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j-cfs.city.hamamatsu.jp\H000508\工事契約G\上下水道指名表システム\上下水道部入札・契約システム\001総合評価落札方式\R8\29水道管\Ⅰ型\15843 令和８年度　水改老第７号（債務）東若林町外地内老朽管更新工事\"/>
    </mc:Choice>
  </mc:AlternateContent>
  <bookViews>
    <workbookView xWindow="0" yWindow="0" windowWidth="20490" windowHeight="7260"/>
  </bookViews>
  <sheets>
    <sheet name="自己採点申請書" sheetId="1" r:id="rId1"/>
  </sheets>
  <definedNames>
    <definedName name="_xlnm.Print_Area" localSheetId="0">自己採点申請書!$A$1:$H$65</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55" i="1" l="1"/>
  <c r="H50" i="1"/>
  <c r="H47" i="1"/>
  <c r="H44" i="1"/>
  <c r="H41" i="1"/>
  <c r="H39" i="1"/>
  <c r="H36" i="1"/>
  <c r="H34" i="1"/>
  <c r="H31" i="1"/>
  <c r="H27" i="1"/>
  <c r="H24" i="1"/>
  <c r="H22" i="1"/>
  <c r="H19" i="1"/>
  <c r="H17" i="1"/>
  <c r="R15" i="1"/>
  <c r="R14" i="1"/>
  <c r="R13" i="1"/>
  <c r="R12" i="1"/>
  <c r="H12" i="1"/>
  <c r="H9" i="1"/>
  <c r="F63" i="1"/>
  <c r="H63" i="1" l="1"/>
</calcChain>
</file>

<file path=xl/sharedStrings.xml><?xml version="1.0" encoding="utf-8"?>
<sst xmlns="http://schemas.openxmlformats.org/spreadsheetml/2006/main" count="108" uniqueCount="99">
  <si>
    <t>自　己　採　点　申　請　書</t>
    <rPh sb="0" eb="1">
      <t>ジ</t>
    </rPh>
    <rPh sb="2" eb="3">
      <t>オノレ</t>
    </rPh>
    <rPh sb="4" eb="5">
      <t>サイ</t>
    </rPh>
    <rPh sb="6" eb="7">
      <t>テン</t>
    </rPh>
    <rPh sb="8" eb="9">
      <t>サル</t>
    </rPh>
    <rPh sb="10" eb="11">
      <t>ショウ</t>
    </rPh>
    <rPh sb="12" eb="13">
      <t>ショ</t>
    </rPh>
    <phoneticPr fontId="4"/>
  </si>
  <si>
    <t>会社名</t>
    <rPh sb="0" eb="3">
      <t>カイシャメイ</t>
    </rPh>
    <phoneticPr fontId="4"/>
  </si>
  <si>
    <t>評価項目・配点一覧表　</t>
    <phoneticPr fontId="4"/>
  </si>
  <si>
    <t>企業への期待</t>
    <rPh sb="0" eb="2">
      <t>キギョウ</t>
    </rPh>
    <rPh sb="4" eb="6">
      <t>キタイ</t>
    </rPh>
    <phoneticPr fontId="4"/>
  </si>
  <si>
    <t>評価の視点</t>
    <rPh sb="0" eb="2">
      <t>ヒョウカ</t>
    </rPh>
    <rPh sb="3" eb="5">
      <t>シテン</t>
    </rPh>
    <phoneticPr fontId="4"/>
  </si>
  <si>
    <t>評価項目</t>
    <phoneticPr fontId="4"/>
  </si>
  <si>
    <t>評価基準</t>
    <rPh sb="0" eb="2">
      <t>ヒョウカ</t>
    </rPh>
    <rPh sb="2" eb="4">
      <t>キジュン</t>
    </rPh>
    <phoneticPr fontId="4"/>
  </si>
  <si>
    <t>配点</t>
    <rPh sb="0" eb="2">
      <t>ハイテン</t>
    </rPh>
    <phoneticPr fontId="4"/>
  </si>
  <si>
    <t>自己採点</t>
    <rPh sb="0" eb="2">
      <t>ジコ</t>
    </rPh>
    <rPh sb="2" eb="4">
      <t>サイテン</t>
    </rPh>
    <phoneticPr fontId="4"/>
  </si>
  <si>
    <t>選択区分</t>
    <rPh sb="0" eb="2">
      <t>センタク</t>
    </rPh>
    <rPh sb="2" eb="4">
      <t>クブン</t>
    </rPh>
    <phoneticPr fontId="4"/>
  </si>
  <si>
    <t>採点結果</t>
    <rPh sb="0" eb="2">
      <t>サイテン</t>
    </rPh>
    <rPh sb="2" eb="4">
      <t>ケッカ</t>
    </rPh>
    <phoneticPr fontId="4"/>
  </si>
  <si>
    <t>過去15年間（当該年度及び過去15年度）の同種・類似工事の施工実績の有無</t>
    <phoneticPr fontId="4"/>
  </si>
  <si>
    <t>企業の技術力</t>
    <rPh sb="3" eb="6">
      <t>ギジュツリョク</t>
    </rPh>
    <phoneticPr fontId="4"/>
  </si>
  <si>
    <t>施工実績</t>
    <rPh sb="0" eb="2">
      <t>セコウ</t>
    </rPh>
    <rPh sb="2" eb="4">
      <t>ジッセキ</t>
    </rPh>
    <phoneticPr fontId="4"/>
  </si>
  <si>
    <t>過去15年間（当該年度及び過去15年度）の同種工事の施工実績の有無</t>
    <phoneticPr fontId="4"/>
  </si>
  <si>
    <t>過去15年間（当該年度及び過去15年度）の類似工事の施工実績の有無</t>
    <rPh sb="21" eb="23">
      <t>ルイジ</t>
    </rPh>
    <phoneticPr fontId="4"/>
  </si>
  <si>
    <t>工事成績評定点</t>
    <phoneticPr fontId="4"/>
  </si>
  <si>
    <t>65.00点未満の評定点がない</t>
    <rPh sb="5" eb="6">
      <t>テン</t>
    </rPh>
    <rPh sb="6" eb="8">
      <t>ミマン</t>
    </rPh>
    <rPh sb="9" eb="11">
      <t>ヒョウテイ</t>
    </rPh>
    <rPh sb="11" eb="12">
      <t>テン</t>
    </rPh>
    <phoneticPr fontId="4"/>
  </si>
  <si>
    <t>配置予定技術者の能力</t>
    <rPh sb="0" eb="2">
      <t>ハイチ</t>
    </rPh>
    <rPh sb="2" eb="4">
      <t>ヨテイ</t>
    </rPh>
    <phoneticPr fontId="4"/>
  </si>
  <si>
    <t>品質管理</t>
    <rPh sb="0" eb="2">
      <t>ヒンシツ</t>
    </rPh>
    <rPh sb="2" eb="4">
      <t>カンリ</t>
    </rPh>
    <phoneticPr fontId="4"/>
  </si>
  <si>
    <t>企業の信頼性・社会性</t>
    <rPh sb="0" eb="2">
      <t>キギョウ</t>
    </rPh>
    <rPh sb="3" eb="6">
      <t>シンライセイ</t>
    </rPh>
    <rPh sb="7" eb="9">
      <t>シャカイ</t>
    </rPh>
    <rPh sb="9" eb="10">
      <t>セイ</t>
    </rPh>
    <phoneticPr fontId="4"/>
  </si>
  <si>
    <t>地域精通度・地域貢献度</t>
    <rPh sb="0" eb="2">
      <t>チイキ</t>
    </rPh>
    <rPh sb="2" eb="4">
      <t>セイツウ</t>
    </rPh>
    <rPh sb="4" eb="5">
      <t>ド</t>
    </rPh>
    <rPh sb="6" eb="8">
      <t>チイキ</t>
    </rPh>
    <rPh sb="8" eb="11">
      <t>コウケンド</t>
    </rPh>
    <phoneticPr fontId="4"/>
  </si>
  <si>
    <t>市内業者（中央区・浜名区（都田地区・新都田地区）内に本店あり）</t>
  </si>
  <si>
    <t>市内業者（浜名区（細江地区・引佐地区・三ヶ日地区）内に本店あり）</t>
  </si>
  <si>
    <t>市内業者（浜名区（旧浜北区）内に本店あり）</t>
  </si>
  <si>
    <t>市内業者（天竜区内に本店あり）</t>
    <rPh sb="5" eb="7">
      <t>テンリュウ</t>
    </rPh>
    <rPh sb="7" eb="9">
      <t>クナイ</t>
    </rPh>
    <phoneticPr fontId="4"/>
  </si>
  <si>
    <t>4件以上受注あり</t>
    <rPh sb="1" eb="2">
      <t>ケン</t>
    </rPh>
    <rPh sb="2" eb="4">
      <t>イジョウ</t>
    </rPh>
    <rPh sb="4" eb="6">
      <t>ジュチュウ</t>
    </rPh>
    <phoneticPr fontId="4"/>
  </si>
  <si>
    <t>3件受注あり</t>
    <rPh sb="1" eb="2">
      <t>ケン</t>
    </rPh>
    <rPh sb="2" eb="4">
      <t>ジュチュウ</t>
    </rPh>
    <phoneticPr fontId="4"/>
  </si>
  <si>
    <t>2件受注あり</t>
    <rPh sb="1" eb="2">
      <t>ケン</t>
    </rPh>
    <rPh sb="2" eb="4">
      <t>ジュチュウ</t>
    </rPh>
    <phoneticPr fontId="4"/>
  </si>
  <si>
    <t>1件受注あり</t>
    <rPh sb="1" eb="2">
      <t>ケン</t>
    </rPh>
    <rPh sb="2" eb="4">
      <t>ジュチュウ</t>
    </rPh>
    <phoneticPr fontId="4"/>
  </si>
  <si>
    <t>受注なし</t>
    <rPh sb="0" eb="2">
      <t>ジュチュウ</t>
    </rPh>
    <phoneticPr fontId="4"/>
  </si>
  <si>
    <t>1項目該当
…0.3点
2～3項目該当
…0.6点
4項目以上該当
…0.9点
（最大0.9点）</t>
    <rPh sb="3" eb="5">
      <t>ガイトウ</t>
    </rPh>
    <rPh sb="17" eb="19">
      <t>ガイトウ</t>
    </rPh>
    <rPh sb="31" eb="33">
      <t>ガイトウ</t>
    </rPh>
    <phoneticPr fontId="4"/>
  </si>
  <si>
    <t>浜松市の認証あり</t>
    <rPh sb="0" eb="3">
      <t>ハママツシ</t>
    </rPh>
    <rPh sb="4" eb="6">
      <t>ニンショウ</t>
    </rPh>
    <phoneticPr fontId="13"/>
  </si>
  <si>
    <t>浜松市高齢者活躍宣言事業所に認定</t>
    <phoneticPr fontId="4"/>
  </si>
  <si>
    <t>浜松市消防団協力事業所に認定</t>
    <rPh sb="12" eb="14">
      <t>ニンテイ</t>
    </rPh>
    <phoneticPr fontId="4"/>
  </si>
  <si>
    <t>健康経営優良法人（経済産業省）に認定</t>
    <phoneticPr fontId="4"/>
  </si>
  <si>
    <t>浜松市外国人材活躍宣言事業所に認定</t>
    <phoneticPr fontId="4"/>
  </si>
  <si>
    <t xml:space="preserve">　
</t>
    <phoneticPr fontId="4"/>
  </si>
  <si>
    <t>G：浜松市CSR活動表彰
※令和6・7年度の受賞等を対象とする</t>
    <phoneticPr fontId="4"/>
  </si>
  <si>
    <t>「Star Prize制度マイスター認定事業所」に認定または過去2年度に優秀賞、特別賞、市民協働奨励賞を受賞</t>
    <rPh sb="11" eb="13">
      <t>セイド</t>
    </rPh>
    <rPh sb="18" eb="20">
      <t>ニンテイ</t>
    </rPh>
    <rPh sb="20" eb="23">
      <t>ジギョウショ</t>
    </rPh>
    <rPh sb="25" eb="27">
      <t>ニンテイ</t>
    </rPh>
    <rPh sb="30" eb="32">
      <t>カコ</t>
    </rPh>
    <rPh sb="33" eb="35">
      <t>ネンド</t>
    </rPh>
    <rPh sb="36" eb="39">
      <t>ユウシュウショウ</t>
    </rPh>
    <rPh sb="40" eb="43">
      <t>トクベツショウ</t>
    </rPh>
    <rPh sb="44" eb="46">
      <t>シミン</t>
    </rPh>
    <rPh sb="46" eb="48">
      <t>キョウドウ</t>
    </rPh>
    <rPh sb="48" eb="51">
      <t>ショウレイショウ</t>
    </rPh>
    <rPh sb="52" eb="54">
      <t>ジュショウ</t>
    </rPh>
    <phoneticPr fontId="4"/>
  </si>
  <si>
    <t>上記A～Gの項目</t>
    <rPh sb="0" eb="2">
      <t>ジョウキ</t>
    </rPh>
    <rPh sb="6" eb="8">
      <t>コウモク</t>
    </rPh>
    <phoneticPr fontId="4"/>
  </si>
  <si>
    <t>いずれも該当なし</t>
    <rPh sb="4" eb="6">
      <t>ガイトウ</t>
    </rPh>
    <phoneticPr fontId="4"/>
  </si>
  <si>
    <t>評価点合計</t>
    <rPh sb="0" eb="2">
      <t>ヒョウカ</t>
    </rPh>
    <rPh sb="2" eb="3">
      <t>テン</t>
    </rPh>
    <rPh sb="3" eb="5">
      <t>ゴウケイ</t>
    </rPh>
    <phoneticPr fontId="4"/>
  </si>
  <si>
    <t>注１　電子入札システムで入札参加資格確認申請する場合は、エクセルファイルで提出してください。（契約担当課による確認事務の効率化のため、PDFファイル等による提出はご遠慮ください。）
注２　色付けされているセルに、入力や「〇」を付けてください。
注３　「選択区分」欄は、評価基準のうち、該当する箇所に「〇」を付けてください。「採点結果」欄は自動計算されますが、計算が合っているか電卓等で必ず検算してください。未入力や重複入力
　　　 がある場合は、エラーメッセージが表示されますので、入力内容を再度確認してください。
注４　評価項目における「過去15年間の主任（監理）技術者の施工経験の有無」と「担い手の育成」は、重複加点しません。「担い手の育成」の「採点結果」欄に「重複加点不可」と表示された場合
　　　 は、「選択区分」欄の入力は不要となり、入力しても加点対象とはなりませんので、ご注意ください。
注５　提出された技術提案資料等と自己採点申請書の契約担当課による審査の結果、審査で評価点に変更がある場合は、次のとおりとします。
　　　　・自己採点が過大な場合は、契約担当課の評価点に修正して評価値を算定します。
　　　　・自己採点が過小な場合は、自己採点を評価点として評価値を算定します。（契約担当課で自己採点を上方修正しません。）</t>
    <rPh sb="91" eb="92">
      <t>チュウ</t>
    </rPh>
    <rPh sb="94" eb="96">
      <t>イロヅ</t>
    </rPh>
    <rPh sb="106" eb="108">
      <t>ニュウリョク</t>
    </rPh>
    <rPh sb="113" eb="114">
      <t>ツ</t>
    </rPh>
    <rPh sb="122" eb="123">
      <t>チュウ</t>
    </rPh>
    <rPh sb="126" eb="128">
      <t>センタク</t>
    </rPh>
    <rPh sb="128" eb="130">
      <t>クブン</t>
    </rPh>
    <rPh sb="131" eb="132">
      <t>ラン</t>
    </rPh>
    <rPh sb="146" eb="148">
      <t>カショ</t>
    </rPh>
    <rPh sb="164" eb="166">
      <t>ケッカ</t>
    </rPh>
    <rPh sb="167" eb="168">
      <t>ラン</t>
    </rPh>
    <rPh sb="246" eb="248">
      <t>サイド</t>
    </rPh>
    <rPh sb="258" eb="259">
      <t>チュウ</t>
    </rPh>
    <rPh sb="261" eb="263">
      <t>ヒョウカ</t>
    </rPh>
    <rPh sb="263" eb="265">
      <t>コウモク</t>
    </rPh>
    <rPh sb="306" eb="308">
      <t>ジュウフク</t>
    </rPh>
    <rPh sb="308" eb="310">
      <t>カテン</t>
    </rPh>
    <rPh sb="316" eb="317">
      <t>ニナ</t>
    </rPh>
    <rPh sb="318" eb="319">
      <t>テ</t>
    </rPh>
    <rPh sb="320" eb="322">
      <t>イクセイ</t>
    </rPh>
    <rPh sb="327" eb="329">
      <t>サイテン</t>
    </rPh>
    <rPh sb="329" eb="331">
      <t>ケッカ</t>
    </rPh>
    <rPh sb="332" eb="333">
      <t>ラン</t>
    </rPh>
    <rPh sb="335" eb="337">
      <t>ジュウフク</t>
    </rPh>
    <rPh sb="337" eb="339">
      <t>カテン</t>
    </rPh>
    <rPh sb="339" eb="341">
      <t>フカ</t>
    </rPh>
    <rPh sb="343" eb="345">
      <t>ヒョウジ</t>
    </rPh>
    <rPh sb="353" eb="355">
      <t>バアイ</t>
    </rPh>
    <rPh sb="362" eb="363">
      <t>ラン</t>
    </rPh>
    <rPh sb="365" eb="367">
      <t>ニュウリョク</t>
    </rPh>
    <rPh sb="372" eb="374">
      <t>ニュウリョク</t>
    </rPh>
    <rPh sb="377" eb="379">
      <t>カテン</t>
    </rPh>
    <rPh sb="379" eb="381">
      <t>タイショウ</t>
    </rPh>
    <rPh sb="392" eb="394">
      <t>チュウイ</t>
    </rPh>
    <rPh sb="402" eb="403">
      <t>チュウ</t>
    </rPh>
    <rPh sb="424" eb="426">
      <t>ケイヤク</t>
    </rPh>
    <rPh sb="426" eb="429">
      <t>タントウカ</t>
    </rPh>
    <rPh sb="437" eb="439">
      <t>ケッカ</t>
    </rPh>
    <rPh sb="441" eb="443">
      <t>ヒョウカ</t>
    </rPh>
    <rPh sb="443" eb="444">
      <t>テン</t>
    </rPh>
    <rPh sb="456" eb="457">
      <t>ツギ</t>
    </rPh>
    <rPh sb="546" eb="548">
      <t>ケイヤク</t>
    </rPh>
    <rPh sb="548" eb="551">
      <t>タントウカ</t>
    </rPh>
    <rPh sb="552" eb="554">
      <t>ジコ</t>
    </rPh>
    <rPh sb="554" eb="556">
      <t>サイテン</t>
    </rPh>
    <rPh sb="557" eb="559">
      <t>ジョウホウ</t>
    </rPh>
    <rPh sb="559" eb="561">
      <t>シュウセイ</t>
    </rPh>
    <phoneticPr fontId="4"/>
  </si>
  <si>
    <t>工事名：令和８年度　水改老第７号（債務）東若林町外地内老朽管更新工事</t>
  </si>
  <si>
    <t>（課名：水道工事課　入札番号：2026015843）</t>
  </si>
  <si>
    <t>過去15年間（当該年度及び過去15年度）の同種・類似工事の施工実績の有無</t>
  </si>
  <si>
    <t>同種工事の実績あり</t>
  </si>
  <si>
    <t>類似工事の実績あり</t>
  </si>
  <si>
    <t>該当なし</t>
  </si>
  <si>
    <t>過去2年度の水道管工事成績評定点の平均点</t>
  </si>
  <si>
    <t>82.29点以上</t>
  </si>
  <si>
    <t>81.29点以上82.29点未満</t>
  </si>
  <si>
    <t>（市の平均点以上を評価する）
※対象は、令和6年4月1日～令和8年3月31日完成引渡し済みの工事</t>
  </si>
  <si>
    <t>80.29点以上81.29点未満</t>
  </si>
  <si>
    <t>79.29点以上80.29点未満</t>
  </si>
  <si>
    <t>79.29点未満・実績なし</t>
  </si>
  <si>
    <t>工事成績（評価点減点）
過去2年度の工事成績評定点</t>
  </si>
  <si>
    <t>65.00点未満の評定点がある</t>
  </si>
  <si>
    <t>過去2年度の優良工事表彰の有無
※対象は、令和6・7年度水道管工事</t>
  </si>
  <si>
    <t>2年度の表彰実績あり</t>
  </si>
  <si>
    <t>1年度の表彰実績あり</t>
  </si>
  <si>
    <t>表彰の実績なし</t>
  </si>
  <si>
    <t>主任（監理）技術者の保有する資格</t>
  </si>
  <si>
    <t>管工事に係る監理技術者となり得る国家資格を有する</t>
  </si>
  <si>
    <t>その他</t>
  </si>
  <si>
    <t>過去15年間（当該年度及び過去15年度）の主任（監理）技術者の施工経験の有無 
※主任（監理）技術者または現場代理人としての施工経験を対象とする</t>
  </si>
  <si>
    <t>過去2年度の優秀技術者の主任（監理）技術者配置</t>
  </si>
  <si>
    <t>令和6年度又は令和7年度の浜松市建設工事優秀技術者表彰を受けた者を配置</t>
  </si>
  <si>
    <t>該当者でない</t>
  </si>
  <si>
    <t>品質管理・環境マネジメントシステムの取組状況</t>
  </si>
  <si>
    <t>ISO9001とISO14001又はエコアクション21の認証を取得済</t>
  </si>
  <si>
    <t>ISO9001、ISO14001又はエコアクション21の認証を取得済</t>
  </si>
  <si>
    <t>いずれも取得していない</t>
  </si>
  <si>
    <t>地域内における本支店、営業所の所在地</t>
  </si>
  <si>
    <t>市内業者（その他）</t>
  </si>
  <si>
    <t>過去1年間の入札参加停止の状況</t>
  </si>
  <si>
    <t>入札参加停止あり</t>
  </si>
  <si>
    <t>文書注意、口頭注意あり</t>
  </si>
  <si>
    <t>災害対応</t>
  </si>
  <si>
    <t>災害協定の締結あり</t>
  </si>
  <si>
    <t>水道夜間・休日緊急修繕維持待機当番協力</t>
  </si>
  <si>
    <t>地域内（当該工事の施工場所に属する地域の当番に登録がある場合）</t>
  </si>
  <si>
    <t>地域外（当該工事の施工場所に属する地域の当番に登録がない場合）</t>
  </si>
  <si>
    <t>担い手の育成
※「主任（監理）技術者の施工経験」と重複して加点しない</t>
  </si>
  <si>
    <t>若手かつ女性の技術者を主任（監理）技術者として配置</t>
  </si>
  <si>
    <t>若手又は女性の技術者を主任（監理）技術者として配置</t>
  </si>
  <si>
    <t>市内業者施工率
※市内業者とは、市内に本店を有する者及び市内に建設業の許可を持つ営業所を有する者とし、下請負は、1次までを対象とする</t>
  </si>
  <si>
    <t>自社施工分と市内業者への下請負額分の合計が請負金額の100％の場合</t>
  </si>
  <si>
    <t>自社施工分と市内業者への下請負額分の合計が請負金額の80％以上の場合</t>
  </si>
  <si>
    <t>低入札調査対象工事の受注の有無</t>
  </si>
  <si>
    <t>※令和8年度に総合評価落札方式特別簡易型の入札において低入札調査の対象となった同業種の工事を受注した案件がある</t>
  </si>
  <si>
    <t>A：障害者雇用の状況</t>
  </si>
  <si>
    <t>法定雇用率以上</t>
  </si>
  <si>
    <t>B：浜松市ワーク・ライフ・バランス等推進事業所の認証</t>
  </si>
  <si>
    <t>C：浜松市高齢者活躍宣言事業所の認定</t>
  </si>
  <si>
    <t>D：浜松市消防団協力事業所の認定</t>
  </si>
  <si>
    <t>E：健康経営優良法人の認定</t>
  </si>
  <si>
    <t>F：浜松市外国人材活躍宣言事業所の認定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</si>
</sst>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_ "/>
    <numFmt numFmtId="177" formatCode="0.0_ "/>
    <numFmt numFmtId="178" formatCode="0.00_);[Red]\(0.00\)"/>
    <numFmt numFmtId="179" formatCode="0.00_ "/>
    <numFmt numFmtId="180" formatCode="0_);[Red]\(0\)"/>
  </numFmts>
  <fonts count="16" x14ac:knownFonts="1">
    <font>
      <sz val="11"/>
      <name val="ＭＳ Ｐゴシック"/>
      <family val="3"/>
      <charset val="128"/>
    </font>
    <font>
      <sz val="11"/>
      <name val="ＭＳ Ｐゴシック"/>
      <family val="3"/>
      <charset val="128"/>
    </font>
    <font>
      <sz val="6"/>
      <name val="ＭＳ ゴシック"/>
      <family val="2"/>
      <charset val="128"/>
    </font>
    <font>
      <sz val="22"/>
      <name val="ＭＳ Ｐゴシック"/>
      <family val="3"/>
      <charset val="128"/>
    </font>
    <font>
      <sz val="6"/>
      <name val="ＭＳ Ｐゴシック"/>
      <family val="3"/>
      <charset val="128"/>
    </font>
    <font>
      <sz val="10"/>
      <name val="ＭＳ Ｐゴシック"/>
      <family val="3"/>
      <charset val="128"/>
    </font>
    <font>
      <b/>
      <sz val="16"/>
      <name val="ＭＳ Ｐゴシック"/>
      <family val="3"/>
      <charset val="128"/>
    </font>
    <font>
      <sz val="14"/>
      <name val="ＭＳ Ｐゴシック"/>
      <family val="3"/>
      <charset val="128"/>
    </font>
    <font>
      <sz val="14"/>
      <color rgb="FFFF0000"/>
      <name val="ＭＳ Ｐゴシック"/>
      <family val="3"/>
      <charset val="128"/>
    </font>
    <font>
      <sz val="12"/>
      <name val="ＭＳ Ｐゴシック"/>
      <family val="3"/>
      <charset val="128"/>
    </font>
    <font>
      <sz val="16"/>
      <name val="ＭＳ Ｐゴシック"/>
      <family val="3"/>
      <charset val="128"/>
    </font>
    <font>
      <sz val="18"/>
      <name val="ＭＳ Ｐゴシック"/>
      <family val="3"/>
      <charset val="128"/>
    </font>
    <font>
      <b/>
      <sz val="24"/>
      <color rgb="FFFFFF00"/>
      <name val="ＭＳ Ｐゴシック"/>
      <family val="3"/>
      <charset val="128"/>
    </font>
    <font>
      <u/>
      <sz val="11"/>
      <color indexed="12"/>
      <name val="ＭＳ Ｐゴシック"/>
      <family val="3"/>
      <charset val="128"/>
    </font>
    <font>
      <sz val="11"/>
      <color rgb="FFFF0000"/>
      <name val="ＭＳ Ｐゴシック"/>
      <family val="3"/>
      <charset val="128"/>
    </font>
    <font>
      <sz val="16"/>
      <color rgb="FFFF0000"/>
      <name val="ＭＳ Ｐゴシック"/>
      <family val="3"/>
      <charset val="128"/>
    </font>
  </fonts>
  <fills count="4">
    <fill>
      <patternFill patternType="none"/>
    </fill>
    <fill>
      <patternFill patternType="gray125"/>
    </fill>
    <fill>
      <patternFill patternType="solid">
        <fgColor rgb="FFFFFF99"/>
        <bgColor indexed="64"/>
      </patternFill>
    </fill>
    <fill>
      <patternFill patternType="solid">
        <fgColor indexed="9"/>
        <bgColor indexed="64"/>
      </patternFill>
    </fill>
  </fills>
  <borders count="55">
    <border>
      <left/>
      <right/>
      <top/>
      <bottom/>
      <diagonal/>
    </border>
    <border>
      <left/>
      <right/>
      <top/>
      <bottom style="thick">
        <color indexed="64"/>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ck">
        <color indexed="64"/>
      </left>
      <right/>
      <top style="thick">
        <color indexed="64"/>
      </top>
      <bottom/>
      <diagonal/>
    </border>
    <border>
      <left/>
      <right style="thick">
        <color indexed="64"/>
      </right>
      <top style="thick">
        <color indexed="64"/>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style="thick">
        <color indexed="64"/>
      </left>
      <right style="thin">
        <color indexed="64"/>
      </right>
      <top style="thin">
        <color indexed="64"/>
      </top>
      <bottom style="medium">
        <color indexed="64"/>
      </bottom>
      <diagonal/>
    </border>
    <border>
      <left style="thin">
        <color indexed="64"/>
      </left>
      <right style="thick">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bottom/>
      <diagonal/>
    </border>
    <border>
      <left/>
      <right/>
      <top/>
      <bottom style="hair">
        <color indexed="64"/>
      </bottom>
      <diagonal/>
    </border>
    <border>
      <left style="thick">
        <color indexed="64"/>
      </left>
      <right style="thin">
        <color indexed="64"/>
      </right>
      <top/>
      <bottom style="hair">
        <color indexed="64"/>
      </bottom>
      <diagonal/>
    </border>
    <border>
      <left/>
      <right style="thick">
        <color indexed="64"/>
      </right>
      <top style="medium">
        <color indexed="64"/>
      </top>
      <bottom/>
      <diagonal/>
    </border>
    <border>
      <left style="medium">
        <color indexed="64"/>
      </left>
      <right style="thin">
        <color indexed="64"/>
      </right>
      <top/>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right style="thick">
        <color indexed="64"/>
      </right>
      <top/>
      <bottom/>
      <diagonal/>
    </border>
    <border>
      <left style="thin">
        <color indexed="64"/>
      </left>
      <right style="thin">
        <color indexed="64"/>
      </right>
      <top style="hair">
        <color indexed="64"/>
      </top>
      <bottom style="medium">
        <color indexed="64"/>
      </bottom>
      <diagonal/>
    </border>
    <border>
      <left/>
      <right/>
      <top style="hair">
        <color indexed="64"/>
      </top>
      <bottom style="medium">
        <color indexed="64"/>
      </bottom>
      <diagonal/>
    </border>
    <border>
      <left style="thick">
        <color indexed="64"/>
      </left>
      <right style="thin">
        <color indexed="64"/>
      </right>
      <top/>
      <bottom/>
      <diagonal/>
    </border>
    <border>
      <left/>
      <right style="thick">
        <color indexed="64"/>
      </right>
      <top/>
      <bottom style="medium">
        <color indexed="64"/>
      </bottom>
      <diagonal/>
    </border>
    <border>
      <left style="thin">
        <color indexed="64"/>
      </left>
      <right style="thin">
        <color indexed="64"/>
      </right>
      <top/>
      <bottom style="hair">
        <color indexed="64"/>
      </bottom>
      <diagonal/>
    </border>
    <border>
      <left/>
      <right/>
      <top style="medium">
        <color indexed="64"/>
      </top>
      <bottom style="hair">
        <color indexed="64"/>
      </bottom>
      <diagonal/>
    </border>
    <border>
      <left style="thick">
        <color indexed="64"/>
      </left>
      <right style="thin">
        <color indexed="64"/>
      </right>
      <top style="medium">
        <color indexed="64"/>
      </top>
      <bottom style="hair">
        <color indexed="64"/>
      </bottom>
      <diagonal/>
    </border>
    <border>
      <left style="thin">
        <color indexed="64"/>
      </left>
      <right style="thick">
        <color indexed="64"/>
      </right>
      <top style="medium">
        <color indexed="64"/>
      </top>
      <bottom/>
      <diagonal/>
    </border>
    <border>
      <left style="double">
        <color indexed="64"/>
      </left>
      <right style="double">
        <color indexed="64"/>
      </right>
      <top style="double">
        <color indexed="64"/>
      </top>
      <bottom/>
      <diagonal/>
    </border>
    <border>
      <left style="thin">
        <color indexed="64"/>
      </left>
      <right style="thick">
        <color indexed="64"/>
      </right>
      <top/>
      <bottom/>
      <diagonal/>
    </border>
    <border>
      <left/>
      <right/>
      <top style="double">
        <color indexed="64"/>
      </top>
      <bottom/>
      <diagonal/>
    </border>
    <border>
      <left style="thin">
        <color indexed="64"/>
      </left>
      <right style="thin">
        <color indexed="64"/>
      </right>
      <top style="hair">
        <color indexed="64"/>
      </top>
      <bottom/>
      <diagonal/>
    </border>
    <border>
      <left/>
      <right/>
      <top style="hair">
        <color indexed="64"/>
      </top>
      <bottom/>
      <diagonal/>
    </border>
    <border>
      <left style="thick">
        <color indexed="64"/>
      </left>
      <right style="thin">
        <color indexed="64"/>
      </right>
      <top style="hair">
        <color indexed="64"/>
      </top>
      <bottom style="medium">
        <color indexed="64"/>
      </bottom>
      <diagonal/>
    </border>
    <border>
      <left style="thin">
        <color indexed="64"/>
      </left>
      <right style="thick">
        <color indexed="64"/>
      </right>
      <top/>
      <bottom style="medium">
        <color indexed="64"/>
      </bottom>
      <diagonal/>
    </border>
    <border>
      <left style="thin">
        <color indexed="64"/>
      </left>
      <right style="thin">
        <color indexed="64"/>
      </right>
      <top style="medium">
        <color indexed="64"/>
      </top>
      <bottom style="hair">
        <color indexed="64"/>
      </bottom>
      <diagonal/>
    </border>
    <border>
      <left style="thick">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ck">
        <color rgb="FFFFFF00"/>
      </left>
      <right style="thick">
        <color rgb="FFFFFF00"/>
      </right>
      <top style="thick">
        <color rgb="FFFFFF00"/>
      </top>
      <bottom style="thick">
        <color rgb="FFFFFF00"/>
      </bottom>
      <diagonal/>
    </border>
    <border>
      <left style="medium">
        <color indexed="64"/>
      </left>
      <right/>
      <top/>
      <bottom/>
      <diagonal/>
    </border>
    <border>
      <left style="thin">
        <color indexed="64"/>
      </left>
      <right style="thick">
        <color indexed="64"/>
      </right>
      <top style="medium">
        <color indexed="64"/>
      </top>
      <bottom style="hair">
        <color indexed="64"/>
      </bottom>
      <diagonal/>
    </border>
    <border>
      <left style="thin">
        <color indexed="64"/>
      </left>
      <right style="thick">
        <color indexed="64"/>
      </right>
      <top style="hair">
        <color indexed="64"/>
      </top>
      <bottom style="hair">
        <color indexed="64"/>
      </bottom>
      <diagonal/>
    </border>
    <border>
      <left style="thick">
        <color indexed="64"/>
      </left>
      <right style="thin">
        <color indexed="64"/>
      </right>
      <top style="hair">
        <color indexed="64"/>
      </top>
      <bottom style="hair">
        <color indexed="64"/>
      </bottom>
      <diagonal/>
    </border>
    <border>
      <left style="thin">
        <color indexed="64"/>
      </left>
      <right style="thick">
        <color indexed="64"/>
      </right>
      <top style="hair">
        <color indexed="64"/>
      </top>
      <bottom style="medium">
        <color indexed="64"/>
      </bottom>
      <diagonal/>
    </border>
    <border>
      <left style="thick">
        <color indexed="64"/>
      </left>
      <right style="thin">
        <color indexed="64"/>
      </right>
      <top style="hair">
        <color indexed="64"/>
      </top>
      <bottom style="thick">
        <color indexed="64"/>
      </bottom>
      <diagonal/>
    </border>
    <border>
      <left style="thin">
        <color indexed="64"/>
      </left>
      <right/>
      <top/>
      <bottom/>
      <diagonal/>
    </border>
    <border>
      <left style="thin">
        <color indexed="64"/>
      </left>
      <right/>
      <top/>
      <bottom style="medium">
        <color indexed="64"/>
      </bottom>
      <diagonal/>
    </border>
    <border>
      <left style="thick">
        <color indexed="64"/>
      </left>
      <right style="thin">
        <color indexed="64"/>
      </right>
      <top style="hair">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diagonalUp="1">
      <left style="thin">
        <color indexed="64"/>
      </left>
      <right style="thick">
        <color indexed="64"/>
      </right>
      <top style="thick">
        <color indexed="64"/>
      </top>
      <bottom style="medium">
        <color indexed="64"/>
      </bottom>
      <diagonal style="thin">
        <color indexed="64"/>
      </diagonal>
    </border>
    <border>
      <left style="thick">
        <color indexed="64"/>
      </left>
      <right style="thick">
        <color indexed="64"/>
      </right>
      <top style="medium">
        <color indexed="64"/>
      </top>
      <bottom style="thick">
        <color indexed="64"/>
      </bottom>
      <diagonal/>
    </border>
  </borders>
  <cellStyleXfs count="2">
    <xf numFmtId="0" fontId="0" fillId="0" borderId="0">
      <alignment vertical="center"/>
    </xf>
    <xf numFmtId="0" fontId="1" fillId="0" borderId="0"/>
  </cellStyleXfs>
  <cellXfs count="158">
    <xf numFmtId="0" fontId="0" fillId="0" borderId="0" xfId="0">
      <alignment vertical="center"/>
    </xf>
    <xf numFmtId="0" fontId="1" fillId="0" borderId="0" xfId="1" applyProtection="1"/>
    <xf numFmtId="0" fontId="3" fillId="0" borderId="0" xfId="1" applyFont="1" applyAlignment="1" applyProtection="1">
      <alignment horizontal="center" vertical="center"/>
    </xf>
    <xf numFmtId="0" fontId="1" fillId="0" borderId="0" xfId="1" applyFont="1" applyAlignment="1" applyProtection="1">
      <alignment horizontal="center"/>
    </xf>
    <xf numFmtId="0" fontId="5" fillId="0" borderId="0" xfId="1" applyFont="1" applyAlignment="1" applyProtection="1">
      <alignment horizontal="center"/>
    </xf>
    <xf numFmtId="0" fontId="5" fillId="0" borderId="0" xfId="1" applyFont="1" applyAlignment="1" applyProtection="1">
      <alignment horizontal="center" vertical="center"/>
    </xf>
    <xf numFmtId="0" fontId="5" fillId="0" borderId="0" xfId="1" applyFont="1" applyAlignment="1" applyProtection="1">
      <alignment horizontal="left" vertical="center"/>
    </xf>
    <xf numFmtId="0" fontId="6" fillId="0" borderId="0" xfId="1" applyFont="1" applyAlignment="1" applyProtection="1">
      <alignment horizontal="center" vertical="center"/>
    </xf>
    <xf numFmtId="0" fontId="7" fillId="0" borderId="0" xfId="1" applyFont="1" applyAlignment="1" applyProtection="1">
      <alignment horizontal="right" vertical="center"/>
    </xf>
    <xf numFmtId="0" fontId="7" fillId="2" borderId="1" xfId="1" applyFont="1" applyFill="1" applyBorder="1" applyAlignment="1" applyProtection="1">
      <alignment horizontal="left" vertical="center" indent="1"/>
      <protection locked="0"/>
    </xf>
    <xf numFmtId="0" fontId="1" fillId="0" borderId="0" xfId="1" applyFont="1" applyFill="1" applyBorder="1" applyAlignment="1" applyProtection="1">
      <alignment horizontal="left"/>
    </xf>
    <xf numFmtId="0" fontId="1" fillId="3" borderId="0" xfId="1" applyFill="1" applyProtection="1"/>
    <xf numFmtId="0" fontId="7" fillId="3" borderId="0" xfId="1" applyFont="1" applyFill="1" applyAlignment="1" applyProtection="1">
      <alignment horizontal="left" shrinkToFit="1"/>
    </xf>
    <xf numFmtId="0" fontId="7" fillId="3" borderId="0" xfId="1" applyFont="1" applyFill="1" applyBorder="1" applyProtection="1"/>
    <xf numFmtId="0" fontId="8" fillId="3" borderId="0" xfId="1" applyFont="1" applyFill="1" applyBorder="1" applyAlignment="1" applyProtection="1">
      <alignment horizontal="right"/>
    </xf>
    <xf numFmtId="0" fontId="7" fillId="3" borderId="0" xfId="1" applyFont="1" applyFill="1" applyBorder="1" applyAlignment="1" applyProtection="1">
      <alignment horizontal="right"/>
    </xf>
    <xf numFmtId="0" fontId="9" fillId="3" borderId="0" xfId="1" applyFont="1" applyFill="1" applyProtection="1"/>
    <xf numFmtId="0" fontId="9" fillId="3" borderId="2" xfId="1" applyFont="1" applyFill="1" applyBorder="1" applyAlignment="1" applyProtection="1">
      <alignment horizontal="center" vertical="center" wrapText="1"/>
    </xf>
    <xf numFmtId="0" fontId="9" fillId="3" borderId="3" xfId="1" applyFont="1" applyFill="1" applyBorder="1" applyAlignment="1" applyProtection="1">
      <alignment horizontal="center" vertical="center" wrapText="1"/>
    </xf>
    <xf numFmtId="0" fontId="9" fillId="3" borderId="3" xfId="1" applyFont="1" applyFill="1" applyBorder="1" applyAlignment="1" applyProtection="1">
      <alignment horizontal="center" vertical="center"/>
    </xf>
    <xf numFmtId="0" fontId="9" fillId="3" borderId="4" xfId="1" applyFont="1" applyFill="1" applyBorder="1" applyAlignment="1" applyProtection="1">
      <alignment horizontal="center" vertical="center" wrapText="1"/>
    </xf>
    <xf numFmtId="0" fontId="9" fillId="3" borderId="5" xfId="1" applyFont="1" applyFill="1" applyBorder="1" applyAlignment="1" applyProtection="1">
      <alignment horizontal="center" vertical="center" wrapText="1"/>
    </xf>
    <xf numFmtId="0" fontId="9" fillId="3" borderId="6" xfId="1" applyFont="1" applyFill="1" applyBorder="1" applyAlignment="1" applyProtection="1">
      <alignment horizontal="center" vertical="center" wrapText="1"/>
    </xf>
    <xf numFmtId="0" fontId="9" fillId="0" borderId="0" xfId="1" applyFont="1" applyProtection="1"/>
    <xf numFmtId="0" fontId="9" fillId="3" borderId="0" xfId="1" applyFont="1" applyFill="1" applyAlignment="1" applyProtection="1">
      <alignment horizontal="center"/>
    </xf>
    <xf numFmtId="0" fontId="9" fillId="3" borderId="7" xfId="1" applyFont="1" applyFill="1" applyBorder="1" applyAlignment="1" applyProtection="1">
      <alignment horizontal="center" vertical="center" wrapText="1"/>
    </xf>
    <xf numFmtId="0" fontId="9" fillId="3" borderId="8" xfId="1" applyFont="1" applyFill="1" applyBorder="1" applyAlignment="1" applyProtection="1">
      <alignment horizontal="center" vertical="center" wrapText="1"/>
    </xf>
    <xf numFmtId="0" fontId="9" fillId="3" borderId="8" xfId="1" applyFont="1" applyFill="1" applyBorder="1" applyAlignment="1" applyProtection="1">
      <alignment horizontal="center" vertical="center"/>
    </xf>
    <xf numFmtId="0" fontId="9" fillId="3" borderId="9" xfId="1" applyFont="1" applyFill="1" applyBorder="1" applyAlignment="1" applyProtection="1">
      <alignment horizontal="center" vertical="center" wrapText="1"/>
    </xf>
    <xf numFmtId="0" fontId="9" fillId="3" borderId="10" xfId="1" applyFont="1" applyFill="1" applyBorder="1" applyAlignment="1" applyProtection="1">
      <alignment horizontal="center" vertical="center" wrapText="1"/>
    </xf>
    <xf numFmtId="0" fontId="9" fillId="3" borderId="11" xfId="1" applyFont="1" applyFill="1" applyBorder="1" applyAlignment="1" applyProtection="1">
      <alignment horizontal="center" vertical="center" wrapText="1"/>
    </xf>
    <xf numFmtId="0" fontId="9" fillId="0" borderId="0" xfId="1" applyFont="1" applyAlignment="1" applyProtection="1">
      <alignment horizontal="center"/>
    </xf>
    <xf numFmtId="0" fontId="0" fillId="0" borderId="0" xfId="1" applyFont="1" applyProtection="1"/>
    <xf numFmtId="0" fontId="9" fillId="0" borderId="0" xfId="1" applyFont="1" applyAlignment="1" applyProtection="1">
      <alignment horizontal="right"/>
    </xf>
    <xf numFmtId="0" fontId="9" fillId="3" borderId="12" xfId="1" applyFont="1" applyFill="1" applyBorder="1" applyAlignment="1" applyProtection="1">
      <alignment horizontal="center" vertical="center" textRotation="255"/>
    </xf>
    <xf numFmtId="176" fontId="9" fillId="3" borderId="3" xfId="1" applyNumberFormat="1" applyFont="1" applyFill="1" applyBorder="1" applyAlignment="1" applyProtection="1">
      <alignment horizontal="center" vertical="center" textRotation="255" wrapText="1"/>
    </xf>
    <xf numFmtId="0" fontId="9" fillId="0" borderId="3" xfId="1" applyFont="1" applyBorder="1" applyAlignment="1" applyProtection="1">
      <alignment horizontal="left" vertical="center" wrapText="1"/>
    </xf>
    <xf numFmtId="0" fontId="9" fillId="3" borderId="13" xfId="1" applyFont="1" applyFill="1" applyBorder="1" applyAlignment="1" applyProtection="1">
      <alignment horizontal="left" vertical="center"/>
    </xf>
    <xf numFmtId="177" fontId="10" fillId="3" borderId="14" xfId="1" applyNumberFormat="1" applyFont="1" applyFill="1" applyBorder="1" applyAlignment="1" applyProtection="1">
      <alignment horizontal="center" vertical="center"/>
    </xf>
    <xf numFmtId="177" fontId="10" fillId="2" borderId="15" xfId="1" applyNumberFormat="1" applyFont="1" applyFill="1" applyBorder="1" applyAlignment="1" applyProtection="1">
      <alignment horizontal="center" vertical="center"/>
      <protection locked="0"/>
    </xf>
    <xf numFmtId="177" fontId="11" fillId="0" borderId="16" xfId="1" applyNumberFormat="1" applyFont="1" applyFill="1" applyBorder="1" applyAlignment="1" applyProtection="1">
      <alignment horizontal="center" vertical="center" wrapText="1"/>
    </xf>
    <xf numFmtId="0" fontId="11" fillId="0" borderId="0" xfId="1" applyFont="1" applyAlignment="1" applyProtection="1">
      <alignment vertical="top"/>
    </xf>
    <xf numFmtId="0" fontId="0" fillId="0" borderId="0" xfId="1" applyFont="1" applyAlignment="1" applyProtection="1">
      <alignment horizontal="left" vertical="top" wrapText="1"/>
    </xf>
    <xf numFmtId="0" fontId="1" fillId="0" borderId="0" xfId="1" applyAlignment="1" applyProtection="1">
      <alignment horizontal="right"/>
    </xf>
    <xf numFmtId="0" fontId="9" fillId="3" borderId="17" xfId="1" applyFont="1" applyFill="1" applyBorder="1" applyAlignment="1" applyProtection="1">
      <alignment horizontal="center" vertical="center" textRotation="255"/>
    </xf>
    <xf numFmtId="176" fontId="9" fillId="3" borderId="13" xfId="1" applyNumberFormat="1" applyFont="1" applyFill="1" applyBorder="1" applyAlignment="1" applyProtection="1">
      <alignment horizontal="center" vertical="center" textRotation="255" wrapText="1"/>
    </xf>
    <xf numFmtId="0" fontId="9" fillId="0" borderId="13" xfId="1" applyFont="1" applyBorder="1" applyAlignment="1" applyProtection="1">
      <alignment horizontal="left" vertical="center" wrapText="1"/>
    </xf>
    <xf numFmtId="0" fontId="9" fillId="3" borderId="18" xfId="1" applyFont="1" applyFill="1" applyBorder="1" applyAlignment="1" applyProtection="1">
      <alignment horizontal="left" vertical="center"/>
    </xf>
    <xf numFmtId="177" fontId="10" fillId="3" borderId="19" xfId="1" applyNumberFormat="1" applyFont="1" applyFill="1" applyBorder="1" applyAlignment="1" applyProtection="1">
      <alignment horizontal="center" vertical="center"/>
    </xf>
    <xf numFmtId="177" fontId="11" fillId="0" borderId="20" xfId="1" applyNumberFormat="1" applyFont="1" applyFill="1" applyBorder="1" applyAlignment="1" applyProtection="1">
      <alignment horizontal="center" vertical="center" wrapText="1"/>
    </xf>
    <xf numFmtId="0" fontId="1" fillId="0" borderId="0" xfId="1" applyAlignment="1" applyProtection="1">
      <alignment vertical="top"/>
    </xf>
    <xf numFmtId="0" fontId="9" fillId="0" borderId="8" xfId="1" applyFont="1" applyBorder="1" applyAlignment="1" applyProtection="1">
      <alignment horizontal="left" vertical="center" wrapText="1"/>
    </xf>
    <xf numFmtId="0" fontId="9" fillId="3" borderId="21" xfId="1" applyFont="1" applyFill="1" applyBorder="1" applyAlignment="1" applyProtection="1">
      <alignment horizontal="left" vertical="center"/>
    </xf>
    <xf numFmtId="177" fontId="10" fillId="3" borderId="22" xfId="1" applyNumberFormat="1" applyFont="1" applyFill="1" applyBorder="1" applyAlignment="1" applyProtection="1">
      <alignment horizontal="center" vertical="center"/>
    </xf>
    <xf numFmtId="177" fontId="10" fillId="2" borderId="23" xfId="1" applyNumberFormat="1" applyFont="1" applyFill="1" applyBorder="1" applyAlignment="1" applyProtection="1">
      <alignment horizontal="center" vertical="center"/>
      <protection locked="0"/>
    </xf>
    <xf numFmtId="177" fontId="11" fillId="0" borderId="24" xfId="1" applyNumberFormat="1" applyFont="1" applyFill="1" applyBorder="1" applyAlignment="1" applyProtection="1">
      <alignment horizontal="center" vertical="center" wrapText="1"/>
    </xf>
    <xf numFmtId="178" fontId="9" fillId="0" borderId="25" xfId="1" applyNumberFormat="1" applyFont="1" applyFill="1" applyBorder="1" applyAlignment="1" applyProtection="1">
      <alignment horizontal="left" vertical="center" wrapText="1"/>
    </xf>
    <xf numFmtId="177" fontId="10" fillId="3" borderId="26" xfId="1" applyNumberFormat="1" applyFont="1" applyFill="1" applyBorder="1" applyAlignment="1" applyProtection="1">
      <alignment horizontal="center" vertical="center"/>
    </xf>
    <xf numFmtId="177" fontId="10" fillId="2" borderId="27" xfId="1" applyNumberFormat="1" applyFont="1" applyFill="1" applyBorder="1" applyAlignment="1" applyProtection="1">
      <alignment horizontal="center" vertical="center"/>
      <protection locked="0"/>
    </xf>
    <xf numFmtId="177" fontId="11" fillId="0" borderId="28" xfId="1" applyNumberFormat="1" applyFont="1" applyFill="1" applyBorder="1" applyAlignment="1" applyProtection="1">
      <alignment horizontal="center" vertical="center" wrapText="1"/>
    </xf>
    <xf numFmtId="179" fontId="1" fillId="0" borderId="29" xfId="1" applyNumberFormat="1" applyBorder="1" applyProtection="1"/>
    <xf numFmtId="0" fontId="0" fillId="0" borderId="0" xfId="1" quotePrefix="1" applyNumberFormat="1" applyFont="1" applyProtection="1"/>
    <xf numFmtId="178" fontId="9" fillId="0" borderId="18" xfId="1" applyNumberFormat="1" applyFont="1" applyFill="1" applyBorder="1" applyAlignment="1" applyProtection="1">
      <alignment horizontal="left" vertical="center" wrapText="1"/>
    </xf>
    <xf numFmtId="177" fontId="11" fillId="0" borderId="30" xfId="1" applyNumberFormat="1" applyFont="1" applyFill="1" applyBorder="1" applyAlignment="1" applyProtection="1">
      <alignment horizontal="center" vertical="center" wrapText="1"/>
    </xf>
    <xf numFmtId="179" fontId="1" fillId="0" borderId="31" xfId="1" applyNumberFormat="1" applyBorder="1" applyProtection="1"/>
    <xf numFmtId="179" fontId="1" fillId="0" borderId="0" xfId="1" applyNumberFormat="1" applyBorder="1" applyProtection="1"/>
    <xf numFmtId="0" fontId="1" fillId="0" borderId="8" xfId="0" applyFont="1" applyBorder="1" applyAlignment="1" applyProtection="1">
      <alignment horizontal="left" vertical="center"/>
    </xf>
    <xf numFmtId="178" fontId="9" fillId="0" borderId="32" xfId="1" applyNumberFormat="1" applyFont="1" applyFill="1" applyBorder="1" applyAlignment="1" applyProtection="1">
      <alignment horizontal="left" vertical="center" wrapText="1"/>
    </xf>
    <xf numFmtId="177" fontId="10" fillId="3" borderId="33" xfId="1" applyNumberFormat="1" applyFont="1" applyFill="1" applyBorder="1" applyAlignment="1" applyProtection="1">
      <alignment horizontal="center" vertical="center"/>
    </xf>
    <xf numFmtId="177" fontId="10" fillId="2" borderId="34" xfId="1" applyNumberFormat="1" applyFont="1" applyFill="1" applyBorder="1" applyAlignment="1" applyProtection="1">
      <alignment horizontal="center" vertical="center"/>
      <protection locked="0"/>
    </xf>
    <xf numFmtId="177" fontId="11" fillId="0" borderId="35" xfId="1" applyNumberFormat="1" applyFont="1" applyFill="1" applyBorder="1" applyAlignment="1" applyProtection="1">
      <alignment horizontal="center" vertical="center" wrapText="1"/>
    </xf>
    <xf numFmtId="179" fontId="1" fillId="0" borderId="0" xfId="1" applyNumberFormat="1" applyProtection="1"/>
    <xf numFmtId="0" fontId="9" fillId="0" borderId="36" xfId="1" applyFont="1" applyBorder="1" applyAlignment="1" applyProtection="1">
      <alignment horizontal="left" vertical="center" wrapText="1"/>
    </xf>
    <xf numFmtId="0" fontId="9" fillId="0" borderId="21" xfId="1" applyFont="1" applyBorder="1" applyAlignment="1" applyProtection="1">
      <alignment horizontal="left" vertical="center" wrapText="1"/>
    </xf>
    <xf numFmtId="177" fontId="10" fillId="2" borderId="37" xfId="1" applyNumberFormat="1" applyFont="1" applyFill="1" applyBorder="1" applyAlignment="1" applyProtection="1">
      <alignment horizontal="center" vertical="center"/>
      <protection locked="0"/>
    </xf>
    <xf numFmtId="0" fontId="9" fillId="3" borderId="13" xfId="1" applyFont="1" applyFill="1" applyBorder="1" applyAlignment="1" applyProtection="1">
      <alignment horizontal="left" vertical="center" wrapText="1"/>
    </xf>
    <xf numFmtId="0" fontId="9" fillId="3" borderId="25" xfId="1" applyFont="1" applyFill="1" applyBorder="1" applyAlignment="1" applyProtection="1">
      <alignment horizontal="left" vertical="center"/>
    </xf>
    <xf numFmtId="177" fontId="10" fillId="3" borderId="0" xfId="1" applyNumberFormat="1" applyFont="1" applyFill="1" applyBorder="1" applyAlignment="1" applyProtection="1">
      <alignment horizontal="center" vertical="center"/>
    </xf>
    <xf numFmtId="0" fontId="9" fillId="3" borderId="8" xfId="1" applyFont="1" applyFill="1" applyBorder="1" applyAlignment="1" applyProtection="1">
      <alignment horizontal="left" vertical="center" wrapText="1"/>
    </xf>
    <xf numFmtId="176" fontId="9" fillId="3" borderId="3" xfId="1" applyNumberFormat="1" applyFont="1" applyFill="1" applyBorder="1" applyAlignment="1" applyProtection="1">
      <alignment horizontal="center" vertical="center" textRotation="255" shrinkToFit="1"/>
    </xf>
    <xf numFmtId="0" fontId="9" fillId="3" borderId="25" xfId="1" applyFont="1" applyFill="1" applyBorder="1" applyAlignment="1" applyProtection="1">
      <alignment horizontal="left" vertical="center" wrapText="1" shrinkToFit="1"/>
    </xf>
    <xf numFmtId="176" fontId="9" fillId="3" borderId="13" xfId="1" applyNumberFormat="1" applyFont="1" applyFill="1" applyBorder="1" applyAlignment="1" applyProtection="1">
      <alignment horizontal="center" vertical="center" textRotation="255" shrinkToFit="1"/>
    </xf>
    <xf numFmtId="0" fontId="9" fillId="3" borderId="8" xfId="1" applyFont="1" applyFill="1" applyBorder="1" applyAlignment="1" applyProtection="1">
      <alignment horizontal="left" vertical="center"/>
    </xf>
    <xf numFmtId="0" fontId="9" fillId="3" borderId="3" xfId="1" applyFont="1" applyFill="1" applyBorder="1" applyAlignment="1" applyProtection="1">
      <alignment horizontal="left" vertical="center" wrapText="1"/>
    </xf>
    <xf numFmtId="0" fontId="9" fillId="3" borderId="32" xfId="1" applyFont="1" applyFill="1" applyBorder="1" applyAlignment="1" applyProtection="1">
      <alignment horizontal="left" vertical="center"/>
    </xf>
    <xf numFmtId="0" fontId="9" fillId="3" borderId="36" xfId="1" applyFont="1" applyFill="1" applyBorder="1" applyAlignment="1" applyProtection="1">
      <alignment horizontal="left" vertical="center" wrapText="1"/>
    </xf>
    <xf numFmtId="177" fontId="10" fillId="3" borderId="4" xfId="1" applyNumberFormat="1" applyFont="1" applyFill="1" applyBorder="1" applyAlignment="1" applyProtection="1">
      <alignment horizontal="center" vertical="center"/>
    </xf>
    <xf numFmtId="176" fontId="9" fillId="3" borderId="13" xfId="1" applyNumberFormat="1" applyFont="1" applyFill="1" applyBorder="1" applyAlignment="1" applyProtection="1">
      <alignment horizontal="center" vertical="center" textRotation="255" wrapText="1"/>
    </xf>
    <xf numFmtId="0" fontId="9" fillId="0" borderId="13" xfId="1" applyFont="1" applyBorder="1" applyAlignment="1" applyProtection="1">
      <alignment horizontal="left" vertical="center" wrapText="1"/>
    </xf>
    <xf numFmtId="177" fontId="11" fillId="0" borderId="20" xfId="1" applyNumberFormat="1" applyFont="1" applyFill="1" applyBorder="1" applyAlignment="1" applyProtection="1">
      <alignment horizontal="center" vertical="center" wrapText="1"/>
    </xf>
    <xf numFmtId="0" fontId="1" fillId="0" borderId="3" xfId="0" applyFont="1" applyFill="1" applyBorder="1" applyAlignment="1" applyProtection="1">
      <alignment horizontal="center" vertical="center" textRotation="255" wrapText="1"/>
    </xf>
    <xf numFmtId="0" fontId="9" fillId="0" borderId="36" xfId="0" applyFont="1" applyBorder="1" applyAlignment="1" applyProtection="1">
      <alignment vertical="center" wrapText="1"/>
    </xf>
    <xf numFmtId="0" fontId="1" fillId="0" borderId="13" xfId="0" applyFont="1" applyFill="1" applyBorder="1" applyAlignment="1" applyProtection="1">
      <alignment horizontal="center" vertical="center" textRotation="255" wrapText="1"/>
    </xf>
    <xf numFmtId="0" fontId="9" fillId="0" borderId="18" xfId="0" applyFont="1" applyBorder="1" applyAlignment="1" applyProtection="1">
      <alignment vertical="center" wrapText="1"/>
    </xf>
    <xf numFmtId="0" fontId="9" fillId="3" borderId="38" xfId="1" applyFont="1" applyFill="1" applyBorder="1" applyAlignment="1" applyProtection="1">
      <alignment horizontal="center" vertical="center" textRotation="255"/>
    </xf>
    <xf numFmtId="0" fontId="1" fillId="0" borderId="8" xfId="0" applyFont="1" applyFill="1" applyBorder="1" applyAlignment="1" applyProtection="1">
      <alignment horizontal="center" vertical="center" textRotation="255" wrapText="1"/>
    </xf>
    <xf numFmtId="177" fontId="10" fillId="3" borderId="9" xfId="1" applyNumberFormat="1" applyFont="1" applyFill="1" applyBorder="1" applyAlignment="1" applyProtection="1">
      <alignment horizontal="center" vertical="center"/>
    </xf>
    <xf numFmtId="0" fontId="9" fillId="3" borderId="2" xfId="1" applyFont="1" applyFill="1" applyBorder="1" applyAlignment="1" applyProtection="1">
      <alignment horizontal="center" vertical="center" textRotation="255"/>
    </xf>
    <xf numFmtId="176" fontId="9" fillId="3" borderId="3" xfId="1" applyNumberFormat="1" applyFont="1" applyFill="1" applyBorder="1" applyAlignment="1" applyProtection="1">
      <alignment horizontal="center" vertical="center" textRotation="255"/>
    </xf>
    <xf numFmtId="0" fontId="9" fillId="3" borderId="36" xfId="1" applyFont="1" applyFill="1" applyBorder="1" applyAlignment="1" applyProtection="1">
      <alignment horizontal="left" vertical="center" shrinkToFit="1"/>
    </xf>
    <xf numFmtId="0" fontId="12" fillId="0" borderId="39" xfId="1" applyFont="1" applyBorder="1" applyProtection="1"/>
    <xf numFmtId="0" fontId="1" fillId="0" borderId="0" xfId="1" applyAlignment="1" applyProtection="1">
      <alignment vertical="center"/>
    </xf>
    <xf numFmtId="0" fontId="0" fillId="0" borderId="0" xfId="1" applyFont="1" applyAlignment="1" applyProtection="1">
      <alignment vertical="center"/>
    </xf>
    <xf numFmtId="180" fontId="1" fillId="0" borderId="0" xfId="1" applyNumberFormat="1" applyAlignment="1" applyProtection="1">
      <alignment horizontal="right" vertical="center"/>
    </xf>
    <xf numFmtId="0" fontId="9" fillId="3" borderId="40" xfId="1" applyFont="1" applyFill="1" applyBorder="1" applyAlignment="1" applyProtection="1">
      <alignment horizontal="center" vertical="center" textRotation="255"/>
    </xf>
    <xf numFmtId="176" fontId="9" fillId="3" borderId="13" xfId="1" applyNumberFormat="1" applyFont="1" applyFill="1" applyBorder="1" applyAlignment="1" applyProtection="1">
      <alignment horizontal="center" vertical="center" textRotation="255"/>
    </xf>
    <xf numFmtId="0" fontId="9" fillId="3" borderId="3" xfId="1" applyFont="1" applyFill="1" applyBorder="1" applyAlignment="1" applyProtection="1">
      <alignment horizontal="left" vertical="center"/>
    </xf>
    <xf numFmtId="0" fontId="9" fillId="3" borderId="36" xfId="1" applyFont="1" applyFill="1" applyBorder="1" applyAlignment="1" applyProtection="1">
      <alignment vertical="center" wrapText="1"/>
    </xf>
    <xf numFmtId="177" fontId="10" fillId="3" borderId="41" xfId="1" applyNumberFormat="1" applyFont="1" applyFill="1" applyBorder="1" applyAlignment="1" applyProtection="1">
      <alignment horizontal="center" vertical="center"/>
    </xf>
    <xf numFmtId="0" fontId="9" fillId="3" borderId="18" xfId="1" applyFont="1" applyFill="1" applyBorder="1" applyAlignment="1" applyProtection="1">
      <alignment vertical="center" wrapText="1"/>
    </xf>
    <xf numFmtId="177" fontId="10" fillId="3" borderId="42" xfId="1" applyNumberFormat="1" applyFont="1" applyFill="1" applyBorder="1" applyAlignment="1" applyProtection="1">
      <alignment horizontal="center" vertical="center"/>
    </xf>
    <xf numFmtId="177" fontId="10" fillId="2" borderId="43" xfId="1" applyNumberFormat="1" applyFont="1" applyFill="1" applyBorder="1" applyAlignment="1" applyProtection="1">
      <alignment horizontal="center" vertical="center"/>
      <protection locked="0"/>
    </xf>
    <xf numFmtId="177" fontId="10" fillId="3" borderId="44" xfId="1" applyNumberFormat="1" applyFont="1" applyFill="1" applyBorder="1" applyAlignment="1" applyProtection="1">
      <alignment horizontal="center" vertical="center"/>
    </xf>
    <xf numFmtId="177" fontId="10" fillId="2" borderId="45" xfId="1" applyNumberFormat="1" applyFont="1" applyFill="1" applyBorder="1" applyAlignment="1" applyProtection="1">
      <alignment horizontal="center" vertical="center"/>
      <protection locked="0"/>
    </xf>
    <xf numFmtId="0" fontId="9" fillId="0" borderId="3" xfId="1" applyFont="1" applyBorder="1" applyAlignment="1" applyProtection="1">
      <alignment vertical="center" wrapText="1"/>
    </xf>
    <xf numFmtId="0" fontId="9" fillId="0" borderId="36" xfId="0" applyFont="1" applyBorder="1" applyAlignment="1" applyProtection="1">
      <alignment horizontal="left" vertical="center" wrapText="1"/>
    </xf>
    <xf numFmtId="0" fontId="9" fillId="0" borderId="13" xfId="1" applyFont="1" applyBorder="1" applyAlignment="1" applyProtection="1">
      <alignment vertical="center" wrapText="1"/>
    </xf>
    <xf numFmtId="0" fontId="9" fillId="0" borderId="18" xfId="0" applyFont="1" applyBorder="1" applyAlignment="1" applyProtection="1">
      <alignment horizontal="left" vertical="center" wrapText="1"/>
    </xf>
    <xf numFmtId="0" fontId="9" fillId="0" borderId="8" xfId="1" applyFont="1" applyBorder="1" applyAlignment="1" applyProtection="1">
      <alignment vertical="center" wrapText="1"/>
    </xf>
    <xf numFmtId="0" fontId="9" fillId="0" borderId="8" xfId="0" applyFont="1" applyBorder="1" applyAlignment="1" applyProtection="1">
      <alignment horizontal="left" vertical="center" wrapText="1"/>
    </xf>
    <xf numFmtId="0" fontId="9" fillId="3" borderId="46" xfId="1" applyFont="1" applyFill="1" applyBorder="1" applyAlignment="1" applyProtection="1">
      <alignment horizontal="left" vertical="center" wrapText="1"/>
    </xf>
    <xf numFmtId="0" fontId="9" fillId="0" borderId="25" xfId="0" applyFont="1" applyBorder="1" applyAlignment="1" applyProtection="1">
      <alignment horizontal="left" vertical="center" wrapText="1"/>
    </xf>
    <xf numFmtId="0" fontId="9" fillId="3" borderId="47" xfId="1" applyFont="1" applyFill="1" applyBorder="1" applyAlignment="1" applyProtection="1">
      <alignment horizontal="left" vertical="center" wrapText="1"/>
    </xf>
    <xf numFmtId="0" fontId="9" fillId="0" borderId="21" xfId="0" applyFont="1" applyBorder="1" applyAlignment="1" applyProtection="1">
      <alignment horizontal="left" vertical="center" wrapText="1"/>
    </xf>
    <xf numFmtId="0" fontId="9" fillId="3" borderId="3" xfId="1" applyFont="1" applyFill="1" applyBorder="1" applyAlignment="1" applyProtection="1">
      <alignment horizontal="left" wrapText="1"/>
    </xf>
    <xf numFmtId="0" fontId="9" fillId="3" borderId="13" xfId="1" applyFont="1" applyFill="1" applyBorder="1" applyAlignment="1" applyProtection="1">
      <alignment horizontal="left" wrapText="1"/>
    </xf>
    <xf numFmtId="0" fontId="9" fillId="3" borderId="13" xfId="1" applyFont="1" applyFill="1" applyBorder="1" applyAlignment="1" applyProtection="1">
      <alignment horizontal="left" vertical="top" wrapText="1"/>
    </xf>
    <xf numFmtId="0" fontId="9" fillId="3" borderId="8" xfId="1" applyFont="1" applyFill="1" applyBorder="1" applyAlignment="1" applyProtection="1">
      <alignment horizontal="left" vertical="top" wrapText="1"/>
    </xf>
    <xf numFmtId="0" fontId="9" fillId="0" borderId="25" xfId="1" applyFont="1" applyBorder="1" applyAlignment="1" applyProtection="1">
      <alignment horizontal="left" vertical="center"/>
    </xf>
    <xf numFmtId="177" fontId="0" fillId="0" borderId="4" xfId="1" applyNumberFormat="1" applyFont="1" applyBorder="1" applyAlignment="1" applyProtection="1">
      <alignment horizontal="center" vertical="center" wrapText="1"/>
    </xf>
    <xf numFmtId="0" fontId="9" fillId="0" borderId="18" xfId="1" applyFont="1" applyBorder="1" applyAlignment="1" applyProtection="1">
      <alignment horizontal="left" vertical="center" wrapText="1"/>
    </xf>
    <xf numFmtId="0" fontId="9" fillId="0" borderId="25" xfId="1" applyFont="1" applyBorder="1" applyAlignment="1">
      <alignment horizontal="left" vertical="center" wrapText="1"/>
    </xf>
    <xf numFmtId="177" fontId="1" fillId="0" borderId="0" xfId="1" applyNumberFormat="1" applyFont="1" applyBorder="1" applyAlignment="1" applyProtection="1">
      <alignment horizontal="center" vertical="center" wrapText="1"/>
    </xf>
    <xf numFmtId="0" fontId="9" fillId="0" borderId="32" xfId="1" applyFont="1" applyBorder="1" applyAlignment="1" applyProtection="1">
      <alignment horizontal="left" vertical="center" wrapText="1"/>
    </xf>
    <xf numFmtId="0" fontId="9" fillId="0" borderId="13" xfId="1" applyFont="1" applyBorder="1" applyAlignment="1">
      <alignment horizontal="left" vertical="center" wrapText="1"/>
    </xf>
    <xf numFmtId="0" fontId="9" fillId="0" borderId="18" xfId="1" applyFont="1" applyBorder="1" applyAlignment="1">
      <alignment horizontal="left" vertical="center" wrapText="1"/>
    </xf>
    <xf numFmtId="0" fontId="9" fillId="0" borderId="32" xfId="1" applyFont="1" applyBorder="1" applyAlignment="1">
      <alignment horizontal="left" vertical="center" wrapText="1"/>
    </xf>
    <xf numFmtId="0" fontId="0" fillId="3" borderId="0" xfId="1" applyFont="1" applyFill="1" applyAlignment="1" applyProtection="1">
      <alignment wrapText="1"/>
    </xf>
    <xf numFmtId="177" fontId="10" fillId="2" borderId="48" xfId="1" applyNumberFormat="1" applyFont="1" applyFill="1" applyBorder="1" applyAlignment="1" applyProtection="1">
      <alignment horizontal="center" vertical="center"/>
      <protection locked="0"/>
    </xf>
    <xf numFmtId="0" fontId="9" fillId="3" borderId="7" xfId="1" applyFont="1" applyFill="1" applyBorder="1" applyAlignment="1" applyProtection="1">
      <alignment horizontal="center" vertical="center" textRotation="255"/>
    </xf>
    <xf numFmtId="176" fontId="9" fillId="3" borderId="8" xfId="1" applyNumberFormat="1" applyFont="1" applyFill="1" applyBorder="1" applyAlignment="1" applyProtection="1">
      <alignment horizontal="center" vertical="center" textRotation="255"/>
    </xf>
    <xf numFmtId="0" fontId="9" fillId="0" borderId="8" xfId="1" applyFont="1" applyBorder="1" applyAlignment="1" applyProtection="1">
      <alignment horizontal="left" vertical="center"/>
    </xf>
    <xf numFmtId="0" fontId="9" fillId="0" borderId="8" xfId="1" applyFont="1" applyBorder="1" applyAlignment="1">
      <alignment horizontal="left" vertical="center" wrapText="1"/>
    </xf>
    <xf numFmtId="177" fontId="1" fillId="0" borderId="9" xfId="1" applyNumberFormat="1" applyFont="1" applyBorder="1" applyAlignment="1" applyProtection="1">
      <alignment horizontal="center" vertical="center" wrapText="1"/>
    </xf>
    <xf numFmtId="0" fontId="1" fillId="3" borderId="0" xfId="1" applyFill="1" applyAlignment="1" applyProtection="1">
      <alignment vertical="center"/>
    </xf>
    <xf numFmtId="0" fontId="9" fillId="3" borderId="49" xfId="1" applyFont="1" applyFill="1" applyBorder="1" applyAlignment="1" applyProtection="1">
      <alignment horizontal="center" vertical="center" textRotation="255"/>
    </xf>
    <xf numFmtId="0" fontId="10" fillId="3" borderId="50" xfId="1" applyFont="1" applyFill="1" applyBorder="1" applyAlignment="1" applyProtection="1">
      <alignment horizontal="right" vertical="center" wrapText="1"/>
    </xf>
    <xf numFmtId="0" fontId="10" fillId="3" borderId="51" xfId="1" applyFont="1" applyFill="1" applyBorder="1" applyAlignment="1" applyProtection="1">
      <alignment horizontal="right" vertical="center" wrapText="1"/>
    </xf>
    <xf numFmtId="177" fontId="10" fillId="3" borderId="52" xfId="1" applyNumberFormat="1" applyFont="1" applyFill="1" applyBorder="1" applyAlignment="1" applyProtection="1">
      <alignment horizontal="center" vertical="center" wrapText="1"/>
    </xf>
    <xf numFmtId="177" fontId="11" fillId="3" borderId="53" xfId="1" applyNumberFormat="1" applyFont="1" applyFill="1" applyBorder="1" applyAlignment="1" applyProtection="1">
      <alignment horizontal="center" vertical="center" wrapText="1"/>
    </xf>
    <xf numFmtId="177" fontId="11" fillId="3" borderId="54" xfId="1" applyNumberFormat="1" applyFont="1" applyFill="1" applyBorder="1" applyAlignment="1" applyProtection="1">
      <alignment horizontal="center" vertical="center" wrapText="1"/>
    </xf>
    <xf numFmtId="177" fontId="1" fillId="0" borderId="0" xfId="1" applyNumberFormat="1" applyAlignment="1" applyProtection="1">
      <alignment vertical="center"/>
    </xf>
    <xf numFmtId="176" fontId="5" fillId="0" borderId="0" xfId="1" applyNumberFormat="1" applyFont="1" applyAlignment="1" applyProtection="1">
      <alignment horizontal="center" vertical="top" textRotation="255" wrapText="1"/>
    </xf>
    <xf numFmtId="0" fontId="5" fillId="0" borderId="0" xfId="1" applyFont="1" applyAlignment="1" applyProtection="1">
      <alignment horizontal="left" vertical="center" wrapText="1"/>
    </xf>
    <xf numFmtId="177" fontId="6" fillId="0" borderId="0" xfId="1" applyNumberFormat="1" applyFont="1" applyAlignment="1" applyProtection="1">
      <alignment horizontal="center" vertical="center"/>
    </xf>
    <xf numFmtId="0" fontId="0" fillId="0" borderId="0" xfId="1" applyFont="1" applyAlignment="1" applyProtection="1">
      <alignment vertical="top"/>
    </xf>
    <xf numFmtId="0" fontId="14" fillId="0" borderId="0" xfId="1" applyFont="1" applyAlignment="1" applyProtection="1">
      <alignment horizontal="center"/>
    </xf>
    <xf numFmtId="0" fontId="15" fillId="0" borderId="0" xfId="1" applyFont="1" applyAlignment="1" applyProtection="1">
      <alignment horizontal="left" vertical="center"/>
    </xf>
  </cellXfs>
  <cellStyles count="2">
    <cellStyle name="標準" xfId="0" builtinId="0"/>
    <cellStyle name="標準_上阿多古評価項目基準一覧表" xfId="1"/>
  </cellStyles>
  <dxfs count="17">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0</xdr:colOff>
      <xdr:row>33</xdr:row>
      <xdr:rowOff>0</xdr:rowOff>
    </xdr:from>
    <xdr:to>
      <xdr:col>8</xdr:col>
      <xdr:colOff>0</xdr:colOff>
      <xdr:row>33</xdr:row>
      <xdr:rowOff>0</xdr:rowOff>
    </xdr:to>
    <xdr:sp macro="" textlink="">
      <xdr:nvSpPr>
        <xdr:cNvPr id="2" name="AutoShape 1"/>
        <xdr:cNvSpPr>
          <a:spLocks/>
        </xdr:cNvSpPr>
      </xdr:nvSpPr>
      <xdr:spPr bwMode="auto">
        <a:xfrm>
          <a:off x="13011150" y="855345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33</xdr:row>
      <xdr:rowOff>0</xdr:rowOff>
    </xdr:from>
    <xdr:to>
      <xdr:col>8</xdr:col>
      <xdr:colOff>0</xdr:colOff>
      <xdr:row>33</xdr:row>
      <xdr:rowOff>0</xdr:rowOff>
    </xdr:to>
    <xdr:sp macro="" textlink="">
      <xdr:nvSpPr>
        <xdr:cNvPr id="3" name="AutoShape 2"/>
        <xdr:cNvSpPr>
          <a:spLocks/>
        </xdr:cNvSpPr>
      </xdr:nvSpPr>
      <xdr:spPr bwMode="auto">
        <a:xfrm>
          <a:off x="13011150" y="855345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33</xdr:row>
      <xdr:rowOff>0</xdr:rowOff>
    </xdr:from>
    <xdr:to>
      <xdr:col>8</xdr:col>
      <xdr:colOff>0</xdr:colOff>
      <xdr:row>33</xdr:row>
      <xdr:rowOff>0</xdr:rowOff>
    </xdr:to>
    <xdr:sp macro="" textlink="">
      <xdr:nvSpPr>
        <xdr:cNvPr id="4" name="AutoShape 3"/>
        <xdr:cNvSpPr>
          <a:spLocks/>
        </xdr:cNvSpPr>
      </xdr:nvSpPr>
      <xdr:spPr bwMode="auto">
        <a:xfrm>
          <a:off x="13011150" y="8553450"/>
          <a:ext cx="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49</xdr:row>
      <xdr:rowOff>0</xdr:rowOff>
    </xdr:from>
    <xdr:to>
      <xdr:col>8</xdr:col>
      <xdr:colOff>0</xdr:colOff>
      <xdr:row>49</xdr:row>
      <xdr:rowOff>0</xdr:rowOff>
    </xdr:to>
    <xdr:sp macro="" textlink="">
      <xdr:nvSpPr>
        <xdr:cNvPr id="5" name="AutoShape 4"/>
        <xdr:cNvSpPr>
          <a:spLocks/>
        </xdr:cNvSpPr>
      </xdr:nvSpPr>
      <xdr:spPr bwMode="auto">
        <a:xfrm>
          <a:off x="13011150" y="1377315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49</xdr:row>
      <xdr:rowOff>0</xdr:rowOff>
    </xdr:from>
    <xdr:to>
      <xdr:col>8</xdr:col>
      <xdr:colOff>0</xdr:colOff>
      <xdr:row>49</xdr:row>
      <xdr:rowOff>0</xdr:rowOff>
    </xdr:to>
    <xdr:sp macro="" textlink="">
      <xdr:nvSpPr>
        <xdr:cNvPr id="6" name="AutoShape 5"/>
        <xdr:cNvSpPr>
          <a:spLocks/>
        </xdr:cNvSpPr>
      </xdr:nvSpPr>
      <xdr:spPr bwMode="auto">
        <a:xfrm>
          <a:off x="13011150" y="13773150"/>
          <a:ext cx="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21</xdr:row>
      <xdr:rowOff>0</xdr:rowOff>
    </xdr:from>
    <xdr:to>
      <xdr:col>8</xdr:col>
      <xdr:colOff>0</xdr:colOff>
      <xdr:row>21</xdr:row>
      <xdr:rowOff>0</xdr:rowOff>
    </xdr:to>
    <xdr:sp macro="" textlink="">
      <xdr:nvSpPr>
        <xdr:cNvPr id="7" name="AutoShape 8"/>
        <xdr:cNvSpPr>
          <a:spLocks/>
        </xdr:cNvSpPr>
      </xdr:nvSpPr>
      <xdr:spPr bwMode="auto">
        <a:xfrm>
          <a:off x="13011150" y="5629275"/>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21</xdr:row>
      <xdr:rowOff>0</xdr:rowOff>
    </xdr:from>
    <xdr:to>
      <xdr:col>8</xdr:col>
      <xdr:colOff>0</xdr:colOff>
      <xdr:row>21</xdr:row>
      <xdr:rowOff>0</xdr:rowOff>
    </xdr:to>
    <xdr:sp macro="" textlink="">
      <xdr:nvSpPr>
        <xdr:cNvPr id="8" name="AutoShape 9"/>
        <xdr:cNvSpPr>
          <a:spLocks/>
        </xdr:cNvSpPr>
      </xdr:nvSpPr>
      <xdr:spPr bwMode="auto">
        <a:xfrm>
          <a:off x="13011150" y="5629275"/>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21</xdr:row>
      <xdr:rowOff>0</xdr:rowOff>
    </xdr:from>
    <xdr:to>
      <xdr:col>8</xdr:col>
      <xdr:colOff>0</xdr:colOff>
      <xdr:row>21</xdr:row>
      <xdr:rowOff>0</xdr:rowOff>
    </xdr:to>
    <xdr:sp macro="" textlink="">
      <xdr:nvSpPr>
        <xdr:cNvPr id="9" name="AutoShape 10"/>
        <xdr:cNvSpPr>
          <a:spLocks/>
        </xdr:cNvSpPr>
      </xdr:nvSpPr>
      <xdr:spPr bwMode="auto">
        <a:xfrm>
          <a:off x="13011150" y="5629275"/>
          <a:ext cx="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48</xdr:row>
      <xdr:rowOff>0</xdr:rowOff>
    </xdr:from>
    <xdr:to>
      <xdr:col>8</xdr:col>
      <xdr:colOff>0</xdr:colOff>
      <xdr:row>48</xdr:row>
      <xdr:rowOff>0</xdr:rowOff>
    </xdr:to>
    <xdr:sp macro="" textlink="">
      <xdr:nvSpPr>
        <xdr:cNvPr id="10" name="AutoShape 11"/>
        <xdr:cNvSpPr>
          <a:spLocks/>
        </xdr:cNvSpPr>
      </xdr:nvSpPr>
      <xdr:spPr bwMode="auto">
        <a:xfrm>
          <a:off x="13011150" y="13496925"/>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48</xdr:row>
      <xdr:rowOff>0</xdr:rowOff>
    </xdr:from>
    <xdr:to>
      <xdr:col>8</xdr:col>
      <xdr:colOff>0</xdr:colOff>
      <xdr:row>48</xdr:row>
      <xdr:rowOff>0</xdr:rowOff>
    </xdr:to>
    <xdr:sp macro="" textlink="">
      <xdr:nvSpPr>
        <xdr:cNvPr id="11" name="AutoShape 12"/>
        <xdr:cNvSpPr>
          <a:spLocks/>
        </xdr:cNvSpPr>
      </xdr:nvSpPr>
      <xdr:spPr bwMode="auto">
        <a:xfrm>
          <a:off x="13011150" y="13496925"/>
          <a:ext cx="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485775</xdr:colOff>
      <xdr:row>48</xdr:row>
      <xdr:rowOff>0</xdr:rowOff>
    </xdr:from>
    <xdr:to>
      <xdr:col>5</xdr:col>
      <xdr:colOff>485775</xdr:colOff>
      <xdr:row>48</xdr:row>
      <xdr:rowOff>0</xdr:rowOff>
    </xdr:to>
    <xdr:sp macro="" textlink="">
      <xdr:nvSpPr>
        <xdr:cNvPr id="12" name="AutoShape 14"/>
        <xdr:cNvSpPr>
          <a:spLocks/>
        </xdr:cNvSpPr>
      </xdr:nvSpPr>
      <xdr:spPr bwMode="auto">
        <a:xfrm>
          <a:off x="10229850" y="13496925"/>
          <a:ext cx="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449037</xdr:colOff>
      <xdr:row>30</xdr:row>
      <xdr:rowOff>0</xdr:rowOff>
    </xdr:from>
    <xdr:to>
      <xdr:col>15</xdr:col>
      <xdr:colOff>2061962</xdr:colOff>
      <xdr:row>32</xdr:row>
      <xdr:rowOff>4081</xdr:rowOff>
    </xdr:to>
    <xdr:sp macro="" textlink="">
      <xdr:nvSpPr>
        <xdr:cNvPr id="13" name="テキスト ボックス 12"/>
        <xdr:cNvSpPr txBox="1"/>
      </xdr:nvSpPr>
      <xdr:spPr>
        <a:xfrm>
          <a:off x="16546287" y="7724775"/>
          <a:ext cx="2984525" cy="556531"/>
        </a:xfrm>
        <a:prstGeom prst="rect">
          <a:avLst/>
        </a:prstGeom>
        <a:solidFill>
          <a:schemeClr val="lt1"/>
        </a:solidFill>
        <a:ln w="38100" cmpd="sng">
          <a:solidFill>
            <a:srgbClr val="FFFF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a:t>工事場所</a:t>
          </a:r>
          <a:endParaRPr kumimoji="1" lang="en-US" altLang="ja-JP" sz="1400"/>
        </a:p>
        <a:p>
          <a:pPr algn="l"/>
          <a:r>
            <a:rPr kumimoji="1" lang="ja-JP" altLang="en-US" sz="1400"/>
            <a:t>旧浜松市・雄踏町・舞阪町内</a:t>
          </a:r>
          <a:r>
            <a:rPr kumimoji="1" lang="en-US" altLang="ja-JP" sz="1400"/>
            <a:t>…1</a:t>
          </a:r>
        </a:p>
        <a:p>
          <a:pPr algn="l"/>
          <a:r>
            <a:rPr kumimoji="1" lang="ja-JP" altLang="en-US" sz="1400"/>
            <a:t>引佐町・三ヶ日町・細江町内</a:t>
          </a:r>
          <a:r>
            <a:rPr kumimoji="1" lang="en-US" altLang="ja-JP" sz="1400"/>
            <a:t>…2</a:t>
          </a:r>
        </a:p>
        <a:p>
          <a:pPr algn="l"/>
          <a:r>
            <a:rPr kumimoji="1" lang="ja-JP" altLang="en-US" sz="1400">
              <a:solidFill>
                <a:schemeClr val="dk1"/>
              </a:solidFill>
              <a:effectLst/>
              <a:latin typeface="+mn-lt"/>
              <a:ea typeface="+mn-ea"/>
              <a:cs typeface="+mn-cs"/>
            </a:rPr>
            <a:t>浜北区内　　　　　　　　　　　　</a:t>
          </a:r>
          <a:r>
            <a:rPr kumimoji="1" lang="en-US" altLang="ja-JP" sz="1400">
              <a:solidFill>
                <a:schemeClr val="dk1"/>
              </a:solidFill>
              <a:effectLst/>
              <a:latin typeface="+mn-lt"/>
              <a:ea typeface="+mn-ea"/>
              <a:cs typeface="+mn-cs"/>
            </a:rPr>
            <a:t>…3</a:t>
          </a:r>
          <a:endParaRPr lang="ja-JP" altLang="ja-JP" sz="1800">
            <a:effectLst/>
          </a:endParaRPr>
        </a:p>
        <a:p>
          <a:pPr algn="l"/>
          <a:r>
            <a:rPr kumimoji="1" lang="ja-JP" altLang="en-US" sz="1400">
              <a:solidFill>
                <a:schemeClr val="dk1"/>
              </a:solidFill>
              <a:effectLst/>
              <a:latin typeface="+mn-lt"/>
              <a:ea typeface="+mn-ea"/>
              <a:cs typeface="+mn-cs"/>
            </a:rPr>
            <a:t>天竜区内　　　　　　　　　　　　</a:t>
          </a:r>
          <a:r>
            <a:rPr kumimoji="1" lang="en-US" altLang="ja-JP" sz="1400">
              <a:solidFill>
                <a:schemeClr val="dk1"/>
              </a:solidFill>
              <a:effectLst/>
              <a:latin typeface="+mn-lt"/>
              <a:ea typeface="+mn-ea"/>
              <a:cs typeface="+mn-cs"/>
            </a:rPr>
            <a:t>…4</a:t>
          </a:r>
          <a:endParaRPr kumimoji="1" lang="ja-JP" altLang="en-US" sz="1400"/>
        </a:p>
      </xdr:txBody>
    </xdr:sp>
    <xdr:clientData/>
  </xdr:twoCellAnchor>
  <xdr:twoCellAnchor>
    <xdr:from>
      <xdr:col>13</xdr:col>
      <xdr:colOff>399370</xdr:colOff>
      <xdr:row>32</xdr:row>
      <xdr:rowOff>1361</xdr:rowOff>
    </xdr:from>
    <xdr:to>
      <xdr:col>13</xdr:col>
      <xdr:colOff>575583</xdr:colOff>
      <xdr:row>33</xdr:row>
      <xdr:rowOff>0</xdr:rowOff>
    </xdr:to>
    <xdr:cxnSp macro="">
      <xdr:nvCxnSpPr>
        <xdr:cNvPr id="14" name="直線コネクタ 13"/>
        <xdr:cNvCxnSpPr/>
      </xdr:nvCxnSpPr>
      <xdr:spPr>
        <a:xfrm flipH="1">
          <a:off x="16496620" y="8278586"/>
          <a:ext cx="176213" cy="274864"/>
        </a:xfrm>
        <a:prstGeom prst="line">
          <a:avLst/>
        </a:prstGeom>
        <a:ln w="38100">
          <a:solidFill>
            <a:srgbClr val="FFFF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485775</xdr:colOff>
      <xdr:row>48</xdr:row>
      <xdr:rowOff>0</xdr:rowOff>
    </xdr:from>
    <xdr:to>
      <xdr:col>7</xdr:col>
      <xdr:colOff>485775</xdr:colOff>
      <xdr:row>48</xdr:row>
      <xdr:rowOff>0</xdr:rowOff>
    </xdr:to>
    <xdr:sp macro="" textlink="">
      <xdr:nvSpPr>
        <xdr:cNvPr id="15" name="AutoShape 14"/>
        <xdr:cNvSpPr>
          <a:spLocks/>
        </xdr:cNvSpPr>
      </xdr:nvSpPr>
      <xdr:spPr bwMode="auto">
        <a:xfrm>
          <a:off x="12192000" y="13496925"/>
          <a:ext cx="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6"/>
  <sheetViews>
    <sheetView tabSelected="1" view="pageBreakPreview" zoomScale="80" zoomScaleNormal="80" zoomScaleSheetLayoutView="80" workbookViewId="0"/>
  </sheetViews>
  <sheetFormatPr defaultRowHeight="18.75" x14ac:dyDescent="0.15"/>
  <cols>
    <col min="1" max="1" width="0.625" style="1" customWidth="1"/>
    <col min="2" max="2" width="7.75" style="3" customWidth="1"/>
    <col min="3" max="3" width="7.75" style="4" customWidth="1"/>
    <col min="4" max="4" width="50.875" style="5" customWidth="1"/>
    <col min="5" max="5" width="60.875" style="6" customWidth="1"/>
    <col min="6" max="6" width="14.125" style="7" customWidth="1"/>
    <col min="7" max="7" width="11.625" style="7" customWidth="1"/>
    <col min="8" max="8" width="17.125" style="7" customWidth="1"/>
    <col min="9" max="9" width="4.5" style="1" bestFit="1" customWidth="1"/>
    <col min="10" max="13" width="9" style="1" customWidth="1"/>
    <col min="14" max="14" width="9" style="1"/>
    <col min="15" max="15" width="9" style="1" customWidth="1"/>
    <col min="16" max="16" width="44.875" style="1" bestFit="1" customWidth="1"/>
    <col min="17" max="16384" width="9" style="1"/>
  </cols>
  <sheetData>
    <row r="1" spans="1:18" ht="27.75" customHeight="1" x14ac:dyDescent="0.15">
      <c r="B1" s="2" t="s">
        <v>0</v>
      </c>
      <c r="C1" s="2"/>
      <c r="D1" s="2"/>
      <c r="E1" s="2"/>
      <c r="F1" s="2"/>
      <c r="G1" s="2"/>
      <c r="H1" s="2"/>
    </row>
    <row r="2" spans="1:18" ht="15" customHeight="1" x14ac:dyDescent="0.15"/>
    <row r="3" spans="1:18" ht="24.75" customHeight="1" thickBot="1" x14ac:dyDescent="0.2">
      <c r="D3" s="8" t="s">
        <v>1</v>
      </c>
      <c r="E3" s="9"/>
      <c r="F3" s="9"/>
      <c r="G3" s="9"/>
      <c r="H3" s="9"/>
    </row>
    <row r="4" spans="1:18" ht="9" customHeight="1" thickTop="1" x14ac:dyDescent="0.15">
      <c r="D4" s="8"/>
      <c r="E4" s="10"/>
      <c r="F4" s="10"/>
      <c r="G4" s="10"/>
      <c r="H4" s="10"/>
    </row>
    <row r="5" spans="1:18" ht="21" customHeight="1" x14ac:dyDescent="0.2">
      <c r="A5" s="11"/>
      <c r="B5" s="12" t="s">
        <v>44</v>
      </c>
      <c r="C5" s="12"/>
      <c r="D5" s="12"/>
      <c r="E5" s="12"/>
      <c r="F5" s="12"/>
      <c r="G5" s="12"/>
      <c r="H5" s="12"/>
    </row>
    <row r="6" spans="1:18" ht="21" customHeight="1" thickBot="1" x14ac:dyDescent="0.25">
      <c r="A6" s="11"/>
      <c r="B6" s="13" t="s">
        <v>2</v>
      </c>
      <c r="C6" s="13"/>
      <c r="D6" s="13"/>
      <c r="E6" s="14"/>
      <c r="F6" s="14"/>
      <c r="G6" s="14"/>
      <c r="H6" s="15" t="s">
        <v>45</v>
      </c>
    </row>
    <row r="7" spans="1:18" s="23" customFormat="1" ht="21" customHeight="1" thickTop="1" x14ac:dyDescent="0.15">
      <c r="A7" s="16"/>
      <c r="B7" s="17" t="s">
        <v>3</v>
      </c>
      <c r="C7" s="18" t="s">
        <v>4</v>
      </c>
      <c r="D7" s="18" t="s">
        <v>5</v>
      </c>
      <c r="E7" s="19" t="s">
        <v>6</v>
      </c>
      <c r="F7" s="20" t="s">
        <v>7</v>
      </c>
      <c r="G7" s="21" t="s">
        <v>8</v>
      </c>
      <c r="H7" s="22"/>
    </row>
    <row r="8" spans="1:18" s="31" customFormat="1" ht="21" customHeight="1" thickBot="1" x14ac:dyDescent="0.2">
      <c r="A8" s="24"/>
      <c r="B8" s="25"/>
      <c r="C8" s="26"/>
      <c r="D8" s="26"/>
      <c r="E8" s="27"/>
      <c r="F8" s="28"/>
      <c r="G8" s="29" t="s">
        <v>9</v>
      </c>
      <c r="H8" s="30" t="s">
        <v>10</v>
      </c>
      <c r="P8" s="32" t="s">
        <v>11</v>
      </c>
      <c r="Q8" s="1">
        <v>0.5</v>
      </c>
      <c r="R8" s="33">
        <v>1</v>
      </c>
    </row>
    <row r="9" spans="1:18" ht="21.95" customHeight="1" x14ac:dyDescent="0.15">
      <c r="A9" s="11"/>
      <c r="B9" s="34" t="s">
        <v>12</v>
      </c>
      <c r="C9" s="35" t="s">
        <v>13</v>
      </c>
      <c r="D9" s="36" t="s">
        <v>46</v>
      </c>
      <c r="E9" s="37" t="s">
        <v>47</v>
      </c>
      <c r="F9" s="38">
        <v>1</v>
      </c>
      <c r="G9" s="39"/>
      <c r="H9" s="40" t="str">
        <f>IF(COUNTIF(G9:G11,"〇")&gt;1,"重複あり",IF(COUNTIF(G9:G11,"〇")=0,"未入力",IF(COUNTIF(G9:G11,"〇")=1,INDEX(F9:F11,MATCH("〇",G9:G11,0),1))))</f>
        <v>未入力</v>
      </c>
      <c r="I9" s="41"/>
      <c r="J9" s="42"/>
      <c r="K9" s="42"/>
      <c r="L9" s="42"/>
      <c r="M9" s="42"/>
      <c r="N9" s="42"/>
      <c r="P9" s="32" t="s">
        <v>14</v>
      </c>
      <c r="Q9" s="1">
        <v>0</v>
      </c>
      <c r="R9" s="43">
        <v>0</v>
      </c>
    </row>
    <row r="10" spans="1:18" ht="21.95" customHeight="1" x14ac:dyDescent="0.15">
      <c r="A10" s="11"/>
      <c r="B10" s="44"/>
      <c r="C10" s="45"/>
      <c r="D10" s="46"/>
      <c r="E10" s="47" t="s">
        <v>48</v>
      </c>
      <c r="F10" s="48">
        <v>0.5</v>
      </c>
      <c r="G10" s="39"/>
      <c r="H10" s="49"/>
      <c r="I10" s="50"/>
      <c r="J10" s="42"/>
      <c r="K10" s="42"/>
      <c r="L10" s="42"/>
      <c r="M10" s="42"/>
      <c r="N10" s="42"/>
      <c r="P10" s="32" t="s">
        <v>15</v>
      </c>
      <c r="Q10" s="1">
        <v>0.5</v>
      </c>
      <c r="R10" s="43">
        <v>1</v>
      </c>
    </row>
    <row r="11" spans="1:18" ht="21.95" customHeight="1" thickBot="1" x14ac:dyDescent="0.2">
      <c r="A11" s="11"/>
      <c r="B11" s="44"/>
      <c r="C11" s="45"/>
      <c r="D11" s="51"/>
      <c r="E11" s="52" t="s">
        <v>49</v>
      </c>
      <c r="F11" s="53">
        <v>0</v>
      </c>
      <c r="G11" s="54"/>
      <c r="H11" s="55"/>
      <c r="I11" s="50"/>
      <c r="J11" s="42"/>
      <c r="K11" s="42"/>
      <c r="L11" s="42"/>
      <c r="M11" s="42"/>
      <c r="N11" s="42"/>
      <c r="Q11" s="32" t="s">
        <v>16</v>
      </c>
    </row>
    <row r="12" spans="1:18" ht="21.95" customHeight="1" thickTop="1" thickBot="1" x14ac:dyDescent="0.2">
      <c r="A12" s="11"/>
      <c r="B12" s="44"/>
      <c r="C12" s="45"/>
      <c r="D12" s="36" t="s">
        <v>50</v>
      </c>
      <c r="E12" s="56" t="s">
        <v>51</v>
      </c>
      <c r="F12" s="57">
        <v>4</v>
      </c>
      <c r="G12" s="58"/>
      <c r="H12" s="59" t="str">
        <f>IF(COUNTIF(G12:G16,"〇")&gt;1,"重複あり",IF(COUNTIF(G12:G16,"〇")=0,"未入力",IF(COUNTIF(G12:G16,"〇")=1,INDEX(F12:F16,MATCH("〇",G12:G16,0),1))))</f>
        <v>未入力</v>
      </c>
      <c r="Q12" s="60">
        <v>82.28</v>
      </c>
      <c r="R12" s="61" t="str">
        <f>TEXT(Q12,"#.#0")</f>
        <v>82.28</v>
      </c>
    </row>
    <row r="13" spans="1:18" ht="21.95" customHeight="1" thickTop="1" x14ac:dyDescent="0.15">
      <c r="A13" s="11"/>
      <c r="B13" s="44"/>
      <c r="C13" s="45"/>
      <c r="D13" s="46"/>
      <c r="E13" s="62" t="s">
        <v>52</v>
      </c>
      <c r="F13" s="48">
        <v>3</v>
      </c>
      <c r="G13" s="39"/>
      <c r="H13" s="63"/>
      <c r="Q13" s="64">
        <v>81.28</v>
      </c>
      <c r="R13" s="61" t="str">
        <f>TEXT(Q13,"#.#0")</f>
        <v>81.28</v>
      </c>
    </row>
    <row r="14" spans="1:18" ht="21.95" customHeight="1" x14ac:dyDescent="0.15">
      <c r="A14" s="11"/>
      <c r="B14" s="44"/>
      <c r="C14" s="45"/>
      <c r="D14" s="46" t="s">
        <v>53</v>
      </c>
      <c r="E14" s="62" t="s">
        <v>54</v>
      </c>
      <c r="F14" s="48">
        <v>2</v>
      </c>
      <c r="G14" s="39"/>
      <c r="H14" s="63"/>
      <c r="Q14" s="65">
        <v>80.28</v>
      </c>
      <c r="R14" s="61" t="str">
        <f>TEXT(Q14,"#.#0")</f>
        <v>80.28</v>
      </c>
    </row>
    <row r="15" spans="1:18" ht="21.95" customHeight="1" x14ac:dyDescent="0.15">
      <c r="A15" s="11"/>
      <c r="B15" s="44"/>
      <c r="C15" s="45"/>
      <c r="D15" s="46"/>
      <c r="E15" s="62" t="s">
        <v>55</v>
      </c>
      <c r="F15" s="48">
        <v>1</v>
      </c>
      <c r="G15" s="39"/>
      <c r="H15" s="63"/>
      <c r="Q15" s="65">
        <v>79.28</v>
      </c>
      <c r="R15" s="61" t="str">
        <f>TEXT(Q15,"#.#0")</f>
        <v>79.28</v>
      </c>
    </row>
    <row r="16" spans="1:18" ht="21.95" customHeight="1" thickBot="1" x14ac:dyDescent="0.2">
      <c r="A16" s="11"/>
      <c r="B16" s="44"/>
      <c r="C16" s="45"/>
      <c r="D16" s="66"/>
      <c r="E16" s="67" t="s">
        <v>56</v>
      </c>
      <c r="F16" s="68">
        <v>0</v>
      </c>
      <c r="G16" s="69"/>
      <c r="H16" s="70"/>
      <c r="P16" s="71"/>
    </row>
    <row r="17" spans="1:8" ht="22.35" customHeight="1" x14ac:dyDescent="0.15">
      <c r="A17" s="11"/>
      <c r="B17" s="44"/>
      <c r="C17" s="45"/>
      <c r="D17" s="36" t="s">
        <v>57</v>
      </c>
      <c r="E17" s="72" t="s">
        <v>58</v>
      </c>
      <c r="F17" s="57">
        <v>-2</v>
      </c>
      <c r="G17" s="58"/>
      <c r="H17" s="59" t="str">
        <f>IF(COUNTIF(G17:G18,"〇")&gt;1,"重複あり",IF(COUNTIF(G17:G18,"〇")=0,"未入力",IF(COUNTIF(G17:G18,"〇")=1,INDEX(F17:F18,MATCH("〇",G17:G18,0),1))))</f>
        <v>未入力</v>
      </c>
    </row>
    <row r="18" spans="1:8" ht="22.35" customHeight="1" thickBot="1" x14ac:dyDescent="0.2">
      <c r="A18" s="11"/>
      <c r="B18" s="44"/>
      <c r="C18" s="45"/>
      <c r="D18" s="51"/>
      <c r="E18" s="73" t="s">
        <v>17</v>
      </c>
      <c r="F18" s="53">
        <v>0</v>
      </c>
      <c r="G18" s="74"/>
      <c r="H18" s="70"/>
    </row>
    <row r="19" spans="1:8" ht="21.95" customHeight="1" x14ac:dyDescent="0.15">
      <c r="A19" s="11"/>
      <c r="B19" s="44"/>
      <c r="C19" s="45"/>
      <c r="D19" s="75" t="s">
        <v>59</v>
      </c>
      <c r="E19" s="76" t="s">
        <v>60</v>
      </c>
      <c r="F19" s="38">
        <v>1</v>
      </c>
      <c r="G19" s="39"/>
      <c r="H19" s="49" t="str">
        <f>IF(COUNTIF(G19:G21,"〇")&gt;1,"重複あり",IF(COUNTIF(G19:G21,"〇")=0,"未入力",IF(COUNTIF(G19:G21,"〇")=1,INDEX(F19:F21,MATCH("〇",G19:G21,0),1))))</f>
        <v>未入力</v>
      </c>
    </row>
    <row r="20" spans="1:8" ht="21.95" customHeight="1" x14ac:dyDescent="0.15">
      <c r="A20" s="11"/>
      <c r="B20" s="44"/>
      <c r="C20" s="45"/>
      <c r="D20" s="75"/>
      <c r="E20" s="47" t="s">
        <v>61</v>
      </c>
      <c r="F20" s="77">
        <v>0.5</v>
      </c>
      <c r="G20" s="39"/>
      <c r="H20" s="49"/>
    </row>
    <row r="21" spans="1:8" ht="21.75" customHeight="1" thickBot="1" x14ac:dyDescent="0.2">
      <c r="A21" s="11"/>
      <c r="B21" s="44"/>
      <c r="C21" s="45"/>
      <c r="D21" s="78"/>
      <c r="E21" s="52" t="s">
        <v>62</v>
      </c>
      <c r="F21" s="53">
        <v>0</v>
      </c>
      <c r="G21" s="69"/>
      <c r="H21" s="55"/>
    </row>
    <row r="22" spans="1:8" ht="21.75" customHeight="1" x14ac:dyDescent="0.15">
      <c r="A22" s="11"/>
      <c r="B22" s="44"/>
      <c r="C22" s="79" t="s">
        <v>18</v>
      </c>
      <c r="D22" s="75" t="s">
        <v>63</v>
      </c>
      <c r="E22" s="80" t="s">
        <v>64</v>
      </c>
      <c r="F22" s="38">
        <v>0.5</v>
      </c>
      <c r="G22" s="39"/>
      <c r="H22" s="59" t="str">
        <f>IF(COUNTIF(G22:G23,"〇")&gt;1,"重複あり",IF(COUNTIF(G22:G23,"〇")=0,"未入力",IF(COUNTIF(G22:G23,"〇")=1,INDEX(F22:F23,MATCH("〇",G22:G23,0),1))))</f>
        <v>未入力</v>
      </c>
    </row>
    <row r="23" spans="1:8" ht="21.75" customHeight="1" thickBot="1" x14ac:dyDescent="0.2">
      <c r="A23" s="11"/>
      <c r="B23" s="44"/>
      <c r="C23" s="81"/>
      <c r="D23" s="78"/>
      <c r="E23" s="82" t="s">
        <v>65</v>
      </c>
      <c r="F23" s="53">
        <v>0</v>
      </c>
      <c r="G23" s="69"/>
      <c r="H23" s="70"/>
    </row>
    <row r="24" spans="1:8" ht="21.95" customHeight="1" x14ac:dyDescent="0.15">
      <c r="A24" s="11"/>
      <c r="B24" s="44"/>
      <c r="C24" s="81"/>
      <c r="D24" s="83" t="s">
        <v>66</v>
      </c>
      <c r="E24" s="37" t="s">
        <v>47</v>
      </c>
      <c r="F24" s="38">
        <v>2</v>
      </c>
      <c r="G24" s="39"/>
      <c r="H24" s="40" t="str">
        <f>IF(COUNTIF(G24:G26,"〇")&gt;1,"重複あり",IF(COUNTIF(G24:G26,"〇")=0,"未入力",IF(COUNTIF(G24:G26,"〇")=1,INDEX(F24:F26,MATCH("〇",G24:G26,0),1))))</f>
        <v>未入力</v>
      </c>
    </row>
    <row r="25" spans="1:8" ht="21.95" customHeight="1" x14ac:dyDescent="0.15">
      <c r="A25" s="11">
        <v>0</v>
      </c>
      <c r="B25" s="44"/>
      <c r="C25" s="81"/>
      <c r="D25" s="75"/>
      <c r="E25" s="47" t="s">
        <v>48</v>
      </c>
      <c r="F25" s="48">
        <v>1</v>
      </c>
      <c r="G25" s="39"/>
      <c r="H25" s="49"/>
    </row>
    <row r="26" spans="1:8" ht="21.95" customHeight="1" thickBot="1" x14ac:dyDescent="0.2">
      <c r="A26" s="11"/>
      <c r="B26" s="44"/>
      <c r="C26" s="81"/>
      <c r="D26" s="75"/>
      <c r="E26" s="84" t="s">
        <v>49</v>
      </c>
      <c r="F26" s="68">
        <v>0</v>
      </c>
      <c r="G26" s="54"/>
      <c r="H26" s="55"/>
    </row>
    <row r="27" spans="1:8" ht="35.1" customHeight="1" x14ac:dyDescent="0.15">
      <c r="A27" s="11"/>
      <c r="B27" s="44"/>
      <c r="C27" s="81"/>
      <c r="D27" s="36" t="s">
        <v>67</v>
      </c>
      <c r="E27" s="85" t="s">
        <v>68</v>
      </c>
      <c r="F27" s="86">
        <v>1</v>
      </c>
      <c r="G27" s="58"/>
      <c r="H27" s="59" t="str">
        <f>IF(COUNTIF(G27:G28,"〇")&gt;1,"重複あり",IF(COUNTIF(G27:G28,"〇")=0,"未入力",IF(COUNTIF(G27:G28,"〇")=1,INDEX(F27:F28,MATCH("〇",G27:G28,0),1))))</f>
        <v>未入力</v>
      </c>
    </row>
    <row r="28" spans="1:8" ht="21.75" customHeight="1" thickBot="1" x14ac:dyDescent="0.2">
      <c r="A28" s="11"/>
      <c r="B28" s="44"/>
      <c r="C28" s="81"/>
      <c r="D28" s="46"/>
      <c r="E28" s="84" t="s">
        <v>69</v>
      </c>
      <c r="F28" s="68">
        <v>0</v>
      </c>
      <c r="G28" s="69"/>
      <c r="H28" s="70"/>
    </row>
    <row r="29" spans="1:8" ht="21.75" hidden="1" customHeight="1" x14ac:dyDescent="0.15">
      <c r="A29" s="11"/>
      <c r="B29" s="44"/>
      <c r="C29" s="87"/>
      <c r="D29" s="88"/>
      <c r="E29" s="37"/>
      <c r="F29" s="77"/>
      <c r="G29" s="54"/>
      <c r="H29" s="89"/>
    </row>
    <row r="30" spans="1:8" ht="21.75" hidden="1" customHeight="1" thickBot="1" x14ac:dyDescent="0.2">
      <c r="A30" s="11"/>
      <c r="B30" s="44"/>
      <c r="C30" s="87"/>
      <c r="D30" s="88"/>
      <c r="E30" s="37"/>
      <c r="F30" s="77"/>
      <c r="G30" s="54"/>
      <c r="H30" s="89"/>
    </row>
    <row r="31" spans="1:8" ht="21.95" customHeight="1" x14ac:dyDescent="0.15">
      <c r="A31" s="11"/>
      <c r="B31" s="44"/>
      <c r="C31" s="90" t="s">
        <v>19</v>
      </c>
      <c r="D31" s="83" t="s">
        <v>70</v>
      </c>
      <c r="E31" s="91" t="s">
        <v>71</v>
      </c>
      <c r="F31" s="86">
        <v>0.5</v>
      </c>
      <c r="G31" s="39"/>
      <c r="H31" s="40" t="str">
        <f>IF(COUNTIF(G31:G33,"〇")&gt;1,"重複あり",IF(COUNTIF(G31:G33,"〇")=0,"未入力",IF(COUNTIF(G31:G33,"〇")=1,INDEX(F31:F33,MATCH("〇",G31:G33,0),1))))</f>
        <v>未入力</v>
      </c>
    </row>
    <row r="32" spans="1:8" ht="21.95" customHeight="1" x14ac:dyDescent="0.15">
      <c r="A32" s="11"/>
      <c r="B32" s="44"/>
      <c r="C32" s="92"/>
      <c r="D32" s="75"/>
      <c r="E32" s="93" t="s">
        <v>72</v>
      </c>
      <c r="F32" s="48">
        <v>0.3</v>
      </c>
      <c r="G32" s="39"/>
      <c r="H32" s="49"/>
    </row>
    <row r="33" spans="1:17" ht="21.75" customHeight="1" thickBot="1" x14ac:dyDescent="0.2">
      <c r="A33" s="11"/>
      <c r="B33" s="94"/>
      <c r="C33" s="95"/>
      <c r="D33" s="78"/>
      <c r="E33" s="52" t="s">
        <v>73</v>
      </c>
      <c r="F33" s="96">
        <v>0</v>
      </c>
      <c r="G33" s="54"/>
      <c r="H33" s="55"/>
    </row>
    <row r="34" spans="1:17" ht="21.75" customHeight="1" thickTop="1" thickBot="1" x14ac:dyDescent="0.35">
      <c r="A34" s="11"/>
      <c r="B34" s="97" t="s">
        <v>20</v>
      </c>
      <c r="C34" s="98" t="s">
        <v>21</v>
      </c>
      <c r="D34" s="36" t="s">
        <v>74</v>
      </c>
      <c r="E34" s="99" t="s">
        <v>22</v>
      </c>
      <c r="F34" s="57">
        <v>3</v>
      </c>
      <c r="G34" s="58"/>
      <c r="H34" s="59" t="str">
        <f>IF(COUNTIF(G34:G35,"〇")&gt;1,"重複あり",IF(COUNTIF(G34:G35,"〇")=0,"未入力",IF(COUNTIF(G34:G35,"〇")=1,INDEX(F34:F35,MATCH("〇",G34:G35,0),1))))</f>
        <v>未入力</v>
      </c>
      <c r="N34" s="100">
        <v>1</v>
      </c>
      <c r="O34" s="101">
        <v>1</v>
      </c>
      <c r="P34" s="102" t="s">
        <v>22</v>
      </c>
      <c r="Q34" s="103">
        <v>2</v>
      </c>
    </row>
    <row r="35" spans="1:17" ht="21.75" customHeight="1" thickTop="1" thickBot="1" x14ac:dyDescent="0.2">
      <c r="A35" s="11"/>
      <c r="B35" s="104"/>
      <c r="C35" s="105"/>
      <c r="D35" s="51"/>
      <c r="E35" s="52" t="s">
        <v>75</v>
      </c>
      <c r="F35" s="53">
        <v>0</v>
      </c>
      <c r="G35" s="69"/>
      <c r="H35" s="70"/>
      <c r="O35" s="101">
        <v>2</v>
      </c>
      <c r="P35" s="102" t="s">
        <v>23</v>
      </c>
      <c r="Q35" s="103">
        <v>3</v>
      </c>
    </row>
    <row r="36" spans="1:17" ht="21.95" customHeight="1" x14ac:dyDescent="0.15">
      <c r="A36" s="11"/>
      <c r="B36" s="104"/>
      <c r="C36" s="105"/>
      <c r="D36" s="83" t="s">
        <v>76</v>
      </c>
      <c r="E36" s="106" t="s">
        <v>77</v>
      </c>
      <c r="F36" s="86">
        <v>-1</v>
      </c>
      <c r="G36" s="39"/>
      <c r="H36" s="40" t="str">
        <f>IF(COUNTIF(G36:G38,"〇")&gt;1,"重複あり",IF(COUNTIF(G36:G38,"〇")=0,"未入力",IF(COUNTIF(G36:G38,"〇")=1,INDEX(F36:F38,MATCH("〇",G36:G38,0),1))))</f>
        <v>未入力</v>
      </c>
      <c r="O36" s="1">
        <v>3</v>
      </c>
      <c r="P36" s="1" t="s">
        <v>24</v>
      </c>
      <c r="Q36" s="1">
        <v>2</v>
      </c>
    </row>
    <row r="37" spans="1:17" ht="21.95" customHeight="1" x14ac:dyDescent="0.15">
      <c r="A37" s="11"/>
      <c r="B37" s="104"/>
      <c r="C37" s="105"/>
      <c r="D37" s="75"/>
      <c r="E37" s="47" t="s">
        <v>78</v>
      </c>
      <c r="F37" s="48">
        <v>-0.5</v>
      </c>
      <c r="G37" s="39"/>
      <c r="H37" s="49"/>
      <c r="O37" s="1">
        <v>4</v>
      </c>
      <c r="P37" s="1" t="s">
        <v>25</v>
      </c>
      <c r="Q37" s="1">
        <v>3</v>
      </c>
    </row>
    <row r="38" spans="1:17" ht="21.95" customHeight="1" thickBot="1" x14ac:dyDescent="0.2">
      <c r="A38" s="11"/>
      <c r="B38" s="104"/>
      <c r="C38" s="105"/>
      <c r="D38" s="78"/>
      <c r="E38" s="82" t="s">
        <v>49</v>
      </c>
      <c r="F38" s="96">
        <v>0</v>
      </c>
      <c r="G38" s="69"/>
      <c r="H38" s="55"/>
    </row>
    <row r="39" spans="1:17" ht="21.75" customHeight="1" x14ac:dyDescent="0.15">
      <c r="A39" s="11"/>
      <c r="B39" s="104"/>
      <c r="C39" s="105"/>
      <c r="D39" s="83" t="s">
        <v>79</v>
      </c>
      <c r="E39" s="76" t="s">
        <v>80</v>
      </c>
      <c r="F39" s="38">
        <v>0.5</v>
      </c>
      <c r="G39" s="58"/>
      <c r="H39" s="59" t="str">
        <f>IF(COUNTIF(G39:G40,"〇")&gt;1,"重複あり",IF(COUNTIF(G39:G40,"〇")=0,"未入力",IF(COUNTIF(G39:G40,"〇")=1,INDEX(F39:F40,MATCH("〇",G39:G40,0),1))))</f>
        <v>未入力</v>
      </c>
    </row>
    <row r="40" spans="1:17" ht="21.95" customHeight="1" thickBot="1" x14ac:dyDescent="0.2">
      <c r="A40" s="11"/>
      <c r="B40" s="104"/>
      <c r="C40" s="105"/>
      <c r="D40" s="75"/>
      <c r="E40" s="82" t="s">
        <v>49</v>
      </c>
      <c r="F40" s="96">
        <v>0</v>
      </c>
      <c r="G40" s="69"/>
      <c r="H40" s="70"/>
    </row>
    <row r="41" spans="1:17" ht="34.5" customHeight="1" x14ac:dyDescent="0.15">
      <c r="A41" s="11"/>
      <c r="B41" s="104"/>
      <c r="C41" s="105"/>
      <c r="D41" s="83" t="s">
        <v>81</v>
      </c>
      <c r="E41" s="107" t="s">
        <v>82</v>
      </c>
      <c r="F41" s="108">
        <v>0.8</v>
      </c>
      <c r="G41" s="58"/>
      <c r="H41" s="40" t="str">
        <f>IF(COUNTIF(G41:G43,"〇")&gt;1,"重複あり",IF(COUNTIF(G41:G43,"〇")=0,"未入力",IF(COUNTIF(G41:G43,"〇")=1,INDEX(F41:F43,MATCH("〇",G41:G43,0),1))))</f>
        <v>未入力</v>
      </c>
    </row>
    <row r="42" spans="1:17" ht="34.5" customHeight="1" x14ac:dyDescent="0.15">
      <c r="A42" s="11"/>
      <c r="B42" s="104"/>
      <c r="C42" s="105"/>
      <c r="D42" s="75"/>
      <c r="E42" s="109" t="s">
        <v>83</v>
      </c>
      <c r="F42" s="110">
        <v>0.5</v>
      </c>
      <c r="G42" s="111"/>
      <c r="H42" s="49"/>
    </row>
    <row r="43" spans="1:17" ht="21.75" customHeight="1" thickBot="1" x14ac:dyDescent="0.2">
      <c r="A43" s="11"/>
      <c r="B43" s="104"/>
      <c r="C43" s="105"/>
      <c r="D43" s="78"/>
      <c r="E43" s="52" t="s">
        <v>49</v>
      </c>
      <c r="F43" s="112">
        <v>0</v>
      </c>
      <c r="G43" s="113"/>
      <c r="H43" s="55"/>
    </row>
    <row r="44" spans="1:17" ht="21.95" customHeight="1" x14ac:dyDescent="0.15">
      <c r="A44" s="11"/>
      <c r="B44" s="104"/>
      <c r="C44" s="105"/>
      <c r="D44" s="114" t="s">
        <v>84</v>
      </c>
      <c r="E44" s="115" t="s">
        <v>85</v>
      </c>
      <c r="F44" s="57">
        <v>1</v>
      </c>
      <c r="G44" s="39"/>
      <c r="H44" s="40" t="str">
        <f>IF(COUNTIF(G44:G46,"〇")&gt;1,"重複あり",IF(COUNTIF(G24:G25,"〇")&gt;=1,"重複加点不可",IF(COUNTIF(G44:G46,"〇")=0,"未入力",IF(COUNTIF(G44:G46,"〇")=1,INDEX(F44:F46,MATCH("〇",G44:G46,0),1)))))</f>
        <v>未入力</v>
      </c>
    </row>
    <row r="45" spans="1:17" ht="21.95" customHeight="1" x14ac:dyDescent="0.15">
      <c r="A45" s="11"/>
      <c r="B45" s="104"/>
      <c r="C45" s="105"/>
      <c r="D45" s="116"/>
      <c r="E45" s="117" t="s">
        <v>86</v>
      </c>
      <c r="F45" s="77">
        <v>0.5</v>
      </c>
      <c r="G45" s="39"/>
      <c r="H45" s="49"/>
    </row>
    <row r="46" spans="1:17" ht="21.75" customHeight="1" thickBot="1" x14ac:dyDescent="0.2">
      <c r="A46" s="11"/>
      <c r="B46" s="104"/>
      <c r="C46" s="105"/>
      <c r="D46" s="118"/>
      <c r="E46" s="119" t="s">
        <v>49</v>
      </c>
      <c r="F46" s="53">
        <v>0</v>
      </c>
      <c r="G46" s="69"/>
      <c r="H46" s="55"/>
    </row>
    <row r="47" spans="1:17" ht="35.1" customHeight="1" x14ac:dyDescent="0.15">
      <c r="A47" s="11"/>
      <c r="B47" s="104"/>
      <c r="C47" s="105"/>
      <c r="D47" s="120" t="s">
        <v>87</v>
      </c>
      <c r="E47" s="121" t="s">
        <v>88</v>
      </c>
      <c r="F47" s="77">
        <v>4</v>
      </c>
      <c r="G47" s="39"/>
      <c r="H47" s="40" t="str">
        <f>IF(COUNTIF(G47:G49,"〇")&gt;1,"重複あり",IF(COUNTIF(G47:G49,"〇")=0,"未入力",IF(COUNTIF(G47:G49,"〇")=1,INDEX(F47:F49,MATCH("〇",G47:G49,0),1))))</f>
        <v>未入力</v>
      </c>
    </row>
    <row r="48" spans="1:17" ht="35.1" customHeight="1" x14ac:dyDescent="0.15">
      <c r="A48" s="11"/>
      <c r="B48" s="104"/>
      <c r="C48" s="105"/>
      <c r="D48" s="120"/>
      <c r="E48" s="117" t="s">
        <v>89</v>
      </c>
      <c r="F48" s="48">
        <v>2</v>
      </c>
      <c r="G48" s="39"/>
      <c r="H48" s="49"/>
    </row>
    <row r="49" spans="1:15" ht="21.95" customHeight="1" thickBot="1" x14ac:dyDescent="0.2">
      <c r="A49" s="11"/>
      <c r="B49" s="104"/>
      <c r="C49" s="105"/>
      <c r="D49" s="122"/>
      <c r="E49" s="123" t="s">
        <v>49</v>
      </c>
      <c r="F49" s="53">
        <v>0</v>
      </c>
      <c r="G49" s="69"/>
      <c r="H49" s="55"/>
    </row>
    <row r="50" spans="1:15" ht="21.95" customHeight="1" x14ac:dyDescent="0.15">
      <c r="A50" s="11"/>
      <c r="B50" s="104"/>
      <c r="C50" s="105"/>
      <c r="D50" s="124" t="s">
        <v>90</v>
      </c>
      <c r="E50" s="115" t="s">
        <v>26</v>
      </c>
      <c r="F50" s="57">
        <v>-2</v>
      </c>
      <c r="G50" s="58"/>
      <c r="H50" s="59" t="str">
        <f>IF(COUNTIF(G50:G54,"〇")&gt;1,"重複あり",IF(COUNTIF(G50:G54,"〇")=0,"未入力",IF(COUNTIF(G50:G54,"〇")=1,INDEX(F50:F54,MATCH("〇",G50:G54,0),1))))</f>
        <v>未入力</v>
      </c>
    </row>
    <row r="51" spans="1:15" ht="21.95" customHeight="1" x14ac:dyDescent="0.15">
      <c r="A51" s="11"/>
      <c r="B51" s="104"/>
      <c r="C51" s="105"/>
      <c r="D51" s="125"/>
      <c r="E51" s="117" t="s">
        <v>27</v>
      </c>
      <c r="F51" s="48">
        <v>-1.5</v>
      </c>
      <c r="G51" s="39"/>
      <c r="H51" s="63"/>
    </row>
    <row r="52" spans="1:15" ht="21.95" customHeight="1" x14ac:dyDescent="0.15">
      <c r="A52" s="11"/>
      <c r="B52" s="104"/>
      <c r="C52" s="105"/>
      <c r="D52" s="126" t="s">
        <v>91</v>
      </c>
      <c r="E52" s="117" t="s">
        <v>28</v>
      </c>
      <c r="F52" s="48">
        <v>-1</v>
      </c>
      <c r="G52" s="39"/>
      <c r="H52" s="63"/>
    </row>
    <row r="53" spans="1:15" ht="21.95" customHeight="1" x14ac:dyDescent="0.15">
      <c r="A53" s="11"/>
      <c r="B53" s="104"/>
      <c r="C53" s="105"/>
      <c r="D53" s="126"/>
      <c r="E53" s="117" t="s">
        <v>29</v>
      </c>
      <c r="F53" s="48">
        <v>-0.5</v>
      </c>
      <c r="G53" s="39"/>
      <c r="H53" s="63"/>
    </row>
    <row r="54" spans="1:15" ht="21.95" customHeight="1" thickBot="1" x14ac:dyDescent="0.2">
      <c r="A54" s="11"/>
      <c r="B54" s="104"/>
      <c r="C54" s="105"/>
      <c r="D54" s="127"/>
      <c r="E54" s="123" t="s">
        <v>30</v>
      </c>
      <c r="F54" s="53">
        <v>0</v>
      </c>
      <c r="G54" s="69"/>
      <c r="H54" s="70"/>
    </row>
    <row r="55" spans="1:15" ht="21.75" customHeight="1" x14ac:dyDescent="0.15">
      <c r="A55" s="11"/>
      <c r="B55" s="104"/>
      <c r="C55" s="105"/>
      <c r="D55" s="72" t="s">
        <v>92</v>
      </c>
      <c r="E55" s="128" t="s">
        <v>93</v>
      </c>
      <c r="F55" s="129" t="s">
        <v>31</v>
      </c>
      <c r="G55" s="58"/>
      <c r="H55" s="40" t="str">
        <f>IF(COUNTIF(G55:G62,"〇")=0,"未入力",IF(AND(COUNTIF(G62,"〇")=1,COUNTIF(G55:G61,"〇")&gt;=1),"重複あり",IF(COUNTIF(G55:G61,"〇")=1,0.3,IF(COUNTIF(G55:G61,"〇")=2,0.6,IF(COUNTIF(G55:G61,"〇")=3,0.6,IF(COUNTIF(G55:G61,"〇")&gt;=4,0.9,0))))))</f>
        <v>未入力</v>
      </c>
      <c r="I55" s="11"/>
      <c r="J55" s="11"/>
      <c r="K55" s="11"/>
      <c r="L55" s="11"/>
      <c r="M55" s="11"/>
      <c r="N55" s="11"/>
      <c r="O55" s="11"/>
    </row>
    <row r="56" spans="1:15" ht="30" customHeight="1" x14ac:dyDescent="0.15">
      <c r="A56" s="11"/>
      <c r="B56" s="104"/>
      <c r="C56" s="105"/>
      <c r="D56" s="130" t="s">
        <v>94</v>
      </c>
      <c r="E56" s="131" t="s">
        <v>32</v>
      </c>
      <c r="F56" s="132"/>
      <c r="G56" s="111"/>
      <c r="H56" s="49"/>
      <c r="I56" s="11"/>
      <c r="J56" s="11"/>
      <c r="K56" s="11"/>
      <c r="L56" s="11"/>
      <c r="M56" s="11"/>
      <c r="N56" s="11"/>
      <c r="O56" s="11"/>
    </row>
    <row r="57" spans="1:15" ht="21.75" customHeight="1" x14ac:dyDescent="0.15">
      <c r="A57" s="11"/>
      <c r="B57" s="104"/>
      <c r="C57" s="105"/>
      <c r="D57" s="130" t="s">
        <v>95</v>
      </c>
      <c r="E57" s="131" t="s">
        <v>33</v>
      </c>
      <c r="F57" s="132"/>
      <c r="G57" s="111"/>
      <c r="H57" s="49"/>
      <c r="I57" s="11"/>
      <c r="J57" s="11"/>
      <c r="K57" s="11"/>
      <c r="L57" s="11"/>
      <c r="M57" s="11"/>
      <c r="N57" s="11"/>
      <c r="O57" s="11"/>
    </row>
    <row r="58" spans="1:15" ht="21.75" customHeight="1" x14ac:dyDescent="0.15">
      <c r="A58" s="11"/>
      <c r="B58" s="104"/>
      <c r="C58" s="105"/>
      <c r="D58" s="133" t="s">
        <v>96</v>
      </c>
      <c r="E58" s="134" t="s">
        <v>34</v>
      </c>
      <c r="F58" s="132"/>
      <c r="G58" s="111"/>
      <c r="H58" s="49"/>
      <c r="I58" s="11"/>
      <c r="J58" s="11"/>
      <c r="K58" s="11"/>
      <c r="L58" s="11"/>
      <c r="M58" s="11"/>
      <c r="N58" s="11"/>
      <c r="O58" s="11"/>
    </row>
    <row r="59" spans="1:15" ht="21.75" customHeight="1" x14ac:dyDescent="0.15">
      <c r="A59" s="11"/>
      <c r="B59" s="104"/>
      <c r="C59" s="105"/>
      <c r="D59" s="130" t="s">
        <v>97</v>
      </c>
      <c r="E59" s="135" t="s">
        <v>35</v>
      </c>
      <c r="F59" s="132"/>
      <c r="G59" s="111"/>
      <c r="H59" s="49"/>
      <c r="I59" s="11"/>
      <c r="J59" s="11"/>
      <c r="K59" s="11"/>
      <c r="L59" s="11"/>
      <c r="M59" s="11"/>
      <c r="N59" s="11"/>
      <c r="O59" s="11"/>
    </row>
    <row r="60" spans="1:15" ht="21.75" customHeight="1" x14ac:dyDescent="0.15">
      <c r="A60" s="11"/>
      <c r="B60" s="104"/>
      <c r="C60" s="105"/>
      <c r="D60" s="133" t="s">
        <v>98</v>
      </c>
      <c r="E60" s="136" t="s">
        <v>36</v>
      </c>
      <c r="F60" s="132"/>
      <c r="G60" s="111"/>
      <c r="H60" s="49"/>
      <c r="I60" s="11"/>
      <c r="J60" s="11"/>
      <c r="K60" s="11"/>
      <c r="L60" s="11"/>
      <c r="M60" s="11"/>
      <c r="N60" s="11"/>
      <c r="O60" s="137" t="s">
        <v>37</v>
      </c>
    </row>
    <row r="61" spans="1:15" ht="30.75" customHeight="1" x14ac:dyDescent="0.15">
      <c r="A61" s="11"/>
      <c r="B61" s="104"/>
      <c r="C61" s="105"/>
      <c r="D61" s="130" t="s">
        <v>38</v>
      </c>
      <c r="E61" s="135" t="s">
        <v>39</v>
      </c>
      <c r="F61" s="132"/>
      <c r="G61" s="138"/>
      <c r="H61" s="49"/>
      <c r="I61" s="11"/>
      <c r="J61" s="11"/>
      <c r="K61" s="11"/>
      <c r="L61" s="11"/>
      <c r="M61" s="11"/>
      <c r="N61" s="11"/>
      <c r="O61" s="137"/>
    </row>
    <row r="62" spans="1:15" ht="21.95" customHeight="1" thickBot="1" x14ac:dyDescent="0.2">
      <c r="A62" s="11"/>
      <c r="B62" s="139"/>
      <c r="C62" s="140"/>
      <c r="D62" s="141" t="s">
        <v>40</v>
      </c>
      <c r="E62" s="142" t="s">
        <v>41</v>
      </c>
      <c r="F62" s="143"/>
      <c r="G62" s="138"/>
      <c r="H62" s="49"/>
      <c r="I62" s="11"/>
      <c r="J62" s="11"/>
      <c r="K62" s="11"/>
      <c r="L62" s="11"/>
      <c r="M62" s="11"/>
      <c r="N62" s="11"/>
      <c r="O62" s="137"/>
    </row>
    <row r="63" spans="1:15" s="101" customFormat="1" ht="30" customHeight="1" thickTop="1" thickBot="1" x14ac:dyDescent="0.2">
      <c r="A63" s="144"/>
      <c r="B63" s="145"/>
      <c r="C63" s="146" t="s">
        <v>42</v>
      </c>
      <c r="D63" s="146"/>
      <c r="E63" s="147"/>
      <c r="F63" s="148">
        <f>SUM(F9,F12,F19,F22,F24,F27,F31,F34,F39,F41,F47)+0.9</f>
        <v>19.2</v>
      </c>
      <c r="G63" s="149"/>
      <c r="H63" s="150" t="str">
        <f>IF(COUNTIF(H9:H62,"未入力")&gt;0,"未入力あり",IF(COUNTIF(H9:H62,"重複あり")&gt;0,"重複あり",SUM(H9:H62)))</f>
        <v>未入力あり</v>
      </c>
      <c r="I63" s="151"/>
      <c r="J63" s="151"/>
      <c r="K63" s="151"/>
      <c r="L63" s="151"/>
      <c r="M63" s="151"/>
    </row>
    <row r="64" spans="1:15" ht="2.25" customHeight="1" x14ac:dyDescent="0.15">
      <c r="C64" s="152"/>
      <c r="D64" s="153"/>
      <c r="F64" s="154"/>
      <c r="G64" s="154"/>
      <c r="H64" s="154"/>
    </row>
    <row r="65" spans="2:9" ht="128.44999999999999" customHeight="1" x14ac:dyDescent="0.15">
      <c r="B65" s="42" t="s">
        <v>43</v>
      </c>
      <c r="C65" s="42"/>
      <c r="D65" s="42"/>
      <c r="E65" s="42"/>
      <c r="F65" s="42"/>
      <c r="G65" s="42"/>
      <c r="H65" s="42"/>
      <c r="I65" s="155"/>
    </row>
    <row r="66" spans="2:9" ht="20.100000000000001" customHeight="1" x14ac:dyDescent="0.15">
      <c r="B66" s="156"/>
      <c r="C66" s="157"/>
    </row>
  </sheetData>
  <sheetProtection sheet="1"/>
  <mergeCells count="52">
    <mergeCell ref="B65:H65"/>
    <mergeCell ref="D50:D51"/>
    <mergeCell ref="H50:H54"/>
    <mergeCell ref="D52:D54"/>
    <mergeCell ref="F55:F62"/>
    <mergeCell ref="H55:H62"/>
    <mergeCell ref="C63:E63"/>
    <mergeCell ref="H39:H40"/>
    <mergeCell ref="D41:D43"/>
    <mergeCell ref="H41:H43"/>
    <mergeCell ref="D44:D46"/>
    <mergeCell ref="H44:H46"/>
    <mergeCell ref="D47:D49"/>
    <mergeCell ref="H47:H49"/>
    <mergeCell ref="C31:C33"/>
    <mergeCell ref="D31:D33"/>
    <mergeCell ref="H31:H33"/>
    <mergeCell ref="B34:B62"/>
    <mergeCell ref="C34:C62"/>
    <mergeCell ref="D34:D35"/>
    <mergeCell ref="H34:H35"/>
    <mergeCell ref="D36:D38"/>
    <mergeCell ref="H36:H38"/>
    <mergeCell ref="D39:D40"/>
    <mergeCell ref="D19:D21"/>
    <mergeCell ref="H19:H21"/>
    <mergeCell ref="C22:C28"/>
    <mergeCell ref="D22:D23"/>
    <mergeCell ref="H22:H23"/>
    <mergeCell ref="D24:D26"/>
    <mergeCell ref="H24:H26"/>
    <mergeCell ref="D27:D28"/>
    <mergeCell ref="H27:H28"/>
    <mergeCell ref="B9:B33"/>
    <mergeCell ref="C9:C21"/>
    <mergeCell ref="D9:D11"/>
    <mergeCell ref="H9:H11"/>
    <mergeCell ref="J9:N11"/>
    <mergeCell ref="D12:D13"/>
    <mergeCell ref="H12:H16"/>
    <mergeCell ref="D14:D16"/>
    <mergeCell ref="D17:D18"/>
    <mergeCell ref="H17:H18"/>
    <mergeCell ref="B1:H1"/>
    <mergeCell ref="E3:H3"/>
    <mergeCell ref="B5:H5"/>
    <mergeCell ref="B7:B8"/>
    <mergeCell ref="C7:C8"/>
    <mergeCell ref="D7:D8"/>
    <mergeCell ref="E7:E8"/>
    <mergeCell ref="F7:F8"/>
    <mergeCell ref="G7:H7"/>
  </mergeCells>
  <phoneticPr fontId="2"/>
  <conditionalFormatting sqref="G9:H11">
    <cfRule type="expression" dxfId="16" priority="17" stopIfTrue="1">
      <formula>FIND($H$9,"重複あり")</formula>
    </cfRule>
  </conditionalFormatting>
  <conditionalFormatting sqref="G12:H16">
    <cfRule type="expression" dxfId="15" priority="16" stopIfTrue="1">
      <formula>FIND($H$12,"重複あり")</formula>
    </cfRule>
  </conditionalFormatting>
  <conditionalFormatting sqref="G19:H21">
    <cfRule type="expression" dxfId="14" priority="15" stopIfTrue="1">
      <formula>FIND($H$19,"重複あり")</formula>
    </cfRule>
  </conditionalFormatting>
  <conditionalFormatting sqref="G22:H23">
    <cfRule type="expression" dxfId="13" priority="14" stopIfTrue="1">
      <formula>FIND($H$22,"重複あり")</formula>
    </cfRule>
  </conditionalFormatting>
  <conditionalFormatting sqref="G17:H18">
    <cfRule type="expression" dxfId="12" priority="13" stopIfTrue="1">
      <formula>FIND($H$17,"重複あり")</formula>
    </cfRule>
  </conditionalFormatting>
  <conditionalFormatting sqref="G24:H26">
    <cfRule type="expression" dxfId="11" priority="12" stopIfTrue="1">
      <formula>FIND($H$24,"重複あり")</formula>
    </cfRule>
  </conditionalFormatting>
  <conditionalFormatting sqref="G27:H30">
    <cfRule type="expression" dxfId="10" priority="11" stopIfTrue="1">
      <formula>FIND($H$27,"重複あり")</formula>
    </cfRule>
  </conditionalFormatting>
  <conditionalFormatting sqref="G31:H33">
    <cfRule type="expression" dxfId="9" priority="10" stopIfTrue="1">
      <formula>FIND($H$31,"重複あり")</formula>
    </cfRule>
  </conditionalFormatting>
  <conditionalFormatting sqref="G34:H35">
    <cfRule type="expression" dxfId="8" priority="9" stopIfTrue="1">
      <formula>FIND($H$34,"重複あり")</formula>
    </cfRule>
  </conditionalFormatting>
  <conditionalFormatting sqref="G36:H38">
    <cfRule type="expression" dxfId="7" priority="8" stopIfTrue="1">
      <formula>FIND($H$36,"重複あり")</formula>
    </cfRule>
  </conditionalFormatting>
  <conditionalFormatting sqref="G39:H40">
    <cfRule type="expression" dxfId="6" priority="7" stopIfTrue="1">
      <formula>FIND($H$39,"重複あり")</formula>
    </cfRule>
  </conditionalFormatting>
  <conditionalFormatting sqref="G41:H43">
    <cfRule type="expression" dxfId="5" priority="6" stopIfTrue="1">
      <formula>FIND($H$41,"重複あり")</formula>
    </cfRule>
  </conditionalFormatting>
  <conditionalFormatting sqref="G47:H49">
    <cfRule type="expression" dxfId="4" priority="5" stopIfTrue="1">
      <formula>FIND($H$47,"重複あり")</formula>
    </cfRule>
  </conditionalFormatting>
  <conditionalFormatting sqref="G50:H54">
    <cfRule type="expression" dxfId="3" priority="4" stopIfTrue="1">
      <formula>FIND($H$50,"重複あり")</formula>
    </cfRule>
  </conditionalFormatting>
  <conditionalFormatting sqref="G55:H62">
    <cfRule type="expression" dxfId="2" priority="3" stopIfTrue="1">
      <formula>FIND($H$55,"重複あり")</formula>
    </cfRule>
  </conditionalFormatting>
  <conditionalFormatting sqref="H63">
    <cfRule type="expression" dxfId="1" priority="1" stopIfTrue="1">
      <formula>FIND($H$63,"重複あり")</formula>
    </cfRule>
    <cfRule type="expression" dxfId="0" priority="2" stopIfTrue="1">
      <formula>FIND($H$63,"未入力あり")</formula>
    </cfRule>
  </conditionalFormatting>
  <dataValidations count="3">
    <dataValidation type="list" allowBlank="1" showInputMessage="1" sqref="D9:D11">
      <formula1>$P$8:$P$10</formula1>
    </dataValidation>
    <dataValidation type="list" allowBlank="1" showInputMessage="1" sqref="N34">
      <formula1>$O$34:$O$37</formula1>
    </dataValidation>
    <dataValidation type="list" allowBlank="1" showInputMessage="1" showErrorMessage="1" sqref="G9:G62">
      <formula1>"　,〇"</formula1>
    </dataValidation>
  </dataValidations>
  <pageMargins left="0.7" right="0.7" top="0.75" bottom="0.75" header="0.3" footer="0.3"/>
  <pageSetup paperSize="9" scale="52" orientation="portrait" r:id="rId1"/>
  <colBreaks count="1" manualBreakCount="1">
    <brk id="8"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自己採点申請書</vt:lpstr>
      <vt:lpstr>自己採点申請書!Print_Area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cp:lastPrinted>2026-10-06T23:54:46Z</cp:lastPrinted>
  <dcterms:created xsi:type="dcterms:W3CDTF">2026-10-06T23:51:52Z</dcterms:created>
  <dcterms:modified xsi:type="dcterms:W3CDTF">2026-10-06T23:54:58Z</dcterms:modified>
</cp:coreProperties>
</file>