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Jm0026-smb5\建設交通部\建設交通部本庁・地域機関共用\03山城北土木\電子入札\○Ｒ８年度\道路計画\047山北8防災安全（交安）第69号の1の1\"/>
    </mc:Choice>
  </mc:AlternateContent>
  <xr:revisionPtr revIDLastSave="0" documentId="13_ncr:1_{B5D52D9F-D775-457E-B6AC-CBD35CC478AD}" xr6:coauthVersionLast="47" xr6:coauthVersionMax="47" xr10:uidLastSave="{00000000-0000-0000-0000-000000000000}"/>
  <bookViews>
    <workbookView xWindow="2340" yWindow="2340" windowWidth="21600" windowHeight="11295" firstSheet="2" activeTab="6" xr2:uid="{00000000-000D-0000-FFFF-FFFF00000000}"/>
  </bookViews>
  <sheets>
    <sheet name="申請書" sheetId="5" r:id="rId1"/>
    <sheet name="申請書 (記入例)" sheetId="19" r:id="rId2"/>
    <sheet name="総・加算点算出書" sheetId="20" r:id="rId3"/>
    <sheet name="技術者調書" sheetId="21" r:id="rId4"/>
    <sheet name="技術者調書（記入例）" sheetId="22" r:id="rId5"/>
    <sheet name="総・府内下請" sheetId="23" r:id="rId6"/>
    <sheet name="総・資材調達" sheetId="24" r:id="rId7"/>
    <sheet name="業態調書" sheetId="25" r:id="rId8"/>
    <sheet name="業態調書（記入例）" sheetId="26" r:id="rId9"/>
    <sheet name="設計質疑書" sheetId="16" r:id="rId10"/>
  </sheets>
  <definedNames>
    <definedName name="_xlnm._FilterDatabase" localSheetId="2" hidden="1">総・加算点算出書!$B$13:$AI$73</definedName>
    <definedName name="_Order1" hidden="1">255</definedName>
    <definedName name="_Order2" hidden="1">255</definedName>
    <definedName name="_xlnm.Print_Area" localSheetId="3">技術者調書!$A$1:$J$38</definedName>
    <definedName name="_xlnm.Print_Area" localSheetId="4">'技術者調書（記入例）'!$A$1:$J$38</definedName>
    <definedName name="_xlnm.Print_Area" localSheetId="7">業態調書!$A$1:$AK$46</definedName>
    <definedName name="_xlnm.Print_Area" localSheetId="8">'業態調書（記入例）'!$A$1:$AK$46</definedName>
    <definedName name="_xlnm.Print_Area" localSheetId="0">申請書!$A$1:$AI$43</definedName>
    <definedName name="_xlnm.Print_Area" localSheetId="1">'申請書 (記入例)'!$A$1:$AI$44</definedName>
    <definedName name="_xlnm.Print_Area" localSheetId="9">設計質疑書!$A$1:$K$58</definedName>
    <definedName name="_xlnm.Print_Area" localSheetId="2">総・加算点算出書!$A$1:$AI$74</definedName>
    <definedName name="_xlnm.Print_Area" localSheetId="5">総・府内下請!$A$1:$E$30</definedName>
    <definedName name="完工高">#REF!</definedName>
    <definedName name="技術職員数">#REF!</definedName>
    <definedName name="自己資本">#REF!</definedName>
    <definedName name="自資と職員">#REF!</definedName>
    <definedName name="職員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23" l="1"/>
  <c r="E8" i="23"/>
  <c r="C11" i="23"/>
  <c r="C12" i="23" s="1"/>
  <c r="AE17" i="20" a="1"/>
  <c r="AE71" i="20" s="1"/>
  <c r="AE73" i="20" s="1"/>
  <c r="AE19" i="20" a="1"/>
  <c r="AE21" i="20" a="1"/>
  <c r="AE23" i="20" a="1"/>
  <c r="E25" i="20"/>
  <c r="AE29" i="20" a="1"/>
  <c r="AE31" i="20" a="1"/>
  <c r="AE33" i="20" a="1"/>
  <c r="AE35" i="20" a="1"/>
  <c r="AE39" i="20"/>
  <c r="AE41" i="20" a="1"/>
  <c r="AE42" i="20" a="1"/>
  <c r="AE45" i="20" a="1"/>
  <c r="E47" i="20"/>
  <c r="AE50" i="20" a="1"/>
  <c r="E52" i="20"/>
  <c r="AE55" i="20" a="1"/>
  <c r="AE56" i="20" a="1"/>
  <c r="AE57" i="20" a="1"/>
  <c r="AE58" i="20" a="1"/>
  <c r="AE60" i="20" a="1"/>
  <c r="AE61" i="20" a="1"/>
  <c r="AE63" i="20" a="1"/>
  <c r="E66" i="20"/>
  <c r="AE69" i="20" a="1"/>
  <c r="F12" i="23" l="1"/>
  <c r="C13" i="23"/>
  <c r="C14" i="23"/>
  <c r="C12" i="16" l="1"/>
  <c r="C14" i="16"/>
  <c r="C13"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35" authorId="0" shapeId="0" xr:uid="{20C240A9-9C6D-4389-BBE2-C42B1343C871}">
      <text>
        <r>
          <rPr>
            <b/>
            <sz val="12"/>
            <color indexed="81"/>
            <rFont val="ＭＳ Ｐゴシック"/>
            <family val="3"/>
            <charset val="128"/>
          </rPr>
          <t>ドロップリストから選択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35" authorId="0" shapeId="0" xr:uid="{9D06B077-13C0-4603-9079-2D812AC3503B}">
      <text>
        <r>
          <rPr>
            <b/>
            <sz val="12"/>
            <color indexed="81"/>
            <rFont val="ＭＳ Ｐゴシック"/>
            <family val="3"/>
            <charset val="128"/>
          </rPr>
          <t>ドロップリストから選択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setup</author>
  </authors>
  <commentList>
    <comment ref="F35" authorId="0" shapeId="0" xr:uid="{BAC5C1DA-AF13-4477-AA5B-D54FB060CA32}">
      <text>
        <r>
          <rPr>
            <b/>
            <sz val="9"/>
            <color indexed="81"/>
            <rFont val="ＭＳ Ｐゴシック"/>
            <family val="3"/>
            <charset val="128"/>
          </rPr>
          <t>一部府外調達があるので、評価点は0.5点</t>
        </r>
        <r>
          <rPr>
            <sz val="9"/>
            <color indexed="81"/>
            <rFont val="ＭＳ Ｐゴシック"/>
            <family val="3"/>
            <charset val="128"/>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<sst xmlns="http://schemas.openxmlformats.org/spreadsheetml/2006/main" count="431" uniqueCount="288">
  <si>
    <t>一般競争入札参加資格確認申請書</t>
    <phoneticPr fontId="1"/>
  </si>
  <si>
    <t>記</t>
    <phoneticPr fontId="1"/>
  </si>
  <si>
    <t xml:space="preserve">会社・部課名    </t>
    <phoneticPr fontId="1"/>
  </si>
  <si>
    <t xml:space="preserve">氏名                      </t>
    <phoneticPr fontId="1"/>
  </si>
  <si>
    <t>電話</t>
    <phoneticPr fontId="1"/>
  </si>
  <si>
    <t>２　工事番号</t>
    <rPh sb="2" eb="4">
      <t>コウジ</t>
    </rPh>
    <rPh sb="4" eb="6">
      <t>バンゴウ</t>
    </rPh>
    <phoneticPr fontId="1"/>
  </si>
  <si>
    <t>連絡先</t>
    <phoneticPr fontId="1"/>
  </si>
  <si>
    <t>：</t>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</si>
  <si>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</si>
  <si>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</si>
  <si>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</si>
  <si>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一般競争入札参加資格確認申請書</t>
    <phoneticPr fontId="1"/>
  </si>
  <si>
    <t>記</t>
    <phoneticPr fontId="1"/>
  </si>
  <si>
    <t>連絡先</t>
    <phoneticPr fontId="1"/>
  </si>
  <si>
    <t xml:space="preserve">会社・部課名    </t>
    <phoneticPr fontId="1"/>
  </si>
  <si>
    <t>：</t>
    <phoneticPr fontId="1"/>
  </si>
  <si>
    <t xml:space="preserve">氏名                      </t>
    <phoneticPr fontId="1"/>
  </si>
  <si>
    <t>電話</t>
    <phoneticPr fontId="1"/>
  </si>
  <si>
    <t>令和    年    月    日</t>
    <rPh sb="0" eb="2">
      <t>レイワ</t>
    </rPh>
    <phoneticPr fontId="1"/>
  </si>
  <si>
    <t>１　工 事 名</t>
    <phoneticPr fontId="1"/>
  </si>
  <si>
    <t>３　工事場所</t>
    <phoneticPr fontId="1"/>
  </si>
  <si>
    <t>令和○○年○○月○○日</t>
    <rPh sb="0" eb="2">
      <t>レイワ</t>
    </rPh>
    <phoneticPr fontId="1"/>
  </si>
  <si>
    <t>京都府○○土木事務所長 　様</t>
    <rPh sb="0" eb="2">
      <t>キョウト</t>
    </rPh>
    <rPh sb="2" eb="3">
      <t>フ</t>
    </rPh>
    <rPh sb="5" eb="7">
      <t>ドボク</t>
    </rPh>
    <rPh sb="7" eb="9">
      <t>ジム</t>
    </rPh>
    <rPh sb="9" eb="11">
      <t>ショチョウ</t>
    </rPh>
    <rPh sb="13" eb="14">
      <t>サマ</t>
    </rPh>
    <phoneticPr fontId="1"/>
  </si>
  <si>
    <t>（株）○○建設</t>
    <rPh sb="1" eb="2">
      <t>カブ</t>
    </rPh>
    <rPh sb="5" eb="7">
      <t>ケンセツ</t>
    </rPh>
    <phoneticPr fontId="1"/>
  </si>
  <si>
    <t>代表取締役社長　○○　○○</t>
    <rPh sb="0" eb="2">
      <t>ダイヒョウ</t>
    </rPh>
    <rPh sb="2" eb="5">
      <t>トリシマリヤク</t>
    </rPh>
    <rPh sb="5" eb="7">
      <t>シャチョウ</t>
    </rPh>
    <phoneticPr fontId="1"/>
  </si>
  <si>
    <t>○○　○○</t>
    <phoneticPr fontId="1"/>
  </si>
  <si>
    <t>075-414-XXXX</t>
    <phoneticPr fontId="1"/>
  </si>
  <si>
    <t>京都府○○市○○町○番地の○</t>
    <rPh sb="0" eb="3">
      <t>キョウトフ</t>
    </rPh>
    <rPh sb="5" eb="6">
      <t>シ</t>
    </rPh>
    <rPh sb="8" eb="9">
      <t>マチ</t>
    </rPh>
    <rPh sb="10" eb="12">
      <t>バンチ</t>
    </rPh>
    <phoneticPr fontId="1"/>
  </si>
  <si>
    <t>(株)○○建設　営業部　第１営業課</t>
    <rPh sb="8" eb="11">
      <t>エイギョウブ</t>
    </rPh>
    <rPh sb="12" eb="13">
      <t>ダイ</t>
    </rPh>
    <rPh sb="14" eb="16">
      <t>エイギョウ</t>
    </rPh>
    <rPh sb="16" eb="17">
      <t>カ</t>
    </rPh>
    <phoneticPr fontId="1"/>
  </si>
  <si>
    <t>様式（申請書）</t>
    <rPh sb="0" eb="2">
      <t>ヨウシキ</t>
    </rPh>
    <rPh sb="3" eb="6">
      <t>シンセイショ</t>
    </rPh>
    <phoneticPr fontId="1"/>
  </si>
  <si>
    <t>　令和○○年○○月○○日に入札公告のありました下記工事の一般競争入札に参加する資格の確認について申請します。</t>
    <rPh sb="1" eb="3">
      <t>レイワ</t>
    </rPh>
    <phoneticPr fontId="1"/>
  </si>
  <si>
    <t>京都府山城北土木事務所長 　様</t>
    <rPh sb="0" eb="2">
      <t>キョウト</t>
    </rPh>
    <rPh sb="2" eb="3">
      <t>フ</t>
    </rPh>
    <rPh sb="3" eb="6">
      <t>ヤマシロキタ</t>
    </rPh>
    <rPh sb="6" eb="8">
      <t>ドボク</t>
    </rPh>
    <rPh sb="8" eb="10">
      <t>ジム</t>
    </rPh>
    <rPh sb="10" eb="12">
      <t>ショチョウ</t>
    </rPh>
    <rPh sb="14" eb="15">
      <t>サマ</t>
    </rPh>
    <phoneticPr fontId="1"/>
  </si>
  <si>
    <t>様式（設計質疑書）</t>
    <rPh sb="0" eb="2">
      <t>ヨウシキ</t>
    </rPh>
    <rPh sb="3" eb="5">
      <t>セッケイ</t>
    </rPh>
    <rPh sb="5" eb="7">
      <t>シツギ</t>
    </rPh>
    <rPh sb="7" eb="8">
      <t>ショ</t>
    </rPh>
    <phoneticPr fontId="1"/>
  </si>
  <si>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1"/>
  </si>
  <si>
    <t>令和　　年　　月　　日</t>
    <rPh sb="0" eb="2">
      <t>レイワ</t>
    </rPh>
    <rPh sb="4" eb="5">
      <t>ネン</t>
    </rPh>
    <rPh sb="7" eb="8">
      <t>ガツ</t>
    </rPh>
    <rPh sb="10" eb="11">
      <t>ニチ</t>
    </rPh>
    <phoneticPr fontId="1"/>
  </si>
  <si>
    <t>会 社 名</t>
    <rPh sb="0" eb="1">
      <t>カイ</t>
    </rPh>
    <rPh sb="2" eb="3">
      <t>シャ</t>
    </rPh>
    <rPh sb="4" eb="5">
      <t>メイ</t>
    </rPh>
    <phoneticPr fontId="1"/>
  </si>
  <si>
    <t>連絡先：</t>
    <rPh sb="0" eb="3">
      <t>レンラクサキ</t>
    </rPh>
    <phoneticPr fontId="1"/>
  </si>
  <si>
    <t>ＴＥＬ：</t>
    <phoneticPr fontId="1"/>
  </si>
  <si>
    <t>ＦＡＸ：</t>
    <phoneticPr fontId="1"/>
  </si>
  <si>
    <t>工 事 名</t>
    <rPh sb="0" eb="1">
      <t>コウ</t>
    </rPh>
    <rPh sb="2" eb="3">
      <t>コト</t>
    </rPh>
    <rPh sb="4" eb="5">
      <t>ナ</t>
    </rPh>
    <phoneticPr fontId="1"/>
  </si>
  <si>
    <t>工事番号</t>
    <rPh sb="0" eb="2">
      <t>コウジ</t>
    </rPh>
    <rPh sb="2" eb="4">
      <t>バンゴウ</t>
    </rPh>
    <phoneticPr fontId="1"/>
  </si>
  <si>
    <t>工事場所</t>
    <rPh sb="0" eb="2">
      <t>コウジ</t>
    </rPh>
    <rPh sb="2" eb="4">
      <t>バショ</t>
    </rPh>
    <phoneticPr fontId="1"/>
  </si>
  <si>
    <t>質問項目</t>
    <rPh sb="0" eb="2">
      <t>シツモン</t>
    </rPh>
    <rPh sb="2" eb="4">
      <t>コウモク</t>
    </rPh>
    <phoneticPr fontId="1"/>
  </si>
  <si>
    <t>確認申請書</t>
    <rPh sb="0" eb="2">
      <t>カクニン</t>
    </rPh>
    <rPh sb="2" eb="5">
      <t>シンセイショ</t>
    </rPh>
    <phoneticPr fontId="1"/>
  </si>
  <si>
    <t>資格確認資料</t>
    <rPh sb="0" eb="2">
      <t>シカク</t>
    </rPh>
    <rPh sb="2" eb="4">
      <t>カクニン</t>
    </rPh>
    <rPh sb="4" eb="6">
      <t>シリョウ</t>
    </rPh>
    <phoneticPr fontId="1"/>
  </si>
  <si>
    <t>設計図書</t>
    <rPh sb="0" eb="2">
      <t>セッケイ</t>
    </rPh>
    <rPh sb="2" eb="4">
      <t>トショ</t>
    </rPh>
    <phoneticPr fontId="1"/>
  </si>
  <si>
    <t>（いずれかに○を付けてください。）</t>
    <rPh sb="8" eb="9">
      <t>ツ</t>
    </rPh>
    <phoneticPr fontId="1"/>
  </si>
  <si>
    <t>質問事項</t>
    <rPh sb="0" eb="2">
      <t>シツモン</t>
    </rPh>
    <rPh sb="2" eb="4">
      <t>ジコウ</t>
    </rPh>
    <phoneticPr fontId="1"/>
  </si>
  <si>
    <t>（事　　　項）</t>
    <rPh sb="1" eb="2">
      <t>コト</t>
    </rPh>
    <rPh sb="5" eb="6">
      <t>コウ</t>
    </rPh>
    <phoneticPr fontId="1"/>
  </si>
  <si>
    <t>（　事　項　の　説　明　）</t>
    <rPh sb="8" eb="9">
      <t>セツ</t>
    </rPh>
    <rPh sb="10" eb="11">
      <t>メイ</t>
    </rPh>
    <phoneticPr fontId="1"/>
  </si>
  <si>
    <t>【注】</t>
    <rPh sb="1" eb="2">
      <t>チュウ</t>
    </rPh>
    <phoneticPr fontId="1"/>
  </si>
  <si>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1"/>
  </si>
  <si>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1"/>
  </si>
  <si>
    <t>４　質疑事項は、明瞭・簡潔に記入してください。</t>
    <rPh sb="2" eb="4">
      <t>シツギ</t>
    </rPh>
    <rPh sb="4" eb="6">
      <t>ジコウ</t>
    </rPh>
    <rPh sb="8" eb="10">
      <t>メイリョウ</t>
    </rPh>
    <rPh sb="11" eb="13">
      <t>カンケツ</t>
    </rPh>
    <rPh sb="14" eb="16">
      <t>キニュウ</t>
    </rPh>
    <phoneticPr fontId="1"/>
  </si>
  <si>
    <t>５　質疑事項のない場合は、提出する必要はありません。</t>
    <rPh sb="2" eb="4">
      <t>シツギ</t>
    </rPh>
    <rPh sb="4" eb="6">
      <t>ジコウ</t>
    </rPh>
    <rPh sb="9" eb="11">
      <t>バアイ</t>
    </rPh>
    <rPh sb="13" eb="15">
      <t>テイシュツ</t>
    </rPh>
    <rPh sb="17" eb="19">
      <t>ヒツヨウ</t>
    </rPh>
    <phoneticPr fontId="1"/>
  </si>
  <si>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1"/>
  </si>
  <si>
    <t>京都府山城北土木事務所長　様</t>
    <rPh sb="0" eb="3">
      <t>キョウトフ</t>
    </rPh>
    <rPh sb="3" eb="6">
      <t>ヤマシロキタ</t>
    </rPh>
    <rPh sb="6" eb="8">
      <t>ドボク</t>
    </rPh>
    <rPh sb="8" eb="10">
      <t>ジム</t>
    </rPh>
    <rPh sb="10" eb="12">
      <t>ショチョウ</t>
    </rPh>
    <rPh sb="13" eb="14">
      <t>サマ</t>
    </rPh>
    <phoneticPr fontId="1"/>
  </si>
  <si>
    <t>様式（業態調書）</t>
    <rPh sb="0" eb="2">
      <t>ヨウシキ</t>
    </rPh>
    <rPh sb="3" eb="5">
      <t>ギョウタイ</t>
    </rPh>
    <rPh sb="5" eb="7">
      <t>チョウショ</t>
    </rPh>
    <phoneticPr fontId="1"/>
  </si>
  <si>
    <t>業　態　調　書</t>
  </si>
  <si>
    <t>京都府　　土木事務所長</t>
    <rPh sb="0" eb="3">
      <t>キョウトフ</t>
    </rPh>
    <rPh sb="5" eb="7">
      <t>ドボク</t>
    </rPh>
    <rPh sb="7" eb="9">
      <t>ジム</t>
    </rPh>
    <rPh sb="9" eb="11">
      <t>ショチョウ</t>
    </rPh>
    <phoneticPr fontId="1"/>
  </si>
  <si>
    <t>様</t>
    <rPh sb="0" eb="1">
      <t>サマ</t>
    </rPh>
    <phoneticPr fontId="1"/>
  </si>
  <si>
    <t>（申 請 者）</t>
    <rPh sb="1" eb="2">
      <t>サル</t>
    </rPh>
    <rPh sb="3" eb="4">
      <t>ショウ</t>
    </rPh>
    <rPh sb="5" eb="6">
      <t>シャ</t>
    </rPh>
    <phoneticPr fontId="1"/>
  </si>
  <si>
    <t xml:space="preserve">代表者氏名 </t>
    <rPh sb="0" eb="3">
      <t>ダイヒョウシャ</t>
    </rPh>
    <rPh sb="3" eb="5">
      <t>シメイ</t>
    </rPh>
    <phoneticPr fontId="1"/>
  </si>
  <si>
    <t>　親子会社等がありますので、以下のとおり提出します。</t>
    <rPh sb="1" eb="3">
      <t>オヤコ</t>
    </rPh>
    <rPh sb="3" eb="5">
      <t>カイシャ</t>
    </rPh>
    <rPh sb="5" eb="6">
      <t>トウ</t>
    </rPh>
    <rPh sb="14" eb="16">
      <t>イカ</t>
    </rPh>
    <rPh sb="20" eb="22">
      <t>テイシュツ</t>
    </rPh>
    <phoneticPr fontId="1"/>
  </si>
  <si>
    <t>１　資本関係に関する事項</t>
    <rPh sb="2" eb="4">
      <t>シホン</t>
    </rPh>
    <rPh sb="4" eb="6">
      <t>カンケイ</t>
    </rPh>
    <rPh sb="7" eb="8">
      <t>カン</t>
    </rPh>
    <rPh sb="10" eb="12">
      <t>ジコウ</t>
    </rPh>
    <phoneticPr fontId="1"/>
  </si>
  <si>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1"/>
  </si>
  <si>
    <t>建設業の許可番号</t>
    <rPh sb="0" eb="3">
      <t>ケンセツギョウ</t>
    </rPh>
    <rPh sb="4" eb="6">
      <t>キョカ</t>
    </rPh>
    <rPh sb="6" eb="8">
      <t>バンゴウ</t>
    </rPh>
    <phoneticPr fontId="1"/>
  </si>
  <si>
    <t>－</t>
    <phoneticPr fontId="1"/>
  </si>
  <si>
    <t>（２）　会社法第２条第３号の２の子会社等</t>
    <rPh sb="19" eb="20">
      <t>トウ</t>
    </rPh>
    <phoneticPr fontId="1"/>
  </si>
  <si>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1"/>
  </si>
  <si>
    <t>２　役員等の兼任に関する事項</t>
    <rPh sb="2" eb="4">
      <t>ヤクイン</t>
    </rPh>
    <rPh sb="4" eb="5">
      <t>トウ</t>
    </rPh>
    <rPh sb="6" eb="8">
      <t>ケンニン</t>
    </rPh>
    <rPh sb="9" eb="10">
      <t>カン</t>
    </rPh>
    <rPh sb="12" eb="14">
      <t>ジコウ</t>
    </rPh>
    <phoneticPr fontId="1"/>
  </si>
  <si>
    <t>当社の役員等</t>
    <rPh sb="0" eb="2">
      <t>トウシャ</t>
    </rPh>
    <rPh sb="3" eb="5">
      <t>ヤクイン</t>
    </rPh>
    <rPh sb="5" eb="6">
      <t>トウ</t>
    </rPh>
    <phoneticPr fontId="1"/>
  </si>
  <si>
    <t>兼任先及び兼任先での役職</t>
    <rPh sb="0" eb="2">
      <t>ケンニン</t>
    </rPh>
    <rPh sb="2" eb="3">
      <t>サキ</t>
    </rPh>
    <rPh sb="3" eb="4">
      <t>オヨ</t>
    </rPh>
    <rPh sb="5" eb="7">
      <t>ケンニン</t>
    </rPh>
    <rPh sb="7" eb="8">
      <t>サキ</t>
    </rPh>
    <rPh sb="10" eb="12">
      <t>ヤクショク</t>
    </rPh>
    <phoneticPr fontId="1"/>
  </si>
  <si>
    <t>役職</t>
    <rPh sb="0" eb="2">
      <t>ヤクショク</t>
    </rPh>
    <phoneticPr fontId="1"/>
  </si>
  <si>
    <t>氏名</t>
    <rPh sb="0" eb="2">
      <t>シメイ</t>
    </rPh>
    <phoneticPr fontId="1"/>
  </si>
  <si>
    <t>（注）</t>
    <rPh sb="1" eb="2">
      <t>チュウ</t>
    </rPh>
    <phoneticPr fontId="1"/>
  </si>
  <si>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1"/>
  </si>
  <si>
    <t>２　「役員等」としては、株式会社の取締役、指名委員会等設置会社の執行役、持分会社の社員、組合の</t>
    <rPh sb="3" eb="5">
      <t>ヤクイン</t>
    </rPh>
    <rPh sb="5" eb="6">
      <t>トウ</t>
    </rPh>
    <phoneticPr fontId="1"/>
  </si>
  <si>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1"/>
  </si>
  <si>
    <t>　こと。</t>
    <phoneticPr fontId="1"/>
  </si>
  <si>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1"/>
  </si>
  <si>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1"/>
  </si>
  <si>
    <t>　役員等」に該当しない。</t>
    <phoneticPr fontId="1"/>
  </si>
  <si>
    <t>令和○○年○月○○日</t>
    <rPh sb="0" eb="2">
      <t>レイワ</t>
    </rPh>
    <rPh sb="4" eb="5">
      <t>ネン</t>
    </rPh>
    <rPh sb="6" eb="7">
      <t>ガツ</t>
    </rPh>
    <rPh sb="9" eb="10">
      <t>ニチ</t>
    </rPh>
    <phoneticPr fontId="1"/>
  </si>
  <si>
    <t>代表取締役社長　○○○○</t>
    <rPh sb="0" eb="5">
      <t>ダイヒョウトリシマリヤク</t>
    </rPh>
    <rPh sb="5" eb="7">
      <t>シャチョウ</t>
    </rPh>
    <phoneticPr fontId="1"/>
  </si>
  <si>
    <t>（株）○○工務店</t>
    <rPh sb="1" eb="2">
      <t>カブ</t>
    </rPh>
    <rPh sb="5" eb="8">
      <t>コウムテン</t>
    </rPh>
    <phoneticPr fontId="1"/>
  </si>
  <si>
    <t>（株）○○土建</t>
    <rPh sb="1" eb="2">
      <t>カブ</t>
    </rPh>
    <rPh sb="5" eb="6">
      <t>ツチ</t>
    </rPh>
    <phoneticPr fontId="1"/>
  </si>
  <si>
    <t>代表取締役</t>
    <rPh sb="0" eb="2">
      <t>ダイヒョウ</t>
    </rPh>
    <rPh sb="2" eb="5">
      <t>トリシマリヤク</t>
    </rPh>
    <phoneticPr fontId="1"/>
  </si>
  <si>
    <t>○○○○</t>
    <phoneticPr fontId="1"/>
  </si>
  <si>
    <t>取締役</t>
    <rPh sb="0" eb="3">
      <t>トリシメヤク</t>
    </rPh>
    <phoneticPr fontId="1"/>
  </si>
  <si>
    <t>京都府山城北土木事務所長</t>
    <rPh sb="0" eb="3">
      <t>キョウトフ</t>
    </rPh>
    <rPh sb="3" eb="6">
      <t>ヤマシロキタ</t>
    </rPh>
    <rPh sb="6" eb="8">
      <t>ドボク</t>
    </rPh>
    <rPh sb="8" eb="10">
      <t>ジム</t>
    </rPh>
    <rPh sb="10" eb="12">
      <t>ショチョウ</t>
    </rPh>
    <phoneticPr fontId="1"/>
  </si>
  <si>
    <t>１　質疑書の締切は、公告文に記載しています。</t>
    <rPh sb="2" eb="4">
      <t>シツギ</t>
    </rPh>
    <rPh sb="4" eb="5">
      <t>ショ</t>
    </rPh>
    <rPh sb="6" eb="7">
      <t>シ</t>
    </rPh>
    <rPh sb="7" eb="8">
      <t>キ</t>
    </rPh>
    <rPh sb="10" eb="12">
      <t>コウコク</t>
    </rPh>
    <rPh sb="12" eb="13">
      <t>ブン</t>
    </rPh>
    <rPh sb="14" eb="16">
      <t>キサイ</t>
    </rPh>
    <phoneticPr fontId="1"/>
  </si>
  <si>
    <t>　　なお、ＦＡＸ送信後は、その旨を電話連絡（０７７４－６２－０２２３）してください。</t>
    <rPh sb="19" eb="21">
      <t>レンラク</t>
    </rPh>
    <phoneticPr fontId="1"/>
  </si>
  <si>
    <t>　　持参、郵送又は電子メールによるものは認められません。</t>
    <phoneticPr fontId="1"/>
  </si>
  <si>
    <t>６　入札、契約手続き等の事務的な事項に関する質問については、当所総務契約課にて口頭で個別にお答えします。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トウショ</t>
    </rPh>
    <rPh sb="32" eb="34">
      <t>ソウム</t>
    </rPh>
    <rPh sb="34" eb="36">
      <t>ケイヤク</t>
    </rPh>
    <rPh sb="36" eb="37">
      <t>カ</t>
    </rPh>
    <rPh sb="39" eb="41">
      <t>コウトウ</t>
    </rPh>
    <rPh sb="42" eb="44">
      <t>コベツ</t>
    </rPh>
    <rPh sb="46" eb="47">
      <t>コタ</t>
    </rPh>
    <phoneticPr fontId="1"/>
  </si>
  <si>
    <t>８　質疑書提出の際は、会社名及び連絡先を記入ください。記入されていない場合、回答できない場合があります。</t>
    <phoneticPr fontId="1"/>
  </si>
  <si>
    <r>
      <rPr>
        <sz val="10"/>
        <rFont val="游ゴシック"/>
        <family val="3"/>
        <charset val="128"/>
      </rPr>
      <t>３</t>
    </r>
    <r>
      <rPr>
        <sz val="10"/>
        <color indexed="10"/>
        <rFont val="游ゴシック"/>
        <family val="3"/>
        <charset val="128"/>
      </rPr>
      <t>　質問書は、ＦＡＸ（０７７４－６２－１０６０）で当所総務契約課へ提出してください。</t>
    </r>
    <rPh sb="2" eb="5">
      <t>シツモンショ</t>
    </rPh>
    <rPh sb="25" eb="27">
      <t>トウショ</t>
    </rPh>
    <rPh sb="27" eb="29">
      <t>ソウム</t>
    </rPh>
    <rPh sb="29" eb="31">
      <t>ケイヤク</t>
    </rPh>
    <rPh sb="31" eb="32">
      <t>カ</t>
    </rPh>
    <rPh sb="33" eb="35">
      <t>テイシュツ</t>
    </rPh>
    <phoneticPr fontId="1"/>
  </si>
  <si>
    <t>４　低入札価格調査における意向確認</t>
    <rPh sb="2" eb="3">
      <t>テイ</t>
    </rPh>
    <rPh sb="3" eb="5">
      <t>ニュウサツ</t>
    </rPh>
    <rPh sb="5" eb="7">
      <t>カカク</t>
    </rPh>
    <rPh sb="7" eb="9">
      <t>チョウサ</t>
    </rPh>
    <rPh sb="13" eb="15">
      <t>イコウ</t>
    </rPh>
    <rPh sb="15" eb="17">
      <t>カクニン</t>
    </rPh>
    <phoneticPr fontId="1"/>
  </si>
  <si>
    <t>（※本工事が低入札価格調査における意向確認の対象工事の場合のみ記載してください。）</t>
    <rPh sb="17" eb="19">
      <t>イコウ</t>
    </rPh>
    <rPh sb="19" eb="21">
      <t>カクニン</t>
    </rPh>
    <rPh sb="22" eb="24">
      <t>タイショウ</t>
    </rPh>
    <rPh sb="24" eb="26">
      <t>コウジ</t>
    </rPh>
    <phoneticPr fontId="1"/>
  </si>
  <si>
    <t>意向なし（低入札価格調査における資料を提出しません。）</t>
  </si>
  <si>
    <t>※FAX番号は低入札価格調査における意向ありの場合のみ記入</t>
    <rPh sb="4" eb="6">
      <t>バンゴウ</t>
    </rPh>
    <rPh sb="23" eb="25">
      <t>バアイ</t>
    </rPh>
    <rPh sb="27" eb="29">
      <t>キニュウ</t>
    </rPh>
    <phoneticPr fontId="1"/>
  </si>
  <si>
    <t>ファクシミリ</t>
    <phoneticPr fontId="1"/>
  </si>
  <si>
    <t>自己採点した技術評価点</t>
    <rPh sb="0" eb="4">
      <t>ジコサイテン</t>
    </rPh>
    <rPh sb="6" eb="11">
      <t>ギジュツヒョウカテン</t>
    </rPh>
    <phoneticPr fontId="1"/>
  </si>
  <si>
    <t>&lt;C=A+B&gt;</t>
    <phoneticPr fontId="1"/>
  </si>
  <si>
    <t>標準点</t>
    <rPh sb="0" eb="3">
      <t>ヒョウジュンテン</t>
    </rPh>
    <phoneticPr fontId="1"/>
  </si>
  <si>
    <t>&lt;B&gt;</t>
    <phoneticPr fontId="1"/>
  </si>
  <si>
    <t>自己申請に基づく加算点</t>
    <rPh sb="0" eb="4">
      <t>ジコシンセイ</t>
    </rPh>
    <rPh sb="5" eb="6">
      <t>モト</t>
    </rPh>
    <rPh sb="8" eb="11">
      <t>カサンテン</t>
    </rPh>
    <phoneticPr fontId="1"/>
  </si>
  <si>
    <t>&lt;A&gt;</t>
    <phoneticPr fontId="1"/>
  </si>
  <si>
    <t>取り組む予定はありません</t>
  </si>
  <si>
    <t>自由枠（チャレンジ枠）への取組</t>
    <rPh sb="0" eb="3">
      <t>ジユウワク</t>
    </rPh>
    <rPh sb="9" eb="10">
      <t>ワク</t>
    </rPh>
    <rPh sb="13" eb="15">
      <t>トリクミ</t>
    </rPh>
    <phoneticPr fontId="15"/>
  </si>
  <si>
    <t>申請しません</t>
  </si>
  <si>
    <t>受注実績</t>
    <rPh sb="0" eb="2">
      <t>ジュチュウ</t>
    </rPh>
    <rPh sb="2" eb="4">
      <t>ジッセキ</t>
    </rPh>
    <phoneticPr fontId="15"/>
  </si>
  <si>
    <t>京都府外</t>
  </si>
  <si>
    <t>主又は従たる営業所の所在地（橋梁等発注者指定工事評価タイプ）</t>
    <rPh sb="0" eb="1">
      <t>シュ</t>
    </rPh>
    <rPh sb="1" eb="2">
      <t>マタ</t>
    </rPh>
    <rPh sb="3" eb="4">
      <t>ジュウ</t>
    </rPh>
    <rPh sb="6" eb="9">
      <t>エイギョウショ</t>
    </rPh>
    <rPh sb="10" eb="13">
      <t>ショザイチ</t>
    </rPh>
    <rPh sb="24" eb="26">
      <t>ヒョウカ</t>
    </rPh>
    <phoneticPr fontId="15"/>
  </si>
  <si>
    <t>現場の土木事務所管外</t>
  </si>
  <si>
    <t>主たる営業所の所在地</t>
    <rPh sb="0" eb="1">
      <t>シュ</t>
    </rPh>
    <rPh sb="3" eb="6">
      <t>エイギョウショ</t>
    </rPh>
    <rPh sb="7" eb="10">
      <t>ショザイチ</t>
    </rPh>
    <phoneticPr fontId="15"/>
  </si>
  <si>
    <t>その他</t>
    <rPh sb="2" eb="3">
      <t>タ</t>
    </rPh>
    <phoneticPr fontId="15"/>
  </si>
  <si>
    <t>75点未満</t>
  </si>
  <si>
    <t>橋梁等発注者指定工事の最高評定点</t>
    <rPh sb="0" eb="2">
      <t>キョウリョウ</t>
    </rPh>
    <rPh sb="2" eb="3">
      <t>トウ</t>
    </rPh>
    <rPh sb="3" eb="6">
      <t>ハッチュウシャ</t>
    </rPh>
    <rPh sb="6" eb="10">
      <t>シテイコウジ</t>
    </rPh>
    <rPh sb="11" eb="13">
      <t>サイコウ</t>
    </rPh>
    <rPh sb="13" eb="15">
      <t>ヒョウテイ</t>
    </rPh>
    <rPh sb="15" eb="16">
      <t>テン</t>
    </rPh>
    <phoneticPr fontId="15"/>
  </si>
  <si>
    <t>受注実績なし</t>
  </si>
  <si>
    <t>橋梁等発注者指定工事の受注実績</t>
    <rPh sb="0" eb="2">
      <t>キョウリョウ</t>
    </rPh>
    <rPh sb="2" eb="3">
      <t>トウ</t>
    </rPh>
    <rPh sb="3" eb="6">
      <t>ハッチュウシャ</t>
    </rPh>
    <rPh sb="6" eb="10">
      <t>シテイコウジ</t>
    </rPh>
    <rPh sb="11" eb="13">
      <t>ジュチュウ</t>
    </rPh>
    <rPh sb="13" eb="15">
      <t>ジッセキ</t>
    </rPh>
    <phoneticPr fontId="15"/>
  </si>
  <si>
    <t>発注者指定工事の受注実績</t>
    <rPh sb="0" eb="3">
      <t>ハッチュウシャ</t>
    </rPh>
    <rPh sb="3" eb="7">
      <t>シテイコウジ</t>
    </rPh>
    <rPh sb="8" eb="10">
      <t>ジュチュウ</t>
    </rPh>
    <rPh sb="10" eb="12">
      <t>ジッセキ</t>
    </rPh>
    <phoneticPr fontId="15"/>
  </si>
  <si>
    <t>協定締結なし</t>
  </si>
  <si>
    <t>災害協定の締結</t>
    <rPh sb="0" eb="2">
      <t>サイガイ</t>
    </rPh>
    <rPh sb="2" eb="4">
      <t>キョウテイ</t>
    </rPh>
    <rPh sb="5" eb="7">
      <t>テイケツ</t>
    </rPh>
    <phoneticPr fontId="15"/>
  </si>
  <si>
    <t>維持管理部門の表彰</t>
    <rPh sb="0" eb="6">
      <t>イジカンリブモン</t>
    </rPh>
    <rPh sb="7" eb="9">
      <t>ヒョウショウ</t>
    </rPh>
    <phoneticPr fontId="15"/>
  </si>
  <si>
    <t>冬季維持管理部門の表彰</t>
    <rPh sb="0" eb="2">
      <t>トウキ</t>
    </rPh>
    <rPh sb="2" eb="8">
      <t>イジカンリブモン</t>
    </rPh>
    <rPh sb="9" eb="11">
      <t>ヒョウショウ</t>
    </rPh>
    <phoneticPr fontId="15"/>
  </si>
  <si>
    <t>地域への貢献</t>
    <rPh sb="0" eb="2">
      <t>チイキ</t>
    </rPh>
    <rPh sb="4" eb="6">
      <t>コウケン</t>
    </rPh>
    <phoneticPr fontId="15"/>
  </si>
  <si>
    <t>CCUSへの事業者登録なし</t>
  </si>
  <si>
    <t>建設キャリアアップシステム（CCUS）の活用</t>
    <rPh sb="0" eb="2">
      <t>ケンセツ</t>
    </rPh>
    <rPh sb="20" eb="22">
      <t>カツヨウ</t>
    </rPh>
    <phoneticPr fontId="15"/>
  </si>
  <si>
    <t>府内調達なし</t>
  </si>
  <si>
    <t>指定資材の府内調達状況</t>
    <rPh sb="0" eb="4">
      <t>シテイシザイ</t>
    </rPh>
    <rPh sb="5" eb="7">
      <t>フナイ</t>
    </rPh>
    <rPh sb="7" eb="9">
      <t>チョウタツ</t>
    </rPh>
    <rPh sb="9" eb="11">
      <t>ジョウキョウ</t>
    </rPh>
    <phoneticPr fontId="15"/>
  </si>
  <si>
    <t>府内下請割合（府内下請契約額÷下請契約額）</t>
    <phoneticPr fontId="1"/>
  </si>
  <si>
    <t>下請割合（下請負額÷元請負額）</t>
    <phoneticPr fontId="1"/>
  </si>
  <si>
    <t>府内企業の下請状況</t>
    <rPh sb="0" eb="2">
      <t>フナイ</t>
    </rPh>
    <rPh sb="2" eb="4">
      <t>キギョウ</t>
    </rPh>
    <rPh sb="5" eb="7">
      <t>シタウケ</t>
    </rPh>
    <rPh sb="7" eb="9">
      <t>ジョウキョウ</t>
    </rPh>
    <phoneticPr fontId="15"/>
  </si>
  <si>
    <t>地域調達等</t>
    <rPh sb="0" eb="2">
      <t>チイキ</t>
    </rPh>
    <rPh sb="2" eb="4">
      <t>チョウタツ</t>
    </rPh>
    <rPh sb="4" eb="5">
      <t>トウ</t>
    </rPh>
    <phoneticPr fontId="15"/>
  </si>
  <si>
    <t>実績がありません</t>
  </si>
  <si>
    <t>ICT活用工事の実績</t>
    <rPh sb="3" eb="5">
      <t>カツヨウ</t>
    </rPh>
    <rPh sb="5" eb="7">
      <t>コウジ</t>
    </rPh>
    <rPh sb="8" eb="10">
      <t>ジッセキ</t>
    </rPh>
    <phoneticPr fontId="15"/>
  </si>
  <si>
    <t>実施しません</t>
  </si>
  <si>
    <t>ICT活用工事の取組</t>
    <rPh sb="3" eb="5">
      <t>カツヨウ</t>
    </rPh>
    <rPh sb="5" eb="7">
      <t>コウジ</t>
    </rPh>
    <rPh sb="8" eb="10">
      <t>トリクミ</t>
    </rPh>
    <phoneticPr fontId="15"/>
  </si>
  <si>
    <t>週単位の週休2日を実施しません</t>
  </si>
  <si>
    <t>週休２日工事の取組</t>
    <rPh sb="0" eb="2">
      <t>シュウキュウ</t>
    </rPh>
    <rPh sb="3" eb="4">
      <t>ニチ</t>
    </rPh>
    <rPh sb="4" eb="6">
      <t>コウジ</t>
    </rPh>
    <rPh sb="7" eb="9">
      <t>トリクミ</t>
    </rPh>
    <phoneticPr fontId="15"/>
  </si>
  <si>
    <t>配置予定技術者は41歳以上の男性技術者</t>
  </si>
  <si>
    <t>女性又は若手技術者の配置</t>
    <rPh sb="0" eb="2">
      <t>ジョセイ</t>
    </rPh>
    <rPh sb="2" eb="3">
      <t>マタ</t>
    </rPh>
    <rPh sb="4" eb="6">
      <t>ワカテ</t>
    </rPh>
    <rPh sb="6" eb="9">
      <t>ギジュツシャ</t>
    </rPh>
    <rPh sb="10" eb="12">
      <t>ハイチ</t>
    </rPh>
    <phoneticPr fontId="15"/>
  </si>
  <si>
    <t>担い手確保等</t>
    <rPh sb="0" eb="1">
      <t>ニナ</t>
    </rPh>
    <rPh sb="2" eb="3">
      <t>テ</t>
    </rPh>
    <rPh sb="3" eb="6">
      <t>カクホトウ</t>
    </rPh>
    <phoneticPr fontId="15"/>
  </si>
  <si>
    <t>京都府地域づくり優良工事施工者表彰</t>
    <rPh sb="0" eb="3">
      <t>キョウトフ</t>
    </rPh>
    <rPh sb="3" eb="5">
      <t>チイキ</t>
    </rPh>
    <rPh sb="8" eb="10">
      <t>ユウリョウ</t>
    </rPh>
    <rPh sb="10" eb="12">
      <t>コウジ</t>
    </rPh>
    <rPh sb="12" eb="15">
      <t>セコウシャ</t>
    </rPh>
    <rPh sb="15" eb="17">
      <t>ヒョウショウ</t>
    </rPh>
    <phoneticPr fontId="15"/>
  </si>
  <si>
    <t>表彰</t>
    <rPh sb="0" eb="2">
      <t>ヒョウショウ</t>
    </rPh>
    <phoneticPr fontId="15"/>
  </si>
  <si>
    <t>保有なし</t>
  </si>
  <si>
    <t>建設機械の保有状況</t>
    <rPh sb="0" eb="4">
      <t>ケンセツキカイ</t>
    </rPh>
    <rPh sb="5" eb="7">
      <t>ホユウ</t>
    </rPh>
    <rPh sb="7" eb="9">
      <t>ジョウキョウ</t>
    </rPh>
    <phoneticPr fontId="15"/>
  </si>
  <si>
    <t>建設機械保有</t>
    <rPh sb="0" eb="2">
      <t>ケンセツ</t>
    </rPh>
    <rPh sb="2" eb="4">
      <t>キカイ</t>
    </rPh>
    <rPh sb="4" eb="6">
      <t>ホユウ</t>
    </rPh>
    <phoneticPr fontId="15"/>
  </si>
  <si>
    <t>15単位未満</t>
  </si>
  <si>
    <t>２年間のCPD取得単位</t>
    <rPh sb="1" eb="3">
      <t>ネンカン</t>
    </rPh>
    <rPh sb="7" eb="11">
      <t>シュトクタンイ</t>
    </rPh>
    <phoneticPr fontId="15"/>
  </si>
  <si>
    <t>65点未満又は実績なし</t>
  </si>
  <si>
    <t>同規模工事の監理技術者又は主任技術者としての最高評点</t>
    <rPh sb="0" eb="3">
      <t>ドウキボ</t>
    </rPh>
    <rPh sb="3" eb="5">
      <t>コウジ</t>
    </rPh>
    <rPh sb="6" eb="8">
      <t>カンリ</t>
    </rPh>
    <rPh sb="8" eb="11">
      <t>ギジュツシャ</t>
    </rPh>
    <rPh sb="11" eb="12">
      <t>マタ</t>
    </rPh>
    <rPh sb="13" eb="15">
      <t>シュニン</t>
    </rPh>
    <rPh sb="15" eb="18">
      <t>ギジュツシャ</t>
    </rPh>
    <rPh sb="22" eb="24">
      <t>サイコウ</t>
    </rPh>
    <rPh sb="24" eb="26">
      <t>ヒョウテン</t>
    </rPh>
    <phoneticPr fontId="15"/>
  </si>
  <si>
    <t>配置予定技術者</t>
    <rPh sb="0" eb="4">
      <t>ハイチヨテイ</t>
    </rPh>
    <rPh sb="4" eb="7">
      <t>ギジュツシャ</t>
    </rPh>
    <phoneticPr fontId="15"/>
  </si>
  <si>
    <t>自己申請に
基づく加算点</t>
    <rPh sb="0" eb="4">
      <t>ジコシンセイ</t>
    </rPh>
    <rPh sb="6" eb="7">
      <t>モト</t>
    </rPh>
    <rPh sb="9" eb="12">
      <t>カサンテン</t>
    </rPh>
    <phoneticPr fontId="1"/>
  </si>
  <si>
    <t>自己申請</t>
    <rPh sb="0" eb="4">
      <t>ジコシンセイ</t>
    </rPh>
    <phoneticPr fontId="1"/>
  </si>
  <si>
    <t>事　項</t>
    <rPh sb="0" eb="1">
      <t>コト</t>
    </rPh>
    <rPh sb="2" eb="3">
      <t>コウ</t>
    </rPh>
    <phoneticPr fontId="1"/>
  </si>
  <si>
    <t>（土木一式又は橋梁等発注者指定）</t>
    <rPh sb="1" eb="5">
      <t>ドボクイッシキ</t>
    </rPh>
    <rPh sb="5" eb="6">
      <t>マタ</t>
    </rPh>
    <rPh sb="7" eb="9">
      <t>キョウリョウ</t>
    </rPh>
    <rPh sb="9" eb="10">
      <t>トウ</t>
    </rPh>
    <rPh sb="10" eb="13">
      <t>ハッチュウシャ</t>
    </rPh>
    <rPh sb="13" eb="15">
      <t>シテイ</t>
    </rPh>
    <phoneticPr fontId="1"/>
  </si>
  <si>
    <t>総合評価競争入札にかかる自己申請に基づく加算点を次のとおり申請します。
事後審査型総合評価の試行対象工事の場合は、開札後、落札候補者となった際に事後審査に協力します。</t>
    <rPh sb="0" eb="4">
      <t>ソウゴウヒョウカ</t>
    </rPh>
    <rPh sb="4" eb="6">
      <t>キョウソウ</t>
    </rPh>
    <rPh sb="6" eb="8">
      <t>ニュウサツ</t>
    </rPh>
    <rPh sb="12" eb="14">
      <t>ジコ</t>
    </rPh>
    <rPh sb="14" eb="16">
      <t>シンセイ</t>
    </rPh>
    <rPh sb="17" eb="18">
      <t>モト</t>
    </rPh>
    <rPh sb="20" eb="23">
      <t>カサンテン</t>
    </rPh>
    <rPh sb="24" eb="25">
      <t>ツギ</t>
    </rPh>
    <rPh sb="29" eb="31">
      <t>シンセイ</t>
    </rPh>
    <rPh sb="36" eb="41">
      <t>ジゴシンサガタ</t>
    </rPh>
    <rPh sb="41" eb="45">
      <t>ソウゴウヒョウカ</t>
    </rPh>
    <rPh sb="46" eb="48">
      <t>シコウ</t>
    </rPh>
    <rPh sb="48" eb="50">
      <t>タイショウ</t>
    </rPh>
    <rPh sb="50" eb="52">
      <t>コウジ</t>
    </rPh>
    <rPh sb="53" eb="55">
      <t>バアイ</t>
    </rPh>
    <rPh sb="57" eb="60">
      <t>カイサツゴ</t>
    </rPh>
    <rPh sb="61" eb="66">
      <t>ラクサツコウホシャ</t>
    </rPh>
    <rPh sb="70" eb="71">
      <t>サイ</t>
    </rPh>
    <rPh sb="72" eb="76">
      <t>ジゴシンサ</t>
    </rPh>
    <rPh sb="77" eb="79">
      <t>キョウリョク</t>
    </rPh>
    <phoneticPr fontId="1"/>
  </si>
  <si>
    <t>加算点算出書</t>
    <rPh sb="0" eb="3">
      <t>カサンテン</t>
    </rPh>
    <rPh sb="3" eb="6">
      <t>サンシュツショ</t>
    </rPh>
    <phoneticPr fontId="1"/>
  </si>
  <si>
    <t>様式（総・加算点算出書）</t>
    <rPh sb="0" eb="2">
      <t>ヨウシキ</t>
    </rPh>
    <rPh sb="3" eb="4">
      <t>ソウ</t>
    </rPh>
    <rPh sb="5" eb="8">
      <t>カサンテン</t>
    </rPh>
    <rPh sb="8" eb="11">
      <t>サンシュツショ</t>
    </rPh>
    <phoneticPr fontId="1"/>
  </si>
  <si>
    <t>虚偽の記載をしたことが判明した者は、京都府の指名停止措置を行うことがある。</t>
    <phoneticPr fontId="1"/>
  </si>
  <si>
    <t>落札者は、契約前に配置予定技術者調書から１名の技術者を選定し、現場代理人等通知書により、発注者あて通知すること。技術者の資格要件及び専任要件の確認については、選定された１名の技術者のみ実施する。</t>
    <rPh sb="0" eb="3">
      <t>ラクサツシャ</t>
    </rPh>
    <rPh sb="5" eb="8">
      <t>ケイヤクマエ</t>
    </rPh>
    <rPh sb="9" eb="16">
      <t>ハイチヨテイギジュツシャ</t>
    </rPh>
    <rPh sb="16" eb="18">
      <t>チョウショ</t>
    </rPh>
    <rPh sb="21" eb="22">
      <t>メイ</t>
    </rPh>
    <rPh sb="23" eb="26">
      <t>ギジュツシャ</t>
    </rPh>
    <rPh sb="27" eb="29">
      <t>センテイ</t>
    </rPh>
    <rPh sb="31" eb="33">
      <t>ゲンバ</t>
    </rPh>
    <rPh sb="33" eb="36">
      <t>ダイリニン</t>
    </rPh>
    <rPh sb="36" eb="37">
      <t>ナド</t>
    </rPh>
    <rPh sb="37" eb="40">
      <t>ツウチショ</t>
    </rPh>
    <rPh sb="44" eb="47">
      <t>ハッチュウシャ</t>
    </rPh>
    <rPh sb="49" eb="51">
      <t>ツウチ</t>
    </rPh>
    <rPh sb="56" eb="59">
      <t>ギジュツシャ</t>
    </rPh>
    <rPh sb="60" eb="64">
      <t>シカクヨウケン</t>
    </rPh>
    <rPh sb="64" eb="65">
      <t>オヨ</t>
    </rPh>
    <rPh sb="66" eb="70">
      <t>センニンヨウケン</t>
    </rPh>
    <rPh sb="71" eb="73">
      <t>カクニン</t>
    </rPh>
    <rPh sb="79" eb="81">
      <t>センテイ</t>
    </rPh>
    <rPh sb="85" eb="86">
      <t>メイ</t>
    </rPh>
    <rPh sb="87" eb="90">
      <t>ギジュツシャ</t>
    </rPh>
    <rPh sb="92" eb="94">
      <t>ジッシ</t>
    </rPh>
    <phoneticPr fontId="1"/>
  </si>
  <si>
    <t>配置技術者に類似工事の従事経験を求める工事の場合は、「工事経歴」欄に必要事項を記入し、その証明が出来る書類（請負契約書及び図面等又はコリンズ)の写しを添付すること。また、受注形態がJVの場合は、共同企業体協定書の写しを添付すること。</t>
    <rPh sb="0" eb="2">
      <t>ハイチ</t>
    </rPh>
    <rPh sb="2" eb="5">
      <t>ギジュツシャ</t>
    </rPh>
    <rPh sb="6" eb="8">
      <t>ルイジ</t>
    </rPh>
    <rPh sb="8" eb="10">
      <t>コウジ</t>
    </rPh>
    <rPh sb="11" eb="13">
      <t>ジュウジ</t>
    </rPh>
    <rPh sb="13" eb="15">
      <t>ケイケン</t>
    </rPh>
    <rPh sb="16" eb="17">
      <t>モト</t>
    </rPh>
    <rPh sb="19" eb="21">
      <t>コウジ</t>
    </rPh>
    <rPh sb="22" eb="24">
      <t>バアイ</t>
    </rPh>
    <rPh sb="27" eb="29">
      <t>コウジ</t>
    </rPh>
    <rPh sb="29" eb="31">
      <t>ケイレキ</t>
    </rPh>
    <rPh sb="32" eb="33">
      <t>ラン</t>
    </rPh>
    <rPh sb="34" eb="36">
      <t>ヒツヨウ</t>
    </rPh>
    <rPh sb="36" eb="38">
      <t>ジコウ</t>
    </rPh>
    <rPh sb="39" eb="41">
      <t>キニュウ</t>
    </rPh>
    <phoneticPr fontId="1"/>
  </si>
  <si>
    <t>勤続年数欄は、当該技術者の入札参加資格申請の日までの勤続年数を記入し、月数については切り捨てとすること。（例えば、200日の場合は6ヶ月とする。）</t>
    <rPh sb="53" eb="54">
      <t>タト</t>
    </rPh>
    <phoneticPr fontId="1"/>
  </si>
  <si>
    <t>実務経験による技術者は､「資格・交付番号等」欄に､最終学歴及び実務経験年数を記入すること。</t>
  </si>
  <si>
    <t>「資格・交付番号等」欄には、技術者の種別に応じた資格の交付年次（取得年次等）及び交付番号（合格証明書番号、認定書番号等）を記入すること。</t>
    <phoneticPr fontId="1"/>
  </si>
  <si>
    <t>配置予定技術者は､自社と直接的かつ恒常的な雇用関係にある技術者を記載すること｡
なお､恒常的な雇用関係とは､入札参加資格確認申請の日以前に３箇月以上の雇用関係があることをいう。</t>
    <rPh sb="60" eb="62">
      <t>カクニン</t>
    </rPh>
    <phoneticPr fontId="1"/>
  </si>
  <si>
    <t>配置予定技術者調書に記載された技術者は、契約工期中、当該工事に専任できるものとすること。</t>
  </si>
  <si>
    <t>本入札においては、複数の候補者を記入することは認めない。</t>
    <phoneticPr fontId="1"/>
  </si>
  <si>
    <t>※　留意事項</t>
    <rPh sb="2" eb="4">
      <t>リュウイ</t>
    </rPh>
    <rPh sb="4" eb="6">
      <t>ジコウ</t>
    </rPh>
    <phoneticPr fontId="1"/>
  </si>
  <si>
    <t>工事内容</t>
    <rPh sb="0" eb="2">
      <t>コウジ</t>
    </rPh>
    <rPh sb="2" eb="4">
      <t>ナイヨウ</t>
    </rPh>
    <phoneticPr fontId="1"/>
  </si>
  <si>
    <t>工事成績評定</t>
    <rPh sb="0" eb="2">
      <t>コウジ</t>
    </rPh>
    <rPh sb="2" eb="4">
      <t>セイセキ</t>
    </rPh>
    <rPh sb="4" eb="6">
      <t>ヒョウテイ</t>
    </rPh>
    <phoneticPr fontId="1"/>
  </si>
  <si>
    <t>従事役職</t>
    <rPh sb="0" eb="2">
      <t>ジュウジ</t>
    </rPh>
    <rPh sb="2" eb="4">
      <t>ヤクショク</t>
    </rPh>
    <phoneticPr fontId="1"/>
  </si>
  <si>
    <t>受注形態等</t>
    <rPh sb="0" eb="2">
      <t>ジュチュウ</t>
    </rPh>
    <rPh sb="2" eb="4">
      <t>ケイタイ</t>
    </rPh>
    <rPh sb="4" eb="5">
      <t>トウ</t>
    </rPh>
    <phoneticPr fontId="1"/>
  </si>
  <si>
    <t>工期</t>
    <rPh sb="0" eb="2">
      <t>コウキ</t>
    </rPh>
    <phoneticPr fontId="1"/>
  </si>
  <si>
    <t>契約金額</t>
    <rPh sb="0" eb="2">
      <t>ケイヤク</t>
    </rPh>
    <rPh sb="2" eb="4">
      <t>キンガク</t>
    </rPh>
    <phoneticPr fontId="1"/>
  </si>
  <si>
    <t>施工場所</t>
    <rPh sb="0" eb="2">
      <t>セコウ</t>
    </rPh>
    <rPh sb="2" eb="4">
      <t>バショ</t>
    </rPh>
    <phoneticPr fontId="1"/>
  </si>
  <si>
    <t>発注機関</t>
    <rPh sb="0" eb="2">
      <t>ハッチュウ</t>
    </rPh>
    <rPh sb="2" eb="4">
      <t>キカン</t>
    </rPh>
    <phoneticPr fontId="1"/>
  </si>
  <si>
    <t>工事名</t>
    <rPh sb="0" eb="3">
      <t>コウジメイ</t>
    </rPh>
    <phoneticPr fontId="1"/>
  </si>
  <si>
    <t>工　事　経　歴</t>
    <rPh sb="0" eb="1">
      <t>コウ</t>
    </rPh>
    <rPh sb="2" eb="3">
      <t>コト</t>
    </rPh>
    <rPh sb="4" eb="5">
      <t>キョウ</t>
    </rPh>
    <rPh sb="6" eb="7">
      <t>レキ</t>
    </rPh>
    <phoneticPr fontId="1"/>
  </si>
  <si>
    <t>勤続年数</t>
    <rPh sb="0" eb="2">
      <t>キンゾク</t>
    </rPh>
    <rPh sb="2" eb="4">
      <t>ネンスウ</t>
    </rPh>
    <phoneticPr fontId="1"/>
  </si>
  <si>
    <t>資格・交付番号等</t>
    <rPh sb="0" eb="2">
      <t>シカク</t>
    </rPh>
    <rPh sb="3" eb="5">
      <t>コウフ</t>
    </rPh>
    <rPh sb="5" eb="7">
      <t>バンゴウ</t>
    </rPh>
    <rPh sb="7" eb="8">
      <t>トウ</t>
    </rPh>
    <phoneticPr fontId="1"/>
  </si>
  <si>
    <t>工事現場・工場製作
の配置の別</t>
    <rPh sb="0" eb="2">
      <t>コウジ</t>
    </rPh>
    <rPh sb="2" eb="4">
      <t>ゲンバ</t>
    </rPh>
    <rPh sb="11" eb="13">
      <t>ハイチ</t>
    </rPh>
    <rPh sb="14" eb="15">
      <t>ベツ</t>
    </rPh>
    <phoneticPr fontId="1"/>
  </si>
  <si>
    <t>氏名</t>
    <rPh sb="0" eb="2">
      <t>フリガナ</t>
    </rPh>
    <phoneticPr fontId="1"/>
  </si>
  <si>
    <t>項目</t>
    <rPh sb="0" eb="2">
      <t>コウモク</t>
    </rPh>
    <phoneticPr fontId="1"/>
  </si>
  <si>
    <t>※全業種記載のこと　</t>
    <rPh sb="1" eb="4">
      <t>ゼンギョウシュ</t>
    </rPh>
    <rPh sb="4" eb="6">
      <t>キサイ</t>
    </rPh>
    <phoneticPr fontId="1"/>
  </si>
  <si>
    <t>(特定)営業所技術者名　：</t>
    <phoneticPr fontId="1"/>
  </si>
  <si>
    <t>商号又は名称　：</t>
    <phoneticPr fontId="1"/>
  </si>
  <si>
    <t>配　置　予　定　技　術　者　調　書</t>
    <rPh sb="0" eb="1">
      <t>クバ</t>
    </rPh>
    <rPh sb="2" eb="3">
      <t>オキ</t>
    </rPh>
    <rPh sb="4" eb="5">
      <t>ヨ</t>
    </rPh>
    <rPh sb="6" eb="7">
      <t>サダム</t>
    </rPh>
    <rPh sb="8" eb="9">
      <t>ワザ</t>
    </rPh>
    <rPh sb="10" eb="11">
      <t>ジュツ</t>
    </rPh>
    <rPh sb="12" eb="13">
      <t>シャ</t>
    </rPh>
    <rPh sb="14" eb="15">
      <t>チョウ</t>
    </rPh>
    <rPh sb="16" eb="17">
      <t>ショ</t>
    </rPh>
    <phoneticPr fontId="1"/>
  </si>
  <si>
    <t>様式（技術者調書）</t>
    <rPh sb="0" eb="2">
      <t>ヨウシキ</t>
    </rPh>
    <rPh sb="3" eb="6">
      <t>ギジュツシャ</t>
    </rPh>
    <rPh sb="6" eb="8">
      <t>チョウショ</t>
    </rPh>
    <phoneticPr fontId="1"/>
  </si>
  <si>
    <t>４径間連続鋼鈑桁橋
橋長Ｌ＝200m、鋼重　700t</t>
    <phoneticPr fontId="1"/>
  </si>
  <si>
    <t>75点</t>
    <phoneticPr fontId="1"/>
  </si>
  <si>
    <t>工事成績評定</t>
    <phoneticPr fontId="1"/>
  </si>
  <si>
    <t>監理技術者</t>
    <rPh sb="0" eb="2">
      <t>カンリ</t>
    </rPh>
    <rPh sb="2" eb="5">
      <t>ギジュツシャ</t>
    </rPh>
    <phoneticPr fontId="1"/>
  </si>
  <si>
    <t>単体</t>
    <rPh sb="0" eb="2">
      <t>タンタイ</t>
    </rPh>
    <phoneticPr fontId="1"/>
  </si>
  <si>
    <t>平成29年6月１日～平成30年10月30日</t>
    <rPh sb="0" eb="2">
      <t>ヘイセイ</t>
    </rPh>
    <phoneticPr fontId="1"/>
  </si>
  <si>
    <t>８００百万円</t>
    <phoneticPr fontId="1"/>
  </si>
  <si>
    <t>○○市□□</t>
    <phoneticPr fontId="1"/>
  </si>
  <si>
    <t>京都府□□土木事務所</t>
    <phoneticPr fontId="1"/>
  </si>
  <si>
    <t>主要地方道□□線橋りょう新設改良工事
（□□大橋）</t>
    <rPh sb="0" eb="2">
      <t>シュヨウ</t>
    </rPh>
    <rPh sb="2" eb="4">
      <t>チホウ</t>
    </rPh>
    <rPh sb="4" eb="5">
      <t>ドウ</t>
    </rPh>
    <rPh sb="7" eb="8">
      <t>セン</t>
    </rPh>
    <rPh sb="22" eb="24">
      <t>オオハシ</t>
    </rPh>
    <phoneticPr fontId="1"/>
  </si>
  <si>
    <t>15年6ヶ月</t>
    <rPh sb="2" eb="3">
      <t>ネン</t>
    </rPh>
    <rPh sb="5" eb="6">
      <t>ゲツ</t>
    </rPh>
    <phoneticPr fontId="1"/>
  </si>
  <si>
    <t>監理技術者資格
　平成　　年交付
　交付番号　○○○○</t>
    <phoneticPr fontId="1"/>
  </si>
  <si>
    <t>工場製作</t>
    <rPh sb="0" eb="2">
      <t>コウジョウ</t>
    </rPh>
    <rPh sb="2" eb="4">
      <t>セイサク</t>
    </rPh>
    <phoneticPr fontId="1"/>
  </si>
  <si>
    <t>NO.1　　　◇　◇　◇　◇　　　　　</t>
    <phoneticPr fontId="1"/>
  </si>
  <si>
    <t>△　△　△　△　（鋼）</t>
    <phoneticPr fontId="1"/>
  </si>
  <si>
    <t>○　○　○　○　（土・ほ）</t>
    <phoneticPr fontId="1"/>
  </si>
  <si>
    <t>○○建設（株）</t>
    <rPh sb="4" eb="7">
      <t>カブ</t>
    </rPh>
    <phoneticPr fontId="1"/>
  </si>
  <si>
    <t>実績に関しては、別途指定する様式により府内企業の下請等に係る実績報告を提出すること。</t>
    <rPh sb="0" eb="2">
      <t>ジッセキ</t>
    </rPh>
    <rPh sb="3" eb="4">
      <t>カン</t>
    </rPh>
    <rPh sb="19" eb="21">
      <t>フナイ</t>
    </rPh>
    <rPh sb="21" eb="23">
      <t>キギョウ</t>
    </rPh>
    <rPh sb="24" eb="26">
      <t>シタウケ</t>
    </rPh>
    <rPh sb="26" eb="27">
      <t>ナド</t>
    </rPh>
    <rPh sb="28" eb="29">
      <t>カカ</t>
    </rPh>
    <rPh sb="30" eb="32">
      <t>ジッセキ</t>
    </rPh>
    <rPh sb="32" eb="34">
      <t>ホウコク</t>
    </rPh>
    <rPh sb="35" eb="37">
      <t>テイシュツ</t>
    </rPh>
    <phoneticPr fontId="1"/>
  </si>
  <si>
    <t>実績において、当初設計に比して、府外企業にしか施工できないものの増工がある場合は、その増工分は控除して府内施工率を算定するものとする。</t>
    <phoneticPr fontId="1"/>
  </si>
  <si>
    <t>記載内容に基づき、価格以外の評価項目として加算点評価を行うが、自社施工と下請施工を合わせた「府内企業の施工率」の最終の施工体制に基づく実績が、入札参加申請時の状況と比較して一定の範囲を超えて低減した場合は、当該工事の成績評定点を減点する（ただし、(5)に記載した工種毎の履行状況は問わない）。</t>
    <rPh sb="9" eb="11">
      <t>カカク</t>
    </rPh>
    <rPh sb="11" eb="13">
      <t>イガイ</t>
    </rPh>
    <rPh sb="14" eb="16">
      <t>ヒョウカ</t>
    </rPh>
    <rPh sb="16" eb="18">
      <t>コウモク</t>
    </rPh>
    <rPh sb="21" eb="23">
      <t>カサン</t>
    </rPh>
    <rPh sb="23" eb="24">
      <t>テン</t>
    </rPh>
    <rPh sb="56" eb="58">
      <t>サイシュウ</t>
    </rPh>
    <rPh sb="59" eb="61">
      <t>セコウ</t>
    </rPh>
    <rPh sb="61" eb="63">
      <t>タイセイ</t>
    </rPh>
    <rPh sb="64" eb="65">
      <t>モト</t>
    </rPh>
    <rPh sb="67" eb="69">
      <t>ジッセキ</t>
    </rPh>
    <rPh sb="71" eb="73">
      <t>ニュウサツ</t>
    </rPh>
    <rPh sb="73" eb="75">
      <t>サンカ</t>
    </rPh>
    <rPh sb="75" eb="78">
      <t>シンセイジ</t>
    </rPh>
    <rPh sb="79" eb="81">
      <t>ジョウキョウ</t>
    </rPh>
    <rPh sb="82" eb="84">
      <t>ヒカク</t>
    </rPh>
    <rPh sb="95" eb="97">
      <t>テイゲン</t>
    </rPh>
    <rPh sb="99" eb="101">
      <t>バアイ</t>
    </rPh>
    <rPh sb="127" eb="129">
      <t>キサイ</t>
    </rPh>
    <rPh sb="131" eb="133">
      <t>コウシュ</t>
    </rPh>
    <rPh sb="133" eb="134">
      <t>ゴト</t>
    </rPh>
    <rPh sb="135" eb="137">
      <t>リコウ</t>
    </rPh>
    <rPh sb="137" eb="139">
      <t>ジョウキョウ</t>
    </rPh>
    <rPh sb="140" eb="141">
      <t>ト</t>
    </rPh>
    <phoneticPr fontId="1"/>
  </si>
  <si>
    <t>建設工事以外の契約は、この調書の下請施工に含まないものとする。（例：ガードマンの契約など）</t>
    <rPh sb="0" eb="2">
      <t>ケンセツ</t>
    </rPh>
    <rPh sb="2" eb="4">
      <t>コウジ</t>
    </rPh>
    <rPh sb="4" eb="6">
      <t>イガイ</t>
    </rPh>
    <rPh sb="7" eb="9">
      <t>ケイヤク</t>
    </rPh>
    <rPh sb="13" eb="15">
      <t>チョウショ</t>
    </rPh>
    <rPh sb="16" eb="18">
      <t>シタウケ</t>
    </rPh>
    <rPh sb="18" eb="20">
      <t>セコウ</t>
    </rPh>
    <rPh sb="21" eb="22">
      <t>フク</t>
    </rPh>
    <rPh sb="32" eb="33">
      <t>レイ</t>
    </rPh>
    <rPh sb="40" eb="42">
      <t>ケイヤク</t>
    </rPh>
    <phoneticPr fontId="1"/>
  </si>
  <si>
    <t>府内企業とは、主たる営業所（本店）が京都府内にある企業とし、府外企業はそれ以外のものとする。</t>
    <rPh sb="0" eb="2">
      <t>フナイ</t>
    </rPh>
    <rPh sb="2" eb="4">
      <t>キギョウ</t>
    </rPh>
    <rPh sb="7" eb="8">
      <t>シュ</t>
    </rPh>
    <rPh sb="10" eb="13">
      <t>エイギョウショ</t>
    </rPh>
    <rPh sb="14" eb="16">
      <t>ホンテン</t>
    </rPh>
    <rPh sb="18" eb="20">
      <t>キョウト</t>
    </rPh>
    <rPh sb="20" eb="22">
      <t>フナイ</t>
    </rPh>
    <rPh sb="25" eb="27">
      <t>キギョウ</t>
    </rPh>
    <rPh sb="30" eb="31">
      <t>フ</t>
    </rPh>
    <rPh sb="31" eb="32">
      <t>ガイ</t>
    </rPh>
    <rPh sb="32" eb="34">
      <t>キギョウ</t>
    </rPh>
    <rPh sb="37" eb="39">
      <t>イガイ</t>
    </rPh>
    <phoneticPr fontId="1"/>
  </si>
  <si>
    <t>下請施工の割合については、「労務費」「材料費」「機械経費」「賃料」等のそれぞれ一部を含むか否かにかかわらず、下請企業との間で契約等を締結する金額の請負総額に対する割合とする（府内企業と府外企業の占める割合［内訳］においても同様）。</t>
    <rPh sb="0" eb="2">
      <t>シタウ</t>
    </rPh>
    <rPh sb="2" eb="4">
      <t>セコウ</t>
    </rPh>
    <rPh sb="5" eb="7">
      <t>ワリアイ</t>
    </rPh>
    <rPh sb="14" eb="17">
      <t>ロウムヒ</t>
    </rPh>
    <rPh sb="19" eb="22">
      <t>ザイリョウヒ</t>
    </rPh>
    <rPh sb="24" eb="26">
      <t>キカイ</t>
    </rPh>
    <rPh sb="26" eb="28">
      <t>ケイヒ</t>
    </rPh>
    <rPh sb="30" eb="32">
      <t>チンリョウ</t>
    </rPh>
    <rPh sb="33" eb="34">
      <t>ナド</t>
    </rPh>
    <rPh sb="39" eb="41">
      <t>イチブ</t>
    </rPh>
    <rPh sb="42" eb="43">
      <t>フク</t>
    </rPh>
    <rPh sb="45" eb="46">
      <t>イナ</t>
    </rPh>
    <rPh sb="54" eb="56">
      <t>シタウケ</t>
    </rPh>
    <rPh sb="56" eb="58">
      <t>キギョウ</t>
    </rPh>
    <rPh sb="60" eb="61">
      <t>アイダ</t>
    </rPh>
    <rPh sb="62" eb="64">
      <t>ケイヤク</t>
    </rPh>
    <rPh sb="64" eb="65">
      <t>ナド</t>
    </rPh>
    <rPh sb="66" eb="68">
      <t>テイケツ</t>
    </rPh>
    <rPh sb="70" eb="72">
      <t>キンガク</t>
    </rPh>
    <rPh sb="73" eb="75">
      <t>ウケオイ</t>
    </rPh>
    <rPh sb="75" eb="77">
      <t>ソウガク</t>
    </rPh>
    <rPh sb="78" eb="79">
      <t>タイ</t>
    </rPh>
    <rPh sb="81" eb="83">
      <t>ワリアイ</t>
    </rPh>
    <rPh sb="87" eb="89">
      <t>フナイ</t>
    </rPh>
    <rPh sb="89" eb="91">
      <t>キギョウ</t>
    </rPh>
    <rPh sb="92" eb="94">
      <t>フガイ</t>
    </rPh>
    <rPh sb="94" eb="96">
      <t>キギョウ</t>
    </rPh>
    <rPh sb="97" eb="98">
      <t>シ</t>
    </rPh>
    <rPh sb="100" eb="102">
      <t>ワリアイ</t>
    </rPh>
    <rPh sb="103" eb="105">
      <t>ウチワケ</t>
    </rPh>
    <rPh sb="111" eb="113">
      <t>ドウヨウ</t>
    </rPh>
    <phoneticPr fontId="1"/>
  </si>
  <si>
    <t>下請施工については、一次下請企業までを対象とすること。</t>
    <rPh sb="0" eb="2">
      <t>シタウ</t>
    </rPh>
    <rPh sb="2" eb="4">
      <t>セコウ</t>
    </rPh>
    <rPh sb="10" eb="12">
      <t>イチジ</t>
    </rPh>
    <rPh sb="12" eb="14">
      <t>シタウ</t>
    </rPh>
    <rPh sb="14" eb="16">
      <t>キギョウ</t>
    </rPh>
    <rPh sb="19" eb="21">
      <t>タイショウ</t>
    </rPh>
    <phoneticPr fontId="1"/>
  </si>
  <si>
    <r>
      <t>上記の該当する欄に、技術資料提出時点に予定している施工割合を記載すること。（当該契約見込額／入札予定額） 　（</t>
    </r>
    <r>
      <rPr>
        <sz val="11"/>
        <color rgb="FFFF0000"/>
        <rFont val="ＭＳ Ｐゴシック"/>
        <family val="3"/>
        <charset val="128"/>
      </rPr>
      <t>百分率(%)表記で、</t>
    </r>
    <r>
      <rPr>
        <sz val="11"/>
        <rFont val="ＭＳ Ｐゴシック"/>
        <family val="3"/>
        <charset val="128"/>
      </rPr>
      <t>小数第２位四捨五入、小数第１位止め）</t>
    </r>
    <rPh sb="0" eb="2">
      <t>ジョウキ</t>
    </rPh>
    <rPh sb="3" eb="5">
      <t>ガイトウ</t>
    </rPh>
    <rPh sb="7" eb="8">
      <t>ラン</t>
    </rPh>
    <rPh sb="10" eb="12">
      <t>ギジュツ</t>
    </rPh>
    <rPh sb="12" eb="14">
      <t>シリョウ</t>
    </rPh>
    <rPh sb="14" eb="16">
      <t>テイシュツ</t>
    </rPh>
    <rPh sb="16" eb="18">
      <t>ジテン</t>
    </rPh>
    <rPh sb="19" eb="21">
      <t>ヨテイ</t>
    </rPh>
    <rPh sb="30" eb="32">
      <t>キサイ</t>
    </rPh>
    <rPh sb="38" eb="40">
      <t>トウガイ</t>
    </rPh>
    <rPh sb="40" eb="42">
      <t>ケイヤク</t>
    </rPh>
    <rPh sb="42" eb="45">
      <t>ミコミガク</t>
    </rPh>
    <rPh sb="46" eb="48">
      <t>ニュウサツ</t>
    </rPh>
    <rPh sb="48" eb="51">
      <t>ヨテイガク</t>
    </rPh>
    <rPh sb="55" eb="58">
      <t>ヒャクブンリツ</t>
    </rPh>
    <rPh sb="61" eb="63">
      <t>ヒョウキ</t>
    </rPh>
    <rPh sb="65" eb="67">
      <t>ショウスウ</t>
    </rPh>
    <rPh sb="67" eb="68">
      <t>ダイ</t>
    </rPh>
    <rPh sb="69" eb="70">
      <t>イ</t>
    </rPh>
    <rPh sb="70" eb="74">
      <t>シシャゴニュウ</t>
    </rPh>
    <rPh sb="75" eb="77">
      <t>ショウスウ</t>
    </rPh>
    <rPh sb="77" eb="78">
      <t>ダイ</t>
    </rPh>
    <rPh sb="79" eb="80">
      <t>イ</t>
    </rPh>
    <rPh sb="80" eb="81">
      <t>ト</t>
    </rPh>
    <phoneticPr fontId="1"/>
  </si>
  <si>
    <t>※留意事項</t>
    <rPh sb="1" eb="5">
      <t>リュウイジコウ</t>
    </rPh>
    <phoneticPr fontId="1"/>
  </si>
  <si>
    <t>下請け発注の予定がない場合は空欄のままで可。</t>
    <rPh sb="0" eb="2">
      <t>シタウ</t>
    </rPh>
    <rPh sb="3" eb="5">
      <t>ハッチュウ</t>
    </rPh>
    <rPh sb="6" eb="8">
      <t>ヨテイ</t>
    </rPh>
    <rPh sb="11" eb="13">
      <t>バアイ</t>
    </rPh>
    <rPh sb="14" eb="16">
      <t>クウラン</t>
    </rPh>
    <rPh sb="20" eb="21">
      <t>カ</t>
    </rPh>
    <phoneticPr fontId="1"/>
  </si>
  <si>
    <t>下請け施工を行う工種</t>
    <rPh sb="0" eb="2">
      <t>シタウ</t>
    </rPh>
    <rPh sb="3" eb="5">
      <t>セコウ</t>
    </rPh>
    <rPh sb="6" eb="7">
      <t>オコナ</t>
    </rPh>
    <rPh sb="8" eb="9">
      <t>コウ</t>
    </rPh>
    <rPh sb="9" eb="10">
      <t>シュ</t>
    </rPh>
    <phoneticPr fontId="1"/>
  </si>
  <si>
    <t>(5)</t>
    <phoneticPr fontId="1"/>
  </si>
  <si>
    <t>(1)のうち
府外企業による施工が占める割合
【1.0－(3)】</t>
    <rPh sb="7" eb="8">
      <t>フ</t>
    </rPh>
    <rPh sb="8" eb="9">
      <t>ガイ</t>
    </rPh>
    <rPh sb="9" eb="11">
      <t>キギョウ</t>
    </rPh>
    <rPh sb="14" eb="16">
      <t>セコウ</t>
    </rPh>
    <rPh sb="17" eb="18">
      <t>シ</t>
    </rPh>
    <rPh sb="20" eb="22">
      <t>ワリアイ</t>
    </rPh>
    <phoneticPr fontId="1"/>
  </si>
  <si>
    <t>(4)</t>
    <phoneticPr fontId="1"/>
  </si>
  <si>
    <t>(3)、(4)の合計が、1.0になること。
※自動計算</t>
    <rPh sb="8" eb="10">
      <t>ゴウケイ</t>
    </rPh>
    <phoneticPr fontId="1"/>
  </si>
  <si>
    <t>(1)のうち
府内企業による施工が占める割合</t>
    <rPh sb="7" eb="9">
      <t>フナイ</t>
    </rPh>
    <rPh sb="9" eb="11">
      <t>キギョウ</t>
    </rPh>
    <rPh sb="14" eb="16">
      <t>セコウ</t>
    </rPh>
    <rPh sb="17" eb="18">
      <t>シ</t>
    </rPh>
    <rPh sb="20" eb="22">
      <t>ワリアイ</t>
    </rPh>
    <phoneticPr fontId="1"/>
  </si>
  <si>
    <t>(3)</t>
    <phoneticPr fontId="1"/>
  </si>
  <si>
    <t>自社施工の割合【1.0－(1)】</t>
    <rPh sb="0" eb="2">
      <t>ジシャ</t>
    </rPh>
    <rPh sb="2" eb="4">
      <t>セコウ</t>
    </rPh>
    <rPh sb="5" eb="7">
      <t>ワリアイ</t>
    </rPh>
    <phoneticPr fontId="1"/>
  </si>
  <si>
    <t>(2)</t>
    <phoneticPr fontId="1"/>
  </si>
  <si>
    <t>加算点
試算</t>
    <rPh sb="0" eb="3">
      <t>カサンテン</t>
    </rPh>
    <rPh sb="4" eb="6">
      <t>シサン</t>
    </rPh>
    <phoneticPr fontId="1"/>
  </si>
  <si>
    <t>(1)、(2)の合計が、1.0になること。
※自動計算</t>
    <rPh sb="8" eb="10">
      <t>ゴウケイ</t>
    </rPh>
    <rPh sb="23" eb="27">
      <t>ジドウケイサン</t>
    </rPh>
    <phoneticPr fontId="1"/>
  </si>
  <si>
    <t>下請施工の割合</t>
    <rPh sb="0" eb="2">
      <t>シタウ</t>
    </rPh>
    <rPh sb="2" eb="4">
      <t>セコウ</t>
    </rPh>
    <rPh sb="5" eb="7">
      <t>ワリアイ</t>
    </rPh>
    <phoneticPr fontId="1"/>
  </si>
  <si>
    <t>(1)</t>
    <phoneticPr fontId="1"/>
  </si>
  <si>
    <t>備考</t>
    <rPh sb="0" eb="2">
      <t>ビコウ</t>
    </rPh>
    <phoneticPr fontId="1"/>
  </si>
  <si>
    <t>割合等</t>
    <rPh sb="0" eb="2">
      <t>ワリアイ</t>
    </rPh>
    <rPh sb="2" eb="3">
      <t>トウ</t>
    </rPh>
    <phoneticPr fontId="1"/>
  </si>
  <si>
    <t>※小数第１位止め</t>
    <rPh sb="1" eb="4">
      <t>ショウスウダイ</t>
    </rPh>
    <rPh sb="5" eb="7">
      <t>イド</t>
    </rPh>
    <phoneticPr fontId="1"/>
  </si>
  <si>
    <t>→</t>
    <phoneticPr fontId="1"/>
  </si>
  <si>
    <t>府内企業による施工が占める割合
（府内下請契約額　÷　下請契約額）</t>
    <rPh sb="17" eb="19">
      <t>フナイ</t>
    </rPh>
    <rPh sb="19" eb="21">
      <t>シタウケ</t>
    </rPh>
    <rPh sb="21" eb="24">
      <t>ケイヤクガク</t>
    </rPh>
    <rPh sb="27" eb="29">
      <t>シタウケ</t>
    </rPh>
    <rPh sb="29" eb="32">
      <t>ケイヤクガク</t>
    </rPh>
    <phoneticPr fontId="1"/>
  </si>
  <si>
    <t>下請施工の割合
（下請契約額　÷　元請負額(府との契約額)）</t>
    <rPh sb="0" eb="2">
      <t>シタウケ</t>
    </rPh>
    <rPh sb="2" eb="4">
      <t>セコウ</t>
    </rPh>
    <rPh sb="5" eb="7">
      <t>ワリアイ</t>
    </rPh>
    <rPh sb="9" eb="11">
      <t>シタウケ</t>
    </rPh>
    <rPh sb="11" eb="14">
      <t>ケイヤクガク</t>
    </rPh>
    <rPh sb="17" eb="18">
      <t>モト</t>
    </rPh>
    <rPh sb="18" eb="20">
      <t>ウケオイ</t>
    </rPh>
    <rPh sb="20" eb="21">
      <t>ガク</t>
    </rPh>
    <rPh sb="22" eb="23">
      <t>フ</t>
    </rPh>
    <rPh sb="25" eb="27">
      <t>ケイヤク</t>
    </rPh>
    <rPh sb="27" eb="28">
      <t>ガク</t>
    </rPh>
    <phoneticPr fontId="1"/>
  </si>
  <si>
    <t>小数（自動計算）</t>
    <rPh sb="0" eb="2">
      <t>ショウスウ</t>
    </rPh>
    <rPh sb="3" eb="7">
      <t>ジドウケイサン</t>
    </rPh>
    <phoneticPr fontId="1"/>
  </si>
  <si>
    <t>百分率(％)</t>
    <rPh sb="0" eb="3">
      <t>ヒャクブンリツ</t>
    </rPh>
    <phoneticPr fontId="1"/>
  </si>
  <si>
    <t>会社名　：</t>
    <rPh sb="0" eb="3">
      <t>カイシャメイ</t>
    </rPh>
    <phoneticPr fontId="1"/>
  </si>
  <si>
    <t>工事名　：</t>
    <rPh sb="0" eb="3">
      <t>コウジメイ</t>
    </rPh>
    <phoneticPr fontId="1"/>
  </si>
  <si>
    <t>府内企業の下請状況について</t>
    <rPh sb="0" eb="2">
      <t>フナイ</t>
    </rPh>
    <rPh sb="2" eb="4">
      <t>キギョウ</t>
    </rPh>
    <rPh sb="5" eb="7">
      <t>シタウ</t>
    </rPh>
    <rPh sb="7" eb="9">
      <t>ジョウキョウ</t>
    </rPh>
    <phoneticPr fontId="1"/>
  </si>
  <si>
    <t>様式（総・府内下請）</t>
    <rPh sb="0" eb="2">
      <t>ヨウシキ</t>
    </rPh>
    <rPh sb="3" eb="4">
      <t>ソウ</t>
    </rPh>
    <rPh sb="5" eb="7">
      <t>フナイ</t>
    </rPh>
    <rPh sb="7" eb="9">
      <t>シタウケ</t>
    </rPh>
    <phoneticPr fontId="1"/>
  </si>
  <si>
    <t>プラント所在地：豊岡市</t>
    <rPh sb="4" eb="7">
      <t>ショザイチ</t>
    </rPh>
    <rPh sb="8" eb="10">
      <t>トヨオカ</t>
    </rPh>
    <rPh sb="10" eb="11">
      <t>シ</t>
    </rPh>
    <phoneticPr fontId="1"/>
  </si>
  <si>
    <t>○</t>
    <phoneticPr fontId="1"/>
  </si>
  <si>
    <t>△△生コン(株)
豊岡営業所</t>
    <rPh sb="2" eb="3">
      <t>ナマ</t>
    </rPh>
    <rPh sb="5" eb="8">
      <t>カブ</t>
    </rPh>
    <rPh sb="9" eb="11">
      <t>トヨオカ</t>
    </rPh>
    <rPh sb="11" eb="14">
      <t>エイギョウショ</t>
    </rPh>
    <phoneticPr fontId="1"/>
  </si>
  <si>
    <t>　　〃</t>
    <phoneticPr fontId="1"/>
  </si>
  <si>
    <t>プラント所在地：舞鶴市</t>
    <rPh sb="4" eb="7">
      <t>ショザイチ</t>
    </rPh>
    <rPh sb="8" eb="10">
      <t>マイヅル</t>
    </rPh>
    <rPh sb="10" eb="11">
      <t>シ</t>
    </rPh>
    <phoneticPr fontId="1"/>
  </si>
  <si>
    <t>舞鶴市所在の生コンプラント（予定）</t>
    <rPh sb="0" eb="3">
      <t>マイヅルシ</t>
    </rPh>
    <rPh sb="3" eb="5">
      <t>ショザイ</t>
    </rPh>
    <rPh sb="6" eb="7">
      <t>ナマ</t>
    </rPh>
    <rPh sb="14" eb="16">
      <t>ヨテイ</t>
    </rPh>
    <phoneticPr fontId="1"/>
  </si>
  <si>
    <t>21-8-40</t>
    <phoneticPr fontId="1"/>
  </si>
  <si>
    <t>生コンクリート</t>
    <rPh sb="0" eb="1">
      <t>ナマ</t>
    </rPh>
    <phoneticPr fontId="1"/>
  </si>
  <si>
    <t>工場所在地：綾部市</t>
    <rPh sb="0" eb="2">
      <t>コウジョウ</t>
    </rPh>
    <rPh sb="2" eb="5">
      <t>ショザイチ</t>
    </rPh>
    <rPh sb="6" eb="9">
      <t>アヤベシ</t>
    </rPh>
    <phoneticPr fontId="1"/>
  </si>
  <si>
    <t>(株)□□砕石</t>
    <rPh sb="0" eb="3">
      <t>カブ</t>
    </rPh>
    <rPh sb="5" eb="7">
      <t>サイセキ</t>
    </rPh>
    <phoneticPr fontId="1"/>
  </si>
  <si>
    <t>M-30</t>
    <phoneticPr fontId="1"/>
  </si>
  <si>
    <t>粒調砕石</t>
    <rPh sb="0" eb="1">
      <t>ツブ</t>
    </rPh>
    <rPh sb="1" eb="2">
      <t>チョウ</t>
    </rPh>
    <rPh sb="2" eb="4">
      <t>サイセキ</t>
    </rPh>
    <phoneticPr fontId="1"/>
  </si>
  <si>
    <t>工場所在地：福知山市</t>
    <rPh sb="0" eb="2">
      <t>コウジョウ</t>
    </rPh>
    <rPh sb="2" eb="5">
      <t>ショザイチ</t>
    </rPh>
    <rPh sb="6" eb="10">
      <t>フクチヤマシ</t>
    </rPh>
    <phoneticPr fontId="1"/>
  </si>
  <si>
    <t>○○コンクリート(株)
福知山支店</t>
    <rPh sb="8" eb="11">
      <t>カブ</t>
    </rPh>
    <rPh sb="12" eb="15">
      <t>フクチヤマ</t>
    </rPh>
    <rPh sb="15" eb="17">
      <t>シテン</t>
    </rPh>
    <phoneticPr fontId="1"/>
  </si>
  <si>
    <t>控３５㎝</t>
    <rPh sb="0" eb="1">
      <t>ヒカ</t>
    </rPh>
    <phoneticPr fontId="1"/>
  </si>
  <si>
    <t>環境保全型ブロック</t>
    <rPh sb="0" eb="2">
      <t>カンキョウ</t>
    </rPh>
    <rPh sb="2" eb="5">
      <t>ホゼンガタ</t>
    </rPh>
    <phoneticPr fontId="1"/>
  </si>
  <si>
    <t>備考
(工場所在地等）</t>
    <rPh sb="0" eb="2">
      <t>ビコウ</t>
    </rPh>
    <rPh sb="4" eb="6">
      <t>コウジョウ</t>
    </rPh>
    <rPh sb="6" eb="9">
      <t>ショザイチ</t>
    </rPh>
    <rPh sb="9" eb="10">
      <t>ナド</t>
    </rPh>
    <phoneticPr fontId="1"/>
  </si>
  <si>
    <t>府外</t>
    <rPh sb="0" eb="2">
      <t>フガイ</t>
    </rPh>
    <phoneticPr fontId="1"/>
  </si>
  <si>
    <t>府内</t>
    <rPh sb="0" eb="2">
      <t>フナイ</t>
    </rPh>
    <phoneticPr fontId="1"/>
  </si>
  <si>
    <t>調達先</t>
    <rPh sb="0" eb="3">
      <t>チョウタツサキ</t>
    </rPh>
    <phoneticPr fontId="1"/>
  </si>
  <si>
    <t>規格等</t>
    <rPh sb="0" eb="2">
      <t>キカク</t>
    </rPh>
    <rPh sb="2" eb="3">
      <t>トウ</t>
    </rPh>
    <phoneticPr fontId="1"/>
  </si>
  <si>
    <t>品目</t>
    <rPh sb="0" eb="2">
      <t>ヒンモク</t>
    </rPh>
    <phoneticPr fontId="1"/>
  </si>
  <si>
    <t>＜記入例＞</t>
    <rPh sb="1" eb="3">
      <t>キニュウ</t>
    </rPh>
    <rPh sb="3" eb="4">
      <t>レイ</t>
    </rPh>
    <phoneticPr fontId="1"/>
  </si>
  <si>
    <t>府内における資材調達を証する伝票等の整理と別途指定する様式による実績報告をすること（調達先の証明ができない場合は提案内容の不履行扱いとし、成績評定の減点を行うことがある）。</t>
    <rPh sb="0" eb="2">
      <t>フナイ</t>
    </rPh>
    <rPh sb="6" eb="8">
      <t>シザイ</t>
    </rPh>
    <rPh sb="8" eb="10">
      <t>チョウタツ</t>
    </rPh>
    <rPh sb="11" eb="12">
      <t>ショウ</t>
    </rPh>
    <rPh sb="14" eb="16">
      <t>デンピョウ</t>
    </rPh>
    <rPh sb="16" eb="17">
      <t>ナド</t>
    </rPh>
    <rPh sb="18" eb="20">
      <t>セイリ</t>
    </rPh>
    <rPh sb="21" eb="23">
      <t>ベット</t>
    </rPh>
    <rPh sb="23" eb="25">
      <t>シテイ</t>
    </rPh>
    <rPh sb="27" eb="29">
      <t>ヨウシキ</t>
    </rPh>
    <rPh sb="42" eb="45">
      <t>チョウタツサキ</t>
    </rPh>
    <rPh sb="46" eb="48">
      <t>ショウメイ</t>
    </rPh>
    <rPh sb="53" eb="55">
      <t>バアイ</t>
    </rPh>
    <rPh sb="56" eb="58">
      <t>テイアン</t>
    </rPh>
    <rPh sb="58" eb="60">
      <t>ナイヨウ</t>
    </rPh>
    <rPh sb="61" eb="64">
      <t>フリコウ</t>
    </rPh>
    <rPh sb="64" eb="65">
      <t>アツカ</t>
    </rPh>
    <rPh sb="69" eb="71">
      <t>セイセキ</t>
    </rPh>
    <rPh sb="71" eb="73">
      <t>ヒョウテイ</t>
    </rPh>
    <rPh sb="74" eb="76">
      <t>ゲンテン</t>
    </rPh>
    <rPh sb="77" eb="78">
      <t>オコナ</t>
    </rPh>
    <phoneticPr fontId="1"/>
  </si>
  <si>
    <t>記載内容に基づき、価格以外の評価項目として加算点評価を行うが、最終的な調達先の府内と府外の内訳実績が、当初の評価区分と異なるような相違の場合は、当該工事の成績評定点を減点する。</t>
    <rPh sb="9" eb="11">
      <t>カカク</t>
    </rPh>
    <rPh sb="11" eb="13">
      <t>イガイ</t>
    </rPh>
    <rPh sb="14" eb="16">
      <t>ヒョウカ</t>
    </rPh>
    <rPh sb="16" eb="18">
      <t>コウモク</t>
    </rPh>
    <rPh sb="21" eb="23">
      <t>カサン</t>
    </rPh>
    <rPh sb="23" eb="24">
      <t>テン</t>
    </rPh>
    <rPh sb="31" eb="34">
      <t>サイシュウテキ</t>
    </rPh>
    <rPh sb="35" eb="38">
      <t>チョウタツサキ</t>
    </rPh>
    <rPh sb="39" eb="41">
      <t>フナイ</t>
    </rPh>
    <rPh sb="42" eb="44">
      <t>フガイ</t>
    </rPh>
    <rPh sb="45" eb="47">
      <t>ウチワケ</t>
    </rPh>
    <rPh sb="47" eb="49">
      <t>ジッセキ</t>
    </rPh>
    <rPh sb="51" eb="53">
      <t>トウショ</t>
    </rPh>
    <rPh sb="54" eb="56">
      <t>ヒョウカ</t>
    </rPh>
    <rPh sb="56" eb="58">
      <t>クブン</t>
    </rPh>
    <rPh sb="59" eb="60">
      <t>コト</t>
    </rPh>
    <rPh sb="65" eb="67">
      <t>ソウイ</t>
    </rPh>
    <rPh sb="68" eb="70">
      <t>バアイ</t>
    </rPh>
    <phoneticPr fontId="1"/>
  </si>
  <si>
    <t>調達予定先は予定であり、過去の取引関係から特定できる場合は具体的に記入すれば良いが、不確定な場合には「○○市所在のプラント」程度の記述で良い。</t>
    <rPh sb="0" eb="2">
      <t>チョウタツ</t>
    </rPh>
    <rPh sb="2" eb="4">
      <t>ヨテイ</t>
    </rPh>
    <rPh sb="4" eb="5">
      <t>サキ</t>
    </rPh>
    <rPh sb="6" eb="8">
      <t>ヨテイ</t>
    </rPh>
    <rPh sb="12" eb="14">
      <t>カコ</t>
    </rPh>
    <rPh sb="15" eb="17">
      <t>トリヒキ</t>
    </rPh>
    <rPh sb="17" eb="19">
      <t>カンケイ</t>
    </rPh>
    <rPh sb="21" eb="23">
      <t>トクテイ</t>
    </rPh>
    <rPh sb="26" eb="28">
      <t>バアイ</t>
    </rPh>
    <rPh sb="29" eb="32">
      <t>グタイテキ</t>
    </rPh>
    <rPh sb="33" eb="35">
      <t>キニュウ</t>
    </rPh>
    <rPh sb="38" eb="39">
      <t>ヨ</t>
    </rPh>
    <rPh sb="42" eb="45">
      <t>フカクテイ</t>
    </rPh>
    <rPh sb="46" eb="48">
      <t>バアイ</t>
    </rPh>
    <rPh sb="53" eb="54">
      <t>シ</t>
    </rPh>
    <rPh sb="54" eb="56">
      <t>ショザイ</t>
    </rPh>
    <rPh sb="62" eb="64">
      <t>テイド</t>
    </rPh>
    <rPh sb="65" eb="67">
      <t>キジュツ</t>
    </rPh>
    <rPh sb="68" eb="69">
      <t>ヨ</t>
    </rPh>
    <phoneticPr fontId="1"/>
  </si>
  <si>
    <t>「府内調達」は、調達先の会社等が府内企業かどうかではなく、プラント、生産工場又は生産地の所在地が府内であるか否かで判断する。</t>
    <rPh sb="1" eb="3">
      <t>フナイ</t>
    </rPh>
    <rPh sb="3" eb="5">
      <t>チョウタツ</t>
    </rPh>
    <rPh sb="8" eb="10">
      <t>チョウタツ</t>
    </rPh>
    <rPh sb="10" eb="11">
      <t>サキ</t>
    </rPh>
    <rPh sb="12" eb="14">
      <t>カイシャ</t>
    </rPh>
    <rPh sb="14" eb="15">
      <t>トウ</t>
    </rPh>
    <rPh sb="16" eb="18">
      <t>フナイ</t>
    </rPh>
    <rPh sb="18" eb="20">
      <t>キギョウ</t>
    </rPh>
    <rPh sb="34" eb="36">
      <t>セイサン</t>
    </rPh>
    <rPh sb="36" eb="38">
      <t>コウジョウ</t>
    </rPh>
    <rPh sb="38" eb="39">
      <t>マタ</t>
    </rPh>
    <rPh sb="40" eb="43">
      <t>セイサンチ</t>
    </rPh>
    <rPh sb="44" eb="47">
      <t>ショザイチ</t>
    </rPh>
    <rPh sb="48" eb="50">
      <t>フナイ</t>
    </rPh>
    <rPh sb="54" eb="55">
      <t>イナ</t>
    </rPh>
    <rPh sb="57" eb="59">
      <t>ハンダン</t>
    </rPh>
    <phoneticPr fontId="1"/>
  </si>
  <si>
    <t>同一品目で調達先が府内と府外に分かれる場合は、行毎に府内と府外に分け、備考欄にそれぞれの数量の内訳を記載すること。</t>
  </si>
  <si>
    <t>調達先については、府内か府外かを該当する方に○印を記載すること。</t>
    <rPh sb="0" eb="3">
      <t>チョウタツサキ</t>
    </rPh>
    <rPh sb="9" eb="11">
      <t>フナイ</t>
    </rPh>
    <rPh sb="12" eb="14">
      <t>フガイ</t>
    </rPh>
    <rPh sb="16" eb="18">
      <t>ガイトウ</t>
    </rPh>
    <rPh sb="20" eb="21">
      <t>ホウ</t>
    </rPh>
    <rPh sb="23" eb="24">
      <t>シルシ</t>
    </rPh>
    <rPh sb="25" eb="27">
      <t>キサイ</t>
    </rPh>
    <phoneticPr fontId="1"/>
  </si>
  <si>
    <t>入札公告で指定する品目ごとに、上記の該当する欄に技術資料提出時点に予定している資材調達状況（下請企業による調達を含む。）について記載すること。</t>
    <rPh sb="0" eb="2">
      <t>ニュウサツ</t>
    </rPh>
    <rPh sb="2" eb="4">
      <t>コウコク</t>
    </rPh>
    <rPh sb="5" eb="7">
      <t>シテイ</t>
    </rPh>
    <rPh sb="9" eb="11">
      <t>ヒンモク</t>
    </rPh>
    <rPh sb="15" eb="17">
      <t>ジョウキ</t>
    </rPh>
    <rPh sb="18" eb="20">
      <t>ガイトウ</t>
    </rPh>
    <rPh sb="22" eb="23">
      <t>ラン</t>
    </rPh>
    <rPh sb="24" eb="26">
      <t>ギジュツ</t>
    </rPh>
    <rPh sb="26" eb="28">
      <t>シリョウ</t>
    </rPh>
    <rPh sb="28" eb="30">
      <t>テイシュツ</t>
    </rPh>
    <rPh sb="30" eb="32">
      <t>ジテン</t>
    </rPh>
    <rPh sb="33" eb="35">
      <t>ヨテイ</t>
    </rPh>
    <rPh sb="39" eb="41">
      <t>シザイ</t>
    </rPh>
    <rPh sb="41" eb="43">
      <t>チョウタツ</t>
    </rPh>
    <rPh sb="43" eb="45">
      <t>ジョウキョウ</t>
    </rPh>
    <rPh sb="46" eb="48">
      <t>シタウケ</t>
    </rPh>
    <rPh sb="48" eb="50">
      <t>キギョウ</t>
    </rPh>
    <rPh sb="53" eb="55">
      <t>チョウタツ</t>
    </rPh>
    <rPh sb="56" eb="57">
      <t>フク</t>
    </rPh>
    <rPh sb="64" eb="66">
      <t>キサイ</t>
    </rPh>
    <phoneticPr fontId="1"/>
  </si>
  <si>
    <t>(6)</t>
  </si>
  <si>
    <t>(5)</t>
  </si>
  <si>
    <t>(4)</t>
  </si>
  <si>
    <t>(3)</t>
  </si>
  <si>
    <t>全規格</t>
    <rPh sb="0" eb="3">
      <t>ゼンキカク</t>
    </rPh>
    <phoneticPr fontId="1"/>
  </si>
  <si>
    <t>(2)</t>
  </si>
  <si>
    <t>府内資材調達状況について</t>
    <rPh sb="0" eb="2">
      <t>フナイ</t>
    </rPh>
    <rPh sb="2" eb="4">
      <t>シザイ</t>
    </rPh>
    <rPh sb="4" eb="6">
      <t>チョウタツ</t>
    </rPh>
    <rPh sb="6" eb="8">
      <t>ジョウキョウ</t>
    </rPh>
    <phoneticPr fontId="1"/>
  </si>
  <si>
    <t>様式（総・資材調達）</t>
    <rPh sb="0" eb="2">
      <t>ヨウシキ</t>
    </rPh>
    <rPh sb="3" eb="4">
      <t>ソウ</t>
    </rPh>
    <rPh sb="5" eb="7">
      <t>シザイ</t>
    </rPh>
    <rPh sb="7" eb="9">
      <t>チョウタツ</t>
    </rPh>
    <phoneticPr fontId="1"/>
  </si>
  <si>
    <t>山北８防災安全（交安）第６９号の１の１</t>
    <phoneticPr fontId="1"/>
  </si>
  <si>
    <t>城陽宇治線防災・安全交付金（交安）工事</t>
    <phoneticPr fontId="1"/>
  </si>
  <si>
    <t>宇治市広野町～小倉町地内</t>
    <phoneticPr fontId="1"/>
  </si>
  <si>
    <t>　令和８年10月21日に入札公告のありました下記工事の一般競争入札に参加する資格の確認について申請します。</t>
    <rPh sb="1" eb="3">
      <t>レイワ</t>
    </rPh>
    <phoneticPr fontId="1"/>
  </si>
  <si>
    <t>砕石</t>
    <rPh sb="0" eb="2">
      <t>サイセキ</t>
    </rPh>
    <phoneticPr fontId="1"/>
  </si>
  <si>
    <t>アスファルト合材</t>
    <rPh sb="6" eb="8">
      <t>ゴウザイ</t>
    </rPh>
    <phoneticPr fontId="1"/>
  </si>
  <si>
    <t>全規格</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</si>
</sst>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6" formatCode="00"/>
    <numFmt numFmtId="177" formatCode="000000"/>
    <numFmt numFmtId="178" formatCode="0.0_ "/>
    <numFmt numFmtId="179" formatCode="0.0;\-0.0;0"/>
    <numFmt numFmtId="180" formatCode="0.0;;0"/>
    <numFmt numFmtId="181" formatCode="0.0%"/>
  </numFmts>
  <fonts count="27" x14ac:knownFonts="1">
    <font>
      <sz val="11"/>
      <name val="ＭＳ Ｐゴシック"/>
      <family val="3"/>
      <charset val="128"/>
    </font>
    <font>
      <sz val="6"/>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1"/>
      <name val="ＭＳ Ｐゴシック"/>
      <family val="3"/>
      <charset val="128"/>
    </font>
    <font>
      <sz val="14"/>
      <name val="游ゴシック"/>
      <family val="3"/>
      <charset val="128"/>
    </font>
    <font>
      <sz val="18"/>
      <name val="游ゴシック"/>
      <family val="3"/>
      <charset val="128"/>
    </font>
    <font>
      <sz val="16"/>
      <name val="游ゴシック"/>
      <family val="3"/>
      <charset val="128"/>
    </font>
    <font>
      <sz val="11"/>
      <color theme="1"/>
      <name val="游ゴシック"/>
      <family val="3"/>
      <charset val="128"/>
    </font>
    <font>
      <sz val="10"/>
      <color rgb="FFFF0000"/>
      <name val="游ゴシック"/>
      <family val="3"/>
      <charset val="128"/>
    </font>
    <font>
      <sz val="10"/>
      <color indexed="10"/>
      <name val="游ゴシック"/>
      <family val="3"/>
      <charset val="128"/>
    </font>
    <font>
      <b/>
      <sz val="12"/>
      <color indexed="81"/>
      <name val="ＭＳ Ｐゴシック"/>
      <family val="3"/>
      <charset val="128"/>
    </font>
    <font>
      <b/>
      <sz val="11"/>
      <name val="游ゴシック"/>
      <family val="3"/>
      <charset val="128"/>
    </font>
    <font>
      <sz val="9"/>
      <name val="ＭＳ Ｐゴシック"/>
      <family val="3"/>
      <charset val="128"/>
    </font>
    <font>
      <u/>
      <sz val="11"/>
      <color theme="10"/>
      <name val="ＭＳ Ｐゴシック"/>
      <family val="3"/>
      <charset val="128"/>
    </font>
    <font>
      <u/>
      <sz val="11"/>
      <color theme="10"/>
      <name val="游ゴシック"/>
      <family val="3"/>
      <charset val="128"/>
    </font>
    <font>
      <sz val="9"/>
      <color theme="1"/>
      <name val="游ゴシック"/>
      <family val="3"/>
      <charset val="128"/>
    </font>
    <font>
      <sz val="8"/>
      <name val="游ゴシック"/>
      <family val="3"/>
      <charset val="128"/>
    </font>
    <font>
      <u/>
      <sz val="11"/>
      <name val="游ゴシック"/>
      <family val="3"/>
      <charset val="128"/>
    </font>
    <font>
      <sz val="11"/>
      <color rgb="FFFF0000"/>
      <name val="ＭＳ Ｐゴシック"/>
      <family val="3"/>
      <charset val="128"/>
    </font>
    <font>
      <sz val="14"/>
      <name val="ＭＳ Ｐゴシック"/>
      <family val="3"/>
      <charset val="128"/>
    </font>
    <font>
      <b/>
      <sz val="14"/>
      <name val="ＭＳ Ｐゴシック"/>
      <family val="3"/>
      <charset val="128"/>
    </font>
    <font>
      <sz val="11"/>
      <color indexed="10"/>
      <name val="ＭＳ Ｐゴシック"/>
      <family val="3"/>
      <charset val="128"/>
    </font>
    <font>
      <b/>
      <sz val="9"/>
      <color indexed="81"/>
      <name val="ＭＳ Ｐゴシック"/>
      <family val="3"/>
      <charset val="128"/>
    </font>
    <font>
      <sz val="9"/>
      <color indexed="81"/>
      <name val="ＭＳ Ｐゴシック"/>
      <family val="3"/>
      <charset val="128"/>
    </font>
  </fonts>
  <fills count="7">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
      <patternFill patternType="solid">
        <fgColor theme="0"/>
        <bgColor indexed="64"/>
      </patternFill>
    </fill>
    <fill>
      <patternFill patternType="solid">
        <fgColor theme="1" tint="0.499984740745262"/>
        <bgColor indexed="64"/>
      </patternFill>
    </fill>
    <fill>
      <patternFill patternType="solid">
        <fgColor theme="8" tint="0.79998168889431442"/>
        <bgColor indexed="64"/>
      </patternFill>
    </fill>
  </fills>
  <borders count="115">
    <border>
      <left/>
      <right/>
      <top/>
      <bottom/>
      <diagonal/>
    </border>
    <border>
      <left/>
      <right/>
      <top style="medium">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style="medium">
        <color indexed="64"/>
      </right>
      <top style="thin">
        <color indexed="64"/>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left/>
      <right style="medium">
        <color indexed="64"/>
      </right>
      <top/>
      <bottom style="medium">
        <color indexed="64"/>
      </bottom>
      <diagonal style="thin">
        <color indexed="64"/>
      </diagonal>
    </border>
    <border diagonalUp="1">
      <left style="hair">
        <color indexed="64"/>
      </left>
      <right/>
      <top/>
      <bottom style="medium">
        <color indexed="64"/>
      </bottom>
      <diagonal style="thin">
        <color indexed="64"/>
      </diagonal>
    </border>
    <border>
      <left style="thin">
        <color indexed="64"/>
      </left>
      <right style="hair">
        <color indexed="64"/>
      </right>
      <top/>
      <bottom style="medium">
        <color indexed="64"/>
      </bottom>
      <diagonal/>
    </border>
    <border diagonalUp="1">
      <left/>
      <right style="medium">
        <color indexed="64"/>
      </right>
      <top/>
      <bottom/>
      <diagonal style="thin">
        <color indexed="64"/>
      </diagonal>
    </border>
    <border diagonalUp="1">
      <left style="hair">
        <color indexed="64"/>
      </left>
      <right/>
      <top/>
      <bottom/>
      <diagonal style="thin">
        <color indexed="64"/>
      </diagonal>
    </border>
    <border>
      <left style="medium">
        <color indexed="64"/>
      </left>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style="medium">
        <color indexed="64"/>
      </left>
      <right/>
      <top/>
      <bottom style="hair">
        <color indexed="64"/>
      </bottom>
      <diagonal/>
    </border>
    <border diagonalUp="1">
      <left/>
      <right style="medium">
        <color indexed="64"/>
      </right>
      <top style="medium">
        <color indexed="64"/>
      </top>
      <bottom/>
      <diagonal style="thin">
        <color indexed="64"/>
      </diagonal>
    </border>
    <border diagonalUp="1">
      <left style="hair">
        <color indexed="64"/>
      </left>
      <right/>
      <top style="medium">
        <color indexed="64"/>
      </top>
      <bottom/>
      <diagonal style="thin">
        <color indexed="64"/>
      </diagonal>
    </border>
    <border>
      <left/>
      <right style="thin">
        <color indexed="64"/>
      </right>
      <top style="medium">
        <color indexed="64"/>
      </top>
      <bottom style="thin">
        <color indexed="64"/>
      </bottom>
      <diagonal/>
    </border>
    <border diagonalDown="1">
      <left/>
      <right/>
      <top style="medium">
        <color indexed="64"/>
      </top>
      <bottom style="thin">
        <color indexed="64"/>
      </bottom>
      <diagonal style="thin">
        <color indexed="64"/>
      </diagonal>
    </border>
    <border>
      <left style="medium">
        <color indexed="64"/>
      </left>
      <right/>
      <top style="medium">
        <color indexed="64"/>
      </top>
      <bottom style="thin">
        <color indexed="64"/>
      </bottom>
      <diagonal/>
    </border>
    <border diagonalUp="1">
      <left/>
      <right style="medium">
        <color indexed="64"/>
      </right>
      <top/>
      <bottom style="medium">
        <color indexed="64"/>
      </bottom>
      <diagonal style="hair">
        <color indexed="64"/>
      </diagonal>
    </border>
    <border diagonalUp="1">
      <left style="hair">
        <color indexed="64"/>
      </left>
      <right/>
      <top/>
      <bottom style="medium">
        <color indexed="64"/>
      </bottom>
      <diagonal style="hair">
        <color indexed="64"/>
      </diagonal>
    </border>
    <border diagonalUp="1">
      <left/>
      <right style="medium">
        <color indexed="64"/>
      </right>
      <top/>
      <bottom/>
      <diagonal style="hair">
        <color indexed="64"/>
      </diagonal>
    </border>
    <border diagonalUp="1">
      <left style="hair">
        <color indexed="64"/>
      </left>
      <right/>
      <top/>
      <bottom/>
      <diagonal style="hair">
        <color indexed="64"/>
      </diagonal>
    </border>
    <border diagonalUp="1">
      <left/>
      <right style="medium">
        <color indexed="64"/>
      </right>
      <top style="medium">
        <color indexed="64"/>
      </top>
      <bottom/>
      <diagonal style="hair">
        <color indexed="64"/>
      </diagonal>
    </border>
    <border diagonalUp="1">
      <left style="hair">
        <color indexed="64"/>
      </left>
      <right/>
      <top style="medium">
        <color indexed="64"/>
      </top>
      <bottom/>
      <diagonal style="hair">
        <color indexed="64"/>
      </diagonal>
    </border>
    <border>
      <left style="medium">
        <color auto="1"/>
      </left>
      <right style="medium">
        <color auto="1"/>
      </right>
      <top style="medium">
        <color auto="1"/>
      </top>
      <bottom style="medium">
        <color auto="1"/>
      </bottom>
      <diagonal/>
    </border>
    <border>
      <left style="hair">
        <color indexed="64"/>
      </left>
      <right style="hair">
        <color indexed="64"/>
      </right>
      <top style="hair">
        <color indexed="64"/>
      </top>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thin">
        <color auto="1"/>
      </left>
      <right style="thin">
        <color auto="1"/>
      </right>
      <top style="thin">
        <color auto="1"/>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10"/>
      </left>
      <right style="thin">
        <color indexed="10"/>
      </right>
      <top/>
      <bottom style="thin">
        <color indexed="10"/>
      </bottom>
      <diagonal/>
    </border>
    <border>
      <left style="hair">
        <color indexed="10"/>
      </left>
      <right style="thin">
        <color indexed="10"/>
      </right>
      <top/>
      <bottom style="thin">
        <color indexed="10"/>
      </bottom>
      <diagonal/>
    </border>
    <border>
      <left style="thin">
        <color indexed="10"/>
      </left>
      <right/>
      <top/>
      <bottom style="thin">
        <color indexed="10"/>
      </bottom>
      <diagonal/>
    </border>
    <border>
      <left style="thin">
        <color indexed="10"/>
      </left>
      <right style="thin">
        <color indexed="10"/>
      </right>
      <top style="hair">
        <color indexed="10"/>
      </top>
      <bottom style="hair">
        <color indexed="10"/>
      </bottom>
      <diagonal/>
    </border>
    <border>
      <left style="hair">
        <color indexed="10"/>
      </left>
      <right style="thin">
        <color indexed="10"/>
      </right>
      <top style="hair">
        <color indexed="10"/>
      </top>
      <bottom style="hair">
        <color indexed="10"/>
      </bottom>
      <diagonal/>
    </border>
    <border>
      <left style="thin">
        <color indexed="10"/>
      </left>
      <right/>
      <top style="hair">
        <color indexed="10"/>
      </top>
      <bottom style="hair">
        <color indexed="10"/>
      </bottom>
      <diagonal/>
    </border>
    <border>
      <left style="thin">
        <color indexed="10"/>
      </left>
      <right style="thin">
        <color indexed="10"/>
      </right>
      <top/>
      <bottom/>
      <diagonal/>
    </border>
    <border>
      <left style="hair">
        <color indexed="10"/>
      </left>
      <right style="thin">
        <color indexed="10"/>
      </right>
      <top style="thin">
        <color indexed="10"/>
      </top>
      <bottom/>
      <diagonal/>
    </border>
    <border>
      <left style="thin">
        <color indexed="10"/>
      </left>
      <right/>
      <top style="thin">
        <color indexed="10"/>
      </top>
      <bottom/>
      <diagonal/>
    </border>
    <border>
      <left style="thin">
        <color indexed="10"/>
      </left>
      <right style="thin">
        <color indexed="10"/>
      </right>
      <top style="thin">
        <color indexed="10"/>
      </top>
      <bottom/>
      <diagonal/>
    </border>
    <border>
      <left style="hair">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right/>
      <top style="thin">
        <color indexed="64"/>
      </top>
      <bottom/>
      <diagonal/>
    </border>
    <border>
      <left style="hair">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auto="1"/>
      </left>
      <right style="thin">
        <color auto="1"/>
      </right>
      <top style="thin">
        <color auto="1"/>
      </top>
      <bottom/>
      <diagonal/>
    </border>
    <border>
      <left style="hair">
        <color indexed="64"/>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s>
  <cellStyleXfs count="4">
    <xf numFmtId="0" fontId="0" fillId="0" borderId="0">
      <alignment vertical="center"/>
    </xf>
    <xf numFmtId="0" fontId="6" fillId="0" borderId="0"/>
    <xf numFmtId="6" fontId="6" fillId="0" borderId="0" applyFont="0" applyFill="0" applyBorder="0" applyAlignment="0" applyProtection="0"/>
    <xf numFmtId="0" fontId="16" fillId="0" borderId="0" applyNumberFormat="0" applyFill="0" applyBorder="0" applyAlignment="0" applyProtection="0">
      <alignment vertical="center"/>
    </xf>
  </cellStyleXfs>
  <cellXfs count="455">
    <xf numFmtId="0" fontId="0" fillId="0" borderId="0" xfId="0">
      <alignment vertical="center"/>
    </xf>
    <xf numFmtId="0" fontId="2" fillId="0" borderId="0" xfId="0" applyFont="1" applyAlignment="1">
      <alignment vertical="top"/>
    </xf>
    <xf numFmtId="0" fontId="3" fillId="0" borderId="0" xfId="0" applyFont="1" applyAlignment="1">
      <alignment horizontal="center" vertical="top"/>
    </xf>
    <xf numFmtId="0" fontId="3"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distributed" vertical="top"/>
    </xf>
    <xf numFmtId="0" fontId="2" fillId="0" borderId="0" xfId="0" applyFont="1">
      <alignment vertical="center"/>
    </xf>
    <xf numFmtId="0" fontId="2" fillId="2" borderId="0" xfId="0" applyFont="1" applyFill="1" applyAlignment="1">
      <alignment vertical="top"/>
    </xf>
    <xf numFmtId="0" fontId="5" fillId="2" borderId="0" xfId="0" applyFont="1" applyFill="1" applyAlignment="1">
      <alignment vertical="top"/>
    </xf>
    <xf numFmtId="0" fontId="2" fillId="0" borderId="2" xfId="0" applyFont="1" applyBorder="1" applyAlignment="1">
      <alignment horizontal="center" vertical="center"/>
    </xf>
    <xf numFmtId="0" fontId="2" fillId="0" borderId="0" xfId="0" applyFont="1" applyAlignment="1">
      <alignment horizontal="center" vertical="center"/>
    </xf>
    <xf numFmtId="0" fontId="5" fillId="0" borderId="0" xfId="0" applyFont="1">
      <alignment vertical="center"/>
    </xf>
    <xf numFmtId="0" fontId="2" fillId="0" borderId="0" xfId="1" applyFont="1" applyAlignment="1">
      <alignment horizontal="left"/>
    </xf>
    <xf numFmtId="0" fontId="2" fillId="0" borderId="0" xfId="1" applyFont="1" applyAlignment="1">
      <alignment horizontal="left" vertical="center"/>
    </xf>
    <xf numFmtId="0" fontId="9" fillId="0" borderId="0" xfId="1" applyFont="1" applyAlignment="1">
      <alignment horizontal="left"/>
    </xf>
    <xf numFmtId="6" fontId="2" fillId="0" borderId="0" xfId="2" applyFont="1" applyBorder="1" applyAlignment="1">
      <alignment horizontal="left"/>
    </xf>
    <xf numFmtId="0" fontId="2" fillId="0" borderId="26" xfId="1" applyFont="1" applyBorder="1" applyAlignment="1">
      <alignment horizontal="right" vertical="center"/>
    </xf>
    <xf numFmtId="0" fontId="2" fillId="0" borderId="32" xfId="1" applyFont="1" applyBorder="1" applyAlignment="1">
      <alignment horizontal="right" vertical="center"/>
    </xf>
    <xf numFmtId="0" fontId="2" fillId="0" borderId="34" xfId="1" applyFont="1" applyBorder="1" applyAlignment="1">
      <alignment horizontal="center" vertical="center"/>
    </xf>
    <xf numFmtId="0" fontId="2" fillId="0" borderId="36" xfId="1" applyFont="1" applyBorder="1" applyAlignment="1">
      <alignment horizontal="center" vertical="center"/>
    </xf>
    <xf numFmtId="0" fontId="2" fillId="0" borderId="6" xfId="1" applyFont="1" applyBorder="1" applyAlignment="1">
      <alignment horizontal="center" vertical="center"/>
    </xf>
    <xf numFmtId="0" fontId="2" fillId="0" borderId="16" xfId="1" applyFont="1" applyBorder="1" applyAlignment="1">
      <alignment horizontal="left" vertical="center"/>
    </xf>
    <xf numFmtId="0" fontId="2" fillId="0" borderId="7" xfId="1" applyFont="1" applyBorder="1" applyAlignment="1">
      <alignment horizontal="left" vertical="center"/>
    </xf>
    <xf numFmtId="0" fontId="2" fillId="0" borderId="23" xfId="1" applyFont="1" applyBorder="1" applyAlignment="1">
      <alignment horizontal="left" vertical="center"/>
    </xf>
    <xf numFmtId="0" fontId="2" fillId="0" borderId="0" xfId="1" applyFont="1" applyAlignment="1">
      <alignment horizontal="left" vertical="center" textRotation="255"/>
    </xf>
    <xf numFmtId="0" fontId="2" fillId="0" borderId="0" xfId="1" applyFont="1" applyAlignment="1">
      <alignment horizontal="center" vertical="distributed"/>
    </xf>
    <xf numFmtId="0" fontId="2" fillId="0" borderId="0" xfId="1" applyFont="1" applyAlignment="1">
      <alignment horizontal="left" vertical="distributed"/>
    </xf>
    <xf numFmtId="0" fontId="2" fillId="0" borderId="18" xfId="1" applyFont="1" applyBorder="1" applyAlignment="1">
      <alignment horizontal="left" vertical="distributed"/>
    </xf>
    <xf numFmtId="0" fontId="2" fillId="0" borderId="30" xfId="1" applyFont="1" applyBorder="1" applyAlignment="1">
      <alignment horizontal="left" vertical="distributed"/>
    </xf>
    <xf numFmtId="0" fontId="2" fillId="0" borderId="4" xfId="1" applyFont="1" applyBorder="1" applyAlignment="1">
      <alignment horizontal="left" vertical="distributed"/>
    </xf>
    <xf numFmtId="0" fontId="2" fillId="0" borderId="5" xfId="1" applyFont="1" applyBorder="1" applyAlignment="1">
      <alignment horizontal="left" vertical="center"/>
    </xf>
    <xf numFmtId="0" fontId="2" fillId="0" borderId="45" xfId="1" applyFont="1" applyBorder="1" applyAlignment="1">
      <alignment horizontal="left" vertical="center"/>
    </xf>
    <xf numFmtId="0" fontId="2" fillId="0" borderId="4" xfId="1" applyFont="1" applyBorder="1" applyAlignment="1">
      <alignment horizontal="left" vertical="center"/>
    </xf>
    <xf numFmtId="0" fontId="2" fillId="0" borderId="5" xfId="1" applyFont="1" applyBorder="1" applyAlignment="1">
      <alignment horizontal="left"/>
    </xf>
    <xf numFmtId="0" fontId="2" fillId="0" borderId="45" xfId="1" applyFont="1" applyBorder="1" applyAlignment="1">
      <alignment horizontal="left"/>
    </xf>
    <xf numFmtId="0" fontId="2" fillId="0" borderId="6" xfId="1" applyFont="1" applyBorder="1" applyAlignment="1">
      <alignment horizontal="left" vertical="center"/>
    </xf>
    <xf numFmtId="0" fontId="2" fillId="0" borderId="7" xfId="1" applyFont="1" applyBorder="1" applyAlignment="1">
      <alignment horizontal="left"/>
    </xf>
    <xf numFmtId="0" fontId="2" fillId="0" borderId="8" xfId="1" applyFont="1" applyBorder="1" applyAlignment="1">
      <alignment horizontal="left"/>
    </xf>
    <xf numFmtId="0" fontId="2" fillId="0" borderId="23" xfId="1" applyFont="1" applyBorder="1" applyAlignment="1">
      <alignment horizontal="left"/>
    </xf>
    <xf numFmtId="0" fontId="4" fillId="0" borderId="0" xfId="1" applyFont="1" applyAlignment="1">
      <alignment horizontal="left"/>
    </xf>
    <xf numFmtId="0" fontId="5" fillId="0" borderId="0" xfId="1" applyFont="1" applyAlignment="1">
      <alignment horizontal="left"/>
    </xf>
    <xf numFmtId="0" fontId="5" fillId="0" borderId="0" xfId="1" applyFont="1" applyAlignment="1">
      <alignment horizontal="center" vertical="center"/>
    </xf>
    <xf numFmtId="0" fontId="5" fillId="0" borderId="0" xfId="1" applyFont="1" applyAlignment="1">
      <alignment horizontal="left" vertical="center"/>
    </xf>
    <xf numFmtId="0" fontId="3" fillId="0" borderId="0" xfId="0" applyFont="1">
      <alignment vertical="center"/>
    </xf>
    <xf numFmtId="0" fontId="8" fillId="0" borderId="0" xfId="0" applyFont="1" applyAlignment="1">
      <alignment horizontal="center" vertical="center"/>
    </xf>
    <xf numFmtId="0" fontId="10" fillId="0" borderId="0" xfId="0" applyFont="1">
      <alignment vertical="center"/>
    </xf>
    <xf numFmtId="0" fontId="10" fillId="0" borderId="49" xfId="0" applyFont="1" applyBorder="1" applyAlignment="1">
      <alignment horizontal="center" vertical="center"/>
    </xf>
    <xf numFmtId="0" fontId="10" fillId="0" borderId="51" xfId="0" applyFont="1" applyBorder="1" applyAlignment="1">
      <alignment horizontal="center" vertical="center"/>
    </xf>
    <xf numFmtId="0" fontId="10" fillId="0" borderId="0" xfId="0" applyFont="1" applyAlignment="1">
      <alignment horizontal="center" vertical="center"/>
    </xf>
    <xf numFmtId="0" fontId="2" fillId="0" borderId="32" xfId="0" applyFont="1" applyBorder="1" applyAlignment="1">
      <alignment horizontal="center" vertical="center"/>
    </xf>
    <xf numFmtId="0" fontId="4" fillId="0" borderId="0" xfId="0" applyFont="1" applyAlignment="1">
      <alignment horizontal="left"/>
    </xf>
    <xf numFmtId="0" fontId="11" fillId="0" borderId="0" xfId="0" applyFont="1" applyAlignment="1">
      <alignment horizontal="left"/>
    </xf>
    <xf numFmtId="0" fontId="2" fillId="3" borderId="0" xfId="0" applyFont="1" applyFill="1" applyAlignment="1">
      <alignment vertical="top"/>
    </xf>
    <xf numFmtId="0" fontId="14" fillId="3" borderId="0" xfId="0" applyFont="1" applyFill="1">
      <alignment vertical="center"/>
    </xf>
    <xf numFmtId="0" fontId="2" fillId="4" borderId="0" xfId="0" applyFont="1" applyFill="1" applyAlignment="1">
      <alignment vertical="top"/>
    </xf>
    <xf numFmtId="0" fontId="2" fillId="4" borderId="64" xfId="0" applyFont="1" applyFill="1" applyBorder="1" applyAlignment="1">
      <alignment vertical="top"/>
    </xf>
    <xf numFmtId="0" fontId="2" fillId="4" borderId="65" xfId="0" applyFont="1" applyFill="1" applyBorder="1" applyAlignment="1">
      <alignment vertical="top"/>
    </xf>
    <xf numFmtId="0" fontId="2" fillId="4" borderId="64" xfId="0" applyFont="1" applyFill="1" applyBorder="1" applyAlignment="1">
      <alignment horizontal="left" vertical="center"/>
    </xf>
    <xf numFmtId="0" fontId="2" fillId="4" borderId="15" xfId="0" applyFont="1" applyFill="1" applyBorder="1" applyAlignment="1">
      <alignment vertical="top"/>
    </xf>
    <xf numFmtId="0" fontId="2" fillId="4" borderId="65" xfId="0" applyFont="1" applyFill="1" applyBorder="1" applyAlignment="1">
      <alignment horizontal="left" vertical="center"/>
    </xf>
    <xf numFmtId="0" fontId="2" fillId="3" borderId="0" xfId="0" applyFont="1" applyFill="1">
      <alignment vertical="center"/>
    </xf>
    <xf numFmtId="0" fontId="2" fillId="2" borderId="15" xfId="0" applyFont="1" applyFill="1" applyBorder="1" applyAlignment="1">
      <alignment horizontal="center" vertical="center" wrapText="1"/>
    </xf>
    <xf numFmtId="0" fontId="2" fillId="4" borderId="25" xfId="0" applyFont="1" applyFill="1" applyBorder="1" applyAlignment="1">
      <alignment vertical="top"/>
    </xf>
    <xf numFmtId="0" fontId="2" fillId="4" borderId="64" xfId="0" applyFont="1" applyFill="1" applyBorder="1">
      <alignment vertical="center"/>
    </xf>
    <xf numFmtId="0" fontId="2" fillId="4" borderId="65" xfId="0" applyFont="1" applyFill="1" applyBorder="1">
      <alignment vertical="center"/>
    </xf>
    <xf numFmtId="0" fontId="2" fillId="4" borderId="63" xfId="0" applyFont="1" applyFill="1" applyBorder="1" applyAlignment="1">
      <alignment vertical="top"/>
    </xf>
    <xf numFmtId="0" fontId="4" fillId="4" borderId="0" xfId="0" applyFont="1" applyFill="1" applyAlignment="1">
      <alignment horizontal="distributed" vertical="top"/>
    </xf>
    <xf numFmtId="0" fontId="3" fillId="4" borderId="0" xfId="0" applyFont="1" applyFill="1" applyAlignment="1">
      <alignment horizontal="center" vertical="top"/>
    </xf>
    <xf numFmtId="0" fontId="17" fillId="0" borderId="0" xfId="3" applyFont="1">
      <alignment vertical="center"/>
    </xf>
    <xf numFmtId="0" fontId="2" fillId="0" borderId="0" xfId="0" applyFont="1" applyAlignment="1">
      <alignment horizontal="left" vertical="top"/>
    </xf>
    <xf numFmtId="0" fontId="5" fillId="0" borderId="0" xfId="0" applyFont="1" applyAlignment="1">
      <alignment vertical="top"/>
    </xf>
    <xf numFmtId="0" fontId="5" fillId="0" borderId="0" xfId="0" applyFont="1" applyAlignment="1">
      <alignment vertical="top" wrapText="1"/>
    </xf>
    <xf numFmtId="0" fontId="5" fillId="0" borderId="0" xfId="0" applyFont="1" applyAlignment="1">
      <alignment horizontal="left" vertical="top"/>
    </xf>
    <xf numFmtId="0" fontId="5" fillId="0" borderId="0" xfId="0" quotePrefix="1" applyFont="1" applyAlignment="1">
      <alignment horizontal="left" vertical="top"/>
    </xf>
    <xf numFmtId="0" fontId="2" fillId="2" borderId="68" xfId="0" applyFont="1" applyFill="1" applyBorder="1" applyAlignment="1">
      <alignment vertical="center" wrapText="1"/>
    </xf>
    <xf numFmtId="0" fontId="2" fillId="0" borderId="8" xfId="0" applyFont="1" applyBorder="1" applyAlignment="1">
      <alignment horizontal="center" vertical="center"/>
    </xf>
    <xf numFmtId="0" fontId="2" fillId="0" borderId="16" xfId="0" applyFont="1" applyBorder="1">
      <alignment vertical="center"/>
    </xf>
    <xf numFmtId="0" fontId="2" fillId="2" borderId="14"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14" xfId="0" applyFont="1" applyBorder="1">
      <alignment vertical="center"/>
    </xf>
    <xf numFmtId="0" fontId="2" fillId="2" borderId="52" xfId="0" applyFont="1" applyFill="1" applyBorder="1" applyAlignment="1">
      <alignment horizontal="center" vertical="center" wrapText="1"/>
    </xf>
    <xf numFmtId="0" fontId="2" fillId="0" borderId="13" xfId="0" applyFont="1" applyBorder="1" applyAlignment="1">
      <alignment horizontal="center" vertical="center"/>
    </xf>
    <xf numFmtId="0" fontId="2" fillId="0" borderId="11" xfId="0" applyFont="1" applyBorder="1">
      <alignment vertical="center"/>
    </xf>
    <xf numFmtId="0" fontId="2" fillId="0" borderId="5" xfId="0" applyFont="1" applyBorder="1" applyAlignment="1">
      <alignment horizontal="center" vertical="center"/>
    </xf>
    <xf numFmtId="0" fontId="2" fillId="0" borderId="15" xfId="0" applyFont="1" applyBorder="1">
      <alignment vertical="center"/>
    </xf>
    <xf numFmtId="0" fontId="2" fillId="2" borderId="11"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0" borderId="4" xfId="0" applyFont="1" applyBorder="1" applyAlignment="1">
      <alignment horizontal="center" vertical="center"/>
    </xf>
    <xf numFmtId="0" fontId="2" fillId="0" borderId="71" xfId="0" applyFont="1" applyBorder="1" applyAlignment="1">
      <alignment horizontal="center" vertical="center"/>
    </xf>
    <xf numFmtId="0" fontId="2" fillId="2" borderId="72" xfId="0" applyFont="1" applyFill="1" applyBorder="1" applyAlignment="1">
      <alignment horizontal="center" vertical="center"/>
    </xf>
    <xf numFmtId="0" fontId="2" fillId="0" borderId="73" xfId="0" applyFont="1" applyBorder="1">
      <alignment vertical="center"/>
    </xf>
    <xf numFmtId="0" fontId="2" fillId="0" borderId="75" xfId="0" applyFont="1" applyBorder="1">
      <alignment vertical="center"/>
    </xf>
    <xf numFmtId="0" fontId="2" fillId="2" borderId="19" xfId="0" applyFont="1" applyFill="1" applyBorder="1" applyAlignment="1">
      <alignment horizontal="center" vertical="center" wrapText="1"/>
    </xf>
    <xf numFmtId="0" fontId="2" fillId="0" borderId="79" xfId="0" applyFont="1" applyBorder="1">
      <alignment vertical="center"/>
    </xf>
    <xf numFmtId="0" fontId="20" fillId="2" borderId="0" xfId="0" applyFont="1" applyFill="1">
      <alignment vertical="center"/>
    </xf>
    <xf numFmtId="0" fontId="2" fillId="0" borderId="0" xfId="0" applyFont="1" applyAlignment="1">
      <alignment horizontal="right" vertical="center"/>
    </xf>
    <xf numFmtId="0" fontId="20" fillId="0" borderId="0" xfId="0" applyFont="1">
      <alignment vertical="center"/>
    </xf>
    <xf numFmtId="0" fontId="2" fillId="2" borderId="0" xfId="0" applyFont="1" applyFill="1">
      <alignment vertical="center"/>
    </xf>
    <xf numFmtId="0" fontId="2" fillId="2" borderId="16" xfId="0" applyFont="1" applyFill="1" applyBorder="1" applyAlignment="1">
      <alignment vertical="center" wrapText="1"/>
    </xf>
    <xf numFmtId="0" fontId="2" fillId="2" borderId="55" xfId="0" applyFont="1" applyFill="1" applyBorder="1" applyAlignment="1">
      <alignment horizontal="center" vertical="center" wrapText="1"/>
    </xf>
    <xf numFmtId="0" fontId="0" fillId="0" borderId="0" xfId="0" applyAlignment="1">
      <alignment horizontal="right" vertical="center"/>
    </xf>
    <xf numFmtId="0" fontId="0" fillId="0" borderId="0" xfId="0" applyAlignment="1">
      <alignment vertical="center" wrapText="1"/>
    </xf>
    <xf numFmtId="0" fontId="0" fillId="0" borderId="25" xfId="0" applyBorder="1">
      <alignment vertical="center"/>
    </xf>
    <xf numFmtId="0" fontId="0" fillId="6" borderId="87" xfId="0" applyFill="1" applyBorder="1" applyAlignment="1">
      <alignment horizontal="right" vertical="center"/>
    </xf>
    <xf numFmtId="0" fontId="0" fillId="0" borderId="59" xfId="0" applyBorder="1" applyAlignment="1">
      <alignment vertical="center" wrapText="1"/>
    </xf>
    <xf numFmtId="0" fontId="0" fillId="0" borderId="60" xfId="0" quotePrefix="1" applyBorder="1" applyAlignment="1">
      <alignment horizontal="center" vertical="center"/>
    </xf>
    <xf numFmtId="178" fontId="0" fillId="0" borderId="88" xfId="0" applyNumberFormat="1" applyBorder="1" applyAlignment="1">
      <alignment horizontal="right" vertical="center"/>
    </xf>
    <xf numFmtId="0" fontId="0" fillId="0" borderId="26" xfId="0" applyBorder="1" applyAlignment="1">
      <alignment vertical="center" wrapText="1"/>
    </xf>
    <xf numFmtId="0" fontId="0" fillId="0" borderId="89" xfId="0" quotePrefix="1" applyBorder="1" applyAlignment="1">
      <alignment horizontal="center" vertical="center"/>
    </xf>
    <xf numFmtId="178" fontId="0" fillId="0" borderId="90" xfId="0" applyNumberFormat="1" applyBorder="1" applyAlignment="1">
      <alignment horizontal="right" vertical="center"/>
    </xf>
    <xf numFmtId="0" fontId="0" fillId="0" borderId="24" xfId="0" applyBorder="1" applyAlignment="1">
      <alignment vertical="center" wrapText="1"/>
    </xf>
    <xf numFmtId="0" fontId="0" fillId="0" borderId="91" xfId="0" quotePrefix="1" applyBorder="1" applyAlignment="1">
      <alignment horizontal="center" vertical="center"/>
    </xf>
    <xf numFmtId="178" fontId="0" fillId="0" borderId="0" xfId="0" applyNumberFormat="1" applyAlignment="1">
      <alignment horizontal="center" vertical="center"/>
    </xf>
    <xf numFmtId="178" fontId="0" fillId="0" borderId="92" xfId="0" applyNumberFormat="1" applyBorder="1" applyAlignment="1">
      <alignment horizontal="right" vertical="center"/>
    </xf>
    <xf numFmtId="0" fontId="0" fillId="0" borderId="26" xfId="0" applyBorder="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24" xfId="0" applyBorder="1">
      <alignment vertical="center"/>
    </xf>
    <xf numFmtId="0" fontId="0" fillId="0" borderId="93" xfId="0"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22" fillId="0" borderId="60" xfId="0" applyFont="1" applyBorder="1">
      <alignment vertical="center"/>
    </xf>
    <xf numFmtId="181" fontId="22" fillId="6" borderId="87" xfId="0" applyNumberFormat="1" applyFont="1" applyFill="1" applyBorder="1" applyAlignment="1">
      <alignment horizontal="right" vertical="center" wrapText="1"/>
    </xf>
    <xf numFmtId="0" fontId="0" fillId="0" borderId="91" xfId="0" applyBorder="1" applyAlignment="1">
      <alignment horizontal="center" vertical="center"/>
    </xf>
    <xf numFmtId="0" fontId="0" fillId="0" borderId="58" xfId="0" applyBorder="1" applyAlignment="1"/>
    <xf numFmtId="0" fontId="0" fillId="0" borderId="62" xfId="0" applyBorder="1" applyAlignment="1"/>
    <xf numFmtId="0" fontId="0" fillId="0" borderId="0" xfId="0" applyAlignment="1">
      <alignment horizontal="centerContinuous" vertical="center"/>
    </xf>
    <xf numFmtId="0" fontId="23" fillId="0" borderId="0" xfId="0" applyFont="1" applyAlignment="1">
      <alignment horizontal="centerContinuous" vertical="center"/>
    </xf>
    <xf numFmtId="0" fontId="24" fillId="0" borderId="94" xfId="0" applyFont="1" applyBorder="1" applyAlignment="1">
      <alignment vertical="center" wrapText="1"/>
    </xf>
    <xf numFmtId="0" fontId="24" fillId="0" borderId="95" xfId="0" applyFont="1" applyBorder="1" applyAlignment="1">
      <alignment horizontal="center" vertical="center"/>
    </xf>
    <xf numFmtId="0" fontId="24" fillId="0" borderId="96" xfId="0" applyFont="1" applyBorder="1" applyAlignment="1">
      <alignment horizontal="center" vertical="center"/>
    </xf>
    <xf numFmtId="0" fontId="24" fillId="0" borderId="94" xfId="0" applyFont="1" applyBorder="1" applyAlignment="1">
      <alignment horizontal="left" vertical="center" wrapText="1"/>
    </xf>
    <xf numFmtId="0" fontId="24" fillId="0" borderId="94" xfId="0" applyFont="1" applyBorder="1">
      <alignment vertical="center"/>
    </xf>
    <xf numFmtId="0" fontId="24" fillId="0" borderId="94" xfId="0" quotePrefix="1" applyFont="1" applyBorder="1" applyAlignment="1">
      <alignment horizontal="center" vertical="center"/>
    </xf>
    <xf numFmtId="0" fontId="24" fillId="0" borderId="97" xfId="0" applyFont="1" applyBorder="1" applyAlignment="1">
      <alignment vertical="center" wrapText="1"/>
    </xf>
    <xf numFmtId="0" fontId="24" fillId="0" borderId="98" xfId="0" applyFont="1" applyBorder="1" applyAlignment="1">
      <alignment horizontal="center" vertical="center"/>
    </xf>
    <xf numFmtId="0" fontId="24" fillId="0" borderId="99" xfId="0" applyFont="1" applyBorder="1" applyAlignment="1">
      <alignment horizontal="center" vertical="center"/>
    </xf>
    <xf numFmtId="0" fontId="24" fillId="0" borderId="97" xfId="0" applyFont="1" applyBorder="1" applyAlignment="1">
      <alignment horizontal="left" vertical="center" wrapText="1"/>
    </xf>
    <xf numFmtId="0" fontId="24" fillId="0" borderId="97" xfId="0" applyFont="1" applyBorder="1" applyAlignment="1">
      <alignment horizontal="left" vertical="center"/>
    </xf>
    <xf numFmtId="0" fontId="24" fillId="0" borderId="97" xfId="0" applyFont="1" applyBorder="1">
      <alignment vertical="center"/>
    </xf>
    <xf numFmtId="0" fontId="24" fillId="0" borderId="97" xfId="0" quotePrefix="1" applyFont="1" applyBorder="1" applyAlignment="1">
      <alignment horizontal="center" vertical="center"/>
    </xf>
    <xf numFmtId="0" fontId="24" fillId="0" borderId="100" xfId="0" applyFont="1" applyBorder="1" applyAlignment="1">
      <alignment vertical="center" wrapText="1"/>
    </xf>
    <xf numFmtId="0" fontId="24" fillId="0" borderId="101" xfId="0" applyFont="1" applyBorder="1" applyAlignment="1">
      <alignment horizontal="center" vertical="center"/>
    </xf>
    <xf numFmtId="0" fontId="24" fillId="0" borderId="102" xfId="0" applyFont="1" applyBorder="1" applyAlignment="1">
      <alignment horizontal="center" vertical="center"/>
    </xf>
    <xf numFmtId="0" fontId="24" fillId="0" borderId="103" xfId="0" applyFont="1" applyBorder="1" applyAlignment="1">
      <alignment horizontal="left" vertical="center" wrapText="1"/>
    </xf>
    <xf numFmtId="0" fontId="24" fillId="0" borderId="103" xfId="0" applyFont="1" applyBorder="1" applyAlignment="1">
      <alignment horizontal="left" vertical="center"/>
    </xf>
    <xf numFmtId="0" fontId="24" fillId="0" borderId="103" xfId="0" applyFont="1" applyBorder="1">
      <alignment vertical="center"/>
    </xf>
    <xf numFmtId="0" fontId="24" fillId="0" borderId="103" xfId="0" quotePrefix="1" applyFont="1" applyBorder="1" applyAlignment="1">
      <alignment horizontal="center" vertical="center"/>
    </xf>
    <xf numFmtId="0" fontId="0" fillId="0" borderId="94" xfId="0" applyBorder="1" applyAlignment="1">
      <alignment horizontal="center" vertical="center"/>
    </xf>
    <xf numFmtId="0" fontId="0" fillId="0" borderId="103" xfId="0" applyBorder="1" applyAlignment="1">
      <alignment horizontal="center" vertical="center"/>
    </xf>
    <xf numFmtId="0" fontId="24" fillId="0" borderId="0" xfId="0" applyFont="1">
      <alignment vertical="center"/>
    </xf>
    <xf numFmtId="0" fontId="0" fillId="0" borderId="0" xfId="0" applyAlignment="1">
      <alignment horizontal="left" vertical="center"/>
    </xf>
    <xf numFmtId="0" fontId="0" fillId="0" borderId="107" xfId="0" applyBorder="1">
      <alignment vertical="center"/>
    </xf>
    <xf numFmtId="0" fontId="0" fillId="0" borderId="64" xfId="0" applyBorder="1">
      <alignment vertical="center"/>
    </xf>
    <xf numFmtId="0" fontId="0" fillId="0" borderId="108" xfId="0"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right" vertical="center"/>
    </xf>
    <xf numFmtId="0" fontId="0" fillId="0" borderId="64" xfId="0" quotePrefix="1" applyBorder="1" applyAlignment="1">
      <alignment horizontal="center" vertical="center"/>
    </xf>
    <xf numFmtId="0" fontId="0" fillId="0" borderId="109" xfId="0" applyBorder="1" applyAlignment="1">
      <alignment vertical="center" wrapText="1"/>
    </xf>
    <xf numFmtId="0" fontId="0" fillId="0" borderId="27" xfId="0" applyBorder="1" applyAlignment="1">
      <alignment horizontal="center" vertical="center"/>
    </xf>
    <xf numFmtId="0" fontId="0" fillId="0" borderId="14" xfId="0" applyBorder="1" applyAlignment="1">
      <alignment horizontal="center" vertical="center"/>
    </xf>
    <xf numFmtId="0" fontId="0" fillId="0" borderId="109" xfId="0" applyBorder="1" applyAlignment="1">
      <alignment horizontal="right" vertical="center"/>
    </xf>
    <xf numFmtId="0" fontId="0" fillId="0" borderId="109" xfId="0" applyBorder="1">
      <alignment vertical="center"/>
    </xf>
    <xf numFmtId="0" fontId="0" fillId="0" borderId="109" xfId="0" quotePrefix="1" applyBorder="1" applyAlignment="1">
      <alignment horizontal="center" vertical="center"/>
    </xf>
    <xf numFmtId="0" fontId="0" fillId="0" borderId="110" xfId="0" applyBorder="1" applyAlignment="1">
      <alignment horizontal="left" vertical="center"/>
    </xf>
    <xf numFmtId="0" fontId="0" fillId="0" borderId="110" xfId="0" applyBorder="1" applyAlignment="1">
      <alignment vertical="center" wrapText="1"/>
    </xf>
    <xf numFmtId="0" fontId="0" fillId="0" borderId="111" xfId="0" applyBorder="1" applyAlignment="1">
      <alignment horizontal="center" vertical="center"/>
    </xf>
    <xf numFmtId="0" fontId="0" fillId="0" borderId="112" xfId="0" applyBorder="1" applyAlignment="1">
      <alignment horizontal="center" vertical="center"/>
    </xf>
    <xf numFmtId="0" fontId="0" fillId="0" borderId="110" xfId="0" applyBorder="1" applyAlignment="1">
      <alignment horizontal="right" vertical="center"/>
    </xf>
    <xf numFmtId="0" fontId="0" fillId="0" borderId="110" xfId="0" applyBorder="1">
      <alignment vertical="center"/>
    </xf>
    <xf numFmtId="0" fontId="0" fillId="0" borderId="110" xfId="0" quotePrefix="1" applyBorder="1" applyAlignment="1">
      <alignment horizontal="center" vertical="center"/>
    </xf>
    <xf numFmtId="0" fontId="0" fillId="0" borderId="64" xfId="0" applyBorder="1" applyAlignment="1">
      <alignment horizontal="center" vertical="center"/>
    </xf>
    <xf numFmtId="0" fontId="0" fillId="0" borderId="110" xfId="0" applyBorder="1" applyAlignment="1">
      <alignment horizontal="center" vertical="center"/>
    </xf>
    <xf numFmtId="0" fontId="2" fillId="0" borderId="0" xfId="0" applyFont="1" applyAlignment="1">
      <alignment horizontal="center" vertical="top" shrinkToFit="1"/>
    </xf>
    <xf numFmtId="0" fontId="2" fillId="2" borderId="0" xfId="0" applyFont="1" applyFill="1" applyAlignment="1">
      <alignment horizontal="left" vertical="top"/>
    </xf>
    <xf numFmtId="0" fontId="3" fillId="0" borderId="0" xfId="0" applyFont="1" applyAlignment="1">
      <alignment horizontal="center" vertical="top"/>
    </xf>
    <xf numFmtId="0" fontId="4" fillId="0" borderId="0" xfId="0" applyFont="1" applyAlignment="1">
      <alignment horizontal="distributed" vertical="top"/>
    </xf>
    <xf numFmtId="0" fontId="2" fillId="2" borderId="0" xfId="0" applyFont="1" applyFill="1" applyAlignment="1">
      <alignment vertical="top"/>
    </xf>
    <xf numFmtId="0" fontId="2" fillId="2" borderId="0" xfId="0" applyFont="1" applyFill="1" applyAlignment="1">
      <alignment horizontal="right" vertical="top"/>
    </xf>
    <xf numFmtId="0" fontId="2" fillId="0" borderId="0" xfId="0" applyFont="1" applyAlignment="1">
      <alignment vertical="distributed" wrapText="1"/>
    </xf>
    <xf numFmtId="0" fontId="2" fillId="0" borderId="0" xfId="0" applyFont="1" applyAlignment="1">
      <alignment vertical="top" wrapText="1"/>
    </xf>
    <xf numFmtId="0" fontId="2"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distributed" vertical="top"/>
    </xf>
    <xf numFmtId="0" fontId="4" fillId="2" borderId="0" xfId="0" applyFont="1" applyFill="1" applyAlignment="1">
      <alignment horizontal="left" vertical="center" wrapText="1"/>
    </xf>
    <xf numFmtId="0" fontId="2" fillId="3" borderId="0" xfId="0" applyFont="1" applyFill="1" applyAlignment="1">
      <alignment horizontal="left" vertical="center"/>
    </xf>
    <xf numFmtId="0" fontId="2" fillId="3" borderId="0" xfId="0" applyFont="1" applyFill="1" applyAlignment="1">
      <alignment horizontal="center" vertical="top"/>
    </xf>
    <xf numFmtId="0" fontId="2" fillId="4" borderId="0" xfId="0" applyFont="1" applyFill="1" applyAlignment="1">
      <alignment horizontal="left" vertical="center"/>
    </xf>
    <xf numFmtId="0" fontId="2" fillId="4" borderId="25" xfId="0" applyFont="1" applyFill="1" applyBorder="1" applyAlignment="1">
      <alignment horizontal="center" vertical="top"/>
    </xf>
    <xf numFmtId="0" fontId="2" fillId="4" borderId="0" xfId="0" applyFont="1" applyFill="1" applyAlignment="1">
      <alignment horizontal="center" vertical="top"/>
    </xf>
    <xf numFmtId="179" fontId="2" fillId="4" borderId="24" xfId="0" applyNumberFormat="1" applyFont="1" applyFill="1" applyBorder="1" applyAlignment="1">
      <alignment horizontal="center" vertical="center"/>
    </xf>
    <xf numFmtId="179" fontId="2" fillId="4" borderId="25" xfId="0" applyNumberFormat="1" applyFont="1" applyFill="1" applyBorder="1" applyAlignment="1">
      <alignment horizontal="center" vertical="center"/>
    </xf>
    <xf numFmtId="179" fontId="2" fillId="4" borderId="10" xfId="0" applyNumberFormat="1" applyFont="1" applyFill="1" applyBorder="1" applyAlignment="1">
      <alignment horizontal="center" vertical="center"/>
    </xf>
    <xf numFmtId="179" fontId="2" fillId="4" borderId="63" xfId="0" applyNumberFormat="1" applyFont="1" applyFill="1" applyBorder="1" applyAlignment="1">
      <alignment horizontal="center" vertical="center"/>
    </xf>
    <xf numFmtId="179" fontId="2" fillId="4" borderId="62" xfId="0" applyNumberFormat="1" applyFont="1" applyFill="1" applyBorder="1" applyAlignment="1">
      <alignment horizontal="center" vertical="center"/>
    </xf>
    <xf numFmtId="179" fontId="2" fillId="4" borderId="61" xfId="0" applyNumberFormat="1" applyFont="1" applyFill="1" applyBorder="1" applyAlignment="1">
      <alignment horizontal="center" vertical="center"/>
    </xf>
    <xf numFmtId="0" fontId="2" fillId="4" borderId="24" xfId="0" applyFont="1" applyFill="1" applyBorder="1" applyAlignment="1">
      <alignment horizontal="left" vertical="center"/>
    </xf>
    <xf numFmtId="0" fontId="2" fillId="4" borderId="25" xfId="0" applyFont="1" applyFill="1" applyBorder="1" applyAlignment="1">
      <alignment horizontal="left" vertical="center"/>
    </xf>
    <xf numFmtId="0" fontId="2" fillId="4" borderId="10" xfId="0" applyFont="1" applyFill="1" applyBorder="1" applyAlignment="1">
      <alignment horizontal="left" vertical="center"/>
    </xf>
    <xf numFmtId="0" fontId="2" fillId="4" borderId="63" xfId="0" applyFont="1" applyFill="1" applyBorder="1" applyAlignment="1">
      <alignment horizontal="left" vertical="center"/>
    </xf>
    <xf numFmtId="0" fontId="2" fillId="4" borderId="62" xfId="0" applyFont="1" applyFill="1" applyBorder="1" applyAlignment="1">
      <alignment horizontal="left" vertical="center"/>
    </xf>
    <xf numFmtId="0" fontId="2" fillId="4" borderId="61" xfId="0" applyFont="1" applyFill="1" applyBorder="1" applyAlignment="1">
      <alignment horizontal="left" vertical="center"/>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63" xfId="0" applyFont="1" applyFill="1" applyBorder="1" applyAlignment="1">
      <alignment horizontal="center" vertical="center" wrapText="1"/>
    </xf>
    <xf numFmtId="0" fontId="2" fillId="2" borderId="62" xfId="0" applyFont="1" applyFill="1" applyBorder="1" applyAlignment="1">
      <alignment horizontal="center" vertical="center" wrapText="1"/>
    </xf>
    <xf numFmtId="0" fontId="2" fillId="2" borderId="61" xfId="0" applyFont="1" applyFill="1" applyBorder="1" applyAlignment="1">
      <alignment horizontal="center" vertical="center" wrapText="1"/>
    </xf>
    <xf numFmtId="179" fontId="2" fillId="2" borderId="60" xfId="0" applyNumberFormat="1" applyFont="1" applyFill="1" applyBorder="1" applyAlignment="1">
      <alignment horizontal="center" vertical="top"/>
    </xf>
    <xf numFmtId="0" fontId="2" fillId="4" borderId="0" xfId="0" applyFont="1" applyFill="1" applyAlignment="1">
      <alignment horizontal="right" vertical="center"/>
    </xf>
    <xf numFmtId="0" fontId="2" fillId="4" borderId="60" xfId="0" applyFont="1" applyFill="1" applyBorder="1" applyAlignment="1">
      <alignment horizontal="center" vertical="center"/>
    </xf>
    <xf numFmtId="178" fontId="2" fillId="4" borderId="59" xfId="0" applyNumberFormat="1" applyFont="1" applyFill="1" applyBorder="1" applyAlignment="1">
      <alignment horizontal="center" vertical="center"/>
    </xf>
    <xf numFmtId="0" fontId="2" fillId="4" borderId="58" xfId="0" applyFont="1" applyFill="1" applyBorder="1" applyAlignment="1">
      <alignment horizontal="center" vertical="center"/>
    </xf>
    <xf numFmtId="0" fontId="2" fillId="4" borderId="57" xfId="0" applyFont="1" applyFill="1" applyBorder="1" applyAlignment="1">
      <alignment horizontal="center" vertical="center"/>
    </xf>
    <xf numFmtId="0" fontId="2" fillId="4" borderId="24" xfId="0" applyFont="1" applyFill="1" applyBorder="1" applyAlignment="1">
      <alignment horizontal="left" vertical="center" wrapText="1"/>
    </xf>
    <xf numFmtId="0" fontId="2" fillId="4" borderId="25"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63" xfId="0" applyFont="1" applyFill="1" applyBorder="1" applyAlignment="1">
      <alignment horizontal="left" vertical="center" wrapText="1"/>
    </xf>
    <xf numFmtId="0" fontId="2" fillId="4" borderId="62" xfId="0" applyFont="1" applyFill="1" applyBorder="1" applyAlignment="1">
      <alignment horizontal="left" vertical="center" wrapText="1"/>
    </xf>
    <xf numFmtId="0" fontId="2" fillId="4" borderId="61" xfId="0" applyFont="1" applyFill="1" applyBorder="1" applyAlignment="1">
      <alignment horizontal="left" vertical="center" wrapText="1"/>
    </xf>
    <xf numFmtId="0" fontId="2" fillId="4" borderId="58" xfId="0" applyFont="1" applyFill="1" applyBorder="1" applyAlignment="1">
      <alignment horizontal="center" vertical="top"/>
    </xf>
    <xf numFmtId="0" fontId="2" fillId="4" borderId="15" xfId="0" applyFont="1" applyFill="1" applyBorder="1" applyAlignment="1">
      <alignment horizontal="left" vertical="center"/>
    </xf>
    <xf numFmtId="180" fontId="2" fillId="4" borderId="24" xfId="0" applyNumberFormat="1" applyFont="1" applyFill="1" applyBorder="1" applyAlignment="1">
      <alignment horizontal="center" vertical="center"/>
    </xf>
    <xf numFmtId="180" fontId="2" fillId="4" borderId="25" xfId="0" applyNumberFormat="1" applyFont="1" applyFill="1" applyBorder="1" applyAlignment="1">
      <alignment horizontal="center" vertical="center"/>
    </xf>
    <xf numFmtId="180" fontId="2" fillId="4" borderId="10" xfId="0" applyNumberFormat="1" applyFont="1" applyFill="1" applyBorder="1" applyAlignment="1">
      <alignment horizontal="center" vertical="center"/>
    </xf>
    <xf numFmtId="180" fontId="2" fillId="4" borderId="63" xfId="0" applyNumberFormat="1" applyFont="1" applyFill="1" applyBorder="1" applyAlignment="1">
      <alignment horizontal="center" vertical="center"/>
    </xf>
    <xf numFmtId="180" fontId="2" fillId="4" borderId="62" xfId="0" applyNumberFormat="1" applyFont="1" applyFill="1" applyBorder="1" applyAlignment="1">
      <alignment horizontal="center" vertical="center"/>
    </xf>
    <xf numFmtId="180" fontId="2" fillId="4" borderId="61" xfId="0" applyNumberFormat="1" applyFont="1" applyFill="1" applyBorder="1" applyAlignment="1">
      <alignment horizontal="center" vertical="center"/>
    </xf>
    <xf numFmtId="0" fontId="2" fillId="4" borderId="60" xfId="0" applyFont="1" applyFill="1" applyBorder="1" applyAlignment="1">
      <alignment horizontal="center" vertical="center" wrapText="1"/>
    </xf>
    <xf numFmtId="0" fontId="2" fillId="4" borderId="57" xfId="0" applyFont="1" applyFill="1" applyBorder="1" applyAlignment="1">
      <alignment horizontal="center" vertical="top"/>
    </xf>
    <xf numFmtId="0" fontId="2" fillId="4" borderId="60" xfId="0" applyFont="1" applyFill="1" applyBorder="1" applyAlignment="1">
      <alignment horizontal="left" vertical="center" wrapText="1"/>
    </xf>
    <xf numFmtId="0" fontId="2" fillId="2" borderId="59" xfId="0" applyFont="1" applyFill="1" applyBorder="1" applyAlignment="1">
      <alignment horizontal="center" vertical="top"/>
    </xf>
    <xf numFmtId="0" fontId="2" fillId="2" borderId="58" xfId="0" applyFont="1" applyFill="1" applyBorder="1" applyAlignment="1">
      <alignment horizontal="center" vertical="top"/>
    </xf>
    <xf numFmtId="0" fontId="2" fillId="2" borderId="57" xfId="0" applyFont="1" applyFill="1" applyBorder="1" applyAlignment="1">
      <alignment horizontal="center" vertical="top"/>
    </xf>
    <xf numFmtId="0" fontId="2" fillId="4" borderId="59" xfId="0" applyFont="1" applyFill="1" applyBorder="1" applyAlignment="1">
      <alignment horizontal="left" vertical="center"/>
    </xf>
    <xf numFmtId="0" fontId="2" fillId="4" borderId="58" xfId="0" applyFont="1" applyFill="1" applyBorder="1" applyAlignment="1">
      <alignment horizontal="left" vertical="center"/>
    </xf>
    <xf numFmtId="0" fontId="2" fillId="4" borderId="57" xfId="0" applyFont="1" applyFill="1" applyBorder="1" applyAlignment="1">
      <alignment horizontal="left" vertical="center"/>
    </xf>
    <xf numFmtId="0" fontId="2" fillId="2" borderId="60" xfId="0" applyFont="1" applyFill="1" applyBorder="1" applyAlignment="1">
      <alignment horizontal="center" vertical="top"/>
    </xf>
    <xf numFmtId="179" fontId="2" fillId="4" borderId="59" xfId="0" applyNumberFormat="1" applyFont="1" applyFill="1" applyBorder="1" applyAlignment="1">
      <alignment horizontal="center" vertical="top"/>
    </xf>
    <xf numFmtId="179" fontId="2" fillId="4" borderId="58" xfId="0" applyNumberFormat="1" applyFont="1" applyFill="1" applyBorder="1" applyAlignment="1">
      <alignment horizontal="center" vertical="top"/>
    </xf>
    <xf numFmtId="179" fontId="2" fillId="4" borderId="57" xfId="0" applyNumberFormat="1" applyFont="1" applyFill="1" applyBorder="1" applyAlignment="1">
      <alignment horizontal="center" vertical="top"/>
    </xf>
    <xf numFmtId="0" fontId="2" fillId="4" borderId="60" xfId="0" applyFont="1" applyFill="1" applyBorder="1" applyAlignment="1">
      <alignment horizontal="left" vertical="center"/>
    </xf>
    <xf numFmtId="0" fontId="2" fillId="4" borderId="25" xfId="0" applyFont="1" applyFill="1" applyBorder="1" applyAlignment="1">
      <alignment horizontal="right" vertical="center"/>
    </xf>
    <xf numFmtId="179" fontId="2" fillId="4" borderId="59" xfId="0" applyNumberFormat="1" applyFont="1" applyFill="1" applyBorder="1" applyAlignment="1">
      <alignment horizontal="center" vertical="center"/>
    </xf>
    <xf numFmtId="179" fontId="2" fillId="4" borderId="58" xfId="0" applyNumberFormat="1" applyFont="1" applyFill="1" applyBorder="1" applyAlignment="1">
      <alignment horizontal="center" vertical="center"/>
    </xf>
    <xf numFmtId="179" fontId="2" fillId="4" borderId="57" xfId="0" applyNumberFormat="1" applyFont="1" applyFill="1" applyBorder="1" applyAlignment="1">
      <alignment horizontal="center" vertical="center"/>
    </xf>
    <xf numFmtId="0" fontId="3" fillId="4" borderId="0" xfId="0" applyFont="1" applyFill="1" applyAlignment="1">
      <alignment horizontal="center" vertical="top"/>
    </xf>
    <xf numFmtId="0" fontId="4" fillId="4" borderId="0" xfId="0" applyFont="1" applyFill="1" applyAlignment="1">
      <alignment horizontal="distributed" vertical="top"/>
    </xf>
    <xf numFmtId="0" fontId="2" fillId="4" borderId="0" xfId="0" applyFont="1" applyFill="1" applyAlignment="1">
      <alignment horizontal="left" vertical="center" wrapText="1"/>
    </xf>
    <xf numFmtId="179" fontId="2" fillId="4" borderId="15" xfId="0" applyNumberFormat="1" applyFont="1" applyFill="1" applyBorder="1" applyAlignment="1">
      <alignment horizontal="center" vertical="center"/>
    </xf>
    <xf numFmtId="179" fontId="2" fillId="4" borderId="0" xfId="0" applyNumberFormat="1" applyFont="1" applyFill="1" applyAlignment="1">
      <alignment horizontal="center" vertical="center"/>
    </xf>
    <xf numFmtId="179" fontId="2" fillId="4" borderId="5" xfId="0" applyNumberFormat="1" applyFont="1" applyFill="1" applyBorder="1" applyAlignment="1">
      <alignment horizontal="center" vertical="center"/>
    </xf>
    <xf numFmtId="0" fontId="2" fillId="4" borderId="5" xfId="0" applyFont="1" applyFill="1" applyBorder="1" applyAlignment="1">
      <alignment horizontal="left" vertical="center"/>
    </xf>
    <xf numFmtId="0" fontId="2" fillId="2" borderId="1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2" fillId="4" borderId="59" xfId="0" applyFont="1" applyFill="1" applyBorder="1" applyAlignment="1">
      <alignment horizontal="left" vertical="center" shrinkToFit="1"/>
    </xf>
    <xf numFmtId="0" fontId="2" fillId="4" borderId="58" xfId="0" applyFont="1" applyFill="1" applyBorder="1" applyAlignment="1">
      <alignment horizontal="left" vertical="center" shrinkToFit="1"/>
    </xf>
    <xf numFmtId="0" fontId="2" fillId="4" borderId="57" xfId="0" applyFont="1" applyFill="1" applyBorder="1" applyAlignment="1">
      <alignment horizontal="left" vertical="center" shrinkToFit="1"/>
    </xf>
    <xf numFmtId="0" fontId="2" fillId="2" borderId="24"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63" xfId="0" applyFont="1" applyFill="1" applyBorder="1" applyAlignment="1">
      <alignment horizontal="center" vertical="center"/>
    </xf>
    <xf numFmtId="0" fontId="2" fillId="2" borderId="62" xfId="0" applyFont="1" applyFill="1" applyBorder="1" applyAlignment="1">
      <alignment horizontal="center" vertical="center"/>
    </xf>
    <xf numFmtId="0" fontId="2" fillId="2" borderId="61" xfId="0" applyFont="1" applyFill="1" applyBorder="1" applyAlignment="1">
      <alignment horizontal="center" vertical="center"/>
    </xf>
    <xf numFmtId="0" fontId="2" fillId="2" borderId="24"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63" xfId="0" applyFont="1" applyFill="1" applyBorder="1" applyAlignment="1">
      <alignment horizontal="left" vertical="center" wrapText="1"/>
    </xf>
    <xf numFmtId="0" fontId="2" fillId="2" borderId="62" xfId="0" applyFont="1" applyFill="1" applyBorder="1" applyAlignment="1">
      <alignment horizontal="left" vertical="center" wrapText="1"/>
    </xf>
    <xf numFmtId="0" fontId="2" fillId="2" borderId="61" xfId="0" applyFont="1" applyFill="1" applyBorder="1" applyAlignment="1">
      <alignment horizontal="left" vertical="center" wrapText="1"/>
    </xf>
    <xf numFmtId="0" fontId="18" fillId="0" borderId="0" xfId="0" applyFont="1" applyAlignment="1">
      <alignment horizontal="left" vertical="top"/>
    </xf>
    <xf numFmtId="0" fontId="5" fillId="0" borderId="0" xfId="0" applyFont="1" applyAlignment="1">
      <alignment vertical="top"/>
    </xf>
    <xf numFmtId="0" fontId="5" fillId="0" borderId="0" xfId="0" quotePrefix="1" applyFont="1" applyAlignment="1">
      <alignment horizontal="left" vertical="top"/>
    </xf>
    <xf numFmtId="0" fontId="5" fillId="0" borderId="0" xfId="0" applyFont="1" applyAlignment="1">
      <alignment horizontal="left" vertical="top"/>
    </xf>
    <xf numFmtId="0" fontId="5" fillId="0" borderId="0" xfId="0" applyFont="1" applyAlignment="1">
      <alignment horizontal="left" vertical="top" wrapText="1"/>
    </xf>
    <xf numFmtId="0" fontId="5" fillId="0" borderId="0" xfId="0" applyFont="1" applyAlignment="1">
      <alignment vertical="top" wrapText="1"/>
    </xf>
    <xf numFmtId="0" fontId="7" fillId="0" borderId="0" xfId="0" applyFont="1" applyAlignment="1">
      <alignment horizontal="center" vertical="center"/>
    </xf>
    <xf numFmtId="0" fontId="2" fillId="0" borderId="80" xfId="0" applyFont="1" applyBorder="1" applyAlignment="1">
      <alignment horizontal="center" vertical="center"/>
    </xf>
    <xf numFmtId="0" fontId="2" fillId="0" borderId="1" xfId="0" applyFont="1" applyBorder="1" applyAlignment="1">
      <alignment horizontal="center" vertical="center"/>
    </xf>
    <xf numFmtId="0" fontId="2" fillId="0" borderId="78" xfId="0" applyFont="1" applyBorder="1" applyAlignment="1">
      <alignment horizontal="center" vertical="center"/>
    </xf>
    <xf numFmtId="0" fontId="2" fillId="5" borderId="77" xfId="0" applyFont="1" applyFill="1" applyBorder="1" applyAlignment="1">
      <alignment horizontal="center" vertical="center" wrapText="1"/>
    </xf>
    <xf numFmtId="0" fontId="2" fillId="5" borderId="76" xfId="0" applyFont="1" applyFill="1" applyBorder="1" applyAlignment="1">
      <alignment horizontal="center" vertical="center" wrapText="1"/>
    </xf>
    <xf numFmtId="0" fontId="2" fillId="5" borderId="70" xfId="0" applyFont="1" applyFill="1" applyBorder="1" applyAlignment="1">
      <alignment horizontal="center" vertical="center" wrapText="1"/>
    </xf>
    <xf numFmtId="0" fontId="2" fillId="5" borderId="69" xfId="0" applyFont="1" applyFill="1" applyBorder="1" applyAlignment="1">
      <alignment horizontal="center" vertical="center" wrapText="1"/>
    </xf>
    <xf numFmtId="0" fontId="2" fillId="5" borderId="67" xfId="0" applyFont="1" applyFill="1" applyBorder="1" applyAlignment="1">
      <alignment horizontal="center" vertical="center" wrapText="1"/>
    </xf>
    <xf numFmtId="0" fontId="2" fillId="5" borderId="66" xfId="0" applyFont="1" applyFill="1" applyBorder="1" applyAlignment="1">
      <alignment horizontal="center" vertical="center" wrapText="1"/>
    </xf>
    <xf numFmtId="0" fontId="19" fillId="0" borderId="74" xfId="0" applyFont="1" applyBorder="1" applyAlignment="1">
      <alignment horizontal="distributed" vertical="center" wrapText="1"/>
    </xf>
    <xf numFmtId="0" fontId="19" fillId="0" borderId="74" xfId="0" applyFont="1" applyBorder="1" applyAlignment="1">
      <alignment horizontal="distributed" vertical="center"/>
    </xf>
    <xf numFmtId="0" fontId="2" fillId="0" borderId="2" xfId="0" applyFont="1" applyBorder="1" applyAlignment="1">
      <alignment horizontal="distributed"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0" xfId="0" applyFont="1" applyAlignment="1">
      <alignment horizontal="distributed" vertical="center"/>
    </xf>
    <xf numFmtId="0" fontId="2" fillId="0" borderId="9"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12" xfId="0" applyFont="1" applyBorder="1" applyAlignment="1">
      <alignment horizontal="distributed" vertical="center" wrapText="1"/>
    </xf>
    <xf numFmtId="0" fontId="2" fillId="0" borderId="12" xfId="0" applyFont="1" applyBorder="1" applyAlignment="1">
      <alignment horizontal="distributed" vertical="center"/>
    </xf>
    <xf numFmtId="0" fontId="2" fillId="0" borderId="7" xfId="0" applyFont="1" applyBorder="1" applyAlignment="1">
      <alignment horizontal="distributed" vertical="center"/>
    </xf>
    <xf numFmtId="0" fontId="2" fillId="5" borderId="86" xfId="0" applyFont="1" applyFill="1" applyBorder="1" applyAlignment="1">
      <alignment horizontal="center" vertical="center" wrapText="1"/>
    </xf>
    <xf numFmtId="0" fontId="2" fillId="5" borderId="85" xfId="0" applyFont="1" applyFill="1" applyBorder="1" applyAlignment="1">
      <alignment horizontal="center" vertical="center" wrapText="1"/>
    </xf>
    <xf numFmtId="0" fontId="2" fillId="5" borderId="84" xfId="0" applyFont="1" applyFill="1" applyBorder="1" applyAlignment="1">
      <alignment horizontal="center" vertical="center" wrapText="1"/>
    </xf>
    <xf numFmtId="0" fontId="2" fillId="5" borderId="83" xfId="0" applyFont="1" applyFill="1" applyBorder="1" applyAlignment="1">
      <alignment horizontal="center" vertical="center" wrapText="1"/>
    </xf>
    <xf numFmtId="0" fontId="2" fillId="5" borderId="82" xfId="0" applyFont="1" applyFill="1" applyBorder="1" applyAlignment="1">
      <alignment horizontal="center" vertical="center" wrapText="1"/>
    </xf>
    <xf numFmtId="0" fontId="2" fillId="5" borderId="81" xfId="0" applyFont="1" applyFill="1" applyBorder="1" applyAlignment="1">
      <alignment horizontal="center" vertical="center" wrapText="1"/>
    </xf>
    <xf numFmtId="0" fontId="0" fillId="0" borderId="25" xfId="0" applyBorder="1" applyAlignment="1">
      <alignment vertical="center" wrapText="1"/>
    </xf>
    <xf numFmtId="0" fontId="0" fillId="0" borderId="10" xfId="0" applyBorder="1">
      <alignment vertical="center"/>
    </xf>
    <xf numFmtId="0" fontId="0" fillId="0" borderId="62" xfId="0" applyBorder="1" applyAlignment="1">
      <alignment vertical="center" wrapText="1"/>
    </xf>
    <xf numFmtId="0" fontId="0" fillId="0" borderId="61" xfId="0" applyBorder="1">
      <alignment vertical="center"/>
    </xf>
    <xf numFmtId="0" fontId="0" fillId="0" borderId="60" xfId="0" applyBorder="1" applyAlignment="1">
      <alignment horizontal="center" vertical="center"/>
    </xf>
    <xf numFmtId="0" fontId="0" fillId="0" borderId="60" xfId="0" applyBorder="1" applyAlignment="1">
      <alignment horizontal="center" vertical="center" wrapText="1"/>
    </xf>
    <xf numFmtId="0" fontId="0" fillId="0" borderId="59" xfId="0" applyBorder="1" applyAlignment="1">
      <alignment horizontal="center" vertical="center"/>
    </xf>
    <xf numFmtId="0" fontId="0" fillId="0" borderId="58" xfId="0" applyBorder="1" applyAlignment="1">
      <alignment horizontal="center" vertical="center"/>
    </xf>
    <xf numFmtId="0" fontId="0" fillId="0" borderId="57" xfId="0" applyBorder="1" applyAlignment="1">
      <alignment horizontal="center" vertical="center"/>
    </xf>
    <xf numFmtId="0" fontId="0" fillId="0" borderId="62" xfId="0" applyBorder="1">
      <alignment vertical="center"/>
    </xf>
    <xf numFmtId="0" fontId="0" fillId="0" borderId="0" xfId="0" applyAlignment="1">
      <alignment horizontal="left" vertical="center" wrapText="1"/>
    </xf>
    <xf numFmtId="0" fontId="0" fillId="0" borderId="0" xfId="0">
      <alignment vertical="center"/>
    </xf>
    <xf numFmtId="0" fontId="0" fillId="0" borderId="0" xfId="0" applyAlignment="1">
      <alignment vertical="center" wrapText="1"/>
    </xf>
    <xf numFmtId="0" fontId="0" fillId="0" borderId="58" xfId="0" applyBorder="1" applyAlignment="1">
      <alignment vertical="center" wrapText="1"/>
    </xf>
    <xf numFmtId="0" fontId="0" fillId="0" borderId="57" xfId="0" applyBorder="1">
      <alignment vertical="center"/>
    </xf>
    <xf numFmtId="0" fontId="0" fillId="0" borderId="0" xfId="0" applyAlignment="1">
      <alignment horizontal="left" vertical="center" shrinkToFit="1"/>
    </xf>
    <xf numFmtId="0" fontId="23" fillId="0" borderId="0" xfId="0" applyFont="1" applyAlignment="1">
      <alignment horizontal="center" vertical="center"/>
    </xf>
    <xf numFmtId="0" fontId="0" fillId="0" borderId="0" xfId="0" applyAlignment="1">
      <alignment horizontal="center" vertical="center"/>
    </xf>
    <xf numFmtId="0" fontId="0" fillId="0" borderId="62" xfId="0" applyBorder="1" applyAlignment="1">
      <alignment horizontal="left"/>
    </xf>
    <xf numFmtId="0" fontId="0" fillId="0" borderId="58" xfId="0" applyBorder="1" applyAlignment="1">
      <alignment horizontal="left"/>
    </xf>
    <xf numFmtId="0" fontId="0" fillId="0" borderId="110" xfId="0" applyBorder="1" applyAlignment="1">
      <alignment horizontal="center" vertical="center"/>
    </xf>
    <xf numFmtId="0" fontId="0" fillId="0" borderId="64" xfId="0" applyBorder="1" applyAlignment="1">
      <alignment horizontal="center" vertical="center"/>
    </xf>
    <xf numFmtId="0" fontId="0" fillId="0" borderId="112" xfId="0" applyBorder="1" applyAlignment="1">
      <alignment horizontal="center" vertical="center"/>
    </xf>
    <xf numFmtId="0" fontId="0" fillId="0" borderId="63" xfId="0" applyBorder="1" applyAlignment="1">
      <alignment horizontal="center" vertical="center"/>
    </xf>
    <xf numFmtId="0" fontId="0" fillId="0" borderId="113" xfId="0" applyBorder="1" applyAlignment="1">
      <alignment horizontal="center" vertical="center"/>
    </xf>
    <xf numFmtId="0" fontId="0" fillId="0" borderId="110" xfId="0" applyBorder="1" applyAlignment="1">
      <alignment horizontal="center" vertical="center" wrapText="1"/>
    </xf>
    <xf numFmtId="0" fontId="24" fillId="0" borderId="105" xfId="0" applyFont="1" applyBorder="1" applyAlignment="1">
      <alignment horizontal="center" vertical="center"/>
    </xf>
    <xf numFmtId="0" fontId="0" fillId="0" borderId="105" xfId="0" applyBorder="1" applyAlignment="1">
      <alignment horizontal="center" vertical="center"/>
    </xf>
    <xf numFmtId="0" fontId="24" fillId="0" borderId="104" xfId="0" applyFont="1" applyBorder="1" applyAlignment="1">
      <alignment horizontal="center" vertical="center"/>
    </xf>
    <xf numFmtId="0" fontId="0" fillId="0" borderId="104" xfId="0" applyBorder="1" applyAlignment="1">
      <alignment horizontal="center" vertical="center"/>
    </xf>
    <xf numFmtId="0" fontId="24" fillId="0" borderId="103" xfId="0" applyFont="1" applyBorder="1" applyAlignment="1">
      <alignment horizontal="center" vertical="center" wrapText="1"/>
    </xf>
    <xf numFmtId="0" fontId="24" fillId="0" borderId="94" xfId="0" applyFont="1" applyBorder="1" applyAlignment="1">
      <alignment horizontal="center" vertical="center"/>
    </xf>
    <xf numFmtId="0" fontId="21" fillId="0" borderId="0" xfId="0" applyFont="1" applyAlignment="1">
      <alignment vertical="center" wrapText="1"/>
    </xf>
    <xf numFmtId="0" fontId="24" fillId="0" borderId="106" xfId="0" applyFont="1" applyBorder="1" applyAlignment="1">
      <alignment horizontal="center" vertical="center"/>
    </xf>
    <xf numFmtId="0" fontId="24" fillId="0" borderId="102" xfId="0" applyFont="1" applyBorder="1" applyAlignment="1">
      <alignment horizontal="center" vertical="center"/>
    </xf>
    <xf numFmtId="0" fontId="0" fillId="0" borderId="96" xfId="0" applyBorder="1" applyAlignment="1">
      <alignment horizontal="center" vertical="center"/>
    </xf>
    <xf numFmtId="0" fontId="5" fillId="0" borderId="0" xfId="0" applyFont="1">
      <alignment vertical="center"/>
    </xf>
    <xf numFmtId="0" fontId="5" fillId="0" borderId="0" xfId="0" applyFont="1" applyAlignment="1">
      <alignment horizontal="left" vertical="center"/>
    </xf>
    <xf numFmtId="0" fontId="2" fillId="2" borderId="49"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51" xfId="0" applyFont="1" applyFill="1" applyBorder="1" applyAlignment="1">
      <alignment horizontal="center" vertical="center"/>
    </xf>
    <xf numFmtId="176" fontId="2" fillId="2" borderId="51" xfId="0" applyNumberFormat="1" applyFont="1" applyFill="1" applyBorder="1" applyAlignment="1">
      <alignment horizontal="center" vertical="center"/>
    </xf>
    <xf numFmtId="176" fontId="2" fillId="2" borderId="32" xfId="0" applyNumberFormat="1" applyFont="1" applyFill="1" applyBorder="1" applyAlignment="1">
      <alignment horizontal="center" vertical="center"/>
    </xf>
    <xf numFmtId="176" fontId="2" fillId="2" borderId="50" xfId="0" applyNumberFormat="1" applyFont="1" applyFill="1" applyBorder="1" applyAlignment="1">
      <alignment horizontal="center" vertical="center"/>
    </xf>
    <xf numFmtId="177" fontId="2" fillId="2" borderId="51" xfId="0" applyNumberFormat="1" applyFont="1" applyFill="1" applyBorder="1" applyAlignment="1">
      <alignment horizontal="center" vertical="center"/>
    </xf>
    <xf numFmtId="177" fontId="2" fillId="2" borderId="32" xfId="0" applyNumberFormat="1" applyFont="1" applyFill="1" applyBorder="1" applyAlignment="1">
      <alignment horizontal="center" vertical="center"/>
    </xf>
    <xf numFmtId="177" fontId="2" fillId="2" borderId="50" xfId="0" applyNumberFormat="1" applyFont="1" applyFill="1" applyBorder="1" applyAlignment="1">
      <alignment horizontal="center" vertical="center"/>
    </xf>
    <xf numFmtId="0" fontId="2" fillId="2" borderId="44"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48" xfId="0" applyFont="1" applyFill="1" applyBorder="1" applyAlignment="1">
      <alignment horizontal="center" vertical="center"/>
    </xf>
    <xf numFmtId="176" fontId="2" fillId="2" borderId="49" xfId="0" applyNumberFormat="1" applyFont="1" applyFill="1" applyBorder="1" applyAlignment="1">
      <alignment horizontal="center" vertical="center"/>
    </xf>
    <xf numFmtId="176" fontId="2" fillId="2" borderId="2" xfId="0" applyNumberFormat="1" applyFont="1" applyFill="1" applyBorder="1" applyAlignment="1">
      <alignment horizontal="center" vertical="center"/>
    </xf>
    <xf numFmtId="176" fontId="2" fillId="2" borderId="48" xfId="0" applyNumberFormat="1" applyFont="1" applyFill="1" applyBorder="1" applyAlignment="1">
      <alignment horizontal="center" vertical="center"/>
    </xf>
    <xf numFmtId="177" fontId="2" fillId="2" borderId="49" xfId="0" applyNumberFormat="1" applyFont="1" applyFill="1" applyBorder="1" applyAlignment="1">
      <alignment horizontal="center" vertical="center"/>
    </xf>
    <xf numFmtId="177" fontId="2" fillId="2" borderId="2" xfId="0" applyNumberFormat="1" applyFont="1" applyFill="1" applyBorder="1" applyAlignment="1">
      <alignment horizontal="center" vertical="center"/>
    </xf>
    <xf numFmtId="177" fontId="2" fillId="2" borderId="48" xfId="0" applyNumberFormat="1" applyFont="1" applyFill="1" applyBorder="1" applyAlignment="1">
      <alignment horizontal="center" vertical="center"/>
    </xf>
    <xf numFmtId="0" fontId="10" fillId="2" borderId="26" xfId="0" applyFont="1" applyFill="1" applyBorder="1" applyAlignment="1">
      <alignment horizontal="center" vertical="center"/>
    </xf>
    <xf numFmtId="0" fontId="10" fillId="2" borderId="32" xfId="0" applyFont="1" applyFill="1" applyBorder="1" applyAlignment="1">
      <alignment horizontal="center" vertical="center"/>
    </xf>
    <xf numFmtId="0" fontId="10" fillId="2" borderId="50" xfId="0" applyFont="1" applyFill="1" applyBorder="1" applyAlignment="1">
      <alignment horizontal="center" vertical="center"/>
    </xf>
    <xf numFmtId="176" fontId="10" fillId="2" borderId="51" xfId="0" applyNumberFormat="1" applyFont="1" applyFill="1" applyBorder="1" applyAlignment="1">
      <alignment horizontal="center" vertical="center"/>
    </xf>
    <xf numFmtId="176" fontId="10" fillId="2" borderId="32" xfId="0" applyNumberFormat="1" applyFont="1" applyFill="1" applyBorder="1" applyAlignment="1">
      <alignment horizontal="center" vertical="center"/>
    </xf>
    <xf numFmtId="176" fontId="10" fillId="2" borderId="50" xfId="0" applyNumberFormat="1" applyFont="1" applyFill="1" applyBorder="1" applyAlignment="1">
      <alignment horizontal="center" vertical="center"/>
    </xf>
    <xf numFmtId="177" fontId="10" fillId="2" borderId="51" xfId="0" applyNumberFormat="1" applyFont="1" applyFill="1" applyBorder="1" applyAlignment="1">
      <alignment horizontal="center" vertical="center"/>
    </xf>
    <xf numFmtId="177" fontId="10" fillId="2" borderId="32" xfId="0" applyNumberFormat="1" applyFont="1" applyFill="1" applyBorder="1" applyAlignment="1">
      <alignment horizontal="center" vertical="center"/>
    </xf>
    <xf numFmtId="177" fontId="10" fillId="2" borderId="44" xfId="0" applyNumberFormat="1" applyFont="1" applyFill="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21" xfId="0" applyFont="1" applyBorder="1" applyAlignment="1">
      <alignment horizontal="center" vertical="center"/>
    </xf>
    <xf numFmtId="0" fontId="2" fillId="0" borderId="27" xfId="0" applyFont="1" applyBorder="1" applyAlignment="1">
      <alignment horizontal="center" vertical="center"/>
    </xf>
    <xf numFmtId="0" fontId="10" fillId="2" borderId="14"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48" xfId="0" applyFont="1" applyFill="1" applyBorder="1" applyAlignment="1">
      <alignment horizontal="center" vertical="center"/>
    </xf>
    <xf numFmtId="176" fontId="10" fillId="2" borderId="49" xfId="0" applyNumberFormat="1" applyFont="1" applyFill="1" applyBorder="1" applyAlignment="1">
      <alignment horizontal="center" vertical="center"/>
    </xf>
    <xf numFmtId="176" fontId="10" fillId="2" borderId="2" xfId="0" applyNumberFormat="1" applyFont="1" applyFill="1" applyBorder="1" applyAlignment="1">
      <alignment horizontal="center" vertical="center"/>
    </xf>
    <xf numFmtId="176" fontId="10" fillId="2" borderId="48" xfId="0" applyNumberFormat="1" applyFont="1" applyFill="1" applyBorder="1" applyAlignment="1">
      <alignment horizontal="center" vertical="center"/>
    </xf>
    <xf numFmtId="177" fontId="10" fillId="2" borderId="49" xfId="0" applyNumberFormat="1" applyFont="1" applyFill="1" applyBorder="1" applyAlignment="1">
      <alignment horizontal="center" vertical="center"/>
    </xf>
    <xf numFmtId="177" fontId="10" fillId="2" borderId="2" xfId="0" applyNumberFormat="1" applyFont="1" applyFill="1" applyBorder="1" applyAlignment="1">
      <alignment horizontal="center" vertical="center"/>
    </xf>
    <xf numFmtId="177" fontId="10" fillId="2" borderId="3" xfId="0" applyNumberFormat="1" applyFont="1" applyFill="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46" xfId="0" applyFont="1" applyBorder="1" applyAlignment="1">
      <alignment horizontal="center" vertical="center"/>
    </xf>
    <xf numFmtId="0" fontId="10" fillId="0" borderId="47" xfId="0" applyFont="1" applyBorder="1" applyAlignment="1">
      <alignment horizontal="center" vertical="center"/>
    </xf>
    <xf numFmtId="0" fontId="10" fillId="0" borderId="13" xfId="0" applyFont="1" applyBorder="1" applyAlignment="1">
      <alignment horizontal="center" vertical="center"/>
    </xf>
    <xf numFmtId="0" fontId="2" fillId="2" borderId="0" xfId="0" applyFont="1" applyFill="1" applyAlignment="1">
      <alignment horizontal="left" vertical="center"/>
    </xf>
    <xf numFmtId="0" fontId="2" fillId="0" borderId="0" xfId="0" applyFont="1" applyAlignment="1">
      <alignment horizontal="left" vertical="center"/>
    </xf>
    <xf numFmtId="0" fontId="8" fillId="0" borderId="0" xfId="0" applyFont="1" applyAlignment="1">
      <alignment horizontal="center" vertical="center"/>
    </xf>
    <xf numFmtId="0" fontId="2" fillId="2" borderId="0" xfId="0" applyFont="1" applyFill="1" applyAlignment="1">
      <alignment horizontal="right" vertical="center"/>
    </xf>
    <xf numFmtId="0" fontId="4" fillId="0" borderId="0" xfId="0" applyFont="1" applyAlignment="1">
      <alignment horizontal="left" vertical="center" shrinkToFit="1"/>
    </xf>
    <xf numFmtId="0" fontId="2" fillId="0" borderId="0" xfId="0" applyFont="1" applyAlignment="1">
      <alignment horizontal="left" vertical="center" shrinkToFit="1"/>
    </xf>
    <xf numFmtId="0" fontId="4" fillId="0" borderId="0" xfId="0" applyFont="1" applyAlignment="1">
      <alignment horizontal="left" shrinkToFit="1"/>
    </xf>
    <xf numFmtId="0" fontId="2" fillId="0" borderId="0" xfId="0" applyFont="1" applyAlignment="1">
      <alignment horizontal="left" shrinkToFit="1"/>
    </xf>
    <xf numFmtId="0" fontId="2" fillId="0" borderId="28" xfId="1" applyFont="1" applyBorder="1" applyAlignment="1">
      <alignment horizontal="center" vertical="distributed"/>
    </xf>
    <xf numFmtId="0" fontId="2" fillId="0" borderId="39" xfId="1" applyFont="1" applyBorder="1" applyAlignment="1">
      <alignment horizontal="center" vertical="distributed"/>
    </xf>
    <xf numFmtId="0" fontId="2" fillId="0" borderId="19" xfId="1" applyFont="1" applyBorder="1" applyAlignment="1">
      <alignment horizontal="center" vertical="distributed"/>
    </xf>
    <xf numFmtId="0" fontId="2" fillId="0" borderId="1" xfId="1" applyFont="1" applyBorder="1" applyAlignment="1">
      <alignment horizontal="center" vertical="distributed"/>
    </xf>
    <xf numFmtId="0" fontId="2" fillId="0" borderId="37" xfId="1" applyFont="1" applyBorder="1" applyAlignment="1">
      <alignment horizontal="center" vertical="center"/>
    </xf>
    <xf numFmtId="0" fontId="2" fillId="0" borderId="1" xfId="1" applyFont="1" applyBorder="1" applyAlignment="1">
      <alignment horizontal="center" vertical="center"/>
    </xf>
    <xf numFmtId="0" fontId="2" fillId="0" borderId="38" xfId="1" applyFont="1" applyBorder="1" applyAlignment="1">
      <alignment horizontal="center" vertical="center"/>
    </xf>
    <xf numFmtId="0" fontId="2" fillId="0" borderId="20" xfId="1" applyFont="1" applyBorder="1" applyAlignment="1">
      <alignment horizontal="center" vertical="center"/>
    </xf>
    <xf numFmtId="0" fontId="2" fillId="0" borderId="40" xfId="1" applyFont="1" applyBorder="1" applyAlignment="1">
      <alignment horizontal="left" vertical="distributed"/>
    </xf>
    <xf numFmtId="0" fontId="2" fillId="0" borderId="41" xfId="1" applyFont="1" applyBorder="1" applyAlignment="1">
      <alignment horizontal="left" vertical="distributed"/>
    </xf>
    <xf numFmtId="0" fontId="2" fillId="0" borderId="42" xfId="1" applyFont="1" applyBorder="1" applyAlignment="1">
      <alignment horizontal="left" vertical="distributed"/>
    </xf>
    <xf numFmtId="0" fontId="2" fillId="0" borderId="17" xfId="1" applyFont="1" applyBorder="1" applyAlignment="1">
      <alignment horizontal="center" vertical="distributed"/>
    </xf>
    <xf numFmtId="0" fontId="2" fillId="0" borderId="18" xfId="1" applyFont="1" applyBorder="1" applyAlignment="1">
      <alignment horizontal="center" vertical="distributed"/>
    </xf>
    <xf numFmtId="0" fontId="2" fillId="0" borderId="43" xfId="1" quotePrefix="1" applyFont="1" applyBorder="1" applyAlignment="1">
      <alignment horizontal="center" vertical="distributed"/>
    </xf>
    <xf numFmtId="0" fontId="2" fillId="0" borderId="32" xfId="1" applyFont="1" applyBorder="1" applyAlignment="1">
      <alignment horizontal="center" vertical="distributed"/>
    </xf>
    <xf numFmtId="0" fontId="2" fillId="0" borderId="44" xfId="1" applyFont="1" applyBorder="1" applyAlignment="1">
      <alignment horizontal="center" vertical="distributed"/>
    </xf>
    <xf numFmtId="0" fontId="2" fillId="0" borderId="26" xfId="1" applyFont="1" applyBorder="1" applyAlignment="1">
      <alignment horizontal="center" vertical="center"/>
    </xf>
    <xf numFmtId="0" fontId="2" fillId="0" borderId="32" xfId="1" applyFont="1" applyBorder="1" applyAlignment="1">
      <alignment horizontal="center" vertical="center"/>
    </xf>
    <xf numFmtId="0" fontId="2" fillId="0" borderId="33" xfId="1" applyFont="1" applyBorder="1" applyAlignment="1">
      <alignment horizontal="center" vertical="center"/>
    </xf>
    <xf numFmtId="0" fontId="2" fillId="0" borderId="9" xfId="1" applyFont="1" applyBorder="1" applyAlignment="1">
      <alignment horizontal="left" vertical="distributed" wrapText="1"/>
    </xf>
    <xf numFmtId="0" fontId="2" fillId="0" borderId="25" xfId="1" applyFont="1" applyBorder="1" applyAlignment="1">
      <alignment horizontal="left" vertical="distributed" wrapText="1"/>
    </xf>
    <xf numFmtId="0" fontId="2" fillId="0" borderId="10" xfId="1" applyFont="1" applyBorder="1" applyAlignment="1">
      <alignment horizontal="left" vertical="distributed" wrapText="1"/>
    </xf>
    <xf numFmtId="0" fontId="2" fillId="0" borderId="4" xfId="1" applyFont="1" applyBorder="1" applyAlignment="1">
      <alignment horizontal="left" vertical="distributed" wrapText="1"/>
    </xf>
    <xf numFmtId="0" fontId="2" fillId="0" borderId="0" xfId="1" applyFont="1" applyAlignment="1">
      <alignment horizontal="left" vertical="distributed" wrapText="1"/>
    </xf>
    <xf numFmtId="0" fontId="2" fillId="0" borderId="5" xfId="1" applyFont="1" applyBorder="1" applyAlignment="1">
      <alignment horizontal="left" vertical="distributed" wrapText="1"/>
    </xf>
    <xf numFmtId="0" fontId="2" fillId="0" borderId="24" xfId="1" applyFont="1" applyBorder="1" applyAlignment="1">
      <alignment horizontal="left" vertical="center" wrapText="1"/>
    </xf>
    <xf numFmtId="0" fontId="2" fillId="0" borderId="25" xfId="1" applyFont="1" applyBorder="1" applyAlignment="1">
      <alignment horizontal="left" vertical="center" wrapText="1"/>
    </xf>
    <xf numFmtId="0" fontId="2" fillId="0" borderId="35" xfId="1" applyFont="1" applyBorder="1" applyAlignment="1">
      <alignment horizontal="left" vertical="center" wrapText="1"/>
    </xf>
    <xf numFmtId="0" fontId="2" fillId="0" borderId="15" xfId="1" applyFont="1" applyBorder="1" applyAlignment="1">
      <alignment horizontal="left" vertical="center" wrapText="1"/>
    </xf>
    <xf numFmtId="0" fontId="2" fillId="0" borderId="0" xfId="1" applyFont="1" applyAlignment="1">
      <alignment horizontal="left" vertical="center" wrapText="1"/>
    </xf>
    <xf numFmtId="0" fontId="2" fillId="0" borderId="45" xfId="1" applyFont="1" applyBorder="1" applyAlignment="1">
      <alignment horizontal="left" vertical="center" wrapText="1"/>
    </xf>
    <xf numFmtId="0" fontId="2" fillId="0" borderId="14" xfId="1" applyFont="1" applyBorder="1" applyAlignment="1">
      <alignment vertical="center" wrapText="1"/>
    </xf>
    <xf numFmtId="0" fontId="0" fillId="0" borderId="2" xfId="0" applyBorder="1" applyAlignment="1">
      <alignment vertical="center" wrapText="1"/>
    </xf>
    <xf numFmtId="0" fontId="0" fillId="0" borderId="22" xfId="0" applyBorder="1" applyAlignment="1">
      <alignment vertical="center" wrapText="1"/>
    </xf>
    <xf numFmtId="0" fontId="2" fillId="0" borderId="11" xfId="1" applyFont="1" applyBorder="1" applyAlignment="1">
      <alignment vertical="center" wrapText="1"/>
    </xf>
    <xf numFmtId="0" fontId="0" fillId="0" borderId="12" xfId="0" applyBorder="1" applyAlignment="1">
      <alignment vertical="center" wrapText="1"/>
    </xf>
    <xf numFmtId="0" fontId="0" fillId="0" borderId="56" xfId="0" applyBorder="1" applyAlignment="1">
      <alignment vertical="center" wrapText="1"/>
    </xf>
    <xf numFmtId="0" fontId="7" fillId="0" borderId="0" xfId="1" applyFont="1" applyAlignment="1">
      <alignment horizontal="center" vertical="center"/>
    </xf>
    <xf numFmtId="0" fontId="2" fillId="0" borderId="0" xfId="1" applyFont="1" applyAlignment="1">
      <alignment horizontal="right" vertical="center"/>
    </xf>
    <xf numFmtId="0" fontId="2" fillId="0" borderId="28" xfId="1" applyFont="1" applyBorder="1" applyAlignment="1">
      <alignment horizontal="center" vertical="center"/>
    </xf>
    <xf numFmtId="0" fontId="2" fillId="0" borderId="31" xfId="1" applyFont="1" applyBorder="1" applyAlignment="1">
      <alignment horizontal="center" vertical="center"/>
    </xf>
    <xf numFmtId="0" fontId="2" fillId="0" borderId="29" xfId="1" applyFont="1" applyBorder="1" applyAlignment="1">
      <alignment horizontal="left" vertical="center"/>
    </xf>
    <xf numFmtId="0" fontId="2" fillId="0" borderId="18" xfId="1" applyFont="1" applyBorder="1" applyAlignment="1">
      <alignment horizontal="left" vertical="center"/>
    </xf>
    <xf numFmtId="0" fontId="2" fillId="0" borderId="30" xfId="1" applyFont="1" applyBorder="1" applyAlignment="1">
      <alignment horizontal="left" vertical="center"/>
    </xf>
    <xf numFmtId="0" fontId="2" fillId="0" borderId="32" xfId="1" applyFont="1" applyBorder="1" applyAlignment="1">
      <alignment horizontal="left" vertical="center"/>
    </xf>
    <xf numFmtId="0" fontId="2" fillId="0" borderId="33" xfId="1" applyFont="1" applyBorder="1" applyAlignment="1">
      <alignment horizontal="left" vertical="center"/>
    </xf>
    <xf numFmtId="0" fontId="0" fillId="0" borderId="114" xfId="0" applyBorder="1" applyAlignment="1">
      <alignment horizontal="right" vertical="center"/>
    </xf>
    <xf numFmtId="0" fontId="0" fillId="0" borderId="14" xfId="0" applyBorder="1">
      <alignment vertical="center"/>
    </xf>
    <xf numFmtId="0" fontId="0" fillId="0" borderId="3" xfId="0" applyBorder="1" applyAlignment="1">
      <alignment horizontal="right" vertical="center"/>
    </xf>
    <xf numFmtId="0" fontId="0" fillId="0" borderId="109" xfId="0" applyBorder="1" applyAlignment="1">
      <alignment horizontal="left" vertical="center"/>
    </xf>
  </cellXfs>
  <cellStyles count="4">
    <cellStyle name="ハイパーリンク" xfId="3" builtinId="8"/>
    <cellStyle name="通貨 2" xfId="2" xr:uid="{121185AC-E3D6-43B9-B7C2-E23C75A63268}"/>
    <cellStyle name="標準" xfId="0" builtinId="0"/>
    <cellStyle name="標準 2" xfId="1" xr:uid="{71043F02-EE6E-4CCD-A569-F6DC05A34833}"/>
  </cellStyles>
  <dxfs count="5">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font>
      <fill>
        <patternFill>
          <bgColor theme="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27</xdr:col>
      <xdr:colOff>16565</xdr:colOff>
      <xdr:row>0</xdr:row>
      <xdr:rowOff>66261</xdr:rowOff>
    </xdr:from>
    <xdr:to>
      <xdr:col>33</xdr:col>
      <xdr:colOff>140804</xdr:colOff>
      <xdr:row>3</xdr:row>
      <xdr:rowOff>49696</xdr:rowOff>
    </xdr:to>
    <xdr:sp macro="" textlink="">
      <xdr:nvSpPr>
        <xdr:cNvPr id="2" name="四角形: 角を丸くする 1">
          <a:extLst>
            <a:ext uri="{FF2B5EF4-FFF2-40B4-BE49-F238E27FC236}">
              <a16:creationId xmlns:a16="http://schemas.microsoft.com/office/drawing/2014/main" id="{D1A4909E-7EA8-470E-AF60-9F846FBE695A}"/>
            </a:ext>
          </a:extLst>
        </xdr:cNvPr>
        <xdr:cNvSpPr/>
      </xdr:nvSpPr>
      <xdr:spPr>
        <a:xfrm>
          <a:off x="5160065" y="66261"/>
          <a:ext cx="1267239" cy="497785"/>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endParaRPr kumimoji="1" lang="en-US" altLang="ja-JP" sz="1100">
            <a:solidFill>
              <a:srgbClr val="FF0000"/>
            </a:solidFill>
            <a:latin typeface="游ゴシック" panose="020B0400000000000000" pitchFamily="50" charset="-128"/>
            <a:ea typeface="游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165652</xdr:colOff>
      <xdr:row>15</xdr:row>
      <xdr:rowOff>0</xdr:rowOff>
    </xdr:from>
    <xdr:ext cx="4075988" cy="275717"/>
    <xdr:sp macro="" textlink="">
      <xdr:nvSpPr>
        <xdr:cNvPr id="2" name="テキスト ボックス 1">
          <a:extLst>
            <a:ext uri="{FF2B5EF4-FFF2-40B4-BE49-F238E27FC236}">
              <a16:creationId xmlns:a16="http://schemas.microsoft.com/office/drawing/2014/main" id="{A7783C6D-237A-405D-9A69-7722B9E64FE1}"/>
            </a:ext>
          </a:extLst>
        </xdr:cNvPr>
        <xdr:cNvSpPr txBox="1"/>
      </xdr:nvSpPr>
      <xdr:spPr>
        <a:xfrm>
          <a:off x="7023652" y="2571750"/>
          <a:ext cx="407598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工事経歴を必要としない工事の場合には斜線を記載してください。</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9</xdr:col>
      <xdr:colOff>1606825</xdr:colOff>
      <xdr:row>0</xdr:row>
      <xdr:rowOff>140804</xdr:rowOff>
    </xdr:from>
    <xdr:to>
      <xdr:col>9</xdr:col>
      <xdr:colOff>2874064</xdr:colOff>
      <xdr:row>2</xdr:row>
      <xdr:rowOff>127138</xdr:rowOff>
    </xdr:to>
    <xdr:sp macro="" textlink="">
      <xdr:nvSpPr>
        <xdr:cNvPr id="2" name="四角形: 角を丸くする 1">
          <a:extLst>
            <a:ext uri="{FF2B5EF4-FFF2-40B4-BE49-F238E27FC236}">
              <a16:creationId xmlns:a16="http://schemas.microsoft.com/office/drawing/2014/main" id="{F39E84C6-A2D4-4F34-8134-78DA691093A4}"/>
            </a:ext>
          </a:extLst>
        </xdr:cNvPr>
        <xdr:cNvSpPr/>
      </xdr:nvSpPr>
      <xdr:spPr>
        <a:xfrm>
          <a:off x="6855100" y="140804"/>
          <a:ext cx="414" cy="329234"/>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29</xdr:col>
      <xdr:colOff>7326</xdr:colOff>
      <xdr:row>0</xdr:row>
      <xdr:rowOff>168520</xdr:rowOff>
    </xdr:from>
    <xdr:to>
      <xdr:col>36</xdr:col>
      <xdr:colOff>7740</xdr:colOff>
      <xdr:row>2</xdr:row>
      <xdr:rowOff>6595</xdr:rowOff>
    </xdr:to>
    <xdr:sp macro="" textlink="">
      <xdr:nvSpPr>
        <xdr:cNvPr id="2" name="四角形: 角を丸くする 1">
          <a:extLst>
            <a:ext uri="{FF2B5EF4-FFF2-40B4-BE49-F238E27FC236}">
              <a16:creationId xmlns:a16="http://schemas.microsoft.com/office/drawing/2014/main" id="{0C12BF0E-1510-4ABE-A09A-41992BCC2258}"/>
            </a:ext>
          </a:extLst>
        </xdr:cNvPr>
        <xdr:cNvSpPr/>
      </xdr:nvSpPr>
      <xdr:spPr>
        <a:xfrm>
          <a:off x="19895526" y="168520"/>
          <a:ext cx="4801014" cy="180975"/>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I43"/>
  <sheetViews>
    <sheetView view="pageBreakPreview" topLeftCell="A6" zoomScale="115" zoomScaleNormal="100" zoomScaleSheetLayoutView="115" workbookViewId="0">
      <selection activeCell="G29" sqref="G29:AI29"/>
    </sheetView>
  </sheetViews>
  <sheetFormatPr defaultColWidth="2.5" defaultRowHeight="18.75" x14ac:dyDescent="0.15"/>
  <cols>
    <col min="1" max="16384" width="2.5" style="1"/>
  </cols>
  <sheetData>
    <row r="1" spans="1:35" x14ac:dyDescent="0.15">
      <c r="A1" s="1" t="s">
        <v>29</v>
      </c>
    </row>
    <row r="4" spans="1:35" ht="19.5" x14ac:dyDescent="0.15">
      <c r="A4" s="175" t="s">
        <v>11</v>
      </c>
      <c r="B4" s="175"/>
      <c r="C4" s="175"/>
      <c r="D4" s="175"/>
      <c r="E4" s="175"/>
      <c r="F4" s="175"/>
      <c r="G4" s="175"/>
      <c r="H4" s="175"/>
      <c r="I4" s="175"/>
      <c r="J4" s="175"/>
      <c r="K4" s="175"/>
      <c r="L4" s="175"/>
      <c r="M4" s="175"/>
      <c r="N4" s="175"/>
      <c r="O4" s="175"/>
      <c r="P4" s="175"/>
      <c r="Q4" s="175"/>
      <c r="R4" s="175"/>
      <c r="S4" s="175"/>
      <c r="T4" s="175"/>
      <c r="U4" s="175"/>
      <c r="V4" s="175"/>
      <c r="W4" s="175"/>
      <c r="X4" s="175"/>
      <c r="Y4" s="175"/>
      <c r="Z4" s="175"/>
      <c r="AA4" s="175"/>
      <c r="AB4" s="175"/>
      <c r="AC4" s="175"/>
      <c r="AD4" s="175"/>
      <c r="AE4" s="175"/>
      <c r="AF4" s="175"/>
      <c r="AG4" s="175"/>
      <c r="AH4" s="175"/>
      <c r="AI4" s="175"/>
    </row>
    <row r="5" spans="1:35" ht="19.5"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15">
      <c r="U8" s="178" t="s">
        <v>18</v>
      </c>
      <c r="V8" s="178"/>
      <c r="W8" s="178"/>
      <c r="X8" s="178"/>
      <c r="Y8" s="178"/>
      <c r="Z8" s="178"/>
      <c r="AA8" s="178"/>
      <c r="AB8" s="178"/>
      <c r="AC8" s="178"/>
      <c r="AD8" s="178"/>
      <c r="AE8" s="178"/>
      <c r="AF8" s="178"/>
      <c r="AG8" s="178"/>
      <c r="AH8" s="178"/>
    </row>
    <row r="12" spans="1:35" ht="19.5" x14ac:dyDescent="0.15">
      <c r="B12" s="3" t="s">
        <v>31</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15"/>
    <row r="16" spans="1:35" ht="16.5" customHeight="1" x14ac:dyDescent="0.15">
      <c r="Q16" s="176" t="s">
        <v>8</v>
      </c>
      <c r="R16" s="176"/>
      <c r="S16" s="176"/>
      <c r="T16" s="176"/>
      <c r="U16" s="176"/>
      <c r="W16" s="177"/>
      <c r="X16" s="177"/>
      <c r="Y16" s="177"/>
      <c r="Z16" s="177"/>
      <c r="AA16" s="177"/>
      <c r="AB16" s="177"/>
      <c r="AC16" s="177"/>
      <c r="AD16" s="177"/>
      <c r="AE16" s="177"/>
      <c r="AF16" s="177"/>
      <c r="AG16" s="177"/>
      <c r="AH16" s="177"/>
      <c r="AI16" s="177"/>
    </row>
    <row r="17" spans="1:35" ht="16.5" customHeight="1" x14ac:dyDescent="0.15">
      <c r="Q17" s="176" t="s">
        <v>9</v>
      </c>
      <c r="R17" s="176"/>
      <c r="S17" s="176"/>
      <c r="T17" s="176"/>
      <c r="U17" s="176"/>
      <c r="W17" s="177"/>
      <c r="X17" s="177"/>
      <c r="Y17" s="177"/>
      <c r="Z17" s="177"/>
      <c r="AA17" s="177"/>
      <c r="AB17" s="177"/>
      <c r="AC17" s="177"/>
      <c r="AD17" s="177"/>
      <c r="AE17" s="177"/>
      <c r="AF17" s="177"/>
      <c r="AG17" s="177"/>
      <c r="AH17" s="177"/>
      <c r="AI17" s="177"/>
    </row>
    <row r="18" spans="1:35" ht="16.5" customHeight="1" x14ac:dyDescent="0.15">
      <c r="Q18" s="176" t="s">
        <v>10</v>
      </c>
      <c r="R18" s="176"/>
      <c r="S18" s="176"/>
      <c r="T18" s="176"/>
      <c r="U18" s="176"/>
      <c r="W18" s="177"/>
      <c r="X18" s="177"/>
      <c r="Y18" s="177"/>
      <c r="Z18" s="177"/>
      <c r="AA18" s="177"/>
      <c r="AB18" s="177"/>
      <c r="AC18" s="177"/>
      <c r="AD18" s="177"/>
      <c r="AE18" s="177"/>
      <c r="AF18" s="177"/>
      <c r="AG18" s="177"/>
      <c r="AH18" s="8"/>
      <c r="AI18" s="7"/>
    </row>
    <row r="19" spans="1:35" ht="16.5" hidden="1" customHeight="1" x14ac:dyDescent="0.15"/>
    <row r="20" spans="1:35" ht="16.5" hidden="1" customHeight="1" x14ac:dyDescent="0.15"/>
    <row r="21" spans="1:35" ht="16.5" customHeight="1" x14ac:dyDescent="0.15"/>
    <row r="22" spans="1:35" ht="18.95" customHeight="1" x14ac:dyDescent="0.15">
      <c r="A22" s="179" t="s">
        <v>284</v>
      </c>
      <c r="B22" s="179"/>
      <c r="C22" s="179"/>
      <c r="D22" s="179"/>
      <c r="E22" s="179"/>
      <c r="F22" s="179"/>
      <c r="G22" s="179"/>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row>
    <row r="23" spans="1:35" ht="18.95" customHeight="1" x14ac:dyDescent="0.15">
      <c r="A23" s="179"/>
      <c r="B23" s="179"/>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row>
    <row r="24" spans="1:35" ht="16.5" customHeight="1" x14ac:dyDescent="0.15"/>
    <row r="25" spans="1:35" ht="16.5" customHeight="1" x14ac:dyDescent="0.15">
      <c r="A25" s="182" t="s">
        <v>12</v>
      </c>
      <c r="B25" s="182"/>
      <c r="C25" s="182"/>
      <c r="D25" s="182"/>
      <c r="E25" s="182"/>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row>
    <row r="26" spans="1:35" ht="16.5" customHeight="1" x14ac:dyDescent="0.15"/>
    <row r="27" spans="1:35" ht="46.5" customHeight="1" x14ac:dyDescent="0.15">
      <c r="B27" s="1" t="s">
        <v>19</v>
      </c>
      <c r="C27" s="5"/>
      <c r="D27" s="5"/>
      <c r="E27" s="5"/>
      <c r="G27" s="180" t="s">
        <v>282</v>
      </c>
      <c r="H27" s="181"/>
      <c r="I27" s="181"/>
      <c r="J27" s="181"/>
      <c r="K27" s="181"/>
      <c r="L27" s="181"/>
      <c r="M27" s="181"/>
      <c r="N27" s="181"/>
      <c r="O27" s="181"/>
      <c r="P27" s="181"/>
      <c r="Q27" s="181"/>
      <c r="R27" s="181"/>
      <c r="S27" s="181"/>
      <c r="T27" s="181"/>
      <c r="U27" s="181"/>
      <c r="V27" s="181"/>
      <c r="W27" s="181"/>
      <c r="X27" s="181"/>
      <c r="Y27" s="181"/>
      <c r="Z27" s="181"/>
      <c r="AA27" s="181"/>
      <c r="AB27" s="181"/>
      <c r="AC27" s="181"/>
      <c r="AD27" s="181"/>
      <c r="AE27" s="181"/>
      <c r="AF27" s="181"/>
      <c r="AG27" s="181"/>
      <c r="AH27" s="181"/>
      <c r="AI27" s="181"/>
    </row>
    <row r="28" spans="1:35" ht="16.5" customHeight="1" x14ac:dyDescent="0.15"/>
    <row r="29" spans="1:35" ht="48" customHeight="1" x14ac:dyDescent="0.15">
      <c r="B29" s="1" t="s">
        <v>5</v>
      </c>
      <c r="G29" s="180" t="s">
        <v>281</v>
      </c>
      <c r="H29" s="181"/>
      <c r="I29" s="181"/>
      <c r="J29" s="181"/>
      <c r="K29" s="181"/>
      <c r="L29" s="181"/>
      <c r="M29" s="181"/>
      <c r="N29" s="181"/>
      <c r="O29" s="181"/>
      <c r="P29" s="181"/>
      <c r="Q29" s="181"/>
      <c r="R29" s="181"/>
      <c r="S29" s="181"/>
      <c r="T29" s="181"/>
      <c r="U29" s="181"/>
      <c r="V29" s="181"/>
      <c r="W29" s="181"/>
      <c r="X29" s="181"/>
      <c r="Y29" s="181"/>
      <c r="Z29" s="181"/>
      <c r="AA29" s="181"/>
      <c r="AB29" s="181"/>
      <c r="AC29" s="181"/>
      <c r="AD29" s="181"/>
      <c r="AE29" s="181"/>
      <c r="AF29" s="181"/>
      <c r="AG29" s="181"/>
      <c r="AH29" s="181"/>
      <c r="AI29" s="181"/>
    </row>
    <row r="30" spans="1:35" ht="16.5" customHeight="1" x14ac:dyDescent="0.15"/>
    <row r="31" spans="1:35" ht="16.5" customHeight="1" x14ac:dyDescent="0.15">
      <c r="B31" s="1" t="s">
        <v>20</v>
      </c>
      <c r="G31" s="181" t="s">
        <v>283</v>
      </c>
      <c r="H31" s="181"/>
      <c r="I31" s="181"/>
      <c r="J31" s="181"/>
      <c r="K31" s="181"/>
      <c r="L31" s="181"/>
      <c r="M31" s="181"/>
      <c r="N31" s="181"/>
      <c r="O31" s="181"/>
      <c r="P31" s="181"/>
      <c r="Q31" s="181"/>
      <c r="R31" s="181"/>
      <c r="S31" s="181"/>
      <c r="T31" s="181"/>
      <c r="U31" s="181"/>
      <c r="V31" s="181"/>
      <c r="W31" s="181"/>
      <c r="X31" s="181"/>
      <c r="Y31" s="181"/>
      <c r="Z31" s="181"/>
      <c r="AA31" s="181"/>
      <c r="AB31" s="181"/>
      <c r="AC31" s="181"/>
      <c r="AD31" s="181"/>
      <c r="AE31" s="181"/>
      <c r="AF31" s="181"/>
      <c r="AG31" s="181"/>
      <c r="AH31" s="181"/>
      <c r="AI31" s="181"/>
    </row>
    <row r="32" spans="1:35" ht="16.5" customHeight="1" x14ac:dyDescent="0.15"/>
    <row r="33" spans="2:35" ht="16.5" customHeight="1" x14ac:dyDescent="0.15">
      <c r="B33" s="1" t="s">
        <v>97</v>
      </c>
      <c r="D33" s="4"/>
      <c r="E33" s="4"/>
    </row>
    <row r="34" spans="2:35" ht="16.5" customHeight="1" x14ac:dyDescent="0.15">
      <c r="C34" s="1" t="s">
        <v>98</v>
      </c>
      <c r="D34" s="4"/>
      <c r="E34" s="4"/>
    </row>
    <row r="35" spans="2:35" s="6" customFormat="1" ht="16.5" customHeight="1" x14ac:dyDescent="0.15">
      <c r="D35" s="184" t="s">
        <v>99</v>
      </c>
      <c r="E35" s="184"/>
      <c r="F35" s="184"/>
      <c r="G35" s="184"/>
      <c r="H35" s="184"/>
      <c r="I35" s="184"/>
      <c r="J35" s="184"/>
      <c r="K35" s="184"/>
      <c r="L35" s="184"/>
      <c r="M35" s="184"/>
      <c r="N35" s="184"/>
      <c r="O35" s="184"/>
      <c r="P35" s="184"/>
      <c r="Q35" s="184"/>
      <c r="R35" s="184"/>
      <c r="S35" s="184"/>
      <c r="T35" s="184"/>
      <c r="U35" s="184"/>
      <c r="V35" s="184"/>
      <c r="W35" s="184"/>
      <c r="X35" s="184"/>
      <c r="Y35" s="184"/>
      <c r="Z35" s="184"/>
      <c r="AA35" s="184"/>
      <c r="AB35" s="184"/>
      <c r="AC35" s="184"/>
      <c r="AD35" s="184"/>
      <c r="AE35" s="184"/>
      <c r="AF35" s="184"/>
    </row>
    <row r="36" spans="2:35" s="6" customFormat="1" ht="16.5" customHeight="1" x14ac:dyDescent="0.15">
      <c r="D36" s="184"/>
      <c r="E36" s="184"/>
      <c r="F36" s="184"/>
      <c r="G36" s="184"/>
      <c r="H36" s="184"/>
      <c r="I36" s="184"/>
      <c r="J36" s="184"/>
      <c r="K36" s="184"/>
      <c r="L36" s="184"/>
      <c r="M36" s="184"/>
      <c r="N36" s="184"/>
      <c r="O36" s="184"/>
      <c r="P36" s="184"/>
      <c r="Q36" s="184"/>
      <c r="R36" s="184"/>
      <c r="S36" s="184"/>
      <c r="T36" s="184"/>
      <c r="U36" s="184"/>
      <c r="V36" s="184"/>
      <c r="W36" s="184"/>
      <c r="X36" s="184"/>
      <c r="Y36" s="184"/>
      <c r="Z36" s="184"/>
      <c r="AA36" s="184"/>
      <c r="AB36" s="184"/>
      <c r="AC36" s="184"/>
      <c r="AD36" s="184"/>
      <c r="AE36" s="184"/>
      <c r="AF36" s="184"/>
    </row>
    <row r="37" spans="2:35" ht="16.5" customHeight="1" x14ac:dyDescent="0.15"/>
    <row r="38" spans="2:35" ht="16.5" customHeight="1" x14ac:dyDescent="0.15">
      <c r="B38" s="181" t="s">
        <v>13</v>
      </c>
      <c r="C38" s="181"/>
      <c r="D38" s="181"/>
      <c r="E38" s="183" t="s">
        <v>14</v>
      </c>
      <c r="F38" s="183"/>
      <c r="G38" s="183"/>
      <c r="H38" s="183"/>
      <c r="I38" s="183"/>
      <c r="J38" s="4" t="s">
        <v>15</v>
      </c>
      <c r="K38" s="177"/>
      <c r="L38" s="177"/>
      <c r="M38" s="177"/>
      <c r="N38" s="177"/>
      <c r="O38" s="177"/>
      <c r="P38" s="177"/>
      <c r="Q38" s="177"/>
      <c r="R38" s="177"/>
      <c r="S38" s="177"/>
      <c r="T38" s="177"/>
      <c r="U38" s="177"/>
      <c r="V38" s="177"/>
      <c r="W38" s="177"/>
      <c r="X38" s="177"/>
      <c r="Y38" s="177"/>
      <c r="Z38" s="177"/>
      <c r="AA38" s="177"/>
      <c r="AB38" s="177"/>
      <c r="AC38" s="177"/>
      <c r="AD38" s="177"/>
      <c r="AE38" s="177"/>
      <c r="AF38" s="177"/>
      <c r="AG38" s="177"/>
      <c r="AH38" s="177"/>
      <c r="AI38" s="177"/>
    </row>
    <row r="39" spans="2:35" ht="16.5" customHeight="1" x14ac:dyDescent="0.15">
      <c r="E39" s="183" t="s">
        <v>16</v>
      </c>
      <c r="F39" s="183"/>
      <c r="G39" s="183"/>
      <c r="H39" s="183"/>
      <c r="I39" s="183"/>
      <c r="J39" s="4" t="s">
        <v>15</v>
      </c>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c r="AH39" s="177"/>
      <c r="AI39" s="177"/>
    </row>
    <row r="40" spans="2:35" ht="16.5" customHeight="1" x14ac:dyDescent="0.15">
      <c r="E40" s="183" t="s">
        <v>17</v>
      </c>
      <c r="F40" s="183"/>
      <c r="G40" s="183"/>
      <c r="H40" s="183"/>
      <c r="I40" s="183"/>
      <c r="J40" s="4" t="s">
        <v>15</v>
      </c>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c r="AH40" s="177"/>
      <c r="AI40" s="177"/>
    </row>
    <row r="41" spans="2:35" ht="16.5" customHeight="1" x14ac:dyDescent="0.15">
      <c r="E41" s="173" t="s">
        <v>101</v>
      </c>
      <c r="F41" s="173"/>
      <c r="G41" s="173"/>
      <c r="H41" s="173"/>
      <c r="I41" s="173"/>
      <c r="J41" s="4" t="s">
        <v>7</v>
      </c>
      <c r="K41" s="174"/>
      <c r="L41" s="174"/>
      <c r="M41" s="174"/>
      <c r="N41" s="174"/>
      <c r="O41" s="174"/>
      <c r="P41" s="174"/>
      <c r="Q41" s="174"/>
      <c r="R41" s="174"/>
      <c r="S41" s="174"/>
      <c r="T41" s="174"/>
      <c r="U41" s="174"/>
      <c r="V41" s="174"/>
    </row>
    <row r="42" spans="2:35" x14ac:dyDescent="0.15">
      <c r="K42" s="1" t="s">
        <v>100</v>
      </c>
    </row>
    <row r="43" spans="2:35" ht="16.5" customHeight="1" x14ac:dyDescent="0.15"/>
  </sheetData>
  <mergeCells count="23">
    <mergeCell ref="K39:AI39"/>
    <mergeCell ref="K40:AI40"/>
    <mergeCell ref="E38:I38"/>
    <mergeCell ref="E39:I39"/>
    <mergeCell ref="G29:AI29"/>
    <mergeCell ref="G31:AI31"/>
    <mergeCell ref="D35:AF36"/>
    <mergeCell ref="E41:I41"/>
    <mergeCell ref="K41:V41"/>
    <mergeCell ref="A4:AI4"/>
    <mergeCell ref="Q17:U17"/>
    <mergeCell ref="Q18:U18"/>
    <mergeCell ref="W17:AI17"/>
    <mergeCell ref="Q16:U16"/>
    <mergeCell ref="W16:AI16"/>
    <mergeCell ref="W18:AG18"/>
    <mergeCell ref="U8:AH8"/>
    <mergeCell ref="A22:AI23"/>
    <mergeCell ref="G27:AI27"/>
    <mergeCell ref="A25:AI25"/>
    <mergeCell ref="B38:D38"/>
    <mergeCell ref="E40:I40"/>
    <mergeCell ref="K38:AI38"/>
  </mergeCells>
  <phoneticPr fontId="1"/>
  <dataValidations count="1">
    <dataValidation type="list" allowBlank="1" showInputMessage="1" showErrorMessage="1" sqref="D35:AF36" xr:uid="{9C9D5B15-B5DF-4AC1-8853-12E0AAD44C24}">
      <formula1>"意向なし（低入札価格調査における資料を提出しません。）,意向あり（低入札価格調査における資料を提出します。なお、調査に関する連絡先は、以下のファクシミリを使用します。）"</formula1>
    </dataValidation>
  </dataValidations>
  <pageMargins left="0.78740157480314965" right="0.59055118110236227" top="0.98425196850393704" bottom="0.98425196850393704" header="0.51181102362204722" footer="0.51181102362204722"/>
  <pageSetup paperSize="9" scale="98" orientation="portrait" blackAndWhite="1"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18661-03B1-499D-BBD2-D8BCAF769ACA}">
  <dimension ref="A1:AI42"/>
  <sheetViews>
    <sheetView view="pageBreakPreview" topLeftCell="A22" zoomScale="115" zoomScaleNormal="100" zoomScaleSheetLayoutView="115" workbookViewId="0">
      <selection activeCell="BL32" sqref="BL32"/>
    </sheetView>
  </sheetViews>
  <sheetFormatPr defaultColWidth="2.5" defaultRowHeight="18.75" x14ac:dyDescent="0.15"/>
  <cols>
    <col min="1" max="16384" width="2.5" style="1"/>
  </cols>
  <sheetData>
    <row r="1" spans="1:35" x14ac:dyDescent="0.15">
      <c r="A1" s="1" t="s">
        <v>29</v>
      </c>
    </row>
    <row r="4" spans="1:35" ht="19.5" x14ac:dyDescent="0.15">
      <c r="A4" s="175" t="s">
        <v>0</v>
      </c>
      <c r="B4" s="175"/>
      <c r="C4" s="175"/>
      <c r="D4" s="175"/>
      <c r="E4" s="175"/>
      <c r="F4" s="175"/>
      <c r="G4" s="175"/>
      <c r="H4" s="175"/>
      <c r="I4" s="175"/>
      <c r="J4" s="175"/>
      <c r="K4" s="175"/>
      <c r="L4" s="175"/>
      <c r="M4" s="175"/>
      <c r="N4" s="175"/>
      <c r="O4" s="175"/>
      <c r="P4" s="175"/>
      <c r="Q4" s="175"/>
      <c r="R4" s="175"/>
      <c r="S4" s="175"/>
      <c r="T4" s="175"/>
      <c r="U4" s="175"/>
      <c r="V4" s="175"/>
      <c r="W4" s="175"/>
      <c r="X4" s="175"/>
      <c r="Y4" s="175"/>
      <c r="Z4" s="175"/>
      <c r="AA4" s="175"/>
      <c r="AB4" s="175"/>
      <c r="AC4" s="175"/>
      <c r="AD4" s="175"/>
      <c r="AE4" s="175"/>
      <c r="AF4" s="175"/>
      <c r="AG4" s="175"/>
      <c r="AH4" s="175"/>
      <c r="AI4" s="175"/>
    </row>
    <row r="5" spans="1:35" ht="19.5"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15">
      <c r="U8" s="178" t="s">
        <v>21</v>
      </c>
      <c r="V8" s="178"/>
      <c r="W8" s="178"/>
      <c r="X8" s="178"/>
      <c r="Y8" s="178"/>
      <c r="Z8" s="178"/>
      <c r="AA8" s="178"/>
      <c r="AB8" s="178"/>
      <c r="AC8" s="178"/>
      <c r="AD8" s="178"/>
      <c r="AE8" s="178"/>
      <c r="AF8" s="178"/>
      <c r="AG8" s="178"/>
      <c r="AH8" s="178"/>
    </row>
    <row r="12" spans="1:35" ht="19.5" x14ac:dyDescent="0.15">
      <c r="B12" s="3" t="s">
        <v>22</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15"/>
    <row r="16" spans="1:35" ht="16.5" customHeight="1" x14ac:dyDescent="0.15">
      <c r="Q16" s="176" t="s">
        <v>8</v>
      </c>
      <c r="R16" s="176"/>
      <c r="S16" s="176"/>
      <c r="T16" s="176"/>
      <c r="U16" s="176"/>
      <c r="W16" s="174" t="s">
        <v>27</v>
      </c>
      <c r="X16" s="174"/>
      <c r="Y16" s="174"/>
      <c r="Z16" s="174"/>
      <c r="AA16" s="174"/>
      <c r="AB16" s="174"/>
      <c r="AC16" s="174"/>
      <c r="AD16" s="174"/>
      <c r="AE16" s="174"/>
      <c r="AF16" s="174"/>
      <c r="AG16" s="174"/>
      <c r="AH16" s="174"/>
      <c r="AI16" s="174"/>
    </row>
    <row r="17" spans="1:35" ht="16.5" customHeight="1" x14ac:dyDescent="0.15">
      <c r="Q17" s="176" t="s">
        <v>9</v>
      </c>
      <c r="R17" s="176"/>
      <c r="S17" s="176"/>
      <c r="T17" s="176"/>
      <c r="U17" s="176"/>
      <c r="W17" s="174" t="s">
        <v>23</v>
      </c>
      <c r="X17" s="174"/>
      <c r="Y17" s="174"/>
      <c r="Z17" s="174"/>
      <c r="AA17" s="174"/>
      <c r="AB17" s="174"/>
      <c r="AC17" s="174"/>
      <c r="AD17" s="174"/>
      <c r="AE17" s="174"/>
      <c r="AF17" s="174"/>
      <c r="AG17" s="174"/>
      <c r="AH17" s="174"/>
      <c r="AI17" s="174"/>
    </row>
    <row r="18" spans="1:35" ht="16.5" customHeight="1" x14ac:dyDescent="0.15">
      <c r="Q18" s="176" t="s">
        <v>10</v>
      </c>
      <c r="R18" s="176"/>
      <c r="S18" s="176"/>
      <c r="T18" s="176"/>
      <c r="U18" s="176"/>
      <c r="W18" s="177" t="s">
        <v>24</v>
      </c>
      <c r="X18" s="177"/>
      <c r="Y18" s="177"/>
      <c r="Z18" s="177"/>
      <c r="AA18" s="177"/>
      <c r="AB18" s="177"/>
      <c r="AC18" s="177"/>
      <c r="AD18" s="177"/>
      <c r="AE18" s="177"/>
      <c r="AF18" s="177"/>
      <c r="AG18" s="177"/>
      <c r="AH18" s="8"/>
      <c r="AI18" s="7"/>
    </row>
    <row r="19" spans="1:35" ht="16.5" customHeight="1" x14ac:dyDescent="0.15"/>
    <row r="20" spans="1:35" ht="16.5" customHeight="1" x14ac:dyDescent="0.15"/>
    <row r="21" spans="1:35" ht="16.5" customHeight="1" x14ac:dyDescent="0.15"/>
    <row r="22" spans="1:35" ht="18.95" customHeight="1" x14ac:dyDescent="0.15">
      <c r="A22" s="179" t="s">
        <v>30</v>
      </c>
      <c r="B22" s="179"/>
      <c r="C22" s="179"/>
      <c r="D22" s="179"/>
      <c r="E22" s="179"/>
      <c r="F22" s="179"/>
      <c r="G22" s="179"/>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row>
    <row r="23" spans="1:35" ht="18.95" customHeight="1" x14ac:dyDescent="0.15">
      <c r="A23" s="179"/>
      <c r="B23" s="179"/>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row>
    <row r="24" spans="1:35" ht="16.5" customHeight="1" x14ac:dyDescent="0.15"/>
    <row r="25" spans="1:35" ht="16.5" customHeight="1" x14ac:dyDescent="0.15">
      <c r="A25" s="182" t="s">
        <v>1</v>
      </c>
      <c r="B25" s="182"/>
      <c r="C25" s="182"/>
      <c r="D25" s="182"/>
      <c r="E25" s="182"/>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row>
    <row r="26" spans="1:35" ht="16.5" customHeight="1" x14ac:dyDescent="0.15"/>
    <row r="27" spans="1:35" ht="16.5" customHeight="1" x14ac:dyDescent="0.15">
      <c r="B27" s="1" t="s">
        <v>19</v>
      </c>
      <c r="C27" s="5"/>
      <c r="D27" s="5"/>
      <c r="E27" s="5"/>
      <c r="G27" s="181"/>
      <c r="H27" s="181"/>
      <c r="I27" s="181"/>
      <c r="J27" s="181"/>
      <c r="K27" s="181"/>
      <c r="L27" s="181"/>
      <c r="M27" s="181"/>
      <c r="N27" s="181"/>
      <c r="O27" s="181"/>
      <c r="P27" s="181"/>
      <c r="Q27" s="181"/>
      <c r="R27" s="181"/>
      <c r="S27" s="181"/>
      <c r="T27" s="181"/>
      <c r="U27" s="181"/>
      <c r="V27" s="181"/>
      <c r="W27" s="181"/>
      <c r="X27" s="181"/>
      <c r="Y27" s="181"/>
      <c r="Z27" s="181"/>
      <c r="AA27" s="181"/>
      <c r="AB27" s="181"/>
      <c r="AC27" s="181"/>
      <c r="AD27" s="181"/>
      <c r="AE27" s="181"/>
      <c r="AF27" s="181"/>
      <c r="AG27" s="181"/>
      <c r="AH27" s="181"/>
      <c r="AI27" s="181"/>
    </row>
    <row r="28" spans="1:35" ht="16.5" customHeight="1" x14ac:dyDescent="0.15"/>
    <row r="29" spans="1:35" ht="16.5" customHeight="1" x14ac:dyDescent="0.15">
      <c r="B29" s="1" t="s">
        <v>5</v>
      </c>
      <c r="G29" s="181"/>
      <c r="H29" s="181"/>
      <c r="I29" s="181"/>
      <c r="J29" s="181"/>
      <c r="K29" s="181"/>
      <c r="L29" s="181"/>
      <c r="M29" s="181"/>
      <c r="N29" s="181"/>
      <c r="O29" s="181"/>
      <c r="P29" s="181"/>
      <c r="Q29" s="181"/>
      <c r="R29" s="181"/>
      <c r="S29" s="181"/>
      <c r="T29" s="181"/>
      <c r="U29" s="181"/>
      <c r="V29" s="181"/>
      <c r="W29" s="181"/>
      <c r="X29" s="181"/>
      <c r="Y29" s="181"/>
      <c r="Z29" s="181"/>
      <c r="AA29" s="181"/>
      <c r="AB29" s="181"/>
      <c r="AC29" s="181"/>
      <c r="AD29" s="181"/>
      <c r="AE29" s="181"/>
      <c r="AF29" s="181"/>
      <c r="AG29" s="181"/>
      <c r="AH29" s="181"/>
      <c r="AI29" s="181"/>
    </row>
    <row r="30" spans="1:35" ht="16.5" customHeight="1" x14ac:dyDescent="0.15"/>
    <row r="31" spans="1:35" ht="16.5" customHeight="1" x14ac:dyDescent="0.15">
      <c r="B31" s="1" t="s">
        <v>20</v>
      </c>
      <c r="G31" s="181"/>
      <c r="H31" s="181"/>
      <c r="I31" s="181"/>
      <c r="J31" s="181"/>
      <c r="K31" s="181"/>
      <c r="L31" s="181"/>
      <c r="M31" s="181"/>
      <c r="N31" s="181"/>
      <c r="O31" s="181"/>
      <c r="P31" s="181"/>
      <c r="Q31" s="181"/>
      <c r="R31" s="181"/>
      <c r="S31" s="181"/>
      <c r="T31" s="181"/>
      <c r="U31" s="181"/>
      <c r="V31" s="181"/>
      <c r="W31" s="181"/>
      <c r="X31" s="181"/>
      <c r="Y31" s="181"/>
      <c r="Z31" s="181"/>
      <c r="AA31" s="181"/>
      <c r="AB31" s="181"/>
      <c r="AC31" s="181"/>
      <c r="AD31" s="181"/>
      <c r="AE31" s="181"/>
      <c r="AF31" s="181"/>
      <c r="AG31" s="181"/>
      <c r="AH31" s="181"/>
      <c r="AI31" s="181"/>
    </row>
    <row r="32" spans="1:35" ht="16.5" customHeight="1" x14ac:dyDescent="0.15"/>
    <row r="33" spans="2:35" ht="16.5" customHeight="1" x14ac:dyDescent="0.15">
      <c r="B33" s="1" t="s">
        <v>97</v>
      </c>
      <c r="D33" s="4"/>
      <c r="E33" s="4"/>
    </row>
    <row r="34" spans="2:35" ht="16.5" customHeight="1" x14ac:dyDescent="0.15">
      <c r="C34" s="1" t="s">
        <v>98</v>
      </c>
      <c r="D34" s="4"/>
      <c r="E34" s="4"/>
    </row>
    <row r="35" spans="2:35" s="6" customFormat="1" ht="16.5" customHeight="1" x14ac:dyDescent="0.15">
      <c r="D35" s="184" t="s">
        <v>99</v>
      </c>
      <c r="E35" s="184"/>
      <c r="F35" s="184"/>
      <c r="G35" s="184"/>
      <c r="H35" s="184"/>
      <c r="I35" s="184"/>
      <c r="J35" s="184"/>
      <c r="K35" s="184"/>
      <c r="L35" s="184"/>
      <c r="M35" s="184"/>
      <c r="N35" s="184"/>
      <c r="O35" s="184"/>
      <c r="P35" s="184"/>
      <c r="Q35" s="184"/>
      <c r="R35" s="184"/>
      <c r="S35" s="184"/>
      <c r="T35" s="184"/>
      <c r="U35" s="184"/>
      <c r="V35" s="184"/>
      <c r="W35" s="184"/>
      <c r="X35" s="184"/>
      <c r="Y35" s="184"/>
      <c r="Z35" s="184"/>
      <c r="AA35" s="184"/>
      <c r="AB35" s="184"/>
      <c r="AC35" s="184"/>
      <c r="AD35" s="184"/>
      <c r="AE35" s="184"/>
      <c r="AF35" s="184"/>
    </row>
    <row r="36" spans="2:35" s="6" customFormat="1" ht="16.5" customHeight="1" x14ac:dyDescent="0.15">
      <c r="D36" s="184"/>
      <c r="E36" s="184"/>
      <c r="F36" s="184"/>
      <c r="G36" s="184"/>
      <c r="H36" s="184"/>
      <c r="I36" s="184"/>
      <c r="J36" s="184"/>
      <c r="K36" s="184"/>
      <c r="L36" s="184"/>
      <c r="M36" s="184"/>
      <c r="N36" s="184"/>
      <c r="O36" s="184"/>
      <c r="P36" s="184"/>
      <c r="Q36" s="184"/>
      <c r="R36" s="184"/>
      <c r="S36" s="184"/>
      <c r="T36" s="184"/>
      <c r="U36" s="184"/>
      <c r="V36" s="184"/>
      <c r="W36" s="184"/>
      <c r="X36" s="184"/>
      <c r="Y36" s="184"/>
      <c r="Z36" s="184"/>
      <c r="AA36" s="184"/>
      <c r="AB36" s="184"/>
      <c r="AC36" s="184"/>
      <c r="AD36" s="184"/>
      <c r="AE36" s="184"/>
      <c r="AF36" s="184"/>
    </row>
    <row r="37" spans="2:35" ht="16.5" customHeight="1" x14ac:dyDescent="0.15"/>
    <row r="38" spans="2:35" ht="16.5" customHeight="1" x14ac:dyDescent="0.15">
      <c r="B38" s="181" t="s">
        <v>6</v>
      </c>
      <c r="C38" s="181"/>
      <c r="D38" s="181"/>
      <c r="E38" s="183" t="s">
        <v>2</v>
      </c>
      <c r="F38" s="183"/>
      <c r="G38" s="183"/>
      <c r="H38" s="183"/>
      <c r="I38" s="183"/>
      <c r="J38" s="4" t="s">
        <v>7</v>
      </c>
      <c r="K38" s="177" t="s">
        <v>28</v>
      </c>
      <c r="L38" s="177"/>
      <c r="M38" s="177"/>
      <c r="N38" s="177"/>
      <c r="O38" s="177"/>
      <c r="P38" s="177"/>
      <c r="Q38" s="177"/>
      <c r="R38" s="177"/>
      <c r="S38" s="177"/>
      <c r="T38" s="177"/>
      <c r="U38" s="177"/>
      <c r="V38" s="177"/>
      <c r="W38" s="177"/>
      <c r="X38" s="177"/>
      <c r="Y38" s="177"/>
      <c r="Z38" s="177"/>
      <c r="AA38" s="177"/>
      <c r="AB38" s="177"/>
      <c r="AC38" s="177"/>
      <c r="AD38" s="177"/>
      <c r="AE38" s="177"/>
      <c r="AF38" s="177"/>
      <c r="AG38" s="177"/>
      <c r="AH38" s="177"/>
      <c r="AI38" s="177"/>
    </row>
    <row r="39" spans="2:35" ht="16.5" customHeight="1" x14ac:dyDescent="0.15">
      <c r="E39" s="183" t="s">
        <v>3</v>
      </c>
      <c r="F39" s="183"/>
      <c r="G39" s="183"/>
      <c r="H39" s="183"/>
      <c r="I39" s="183"/>
      <c r="J39" s="4" t="s">
        <v>7</v>
      </c>
      <c r="K39" s="177" t="s">
        <v>25</v>
      </c>
      <c r="L39" s="177"/>
      <c r="M39" s="177"/>
      <c r="N39" s="177"/>
      <c r="O39" s="177"/>
      <c r="P39" s="177"/>
      <c r="Q39" s="177"/>
      <c r="R39" s="177"/>
      <c r="S39" s="177"/>
      <c r="T39" s="177"/>
      <c r="U39" s="177"/>
      <c r="V39" s="177"/>
      <c r="W39" s="177"/>
      <c r="X39" s="177"/>
      <c r="Y39" s="177"/>
      <c r="Z39" s="177"/>
      <c r="AA39" s="177"/>
      <c r="AB39" s="177"/>
      <c r="AC39" s="177"/>
      <c r="AD39" s="177"/>
      <c r="AE39" s="177"/>
      <c r="AF39" s="177"/>
      <c r="AG39" s="177"/>
      <c r="AH39" s="177"/>
      <c r="AI39" s="177"/>
    </row>
    <row r="40" spans="2:35" ht="16.5" customHeight="1" x14ac:dyDescent="0.15">
      <c r="E40" s="183" t="s">
        <v>4</v>
      </c>
      <c r="F40" s="183"/>
      <c r="G40" s="183"/>
      <c r="H40" s="183"/>
      <c r="I40" s="183"/>
      <c r="J40" s="4" t="s">
        <v>7</v>
      </c>
      <c r="K40" s="177" t="s">
        <v>26</v>
      </c>
      <c r="L40" s="177"/>
      <c r="M40" s="177"/>
      <c r="N40" s="177"/>
      <c r="O40" s="177"/>
      <c r="P40" s="177"/>
      <c r="Q40" s="177"/>
      <c r="R40" s="177"/>
      <c r="S40" s="177"/>
      <c r="T40" s="177"/>
      <c r="U40" s="177"/>
      <c r="V40" s="177"/>
      <c r="W40" s="177"/>
      <c r="X40" s="177"/>
      <c r="Y40" s="177"/>
      <c r="Z40" s="177"/>
      <c r="AA40" s="177"/>
      <c r="AB40" s="177"/>
      <c r="AC40" s="177"/>
      <c r="AD40" s="177"/>
      <c r="AE40" s="177"/>
      <c r="AF40" s="177"/>
      <c r="AG40" s="177"/>
      <c r="AH40" s="177"/>
      <c r="AI40" s="177"/>
    </row>
    <row r="41" spans="2:35" ht="16.5" customHeight="1" x14ac:dyDescent="0.15">
      <c r="E41" s="173" t="s">
        <v>101</v>
      </c>
      <c r="F41" s="173"/>
      <c r="G41" s="173"/>
      <c r="H41" s="173"/>
      <c r="I41" s="173"/>
      <c r="J41" s="4" t="s">
        <v>7</v>
      </c>
      <c r="K41" s="174"/>
      <c r="L41" s="174"/>
      <c r="M41" s="174"/>
      <c r="N41" s="174"/>
      <c r="O41" s="174"/>
      <c r="P41" s="174"/>
      <c r="Q41" s="174"/>
      <c r="R41" s="174"/>
      <c r="S41" s="174"/>
      <c r="T41" s="174"/>
      <c r="U41" s="174"/>
      <c r="V41" s="174"/>
    </row>
    <row r="42" spans="2:35" x14ac:dyDescent="0.15">
      <c r="K42" s="1" t="s">
        <v>100</v>
      </c>
    </row>
  </sheetData>
  <mergeCells count="23">
    <mergeCell ref="A25:AI25"/>
    <mergeCell ref="G27:AI27"/>
    <mergeCell ref="G29:AI29"/>
    <mergeCell ref="E40:I40"/>
    <mergeCell ref="K40:AI40"/>
    <mergeCell ref="E41:I41"/>
    <mergeCell ref="K41:V41"/>
    <mergeCell ref="G31:AI31"/>
    <mergeCell ref="D35:AF36"/>
    <mergeCell ref="B38:D38"/>
    <mergeCell ref="E38:I38"/>
    <mergeCell ref="K38:AI38"/>
    <mergeCell ref="E39:I39"/>
    <mergeCell ref="K39:AI39"/>
    <mergeCell ref="Q18:U18"/>
    <mergeCell ref="W18:AG18"/>
    <mergeCell ref="A22:AI23"/>
    <mergeCell ref="A4:AI4"/>
    <mergeCell ref="U8:AH8"/>
    <mergeCell ref="Q16:U16"/>
    <mergeCell ref="W16:AI16"/>
    <mergeCell ref="Q17:U17"/>
    <mergeCell ref="W17:AI17"/>
  </mergeCells>
  <phoneticPr fontId="1"/>
  <dataValidations count="1">
    <dataValidation type="list" allowBlank="1" showInputMessage="1" showErrorMessage="1" sqref="D35:AF36" xr:uid="{9832BACF-8933-4D34-B5D2-837EE2BE30AE}">
      <formula1>"意向なし（低入札価格調査における資料を提出しません。）,意向あり（低入札価格調査における資料を提出します。なお、調査に関する連絡先は、以下のファクシミリを使用します。）"</formula1>
    </dataValidation>
  </dataValidations>
  <pageMargins left="0.78740157480314965" right="0.59055118110236227" top="0.98425196850393704" bottom="0.98425196850393704" header="0.51181102362204722" footer="0.51181102362204722"/>
  <pageSetup paperSize="9" scale="98"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6CD7E-378F-4CC9-9651-D5F994733F88}">
  <dimension ref="A1:AK79"/>
  <sheetViews>
    <sheetView view="pageBreakPreview" zoomScale="85" zoomScaleNormal="115" zoomScaleSheetLayoutView="85" workbookViewId="0">
      <selection activeCell="AM9" sqref="AM9"/>
    </sheetView>
  </sheetViews>
  <sheetFormatPr defaultColWidth="6" defaultRowHeight="17.25" customHeight="1" x14ac:dyDescent="0.15"/>
  <cols>
    <col min="1" max="37" width="2.5" style="52" customWidth="1"/>
    <col min="38" max="16384" width="6" style="52"/>
  </cols>
  <sheetData>
    <row r="1" spans="1:37" ht="20.45" customHeight="1" x14ac:dyDescent="0.15">
      <c r="A1" s="54" t="s">
        <v>160</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3"/>
    </row>
    <row r="2" spans="1:37" ht="19.5" x14ac:dyDescent="0.15">
      <c r="A2" s="246" t="s">
        <v>159</v>
      </c>
      <c r="B2" s="246"/>
      <c r="C2" s="246"/>
      <c r="D2" s="246"/>
      <c r="E2" s="246"/>
      <c r="F2" s="246"/>
      <c r="G2" s="246"/>
      <c r="H2" s="246"/>
      <c r="I2" s="246"/>
      <c r="J2" s="246"/>
      <c r="K2" s="246"/>
      <c r="L2" s="246"/>
      <c r="M2" s="246"/>
      <c r="N2" s="246"/>
      <c r="O2" s="246"/>
      <c r="P2" s="246"/>
      <c r="Q2" s="246"/>
      <c r="R2" s="246"/>
      <c r="S2" s="246"/>
      <c r="T2" s="246"/>
      <c r="U2" s="246"/>
      <c r="V2" s="246"/>
      <c r="W2" s="246"/>
      <c r="X2" s="246"/>
      <c r="Y2" s="246"/>
      <c r="Z2" s="246"/>
      <c r="AA2" s="246"/>
      <c r="AB2" s="246"/>
      <c r="AC2" s="246"/>
      <c r="AD2" s="246"/>
      <c r="AE2" s="246"/>
      <c r="AF2" s="246"/>
      <c r="AG2" s="246"/>
      <c r="AH2" s="246"/>
      <c r="AI2" s="246"/>
      <c r="AJ2" s="53"/>
      <c r="AK2" s="53"/>
    </row>
    <row r="3" spans="1:37" ht="6" customHeight="1" x14ac:dyDescent="0.15">
      <c r="A3" s="67"/>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53"/>
      <c r="AK3" s="53"/>
    </row>
    <row r="4" spans="1:37" ht="16.5" customHeight="1" x14ac:dyDescent="0.15">
      <c r="A4" s="54"/>
      <c r="B4" s="54"/>
      <c r="C4" s="54"/>
      <c r="D4" s="54"/>
      <c r="E4" s="54"/>
      <c r="F4" s="54"/>
      <c r="G4" s="54"/>
      <c r="H4" s="54"/>
      <c r="I4" s="54"/>
      <c r="J4" s="54"/>
      <c r="K4" s="54"/>
      <c r="L4" s="54"/>
      <c r="M4" s="54"/>
      <c r="N4" s="54"/>
      <c r="O4" s="54"/>
      <c r="P4" s="54"/>
      <c r="Q4" s="247" t="s">
        <v>8</v>
      </c>
      <c r="R4" s="247"/>
      <c r="S4" s="247"/>
      <c r="T4" s="247"/>
      <c r="U4" s="247"/>
      <c r="V4" s="54"/>
      <c r="W4" s="177"/>
      <c r="X4" s="177"/>
      <c r="Y4" s="177"/>
      <c r="Z4" s="177"/>
      <c r="AA4" s="177"/>
      <c r="AB4" s="177"/>
      <c r="AC4" s="177"/>
      <c r="AD4" s="177"/>
      <c r="AE4" s="177"/>
      <c r="AF4" s="177"/>
      <c r="AG4" s="177"/>
      <c r="AH4" s="177"/>
      <c r="AI4" s="177"/>
    </row>
    <row r="5" spans="1:37" ht="16.5" customHeight="1" x14ac:dyDescent="0.15">
      <c r="A5" s="54"/>
      <c r="B5" s="54"/>
      <c r="C5" s="54"/>
      <c r="D5" s="54"/>
      <c r="E5" s="54"/>
      <c r="F5" s="54"/>
      <c r="G5" s="54"/>
      <c r="H5" s="54"/>
      <c r="I5" s="54"/>
      <c r="J5" s="54"/>
      <c r="K5" s="54"/>
      <c r="L5" s="54"/>
      <c r="M5" s="54"/>
      <c r="N5" s="54"/>
      <c r="O5" s="54"/>
      <c r="P5" s="54"/>
      <c r="Q5" s="247" t="s">
        <v>9</v>
      </c>
      <c r="R5" s="247"/>
      <c r="S5" s="247"/>
      <c r="T5" s="247"/>
      <c r="U5" s="247"/>
      <c r="V5" s="54"/>
      <c r="W5" s="177"/>
      <c r="X5" s="177"/>
      <c r="Y5" s="177"/>
      <c r="Z5" s="177"/>
      <c r="AA5" s="177"/>
      <c r="AB5" s="177"/>
      <c r="AC5" s="177"/>
      <c r="AD5" s="177"/>
      <c r="AE5" s="177"/>
      <c r="AF5" s="177"/>
      <c r="AG5" s="177"/>
      <c r="AH5" s="177"/>
      <c r="AI5" s="177"/>
    </row>
    <row r="6" spans="1:37" ht="16.5" customHeight="1" x14ac:dyDescent="0.15">
      <c r="A6" s="54"/>
      <c r="B6" s="54"/>
      <c r="C6" s="54"/>
      <c r="D6" s="54"/>
      <c r="E6" s="54"/>
      <c r="F6" s="54"/>
      <c r="G6" s="54"/>
      <c r="H6" s="54"/>
      <c r="I6" s="54"/>
      <c r="J6" s="54"/>
      <c r="K6" s="54"/>
      <c r="L6" s="54"/>
      <c r="M6" s="54"/>
      <c r="N6" s="54"/>
      <c r="O6" s="54"/>
      <c r="P6" s="54"/>
      <c r="Q6" s="247" t="s">
        <v>10</v>
      </c>
      <c r="R6" s="247"/>
      <c r="S6" s="247"/>
      <c r="T6" s="247"/>
      <c r="U6" s="247"/>
      <c r="V6" s="54"/>
      <c r="W6" s="177"/>
      <c r="X6" s="177"/>
      <c r="Y6" s="177"/>
      <c r="Z6" s="177"/>
      <c r="AA6" s="177"/>
      <c r="AB6" s="177"/>
      <c r="AC6" s="177"/>
      <c r="AD6" s="177"/>
      <c r="AE6" s="177"/>
      <c r="AF6" s="177"/>
      <c r="AG6" s="177"/>
      <c r="AH6" s="8"/>
      <c r="AI6" s="7"/>
    </row>
    <row r="7" spans="1:37" ht="6" customHeight="1" x14ac:dyDescent="0.15">
      <c r="A7" s="54"/>
      <c r="B7" s="54"/>
      <c r="C7" s="54"/>
      <c r="D7" s="54"/>
      <c r="E7" s="54"/>
      <c r="F7" s="54"/>
      <c r="G7" s="54"/>
      <c r="H7" s="54"/>
      <c r="I7" s="54"/>
      <c r="J7" s="54"/>
      <c r="K7" s="54"/>
      <c r="L7" s="54"/>
      <c r="M7" s="54"/>
      <c r="N7" s="54"/>
      <c r="O7" s="54"/>
      <c r="P7" s="54"/>
      <c r="Q7" s="66"/>
      <c r="R7" s="66"/>
      <c r="S7" s="66"/>
      <c r="T7" s="66"/>
      <c r="U7" s="66"/>
      <c r="V7" s="54"/>
      <c r="W7" s="7"/>
      <c r="X7" s="7"/>
      <c r="Y7" s="7"/>
      <c r="Z7" s="7"/>
      <c r="AA7" s="7"/>
      <c r="AB7" s="7"/>
      <c r="AC7" s="7"/>
      <c r="AD7" s="7"/>
      <c r="AE7" s="7"/>
      <c r="AF7" s="7"/>
      <c r="AG7" s="7"/>
      <c r="AH7" s="8"/>
      <c r="AI7" s="7"/>
    </row>
    <row r="8" spans="1:37" ht="16.5" customHeight="1" x14ac:dyDescent="0.15">
      <c r="A8" s="54"/>
      <c r="B8" s="54"/>
      <c r="C8" s="54"/>
      <c r="D8" s="248" t="s">
        <v>158</v>
      </c>
      <c r="E8" s="248"/>
      <c r="F8" s="248"/>
      <c r="G8" s="248"/>
      <c r="H8" s="248"/>
      <c r="I8" s="248"/>
      <c r="J8" s="248"/>
      <c r="K8" s="248"/>
      <c r="L8" s="248"/>
      <c r="M8" s="248"/>
      <c r="N8" s="248"/>
      <c r="O8" s="248"/>
      <c r="P8" s="248"/>
      <c r="Q8" s="248"/>
      <c r="R8" s="248"/>
      <c r="S8" s="248"/>
      <c r="T8" s="248"/>
      <c r="U8" s="248"/>
      <c r="V8" s="248"/>
      <c r="W8" s="248"/>
      <c r="X8" s="248"/>
      <c r="Y8" s="248"/>
      <c r="Z8" s="248"/>
      <c r="AA8" s="248"/>
      <c r="AB8" s="248"/>
      <c r="AC8" s="248"/>
      <c r="AD8" s="248"/>
      <c r="AE8" s="248"/>
      <c r="AF8" s="248"/>
      <c r="AG8" s="54"/>
      <c r="AH8" s="54"/>
      <c r="AI8" s="54"/>
      <c r="AJ8" s="53"/>
      <c r="AK8" s="53"/>
    </row>
    <row r="9" spans="1:37" ht="16.5" customHeight="1" x14ac:dyDescent="0.15">
      <c r="A9" s="54"/>
      <c r="B9" s="54"/>
      <c r="C9" s="54"/>
      <c r="D9" s="248"/>
      <c r="E9" s="248"/>
      <c r="F9" s="248"/>
      <c r="G9" s="248"/>
      <c r="H9" s="248"/>
      <c r="I9" s="248"/>
      <c r="J9" s="248"/>
      <c r="K9" s="248"/>
      <c r="L9" s="248"/>
      <c r="M9" s="248"/>
      <c r="N9" s="248"/>
      <c r="O9" s="248"/>
      <c r="P9" s="248"/>
      <c r="Q9" s="248"/>
      <c r="R9" s="248"/>
      <c r="S9" s="248"/>
      <c r="T9" s="248"/>
      <c r="U9" s="248"/>
      <c r="V9" s="248"/>
      <c r="W9" s="248"/>
      <c r="X9" s="248"/>
      <c r="Y9" s="248"/>
      <c r="Z9" s="248"/>
      <c r="AA9" s="248"/>
      <c r="AB9" s="248"/>
      <c r="AC9" s="248"/>
      <c r="AD9" s="248"/>
      <c r="AE9" s="248"/>
      <c r="AF9" s="248"/>
      <c r="AG9" s="54"/>
      <c r="AH9" s="54"/>
      <c r="AI9" s="54"/>
      <c r="AJ9" s="53"/>
      <c r="AK9" s="53"/>
    </row>
    <row r="10" spans="1:37" ht="16.5" customHeight="1" x14ac:dyDescent="0.15">
      <c r="A10" s="54"/>
      <c r="B10" s="54"/>
      <c r="C10" s="54"/>
      <c r="D10" s="248"/>
      <c r="E10" s="248"/>
      <c r="F10" s="248"/>
      <c r="G10" s="248"/>
      <c r="H10" s="248"/>
      <c r="I10" s="248"/>
      <c r="J10" s="248"/>
      <c r="K10" s="248"/>
      <c r="L10" s="248"/>
      <c r="M10" s="248"/>
      <c r="N10" s="248"/>
      <c r="O10" s="248"/>
      <c r="P10" s="248"/>
      <c r="Q10" s="248"/>
      <c r="R10" s="248"/>
      <c r="S10" s="248"/>
      <c r="T10" s="248"/>
      <c r="U10" s="248"/>
      <c r="V10" s="248"/>
      <c r="W10" s="248"/>
      <c r="X10" s="248"/>
      <c r="Y10" s="248"/>
      <c r="Z10" s="248"/>
      <c r="AA10" s="248"/>
      <c r="AB10" s="248"/>
      <c r="AC10" s="248"/>
      <c r="AD10" s="248"/>
      <c r="AE10" s="248"/>
      <c r="AF10" s="248"/>
      <c r="AG10" s="54"/>
      <c r="AH10" s="54"/>
      <c r="AI10" s="54"/>
      <c r="AJ10" s="53"/>
      <c r="AK10" s="53"/>
    </row>
    <row r="11" spans="1:37" ht="16.5" customHeight="1" x14ac:dyDescent="0.15">
      <c r="A11" s="54"/>
      <c r="B11" s="54"/>
      <c r="C11" s="54"/>
      <c r="D11" s="248"/>
      <c r="E11" s="248"/>
      <c r="F11" s="248"/>
      <c r="G11" s="248"/>
      <c r="H11" s="248"/>
      <c r="I11" s="248"/>
      <c r="J11" s="248"/>
      <c r="K11" s="248"/>
      <c r="L11" s="248"/>
      <c r="M11" s="248"/>
      <c r="N11" s="248"/>
      <c r="O11" s="248"/>
      <c r="P11" s="248"/>
      <c r="Q11" s="248"/>
      <c r="R11" s="248"/>
      <c r="S11" s="248"/>
      <c r="T11" s="248"/>
      <c r="U11" s="248"/>
      <c r="V11" s="248"/>
      <c r="W11" s="248"/>
      <c r="X11" s="248"/>
      <c r="Y11" s="248"/>
      <c r="Z11" s="248"/>
      <c r="AA11" s="248"/>
      <c r="AB11" s="248"/>
      <c r="AC11" s="248"/>
      <c r="AD11" s="248"/>
      <c r="AE11" s="248"/>
      <c r="AF11" s="248"/>
      <c r="AG11" s="54"/>
      <c r="AH11" s="54"/>
      <c r="AI11" s="54"/>
      <c r="AJ11" s="53"/>
      <c r="AK11" s="53"/>
    </row>
    <row r="12" spans="1:37" ht="16.5" customHeight="1" x14ac:dyDescent="0.15">
      <c r="A12" s="54"/>
      <c r="B12" s="54"/>
      <c r="C12" s="54"/>
      <c r="D12" s="54"/>
      <c r="E12" s="54"/>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3"/>
      <c r="AK12" s="53"/>
    </row>
    <row r="13" spans="1:37" ht="17.25" customHeight="1" x14ac:dyDescent="0.15">
      <c r="A13" s="54"/>
      <c r="B13" s="54"/>
      <c r="C13" s="54" t="s">
        <v>157</v>
      </c>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3"/>
      <c r="AK13" s="53"/>
    </row>
    <row r="14" spans="1:37" ht="17.25" customHeight="1" x14ac:dyDescent="0.15">
      <c r="A14" s="54"/>
      <c r="B14" s="54"/>
      <c r="C14" s="210" t="s">
        <v>156</v>
      </c>
      <c r="D14" s="210"/>
      <c r="E14" s="210"/>
      <c r="F14" s="210"/>
      <c r="G14" s="210"/>
      <c r="H14" s="210"/>
      <c r="I14" s="210"/>
      <c r="J14" s="210"/>
      <c r="K14" s="210"/>
      <c r="L14" s="210"/>
      <c r="M14" s="210"/>
      <c r="N14" s="210"/>
      <c r="O14" s="210"/>
      <c r="P14" s="210"/>
      <c r="Q14" s="210"/>
      <c r="R14" s="210"/>
      <c r="S14" s="210"/>
      <c r="T14" s="210"/>
      <c r="U14" s="210" t="s">
        <v>155</v>
      </c>
      <c r="V14" s="210"/>
      <c r="W14" s="210"/>
      <c r="X14" s="210"/>
      <c r="Y14" s="210"/>
      <c r="Z14" s="210"/>
      <c r="AA14" s="210"/>
      <c r="AB14" s="210"/>
      <c r="AC14" s="210"/>
      <c r="AD14" s="210"/>
      <c r="AE14" s="228" t="s">
        <v>154</v>
      </c>
      <c r="AF14" s="228"/>
      <c r="AG14" s="228"/>
      <c r="AH14" s="228"/>
      <c r="AI14" s="228"/>
      <c r="AJ14" s="53"/>
      <c r="AK14" s="53"/>
    </row>
    <row r="15" spans="1:37" ht="17.25" customHeight="1" x14ac:dyDescent="0.15">
      <c r="A15" s="54"/>
      <c r="B15" s="54"/>
      <c r="C15" s="210"/>
      <c r="D15" s="210"/>
      <c r="E15" s="210"/>
      <c r="F15" s="210"/>
      <c r="G15" s="210"/>
      <c r="H15" s="210"/>
      <c r="I15" s="210"/>
      <c r="J15" s="210"/>
      <c r="K15" s="210"/>
      <c r="L15" s="210"/>
      <c r="M15" s="210"/>
      <c r="N15" s="210"/>
      <c r="O15" s="210"/>
      <c r="P15" s="210"/>
      <c r="Q15" s="210"/>
      <c r="R15" s="210"/>
      <c r="S15" s="210"/>
      <c r="T15" s="210"/>
      <c r="U15" s="210"/>
      <c r="V15" s="210"/>
      <c r="W15" s="210"/>
      <c r="X15" s="210"/>
      <c r="Y15" s="210"/>
      <c r="Z15" s="210"/>
      <c r="AA15" s="210"/>
      <c r="AB15" s="210"/>
      <c r="AC15" s="210"/>
      <c r="AD15" s="210"/>
      <c r="AE15" s="228"/>
      <c r="AF15" s="228"/>
      <c r="AG15" s="228"/>
      <c r="AH15" s="228"/>
      <c r="AI15" s="228"/>
      <c r="AJ15" s="53"/>
      <c r="AK15" s="53"/>
    </row>
    <row r="16" spans="1:37" ht="17.25" customHeight="1" x14ac:dyDescent="0.15">
      <c r="A16" s="54"/>
      <c r="B16" s="54"/>
      <c r="C16" s="196" t="s">
        <v>153</v>
      </c>
      <c r="D16" s="197"/>
      <c r="E16" s="197"/>
      <c r="F16" s="197"/>
      <c r="G16" s="197"/>
      <c r="H16" s="197"/>
      <c r="I16" s="197"/>
      <c r="J16" s="197"/>
      <c r="K16" s="197"/>
      <c r="L16" s="197"/>
      <c r="M16" s="197"/>
      <c r="N16" s="197"/>
      <c r="O16" s="197"/>
      <c r="P16" s="197"/>
      <c r="Q16" s="197"/>
      <c r="R16" s="197"/>
      <c r="S16" s="197"/>
      <c r="T16" s="197"/>
      <c r="U16" s="220"/>
      <c r="V16" s="220"/>
      <c r="W16" s="220"/>
      <c r="X16" s="220"/>
      <c r="Y16" s="220"/>
      <c r="Z16" s="220"/>
      <c r="AA16" s="220"/>
      <c r="AB16" s="220"/>
      <c r="AC16" s="220"/>
      <c r="AD16" s="220"/>
      <c r="AE16" s="220"/>
      <c r="AF16" s="220"/>
      <c r="AG16" s="220"/>
      <c r="AH16" s="220"/>
      <c r="AI16" s="229"/>
      <c r="AJ16" s="53"/>
      <c r="AK16" s="53"/>
    </row>
    <row r="17" spans="1:37" ht="15.75" customHeight="1" x14ac:dyDescent="0.15">
      <c r="A17" s="54"/>
      <c r="B17" s="54"/>
      <c r="C17" s="58"/>
      <c r="D17" s="214" t="s">
        <v>152</v>
      </c>
      <c r="E17" s="215"/>
      <c r="F17" s="215"/>
      <c r="G17" s="215"/>
      <c r="H17" s="215"/>
      <c r="I17" s="215"/>
      <c r="J17" s="215"/>
      <c r="K17" s="215"/>
      <c r="L17" s="215"/>
      <c r="M17" s="215"/>
      <c r="N17" s="215"/>
      <c r="O17" s="215"/>
      <c r="P17" s="215"/>
      <c r="Q17" s="215"/>
      <c r="R17" s="215"/>
      <c r="S17" s="215"/>
      <c r="T17" s="216"/>
      <c r="U17" s="202" t="s">
        <v>151</v>
      </c>
      <c r="V17" s="203"/>
      <c r="W17" s="203"/>
      <c r="X17" s="203"/>
      <c r="Y17" s="203"/>
      <c r="Z17" s="203"/>
      <c r="AA17" s="203"/>
      <c r="AB17" s="203"/>
      <c r="AC17" s="203"/>
      <c r="AD17" s="204"/>
      <c r="AE17" s="222" cm="1">
        <f t="array" ref="AE17">_xlfn.IFS(U17="80点以上",1,U17="77.5点以上80点未満",0.9,U17="75点以上77.5点未満",0.8,U17="72.5点以上75点未満",0.7,U17="70点以上72.5点未満",0.6,U17="67.5点以上70点未満",0.5,U17="65点以上67.5点未満",0.4,U17="65点未満又は実績なし",0)</f>
        <v>0</v>
      </c>
      <c r="AF17" s="223"/>
      <c r="AG17" s="223"/>
      <c r="AH17" s="223"/>
      <c r="AI17" s="224"/>
      <c r="AJ17" s="53"/>
      <c r="AK17" s="53"/>
    </row>
    <row r="18" spans="1:37" ht="17.25" customHeight="1" x14ac:dyDescent="0.15">
      <c r="A18" s="54"/>
      <c r="B18" s="54"/>
      <c r="C18" s="58"/>
      <c r="D18" s="217"/>
      <c r="E18" s="218"/>
      <c r="F18" s="218"/>
      <c r="G18" s="218"/>
      <c r="H18" s="218"/>
      <c r="I18" s="218"/>
      <c r="J18" s="218"/>
      <c r="K18" s="218"/>
      <c r="L18" s="218"/>
      <c r="M18" s="218"/>
      <c r="N18" s="218"/>
      <c r="O18" s="218"/>
      <c r="P18" s="218"/>
      <c r="Q18" s="218"/>
      <c r="R18" s="218"/>
      <c r="S18" s="218"/>
      <c r="T18" s="219"/>
      <c r="U18" s="205"/>
      <c r="V18" s="206"/>
      <c r="W18" s="206"/>
      <c r="X18" s="206"/>
      <c r="Y18" s="206"/>
      <c r="Z18" s="206"/>
      <c r="AA18" s="206"/>
      <c r="AB18" s="206"/>
      <c r="AC18" s="206"/>
      <c r="AD18" s="207"/>
      <c r="AE18" s="225"/>
      <c r="AF18" s="226"/>
      <c r="AG18" s="226"/>
      <c r="AH18" s="226"/>
      <c r="AI18" s="227"/>
      <c r="AJ18" s="53"/>
      <c r="AK18" s="53"/>
    </row>
    <row r="19" spans="1:37" ht="17.25" customHeight="1" x14ac:dyDescent="0.15">
      <c r="A19" s="54"/>
      <c r="B19" s="54"/>
      <c r="C19" s="55"/>
      <c r="D19" s="234" t="s">
        <v>150</v>
      </c>
      <c r="E19" s="235"/>
      <c r="F19" s="235"/>
      <c r="G19" s="235"/>
      <c r="H19" s="235"/>
      <c r="I19" s="235"/>
      <c r="J19" s="235"/>
      <c r="K19" s="235"/>
      <c r="L19" s="235"/>
      <c r="M19" s="235"/>
      <c r="N19" s="235"/>
      <c r="O19" s="235"/>
      <c r="P19" s="235"/>
      <c r="Q19" s="235"/>
      <c r="R19" s="235"/>
      <c r="S19" s="235"/>
      <c r="T19" s="236"/>
      <c r="U19" s="231" t="s">
        <v>149</v>
      </c>
      <c r="V19" s="232"/>
      <c r="W19" s="232"/>
      <c r="X19" s="232"/>
      <c r="Y19" s="232"/>
      <c r="Z19" s="232"/>
      <c r="AA19" s="232"/>
      <c r="AB19" s="232"/>
      <c r="AC19" s="232"/>
      <c r="AD19" s="233"/>
      <c r="AE19" s="238" cm="1">
        <f t="array" ref="AE19">_xlfn.IFS(U19="30単位以上",0.8,U19="15単位以上30単位未満",0.5,U19="15単位未満",0)</f>
        <v>0</v>
      </c>
      <c r="AF19" s="239"/>
      <c r="AG19" s="239"/>
      <c r="AH19" s="239"/>
      <c r="AI19" s="240"/>
      <c r="AJ19" s="53"/>
      <c r="AK19" s="53"/>
    </row>
    <row r="20" spans="1:37" ht="17.25" customHeight="1" x14ac:dyDescent="0.15">
      <c r="A20" s="54"/>
      <c r="B20" s="54"/>
      <c r="C20" s="196" t="s">
        <v>148</v>
      </c>
      <c r="D20" s="197"/>
      <c r="E20" s="197"/>
      <c r="F20" s="197"/>
      <c r="G20" s="197"/>
      <c r="H20" s="197"/>
      <c r="I20" s="197"/>
      <c r="J20" s="197"/>
      <c r="K20" s="197"/>
      <c r="L20" s="197"/>
      <c r="M20" s="197"/>
      <c r="N20" s="197"/>
      <c r="O20" s="197"/>
      <c r="P20" s="197"/>
      <c r="Q20" s="197"/>
      <c r="R20" s="197"/>
      <c r="S20" s="197"/>
      <c r="T20" s="197"/>
      <c r="U20" s="220"/>
      <c r="V20" s="220"/>
      <c r="W20" s="220"/>
      <c r="X20" s="220"/>
      <c r="Y20" s="220"/>
      <c r="Z20" s="220"/>
      <c r="AA20" s="220"/>
      <c r="AB20" s="220"/>
      <c r="AC20" s="220"/>
      <c r="AD20" s="220"/>
      <c r="AE20" s="220"/>
      <c r="AF20" s="220"/>
      <c r="AG20" s="220"/>
      <c r="AH20" s="220"/>
      <c r="AI20" s="229"/>
      <c r="AJ20" s="53"/>
      <c r="AK20" s="53"/>
    </row>
    <row r="21" spans="1:37" ht="17.25" customHeight="1" x14ac:dyDescent="0.15">
      <c r="A21" s="54"/>
      <c r="B21" s="54"/>
      <c r="C21" s="65"/>
      <c r="D21" s="234" t="s">
        <v>147</v>
      </c>
      <c r="E21" s="235"/>
      <c r="F21" s="235"/>
      <c r="G21" s="235"/>
      <c r="H21" s="235"/>
      <c r="I21" s="235"/>
      <c r="J21" s="235"/>
      <c r="K21" s="235"/>
      <c r="L21" s="235"/>
      <c r="M21" s="235"/>
      <c r="N21" s="235"/>
      <c r="O21" s="235"/>
      <c r="P21" s="235"/>
      <c r="Q21" s="235"/>
      <c r="R21" s="235"/>
      <c r="S21" s="235"/>
      <c r="T21" s="236"/>
      <c r="U21" s="237" t="s">
        <v>146</v>
      </c>
      <c r="V21" s="237"/>
      <c r="W21" s="237"/>
      <c r="X21" s="237"/>
      <c r="Y21" s="237"/>
      <c r="Z21" s="237"/>
      <c r="AA21" s="237"/>
      <c r="AB21" s="237"/>
      <c r="AC21" s="237"/>
      <c r="AD21" s="237"/>
      <c r="AE21" s="238" cm="1">
        <f t="array" ref="AE21">_xlfn.IFS(U21="保有台数4台以上",1,U21="保有台数3台",0.9,U21="保有台数2台",0.8,U21="保有台数1台",0.7,U21="保有なし",0)</f>
        <v>0</v>
      </c>
      <c r="AF21" s="239"/>
      <c r="AG21" s="239"/>
      <c r="AH21" s="239"/>
      <c r="AI21" s="240"/>
      <c r="AJ21" s="53"/>
      <c r="AK21" s="53"/>
    </row>
    <row r="22" spans="1:37" ht="17.25" customHeight="1" x14ac:dyDescent="0.15">
      <c r="A22" s="54"/>
      <c r="B22" s="54"/>
      <c r="C22" s="196" t="s">
        <v>145</v>
      </c>
      <c r="D22" s="197"/>
      <c r="E22" s="197"/>
      <c r="F22" s="197"/>
      <c r="G22" s="197"/>
      <c r="H22" s="197"/>
      <c r="I22" s="197"/>
      <c r="J22" s="197"/>
      <c r="K22" s="197"/>
      <c r="L22" s="197"/>
      <c r="M22" s="197"/>
      <c r="N22" s="197"/>
      <c r="O22" s="197"/>
      <c r="P22" s="197"/>
      <c r="Q22" s="197"/>
      <c r="R22" s="197"/>
      <c r="S22" s="197"/>
      <c r="T22" s="197"/>
      <c r="U22" s="220"/>
      <c r="V22" s="220"/>
      <c r="W22" s="220"/>
      <c r="X22" s="220"/>
      <c r="Y22" s="220"/>
      <c r="Z22" s="220"/>
      <c r="AA22" s="220"/>
      <c r="AB22" s="220"/>
      <c r="AC22" s="220"/>
      <c r="AD22" s="220"/>
      <c r="AE22" s="220"/>
      <c r="AF22" s="220"/>
      <c r="AG22" s="220"/>
      <c r="AH22" s="220"/>
      <c r="AI22" s="229"/>
      <c r="AJ22" s="53"/>
      <c r="AK22" s="53"/>
    </row>
    <row r="23" spans="1:37" ht="17.25" customHeight="1" x14ac:dyDescent="0.15">
      <c r="A23" s="54"/>
      <c r="B23" s="54"/>
      <c r="C23" s="58"/>
      <c r="D23" s="196" t="s">
        <v>144</v>
      </c>
      <c r="E23" s="197"/>
      <c r="F23" s="197"/>
      <c r="G23" s="197"/>
      <c r="H23" s="197"/>
      <c r="I23" s="197"/>
      <c r="J23" s="197"/>
      <c r="K23" s="197"/>
      <c r="L23" s="197"/>
      <c r="M23" s="197"/>
      <c r="N23" s="197"/>
      <c r="O23" s="197"/>
      <c r="P23" s="197"/>
      <c r="Q23" s="197"/>
      <c r="R23" s="197"/>
      <c r="S23" s="197"/>
      <c r="T23" s="198"/>
      <c r="U23" s="202" t="s">
        <v>110</v>
      </c>
      <c r="V23" s="203"/>
      <c r="W23" s="203"/>
      <c r="X23" s="203"/>
      <c r="Y23" s="203"/>
      <c r="Z23" s="203"/>
      <c r="AA23" s="203"/>
      <c r="AB23" s="203"/>
      <c r="AC23" s="203"/>
      <c r="AD23" s="204"/>
      <c r="AE23" s="190" cm="1">
        <f t="array" ref="AE23">_xlfn.IFS(U23="優秀賞による加算点（1点）を申請します",1,U23="優秀賞による加算点（0.3点）を申請します",0.3,U23="奨励賞による加算点（0.5点）を申請します",0.5,U23="申請しません",0)</f>
        <v>0</v>
      </c>
      <c r="AF23" s="191"/>
      <c r="AG23" s="191"/>
      <c r="AH23" s="191"/>
      <c r="AI23" s="192"/>
      <c r="AJ23" s="53"/>
      <c r="AK23" s="53"/>
    </row>
    <row r="24" spans="1:37" ht="17.25" customHeight="1" x14ac:dyDescent="0.15">
      <c r="A24" s="54"/>
      <c r="B24" s="54"/>
      <c r="C24" s="56"/>
      <c r="D24" s="221"/>
      <c r="E24" s="200"/>
      <c r="F24" s="200"/>
      <c r="G24" s="200"/>
      <c r="H24" s="200"/>
      <c r="I24" s="200"/>
      <c r="J24" s="200"/>
      <c r="K24" s="200"/>
      <c r="L24" s="200"/>
      <c r="M24" s="200"/>
      <c r="N24" s="200"/>
      <c r="O24" s="200"/>
      <c r="P24" s="200"/>
      <c r="Q24" s="200"/>
      <c r="R24" s="200"/>
      <c r="S24" s="200"/>
      <c r="T24" s="201"/>
      <c r="U24" s="205"/>
      <c r="V24" s="206"/>
      <c r="W24" s="206"/>
      <c r="X24" s="206"/>
      <c r="Y24" s="206"/>
      <c r="Z24" s="206"/>
      <c r="AA24" s="206"/>
      <c r="AB24" s="206"/>
      <c r="AC24" s="206"/>
      <c r="AD24" s="207"/>
      <c r="AE24" s="193"/>
      <c r="AF24" s="194"/>
      <c r="AG24" s="194"/>
      <c r="AH24" s="194"/>
      <c r="AI24" s="195"/>
      <c r="AJ24" s="53"/>
      <c r="AK24" s="53"/>
    </row>
    <row r="25" spans="1:37" ht="17.25" customHeight="1" x14ac:dyDescent="0.15">
      <c r="A25" s="54"/>
      <c r="B25" s="54"/>
      <c r="C25" s="56"/>
      <c r="D25" s="59"/>
      <c r="E25" s="230" t="str">
        <f>IF(OR(U23="申請しません",U23=""),"","（誓約書）本入札において、京都府地域づくり優良工事施工者表彰制度にかかる加算点を申請します。申請にあたり、本入札の落札決定まで、京都府のその他の入札には、同表彰にかかる加算点を申請しません。")</f>
        <v/>
      </c>
      <c r="F25" s="230"/>
      <c r="G25" s="230"/>
      <c r="H25" s="230"/>
      <c r="I25" s="230"/>
      <c r="J25" s="230"/>
      <c r="K25" s="230"/>
      <c r="L25" s="230"/>
      <c r="M25" s="230"/>
      <c r="N25" s="230"/>
      <c r="O25" s="230"/>
      <c r="P25" s="230"/>
      <c r="Q25" s="230"/>
      <c r="R25" s="230"/>
      <c r="S25" s="230"/>
      <c r="T25" s="230"/>
      <c r="U25" s="230"/>
      <c r="V25" s="230"/>
      <c r="W25" s="230"/>
      <c r="X25" s="230"/>
      <c r="Y25" s="230"/>
      <c r="Z25" s="230"/>
      <c r="AA25" s="230"/>
      <c r="AB25" s="230"/>
      <c r="AC25" s="230"/>
      <c r="AD25" s="230"/>
      <c r="AE25" s="230"/>
      <c r="AF25" s="230"/>
      <c r="AG25" s="230"/>
      <c r="AH25" s="230"/>
      <c r="AI25" s="230"/>
      <c r="AJ25" s="53"/>
      <c r="AK25" s="53"/>
    </row>
    <row r="26" spans="1:37" ht="17.25" customHeight="1" x14ac:dyDescent="0.15">
      <c r="A26" s="54"/>
      <c r="B26" s="54"/>
      <c r="C26" s="58"/>
      <c r="D26" s="59"/>
      <c r="E26" s="230"/>
      <c r="F26" s="230"/>
      <c r="G26" s="230"/>
      <c r="H26" s="230"/>
      <c r="I26" s="230"/>
      <c r="J26" s="230"/>
      <c r="K26" s="230"/>
      <c r="L26" s="230"/>
      <c r="M26" s="230"/>
      <c r="N26" s="230"/>
      <c r="O26" s="230"/>
      <c r="P26" s="230"/>
      <c r="Q26" s="230"/>
      <c r="R26" s="230"/>
      <c r="S26" s="230"/>
      <c r="T26" s="230"/>
      <c r="U26" s="230"/>
      <c r="V26" s="230"/>
      <c r="W26" s="230"/>
      <c r="X26" s="230"/>
      <c r="Y26" s="230"/>
      <c r="Z26" s="230"/>
      <c r="AA26" s="230"/>
      <c r="AB26" s="230"/>
      <c r="AC26" s="230"/>
      <c r="AD26" s="230"/>
      <c r="AE26" s="230"/>
      <c r="AF26" s="230"/>
      <c r="AG26" s="230"/>
      <c r="AH26" s="230"/>
      <c r="AI26" s="230"/>
      <c r="AJ26" s="53"/>
      <c r="AK26" s="53"/>
    </row>
    <row r="27" spans="1:37" ht="17.25" customHeight="1" x14ac:dyDescent="0.15">
      <c r="A27" s="54"/>
      <c r="B27" s="54"/>
      <c r="C27" s="58"/>
      <c r="D27" s="57"/>
      <c r="E27" s="230"/>
      <c r="F27" s="230"/>
      <c r="G27" s="230"/>
      <c r="H27" s="230"/>
      <c r="I27" s="230"/>
      <c r="J27" s="230"/>
      <c r="K27" s="230"/>
      <c r="L27" s="230"/>
      <c r="M27" s="230"/>
      <c r="N27" s="230"/>
      <c r="O27" s="230"/>
      <c r="P27" s="230"/>
      <c r="Q27" s="230"/>
      <c r="R27" s="230"/>
      <c r="S27" s="230"/>
      <c r="T27" s="230"/>
      <c r="U27" s="230"/>
      <c r="V27" s="230"/>
      <c r="W27" s="230"/>
      <c r="X27" s="230"/>
      <c r="Y27" s="230"/>
      <c r="Z27" s="230"/>
      <c r="AA27" s="230"/>
      <c r="AB27" s="230"/>
      <c r="AC27" s="230"/>
      <c r="AD27" s="230"/>
      <c r="AE27" s="230"/>
      <c r="AF27" s="230"/>
      <c r="AG27" s="230"/>
      <c r="AH27" s="230"/>
      <c r="AI27" s="230"/>
      <c r="AJ27" s="53"/>
      <c r="AK27" s="53"/>
    </row>
    <row r="28" spans="1:37" ht="17.25" hidden="1" customHeight="1" x14ac:dyDescent="0.15">
      <c r="A28" s="54"/>
      <c r="B28" s="54"/>
      <c r="C28" s="196" t="s">
        <v>143</v>
      </c>
      <c r="D28" s="197"/>
      <c r="E28" s="197"/>
      <c r="F28" s="197"/>
      <c r="G28" s="197"/>
      <c r="H28" s="197"/>
      <c r="I28" s="197"/>
      <c r="J28" s="197"/>
      <c r="K28" s="197"/>
      <c r="L28" s="197"/>
      <c r="M28" s="197"/>
      <c r="N28" s="197"/>
      <c r="O28" s="197"/>
      <c r="P28" s="197"/>
      <c r="Q28" s="197"/>
      <c r="R28" s="197"/>
      <c r="S28" s="197"/>
      <c r="T28" s="197"/>
      <c r="U28" s="220"/>
      <c r="V28" s="220"/>
      <c r="W28" s="220"/>
      <c r="X28" s="220"/>
      <c r="Y28" s="220"/>
      <c r="Z28" s="220"/>
      <c r="AA28" s="220"/>
      <c r="AB28" s="220"/>
      <c r="AC28" s="220"/>
      <c r="AD28" s="220"/>
      <c r="AE28" s="220"/>
      <c r="AF28" s="220"/>
      <c r="AG28" s="220"/>
      <c r="AH28" s="220"/>
      <c r="AI28" s="229"/>
      <c r="AJ28" s="53"/>
      <c r="AK28" s="53"/>
    </row>
    <row r="29" spans="1:37" ht="17.25" hidden="1" customHeight="1" x14ac:dyDescent="0.15">
      <c r="A29" s="54"/>
      <c r="B29" s="54"/>
      <c r="C29" s="58"/>
      <c r="D29" s="196" t="s">
        <v>142</v>
      </c>
      <c r="E29" s="197"/>
      <c r="F29" s="197"/>
      <c r="G29" s="197"/>
      <c r="H29" s="197"/>
      <c r="I29" s="197"/>
      <c r="J29" s="197"/>
      <c r="K29" s="197"/>
      <c r="L29" s="197"/>
      <c r="M29" s="197"/>
      <c r="N29" s="197"/>
      <c r="O29" s="197"/>
      <c r="P29" s="197"/>
      <c r="Q29" s="197"/>
      <c r="R29" s="197"/>
      <c r="S29" s="197"/>
      <c r="T29" s="198"/>
      <c r="U29" s="202" t="s">
        <v>141</v>
      </c>
      <c r="V29" s="203"/>
      <c r="W29" s="203"/>
      <c r="X29" s="203"/>
      <c r="Y29" s="203"/>
      <c r="Z29" s="203"/>
      <c r="AA29" s="203"/>
      <c r="AB29" s="203"/>
      <c r="AC29" s="203"/>
      <c r="AD29" s="204"/>
      <c r="AE29" s="190" cm="1">
        <f t="array" ref="AE29">_xlfn.IFS(U29="配置予定技術者は女性技術者又は40歳以下の男性技術者",1,U29="配置予定技術者は41歳以上の男性技術者",0)</f>
        <v>0</v>
      </c>
      <c r="AF29" s="191"/>
      <c r="AG29" s="191"/>
      <c r="AH29" s="191"/>
      <c r="AI29" s="192"/>
      <c r="AJ29" s="53"/>
      <c r="AK29" s="53"/>
    </row>
    <row r="30" spans="1:37" ht="17.25" hidden="1" customHeight="1" x14ac:dyDescent="0.15">
      <c r="A30" s="54"/>
      <c r="B30" s="54"/>
      <c r="C30" s="56"/>
      <c r="D30" s="199"/>
      <c r="E30" s="200"/>
      <c r="F30" s="200"/>
      <c r="G30" s="200"/>
      <c r="H30" s="200"/>
      <c r="I30" s="200"/>
      <c r="J30" s="200"/>
      <c r="K30" s="200"/>
      <c r="L30" s="200"/>
      <c r="M30" s="200"/>
      <c r="N30" s="200"/>
      <c r="O30" s="200"/>
      <c r="P30" s="200"/>
      <c r="Q30" s="200"/>
      <c r="R30" s="200"/>
      <c r="S30" s="200"/>
      <c r="T30" s="201"/>
      <c r="U30" s="205"/>
      <c r="V30" s="206"/>
      <c r="W30" s="206"/>
      <c r="X30" s="206"/>
      <c r="Y30" s="206"/>
      <c r="Z30" s="206"/>
      <c r="AA30" s="206"/>
      <c r="AB30" s="206"/>
      <c r="AC30" s="206"/>
      <c r="AD30" s="207"/>
      <c r="AE30" s="193"/>
      <c r="AF30" s="194"/>
      <c r="AG30" s="194"/>
      <c r="AH30" s="194"/>
      <c r="AI30" s="195"/>
      <c r="AJ30" s="53"/>
      <c r="AK30" s="53"/>
    </row>
    <row r="31" spans="1:37" ht="17.25" hidden="1" customHeight="1" x14ac:dyDescent="0.15">
      <c r="A31" s="54"/>
      <c r="B31" s="54"/>
      <c r="C31" s="56"/>
      <c r="D31" s="196" t="s">
        <v>140</v>
      </c>
      <c r="E31" s="197"/>
      <c r="F31" s="197"/>
      <c r="G31" s="197"/>
      <c r="H31" s="197"/>
      <c r="I31" s="197"/>
      <c r="J31" s="197"/>
      <c r="K31" s="197"/>
      <c r="L31" s="197"/>
      <c r="M31" s="197"/>
      <c r="N31" s="197"/>
      <c r="O31" s="197"/>
      <c r="P31" s="197"/>
      <c r="Q31" s="197"/>
      <c r="R31" s="197"/>
      <c r="S31" s="197"/>
      <c r="T31" s="198"/>
      <c r="U31" s="265" t="s">
        <v>139</v>
      </c>
      <c r="V31" s="266"/>
      <c r="W31" s="266"/>
      <c r="X31" s="266"/>
      <c r="Y31" s="266"/>
      <c r="Z31" s="266"/>
      <c r="AA31" s="266"/>
      <c r="AB31" s="266"/>
      <c r="AC31" s="266"/>
      <c r="AD31" s="267"/>
      <c r="AE31" s="190" cm="1">
        <f t="array" ref="AE31">_xlfn.IFS(U31="週単位の週休2日を実施します",1,U31="週単位の週休2日を実施しません",0)</f>
        <v>0</v>
      </c>
      <c r="AF31" s="191"/>
      <c r="AG31" s="191"/>
      <c r="AH31" s="191"/>
      <c r="AI31" s="192"/>
      <c r="AJ31" s="53"/>
      <c r="AK31" s="53"/>
    </row>
    <row r="32" spans="1:37" ht="17.25" hidden="1" customHeight="1" x14ac:dyDescent="0.15">
      <c r="A32" s="54"/>
      <c r="B32" s="54"/>
      <c r="C32" s="56"/>
      <c r="D32" s="199"/>
      <c r="E32" s="200"/>
      <c r="F32" s="200"/>
      <c r="G32" s="200"/>
      <c r="H32" s="200"/>
      <c r="I32" s="200"/>
      <c r="J32" s="200"/>
      <c r="K32" s="200"/>
      <c r="L32" s="200"/>
      <c r="M32" s="200"/>
      <c r="N32" s="200"/>
      <c r="O32" s="200"/>
      <c r="P32" s="200"/>
      <c r="Q32" s="200"/>
      <c r="R32" s="200"/>
      <c r="S32" s="200"/>
      <c r="T32" s="201"/>
      <c r="U32" s="268"/>
      <c r="V32" s="269"/>
      <c r="W32" s="269"/>
      <c r="X32" s="269"/>
      <c r="Y32" s="269"/>
      <c r="Z32" s="269"/>
      <c r="AA32" s="269"/>
      <c r="AB32" s="269"/>
      <c r="AC32" s="269"/>
      <c r="AD32" s="270"/>
      <c r="AE32" s="193"/>
      <c r="AF32" s="194"/>
      <c r="AG32" s="194"/>
      <c r="AH32" s="194"/>
      <c r="AI32" s="195"/>
      <c r="AJ32" s="53"/>
      <c r="AK32" s="53"/>
    </row>
    <row r="33" spans="1:37" ht="17.25" hidden="1" customHeight="1" x14ac:dyDescent="0.15">
      <c r="A33" s="54"/>
      <c r="B33" s="54"/>
      <c r="C33" s="56"/>
      <c r="D33" s="196" t="s">
        <v>138</v>
      </c>
      <c r="E33" s="197"/>
      <c r="F33" s="197"/>
      <c r="G33" s="197"/>
      <c r="H33" s="197"/>
      <c r="I33" s="197"/>
      <c r="J33" s="197"/>
      <c r="K33" s="197"/>
      <c r="L33" s="197"/>
      <c r="M33" s="197"/>
      <c r="N33" s="197"/>
      <c r="O33" s="197"/>
      <c r="P33" s="197"/>
      <c r="Q33" s="197"/>
      <c r="R33" s="197"/>
      <c r="S33" s="197"/>
      <c r="T33" s="198"/>
      <c r="U33" s="202" t="s">
        <v>137</v>
      </c>
      <c r="V33" s="203"/>
      <c r="W33" s="203"/>
      <c r="X33" s="203"/>
      <c r="Y33" s="203"/>
      <c r="Z33" s="203"/>
      <c r="AA33" s="203"/>
      <c r="AB33" s="203"/>
      <c r="AC33" s="203"/>
      <c r="AD33" s="204"/>
      <c r="AE33" s="190" cm="1">
        <f t="array" ref="AE33">_xlfn.IFS(U33="5つの施工プロセスを実施します",1,U33="3つ以上の施工プロセスを実施します",0.5,U33="実施しません",0)</f>
        <v>0</v>
      </c>
      <c r="AF33" s="191"/>
      <c r="AG33" s="191"/>
      <c r="AH33" s="191"/>
      <c r="AI33" s="192"/>
      <c r="AJ33" s="53"/>
      <c r="AK33" s="53"/>
    </row>
    <row r="34" spans="1:37" ht="17.25" hidden="1" customHeight="1" x14ac:dyDescent="0.15">
      <c r="A34" s="54"/>
      <c r="B34" s="54"/>
      <c r="C34" s="56"/>
      <c r="D34" s="199"/>
      <c r="E34" s="200"/>
      <c r="F34" s="200"/>
      <c r="G34" s="200"/>
      <c r="H34" s="200"/>
      <c r="I34" s="200"/>
      <c r="J34" s="200"/>
      <c r="K34" s="200"/>
      <c r="L34" s="200"/>
      <c r="M34" s="200"/>
      <c r="N34" s="200"/>
      <c r="O34" s="200"/>
      <c r="P34" s="200"/>
      <c r="Q34" s="200"/>
      <c r="R34" s="200"/>
      <c r="S34" s="200"/>
      <c r="T34" s="201"/>
      <c r="U34" s="205"/>
      <c r="V34" s="206"/>
      <c r="W34" s="206"/>
      <c r="X34" s="206"/>
      <c r="Y34" s="206"/>
      <c r="Z34" s="206"/>
      <c r="AA34" s="206"/>
      <c r="AB34" s="206"/>
      <c r="AC34" s="206"/>
      <c r="AD34" s="207"/>
      <c r="AE34" s="193"/>
      <c r="AF34" s="194"/>
      <c r="AG34" s="194"/>
      <c r="AH34" s="194"/>
      <c r="AI34" s="195"/>
      <c r="AJ34" s="53"/>
      <c r="AK34" s="53"/>
    </row>
    <row r="35" spans="1:37" ht="17.25" hidden="1" customHeight="1" x14ac:dyDescent="0.15">
      <c r="A35" s="54"/>
      <c r="B35" s="54"/>
      <c r="C35" s="56"/>
      <c r="D35" s="196" t="s">
        <v>136</v>
      </c>
      <c r="E35" s="197"/>
      <c r="F35" s="197"/>
      <c r="G35" s="197"/>
      <c r="H35" s="197"/>
      <c r="I35" s="197"/>
      <c r="J35" s="197"/>
      <c r="K35" s="197"/>
      <c r="L35" s="197"/>
      <c r="M35" s="197"/>
      <c r="N35" s="197"/>
      <c r="O35" s="197"/>
      <c r="P35" s="197"/>
      <c r="Q35" s="197"/>
      <c r="R35" s="197"/>
      <c r="S35" s="197"/>
      <c r="T35" s="198"/>
      <c r="U35" s="202" t="s">
        <v>135</v>
      </c>
      <c r="V35" s="203"/>
      <c r="W35" s="203"/>
      <c r="X35" s="203"/>
      <c r="Y35" s="203"/>
      <c r="Z35" s="203"/>
      <c r="AA35" s="203"/>
      <c r="AB35" s="203"/>
      <c r="AC35" s="203"/>
      <c r="AD35" s="204"/>
      <c r="AE35" s="190" cm="1">
        <f t="array" ref="AE35">_xlfn.IFS(U35="5つの施工プロセスの実績があります",1,U35="3つ以上の施工プロセスの実績があります",0.5,U35="実績がありません",0)</f>
        <v>0</v>
      </c>
      <c r="AF35" s="191"/>
      <c r="AG35" s="191"/>
      <c r="AH35" s="191"/>
      <c r="AI35" s="192"/>
      <c r="AJ35" s="53"/>
      <c r="AK35" s="53"/>
    </row>
    <row r="36" spans="1:37" ht="17.25" hidden="1" customHeight="1" x14ac:dyDescent="0.15">
      <c r="A36" s="54"/>
      <c r="B36" s="54"/>
      <c r="C36" s="55"/>
      <c r="D36" s="199"/>
      <c r="E36" s="200"/>
      <c r="F36" s="200"/>
      <c r="G36" s="200"/>
      <c r="H36" s="200"/>
      <c r="I36" s="200"/>
      <c r="J36" s="200"/>
      <c r="K36" s="200"/>
      <c r="L36" s="200"/>
      <c r="M36" s="200"/>
      <c r="N36" s="200"/>
      <c r="O36" s="200"/>
      <c r="P36" s="200"/>
      <c r="Q36" s="200"/>
      <c r="R36" s="200"/>
      <c r="S36" s="200"/>
      <c r="T36" s="201"/>
      <c r="U36" s="205"/>
      <c r="V36" s="206"/>
      <c r="W36" s="206"/>
      <c r="X36" s="206"/>
      <c r="Y36" s="206"/>
      <c r="Z36" s="206"/>
      <c r="AA36" s="206"/>
      <c r="AB36" s="206"/>
      <c r="AC36" s="206"/>
      <c r="AD36" s="207"/>
      <c r="AE36" s="193"/>
      <c r="AF36" s="194"/>
      <c r="AG36" s="194"/>
      <c r="AH36" s="194"/>
      <c r="AI36" s="195"/>
      <c r="AJ36" s="53"/>
      <c r="AK36" s="53"/>
    </row>
    <row r="37" spans="1:37" ht="17.25" customHeight="1" x14ac:dyDescent="0.15">
      <c r="A37" s="54"/>
      <c r="B37" s="54"/>
      <c r="C37" s="196" t="s">
        <v>134</v>
      </c>
      <c r="D37" s="197"/>
      <c r="E37" s="197"/>
      <c r="F37" s="197"/>
      <c r="G37" s="197"/>
      <c r="H37" s="197"/>
      <c r="I37" s="197"/>
      <c r="J37" s="197"/>
      <c r="K37" s="197"/>
      <c r="L37" s="197"/>
      <c r="M37" s="197"/>
      <c r="N37" s="197"/>
      <c r="O37" s="197"/>
      <c r="P37" s="197"/>
      <c r="Q37" s="197"/>
      <c r="R37" s="197"/>
      <c r="S37" s="197"/>
      <c r="T37" s="197"/>
      <c r="U37" s="220"/>
      <c r="V37" s="220"/>
      <c r="W37" s="220"/>
      <c r="X37" s="220"/>
      <c r="Y37" s="220"/>
      <c r="Z37" s="220"/>
      <c r="AA37" s="220"/>
      <c r="AB37" s="220"/>
      <c r="AC37" s="220"/>
      <c r="AD37" s="220"/>
      <c r="AE37" s="220"/>
      <c r="AF37" s="220"/>
      <c r="AG37" s="220"/>
      <c r="AH37" s="220"/>
      <c r="AI37" s="229"/>
      <c r="AJ37" s="53"/>
      <c r="AK37" s="53"/>
    </row>
    <row r="38" spans="1:37" ht="17.25" customHeight="1" x14ac:dyDescent="0.15">
      <c r="A38" s="54"/>
      <c r="B38" s="54"/>
      <c r="C38" s="56"/>
      <c r="D38" s="196" t="s">
        <v>133</v>
      </c>
      <c r="E38" s="235"/>
      <c r="F38" s="235"/>
      <c r="G38" s="235"/>
      <c r="H38" s="235"/>
      <c r="I38" s="235"/>
      <c r="J38" s="235"/>
      <c r="K38" s="235"/>
      <c r="L38" s="235"/>
      <c r="M38" s="235"/>
      <c r="N38" s="235"/>
      <c r="O38" s="235"/>
      <c r="P38" s="235"/>
      <c r="Q38" s="235"/>
      <c r="R38" s="235"/>
      <c r="S38" s="235"/>
      <c r="T38" s="235"/>
      <c r="U38" s="220"/>
      <c r="V38" s="220"/>
      <c r="W38" s="220"/>
      <c r="X38" s="220"/>
      <c r="Y38" s="220"/>
      <c r="Z38" s="220"/>
      <c r="AA38" s="220"/>
      <c r="AB38" s="220"/>
      <c r="AC38" s="220"/>
      <c r="AD38" s="220"/>
      <c r="AE38" s="220"/>
      <c r="AF38" s="220"/>
      <c r="AG38" s="220"/>
      <c r="AH38" s="220"/>
      <c r="AI38" s="229"/>
      <c r="AJ38" s="53"/>
      <c r="AK38" s="53"/>
    </row>
    <row r="39" spans="1:37" ht="17.25" customHeight="1" x14ac:dyDescent="0.15">
      <c r="A39" s="54"/>
      <c r="B39" s="54"/>
      <c r="C39" s="56"/>
      <c r="D39" s="64"/>
      <c r="E39" s="234" t="s">
        <v>132</v>
      </c>
      <c r="F39" s="235"/>
      <c r="G39" s="235"/>
      <c r="H39" s="235"/>
      <c r="I39" s="235"/>
      <c r="J39" s="235"/>
      <c r="K39" s="235"/>
      <c r="L39" s="235"/>
      <c r="M39" s="235"/>
      <c r="N39" s="235"/>
      <c r="O39" s="235"/>
      <c r="P39" s="235"/>
      <c r="Q39" s="235"/>
      <c r="R39" s="235"/>
      <c r="S39" s="235"/>
      <c r="T39" s="236"/>
      <c r="U39" s="208">
        <v>1</v>
      </c>
      <c r="V39" s="208"/>
      <c r="W39" s="208"/>
      <c r="X39" s="208"/>
      <c r="Y39" s="208"/>
      <c r="Z39" s="208"/>
      <c r="AA39" s="208"/>
      <c r="AB39" s="208"/>
      <c r="AC39" s="208"/>
      <c r="AD39" s="208"/>
      <c r="AE39" s="190">
        <f>ROUND(U39*U40*3+(1-U39)*3,1)</f>
        <v>0</v>
      </c>
      <c r="AF39" s="191"/>
      <c r="AG39" s="191"/>
      <c r="AH39" s="191"/>
      <c r="AI39" s="192"/>
      <c r="AJ39" s="53"/>
      <c r="AK39" s="53"/>
    </row>
    <row r="40" spans="1:37" ht="17.25" customHeight="1" x14ac:dyDescent="0.15">
      <c r="A40" s="54"/>
      <c r="B40" s="54"/>
      <c r="C40" s="56"/>
      <c r="D40" s="63"/>
      <c r="E40" s="256" t="s">
        <v>131</v>
      </c>
      <c r="F40" s="257"/>
      <c r="G40" s="257"/>
      <c r="H40" s="257"/>
      <c r="I40" s="257"/>
      <c r="J40" s="257"/>
      <c r="K40" s="257"/>
      <c r="L40" s="257"/>
      <c r="M40" s="257"/>
      <c r="N40" s="257"/>
      <c r="O40" s="257"/>
      <c r="P40" s="257"/>
      <c r="Q40" s="257"/>
      <c r="R40" s="257"/>
      <c r="S40" s="257"/>
      <c r="T40" s="258"/>
      <c r="U40" s="208">
        <v>0</v>
      </c>
      <c r="V40" s="208"/>
      <c r="W40" s="208"/>
      <c r="X40" s="208"/>
      <c r="Y40" s="208"/>
      <c r="Z40" s="208"/>
      <c r="AA40" s="208"/>
      <c r="AB40" s="208"/>
      <c r="AC40" s="208"/>
      <c r="AD40" s="208"/>
      <c r="AE40" s="193"/>
      <c r="AF40" s="194"/>
      <c r="AG40" s="194"/>
      <c r="AH40" s="194"/>
      <c r="AI40" s="195"/>
      <c r="AJ40" s="53"/>
      <c r="AK40" s="53"/>
    </row>
    <row r="41" spans="1:37" ht="17.25" customHeight="1" x14ac:dyDescent="0.15">
      <c r="A41" s="54"/>
      <c r="B41" s="54"/>
      <c r="C41" s="56"/>
      <c r="D41" s="241" t="s">
        <v>130</v>
      </c>
      <c r="E41" s="241"/>
      <c r="F41" s="241"/>
      <c r="G41" s="241"/>
      <c r="H41" s="241"/>
      <c r="I41" s="241"/>
      <c r="J41" s="241"/>
      <c r="K41" s="241"/>
      <c r="L41" s="241"/>
      <c r="M41" s="241"/>
      <c r="N41" s="241"/>
      <c r="O41" s="241"/>
      <c r="P41" s="241"/>
      <c r="Q41" s="241"/>
      <c r="R41" s="241"/>
      <c r="S41" s="241"/>
      <c r="T41" s="241"/>
      <c r="U41" s="237" t="s">
        <v>129</v>
      </c>
      <c r="V41" s="237"/>
      <c r="W41" s="237"/>
      <c r="X41" s="237"/>
      <c r="Y41" s="237"/>
      <c r="Z41" s="237"/>
      <c r="AA41" s="237"/>
      <c r="AB41" s="237"/>
      <c r="AC41" s="237"/>
      <c r="AD41" s="237"/>
      <c r="AE41" s="238" cm="1">
        <f t="array" ref="AE41">_xlfn.IFS(U41="すべて府内調達",1,U41="一部府内調達",0.5,U41="府内調達なし",0)</f>
        <v>0</v>
      </c>
      <c r="AF41" s="239"/>
      <c r="AG41" s="239"/>
      <c r="AH41" s="239"/>
      <c r="AI41" s="240"/>
      <c r="AJ41" s="53"/>
      <c r="AK41" s="53"/>
    </row>
    <row r="42" spans="1:37" ht="17.25" customHeight="1" x14ac:dyDescent="0.15">
      <c r="A42" s="54"/>
      <c r="B42" s="54"/>
      <c r="C42" s="56"/>
      <c r="D42" s="196" t="s">
        <v>128</v>
      </c>
      <c r="E42" s="197"/>
      <c r="F42" s="197"/>
      <c r="G42" s="197"/>
      <c r="H42" s="197"/>
      <c r="I42" s="197"/>
      <c r="J42" s="197"/>
      <c r="K42" s="197"/>
      <c r="L42" s="197"/>
      <c r="M42" s="197"/>
      <c r="N42" s="197"/>
      <c r="O42" s="197"/>
      <c r="P42" s="197"/>
      <c r="Q42" s="197"/>
      <c r="R42" s="197"/>
      <c r="S42" s="197"/>
      <c r="T42" s="198"/>
      <c r="U42" s="202" t="s">
        <v>127</v>
      </c>
      <c r="V42" s="203"/>
      <c r="W42" s="203"/>
      <c r="X42" s="203"/>
      <c r="Y42" s="203"/>
      <c r="Z42" s="203"/>
      <c r="AA42" s="203"/>
      <c r="AB42" s="203"/>
      <c r="AC42" s="203"/>
      <c r="AD42" s="204"/>
      <c r="AE42" s="190" cm="1">
        <f t="array" ref="AE42">_xlfn.IFS(U42="CCUSへの事業者登録及びCCUSの活用",1,U42="CCUSへの事業者登録なし",0)</f>
        <v>0</v>
      </c>
      <c r="AF42" s="191"/>
      <c r="AG42" s="191"/>
      <c r="AH42" s="191"/>
      <c r="AI42" s="192"/>
      <c r="AJ42" s="53"/>
      <c r="AK42" s="60"/>
    </row>
    <row r="43" spans="1:37" ht="17.25" customHeight="1" x14ac:dyDescent="0.15">
      <c r="A43" s="54"/>
      <c r="B43" s="54"/>
      <c r="C43" s="55"/>
      <c r="D43" s="199"/>
      <c r="E43" s="200"/>
      <c r="F43" s="200"/>
      <c r="G43" s="200"/>
      <c r="H43" s="200"/>
      <c r="I43" s="200"/>
      <c r="J43" s="200"/>
      <c r="K43" s="200"/>
      <c r="L43" s="200"/>
      <c r="M43" s="200"/>
      <c r="N43" s="200"/>
      <c r="O43" s="200"/>
      <c r="P43" s="200"/>
      <c r="Q43" s="200"/>
      <c r="R43" s="200"/>
      <c r="S43" s="200"/>
      <c r="T43" s="201"/>
      <c r="U43" s="205"/>
      <c r="V43" s="206"/>
      <c r="W43" s="206"/>
      <c r="X43" s="206"/>
      <c r="Y43" s="206"/>
      <c r="Z43" s="206"/>
      <c r="AA43" s="206"/>
      <c r="AB43" s="206"/>
      <c r="AC43" s="206"/>
      <c r="AD43" s="207"/>
      <c r="AE43" s="193"/>
      <c r="AF43" s="194"/>
      <c r="AG43" s="194"/>
      <c r="AH43" s="194"/>
      <c r="AI43" s="195"/>
      <c r="AJ43" s="53"/>
      <c r="AK43" s="53"/>
    </row>
    <row r="44" spans="1:37" ht="17.25" hidden="1" customHeight="1" x14ac:dyDescent="0.15">
      <c r="A44" s="54"/>
      <c r="B44" s="54"/>
      <c r="C44" s="196" t="s">
        <v>126</v>
      </c>
      <c r="D44" s="197"/>
      <c r="E44" s="197"/>
      <c r="F44" s="197"/>
      <c r="G44" s="197"/>
      <c r="H44" s="197"/>
      <c r="I44" s="197"/>
      <c r="J44" s="197"/>
      <c r="K44" s="197"/>
      <c r="L44" s="197"/>
      <c r="M44" s="197"/>
      <c r="N44" s="197"/>
      <c r="O44" s="197"/>
      <c r="P44" s="197"/>
      <c r="Q44" s="197"/>
      <c r="R44" s="197"/>
      <c r="S44" s="197"/>
      <c r="T44" s="197"/>
      <c r="U44" s="62"/>
      <c r="V44" s="62"/>
      <c r="W44" s="62"/>
      <c r="X44" s="62"/>
      <c r="Y44" s="62"/>
      <c r="Z44" s="62"/>
      <c r="AA44" s="62"/>
      <c r="AB44" s="62"/>
      <c r="AC44" s="62"/>
      <c r="AD44" s="62"/>
      <c r="AE44" s="220"/>
      <c r="AF44" s="220"/>
      <c r="AG44" s="220"/>
      <c r="AH44" s="220"/>
      <c r="AI44" s="220"/>
      <c r="AJ44" s="53"/>
      <c r="AK44" s="53"/>
    </row>
    <row r="45" spans="1:37" ht="17.25" hidden="1" customHeight="1" x14ac:dyDescent="0.15">
      <c r="A45" s="54"/>
      <c r="B45" s="54"/>
      <c r="C45" s="56"/>
      <c r="D45" s="196" t="s">
        <v>125</v>
      </c>
      <c r="E45" s="197"/>
      <c r="F45" s="197"/>
      <c r="G45" s="197"/>
      <c r="H45" s="197"/>
      <c r="I45" s="197"/>
      <c r="J45" s="197"/>
      <c r="K45" s="197"/>
      <c r="L45" s="197"/>
      <c r="M45" s="197"/>
      <c r="N45" s="197"/>
      <c r="O45" s="197"/>
      <c r="P45" s="197"/>
      <c r="Q45" s="197"/>
      <c r="R45" s="197"/>
      <c r="S45" s="197"/>
      <c r="T45" s="198"/>
      <c r="U45" s="202" t="s">
        <v>110</v>
      </c>
      <c r="V45" s="203"/>
      <c r="W45" s="203"/>
      <c r="X45" s="203"/>
      <c r="Y45" s="203"/>
      <c r="Z45" s="203"/>
      <c r="AA45" s="203"/>
      <c r="AB45" s="203"/>
      <c r="AC45" s="203"/>
      <c r="AD45" s="204"/>
      <c r="AE45" s="190" cm="1">
        <f t="array" ref="AE45">_xlfn.IFS(U45="表彰による加算点を申請します",1,U45="申請しません",0)</f>
        <v>0</v>
      </c>
      <c r="AF45" s="191"/>
      <c r="AG45" s="191"/>
      <c r="AH45" s="191"/>
      <c r="AI45" s="192"/>
      <c r="AJ45" s="53"/>
      <c r="AK45" s="53"/>
    </row>
    <row r="46" spans="1:37" ht="17.25" hidden="1" customHeight="1" x14ac:dyDescent="0.15">
      <c r="A46" s="54"/>
      <c r="B46" s="54"/>
      <c r="C46" s="56"/>
      <c r="D46" s="221"/>
      <c r="E46" s="187"/>
      <c r="F46" s="187"/>
      <c r="G46" s="187"/>
      <c r="H46" s="187"/>
      <c r="I46" s="187"/>
      <c r="J46" s="187"/>
      <c r="K46" s="187"/>
      <c r="L46" s="187"/>
      <c r="M46" s="187"/>
      <c r="N46" s="187"/>
      <c r="O46" s="187"/>
      <c r="P46" s="187"/>
      <c r="Q46" s="187"/>
      <c r="R46" s="187"/>
      <c r="S46" s="187"/>
      <c r="T46" s="252"/>
      <c r="U46" s="205"/>
      <c r="V46" s="206"/>
      <c r="W46" s="206"/>
      <c r="X46" s="206"/>
      <c r="Y46" s="206"/>
      <c r="Z46" s="206"/>
      <c r="AA46" s="206"/>
      <c r="AB46" s="206"/>
      <c r="AC46" s="206"/>
      <c r="AD46" s="207"/>
      <c r="AE46" s="193"/>
      <c r="AF46" s="194"/>
      <c r="AG46" s="194"/>
      <c r="AH46" s="194"/>
      <c r="AI46" s="195"/>
      <c r="AJ46" s="53"/>
      <c r="AK46" s="53"/>
    </row>
    <row r="47" spans="1:37" ht="17.25" hidden="1" customHeight="1" x14ac:dyDescent="0.15">
      <c r="A47" s="54"/>
      <c r="B47" s="54"/>
      <c r="C47" s="56"/>
      <c r="D47" s="59"/>
      <c r="E47" s="230" t="str">
        <f>IF(OR(U45="申請しません",U45=""),"","（誓約文）本入札において、地域維持業務（除雪等業務委託又は小修繕工事）の実績にかかる加算点を申請します。申請にあたり、本入札の落札決定まで、京都府のその他の入札には、同実績にかかる加算点を申請しません。")</f>
        <v/>
      </c>
      <c r="F47" s="230"/>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E47" s="230"/>
      <c r="AF47" s="230"/>
      <c r="AG47" s="230"/>
      <c r="AH47" s="230"/>
      <c r="AI47" s="230"/>
      <c r="AJ47" s="53"/>
      <c r="AK47" s="53"/>
    </row>
    <row r="48" spans="1:37" ht="17.25" hidden="1" customHeight="1" x14ac:dyDescent="0.15">
      <c r="A48" s="54"/>
      <c r="B48" s="54"/>
      <c r="C48" s="58"/>
      <c r="D48" s="59"/>
      <c r="E48" s="230"/>
      <c r="F48" s="230"/>
      <c r="G48" s="230"/>
      <c r="H48" s="230"/>
      <c r="I48" s="230"/>
      <c r="J48" s="230"/>
      <c r="K48" s="230"/>
      <c r="L48" s="230"/>
      <c r="M48" s="230"/>
      <c r="N48" s="230"/>
      <c r="O48" s="230"/>
      <c r="P48" s="230"/>
      <c r="Q48" s="230"/>
      <c r="R48" s="230"/>
      <c r="S48" s="230"/>
      <c r="T48" s="230"/>
      <c r="U48" s="230"/>
      <c r="V48" s="230"/>
      <c r="W48" s="230"/>
      <c r="X48" s="230"/>
      <c r="Y48" s="230"/>
      <c r="Z48" s="230"/>
      <c r="AA48" s="230"/>
      <c r="AB48" s="230"/>
      <c r="AC48" s="230"/>
      <c r="AD48" s="230"/>
      <c r="AE48" s="230"/>
      <c r="AF48" s="230"/>
      <c r="AG48" s="230"/>
      <c r="AH48" s="230"/>
      <c r="AI48" s="230"/>
      <c r="AJ48" s="53"/>
      <c r="AK48" s="53"/>
    </row>
    <row r="49" spans="1:37" ht="17.25" hidden="1" customHeight="1" x14ac:dyDescent="0.15">
      <c r="A49" s="54"/>
      <c r="B49" s="54"/>
      <c r="C49" s="58"/>
      <c r="D49" s="57"/>
      <c r="E49" s="230"/>
      <c r="F49" s="230"/>
      <c r="G49" s="230"/>
      <c r="H49" s="230"/>
      <c r="I49" s="230"/>
      <c r="J49" s="230"/>
      <c r="K49" s="230"/>
      <c r="L49" s="230"/>
      <c r="M49" s="230"/>
      <c r="N49" s="230"/>
      <c r="O49" s="230"/>
      <c r="P49" s="230"/>
      <c r="Q49" s="230"/>
      <c r="R49" s="230"/>
      <c r="S49" s="230"/>
      <c r="T49" s="230"/>
      <c r="U49" s="230"/>
      <c r="V49" s="230"/>
      <c r="W49" s="230"/>
      <c r="X49" s="230"/>
      <c r="Y49" s="230"/>
      <c r="Z49" s="230"/>
      <c r="AA49" s="230"/>
      <c r="AB49" s="230"/>
      <c r="AC49" s="230"/>
      <c r="AD49" s="230"/>
      <c r="AE49" s="230"/>
      <c r="AF49" s="230"/>
      <c r="AG49" s="230"/>
      <c r="AH49" s="230"/>
      <c r="AI49" s="230"/>
      <c r="AJ49" s="53"/>
      <c r="AK49" s="53"/>
    </row>
    <row r="50" spans="1:37" ht="17.25" hidden="1" customHeight="1" x14ac:dyDescent="0.15">
      <c r="A50" s="54"/>
      <c r="B50" s="54"/>
      <c r="C50" s="56"/>
      <c r="D50" s="196" t="s">
        <v>124</v>
      </c>
      <c r="E50" s="197"/>
      <c r="F50" s="197"/>
      <c r="G50" s="197"/>
      <c r="H50" s="197"/>
      <c r="I50" s="197"/>
      <c r="J50" s="197"/>
      <c r="K50" s="197"/>
      <c r="L50" s="197"/>
      <c r="M50" s="197"/>
      <c r="N50" s="197"/>
      <c r="O50" s="197"/>
      <c r="P50" s="197"/>
      <c r="Q50" s="197"/>
      <c r="R50" s="197"/>
      <c r="S50" s="197"/>
      <c r="T50" s="198"/>
      <c r="U50" s="202" t="s">
        <v>110</v>
      </c>
      <c r="V50" s="203"/>
      <c r="W50" s="203"/>
      <c r="X50" s="203"/>
      <c r="Y50" s="203"/>
      <c r="Z50" s="203"/>
      <c r="AA50" s="203"/>
      <c r="AB50" s="203"/>
      <c r="AC50" s="203"/>
      <c r="AD50" s="204"/>
      <c r="AE50" s="190" cm="1">
        <f t="array" ref="AE50">_xlfn.IFS(U50="表彰による加算点を申請します",0.5,U50="申請しません",0)</f>
        <v>0</v>
      </c>
      <c r="AF50" s="191"/>
      <c r="AG50" s="191"/>
      <c r="AH50" s="191"/>
      <c r="AI50" s="192"/>
      <c r="AJ50" s="53"/>
      <c r="AK50" s="53"/>
    </row>
    <row r="51" spans="1:37" ht="17.25" hidden="1" customHeight="1" x14ac:dyDescent="0.15">
      <c r="A51" s="54"/>
      <c r="B51" s="54"/>
      <c r="C51" s="56"/>
      <c r="D51" s="221"/>
      <c r="E51" s="187"/>
      <c r="F51" s="187"/>
      <c r="G51" s="187"/>
      <c r="H51" s="187"/>
      <c r="I51" s="187"/>
      <c r="J51" s="187"/>
      <c r="K51" s="187"/>
      <c r="L51" s="187"/>
      <c r="M51" s="187"/>
      <c r="N51" s="187"/>
      <c r="O51" s="187"/>
      <c r="P51" s="187"/>
      <c r="Q51" s="187"/>
      <c r="R51" s="187"/>
      <c r="S51" s="187"/>
      <c r="T51" s="252"/>
      <c r="U51" s="205"/>
      <c r="V51" s="206"/>
      <c r="W51" s="206"/>
      <c r="X51" s="206"/>
      <c r="Y51" s="206"/>
      <c r="Z51" s="206"/>
      <c r="AA51" s="206"/>
      <c r="AB51" s="206"/>
      <c r="AC51" s="206"/>
      <c r="AD51" s="207"/>
      <c r="AE51" s="193"/>
      <c r="AF51" s="194"/>
      <c r="AG51" s="194"/>
      <c r="AH51" s="194"/>
      <c r="AI51" s="195"/>
      <c r="AJ51" s="53"/>
      <c r="AK51" s="53"/>
    </row>
    <row r="52" spans="1:37" ht="17.25" hidden="1" customHeight="1" x14ac:dyDescent="0.15">
      <c r="A52" s="54"/>
      <c r="B52" s="54"/>
      <c r="C52" s="56"/>
      <c r="D52" s="59"/>
      <c r="E52" s="230" t="str">
        <f>IF(OR(U50="申請しません",U50=""),"","（誓約文）本入札において、地域維持業務（除雪等業務委託又は小修繕工事）の実績にかかる加算点を申請します。申請にあたり、本入札の落札決定まで、京都府のその他の入札には、同実績にかかる加算点を申請しません。")</f>
        <v/>
      </c>
      <c r="F52" s="230"/>
      <c r="G52" s="230"/>
      <c r="H52" s="230"/>
      <c r="I52" s="230"/>
      <c r="J52" s="230"/>
      <c r="K52" s="230"/>
      <c r="L52" s="230"/>
      <c r="M52" s="230"/>
      <c r="N52" s="230"/>
      <c r="O52" s="230"/>
      <c r="P52" s="230"/>
      <c r="Q52" s="230"/>
      <c r="R52" s="230"/>
      <c r="S52" s="230"/>
      <c r="T52" s="230"/>
      <c r="U52" s="230"/>
      <c r="V52" s="230"/>
      <c r="W52" s="230"/>
      <c r="X52" s="230"/>
      <c r="Y52" s="230"/>
      <c r="Z52" s="230"/>
      <c r="AA52" s="230"/>
      <c r="AB52" s="230"/>
      <c r="AC52" s="230"/>
      <c r="AD52" s="230"/>
      <c r="AE52" s="230"/>
      <c r="AF52" s="230"/>
      <c r="AG52" s="230"/>
      <c r="AH52" s="230"/>
      <c r="AI52" s="230"/>
      <c r="AJ52" s="53"/>
      <c r="AK52" s="53"/>
    </row>
    <row r="53" spans="1:37" ht="17.25" hidden="1" customHeight="1" x14ac:dyDescent="0.15">
      <c r="A53" s="54"/>
      <c r="B53" s="54"/>
      <c r="C53" s="58"/>
      <c r="D53" s="59"/>
      <c r="E53" s="230"/>
      <c r="F53" s="230"/>
      <c r="G53" s="230"/>
      <c r="H53" s="230"/>
      <c r="I53" s="230"/>
      <c r="J53" s="230"/>
      <c r="K53" s="230"/>
      <c r="L53" s="230"/>
      <c r="M53" s="230"/>
      <c r="N53" s="230"/>
      <c r="O53" s="230"/>
      <c r="P53" s="230"/>
      <c r="Q53" s="230"/>
      <c r="R53" s="230"/>
      <c r="S53" s="230"/>
      <c r="T53" s="230"/>
      <c r="U53" s="230"/>
      <c r="V53" s="230"/>
      <c r="W53" s="230"/>
      <c r="X53" s="230"/>
      <c r="Y53" s="230"/>
      <c r="Z53" s="230"/>
      <c r="AA53" s="230"/>
      <c r="AB53" s="230"/>
      <c r="AC53" s="230"/>
      <c r="AD53" s="230"/>
      <c r="AE53" s="230"/>
      <c r="AF53" s="230"/>
      <c r="AG53" s="230"/>
      <c r="AH53" s="230"/>
      <c r="AI53" s="230"/>
      <c r="AJ53" s="53"/>
      <c r="AK53" s="53"/>
    </row>
    <row r="54" spans="1:37" ht="17.25" hidden="1" customHeight="1" x14ac:dyDescent="0.15">
      <c r="A54" s="54"/>
      <c r="B54" s="54"/>
      <c r="C54" s="58"/>
      <c r="D54" s="57"/>
      <c r="E54" s="230"/>
      <c r="F54" s="230"/>
      <c r="G54" s="230"/>
      <c r="H54" s="230"/>
      <c r="I54" s="230"/>
      <c r="J54" s="230"/>
      <c r="K54" s="230"/>
      <c r="L54" s="230"/>
      <c r="M54" s="230"/>
      <c r="N54" s="230"/>
      <c r="O54" s="230"/>
      <c r="P54" s="230"/>
      <c r="Q54" s="230"/>
      <c r="R54" s="230"/>
      <c r="S54" s="230"/>
      <c r="T54" s="230"/>
      <c r="U54" s="230"/>
      <c r="V54" s="230"/>
      <c r="W54" s="230"/>
      <c r="X54" s="230"/>
      <c r="Y54" s="230"/>
      <c r="Z54" s="230"/>
      <c r="AA54" s="230"/>
      <c r="AB54" s="230"/>
      <c r="AC54" s="230"/>
      <c r="AD54" s="230"/>
      <c r="AE54" s="230"/>
      <c r="AF54" s="230"/>
      <c r="AG54" s="230"/>
      <c r="AH54" s="230"/>
      <c r="AI54" s="230"/>
      <c r="AJ54" s="53"/>
      <c r="AK54" s="53"/>
    </row>
    <row r="55" spans="1:37" ht="17.25" hidden="1" customHeight="1" x14ac:dyDescent="0.15">
      <c r="A55" s="54"/>
      <c r="B55" s="54"/>
      <c r="C55" s="56"/>
      <c r="D55" s="241" t="s">
        <v>123</v>
      </c>
      <c r="E55" s="241"/>
      <c r="F55" s="241"/>
      <c r="G55" s="241"/>
      <c r="H55" s="241"/>
      <c r="I55" s="241"/>
      <c r="J55" s="241"/>
      <c r="K55" s="241"/>
      <c r="L55" s="241"/>
      <c r="M55" s="241"/>
      <c r="N55" s="241"/>
      <c r="O55" s="241"/>
      <c r="P55" s="241"/>
      <c r="Q55" s="241"/>
      <c r="R55" s="241"/>
      <c r="S55" s="241"/>
      <c r="T55" s="241"/>
      <c r="U55" s="237" t="s">
        <v>122</v>
      </c>
      <c r="V55" s="237"/>
      <c r="W55" s="237"/>
      <c r="X55" s="237"/>
      <c r="Y55" s="237"/>
      <c r="Z55" s="237"/>
      <c r="AA55" s="237"/>
      <c r="AB55" s="237"/>
      <c r="AC55" s="237"/>
      <c r="AD55" s="237"/>
      <c r="AE55" s="238" cm="1">
        <f t="array" ref="AE55">_xlfn.IFS(U55="協定締結団体の構成員",1,U55="協定締結なし",0)</f>
        <v>0</v>
      </c>
      <c r="AF55" s="239"/>
      <c r="AG55" s="239"/>
      <c r="AH55" s="239"/>
      <c r="AI55" s="240"/>
      <c r="AJ55" s="53"/>
      <c r="AK55" s="60"/>
    </row>
    <row r="56" spans="1:37" ht="17.25" hidden="1" customHeight="1" x14ac:dyDescent="0.15">
      <c r="A56" s="54"/>
      <c r="B56" s="54"/>
      <c r="C56" s="56"/>
      <c r="D56" s="236" t="s">
        <v>121</v>
      </c>
      <c r="E56" s="241"/>
      <c r="F56" s="241"/>
      <c r="G56" s="241"/>
      <c r="H56" s="241"/>
      <c r="I56" s="241"/>
      <c r="J56" s="241"/>
      <c r="K56" s="241"/>
      <c r="L56" s="241"/>
      <c r="M56" s="241"/>
      <c r="N56" s="241"/>
      <c r="O56" s="241"/>
      <c r="P56" s="241"/>
      <c r="Q56" s="241"/>
      <c r="R56" s="241"/>
      <c r="S56" s="241"/>
      <c r="T56" s="241"/>
      <c r="U56" s="237" t="s">
        <v>119</v>
      </c>
      <c r="V56" s="237"/>
      <c r="W56" s="237"/>
      <c r="X56" s="237"/>
      <c r="Y56" s="237"/>
      <c r="Z56" s="237"/>
      <c r="AA56" s="237"/>
      <c r="AB56" s="237"/>
      <c r="AC56" s="237"/>
      <c r="AD56" s="237"/>
      <c r="AE56" s="238" cm="1">
        <f t="array" ref="AE56">_xlfn.IFS(U56="受注実績2件以上",1,U56="受注実績1件",0.5,U56="受注実績なし",0)</f>
        <v>0</v>
      </c>
      <c r="AF56" s="239"/>
      <c r="AG56" s="239"/>
      <c r="AH56" s="239"/>
      <c r="AI56" s="240"/>
      <c r="AJ56" s="53"/>
      <c r="AK56" s="60"/>
    </row>
    <row r="57" spans="1:37" ht="17.25" hidden="1" customHeight="1" x14ac:dyDescent="0.15">
      <c r="A57" s="54"/>
      <c r="B57" s="54"/>
      <c r="C57" s="56"/>
      <c r="D57" s="236" t="s">
        <v>120</v>
      </c>
      <c r="E57" s="241"/>
      <c r="F57" s="241"/>
      <c r="G57" s="241"/>
      <c r="H57" s="241"/>
      <c r="I57" s="241"/>
      <c r="J57" s="241"/>
      <c r="K57" s="241"/>
      <c r="L57" s="241"/>
      <c r="M57" s="241"/>
      <c r="N57" s="241"/>
      <c r="O57" s="241"/>
      <c r="P57" s="241"/>
      <c r="Q57" s="241"/>
      <c r="R57" s="241"/>
      <c r="S57" s="241"/>
      <c r="T57" s="241"/>
      <c r="U57" s="237" t="s">
        <v>119</v>
      </c>
      <c r="V57" s="237"/>
      <c r="W57" s="237"/>
      <c r="X57" s="237"/>
      <c r="Y57" s="237"/>
      <c r="Z57" s="237"/>
      <c r="AA57" s="237"/>
      <c r="AB57" s="237"/>
      <c r="AC57" s="237"/>
      <c r="AD57" s="237"/>
      <c r="AE57" s="238" cm="1">
        <f t="array" ref="AE57">_xlfn.IFS(U57="受注実績2件以上",1,U57="受注実績1件",0.5,U57="受注実績なし",0)</f>
        <v>0</v>
      </c>
      <c r="AF57" s="239"/>
      <c r="AG57" s="239"/>
      <c r="AH57" s="239"/>
      <c r="AI57" s="240"/>
      <c r="AJ57" s="53"/>
      <c r="AK57" s="60"/>
    </row>
    <row r="58" spans="1:37" ht="17.25" hidden="1" customHeight="1" x14ac:dyDescent="0.15">
      <c r="A58" s="54"/>
      <c r="B58" s="54"/>
      <c r="C58" s="56"/>
      <c r="D58" s="215" t="s">
        <v>118</v>
      </c>
      <c r="E58" s="215"/>
      <c r="F58" s="215"/>
      <c r="G58" s="215"/>
      <c r="H58" s="215"/>
      <c r="I58" s="215"/>
      <c r="J58" s="215"/>
      <c r="K58" s="215"/>
      <c r="L58" s="215"/>
      <c r="M58" s="215"/>
      <c r="N58" s="215"/>
      <c r="O58" s="215"/>
      <c r="P58" s="215"/>
      <c r="Q58" s="215"/>
      <c r="R58" s="215"/>
      <c r="S58" s="215"/>
      <c r="T58" s="215"/>
      <c r="U58" s="202" t="s">
        <v>117</v>
      </c>
      <c r="V58" s="203"/>
      <c r="W58" s="203"/>
      <c r="X58" s="203"/>
      <c r="Y58" s="203"/>
      <c r="Z58" s="203"/>
      <c r="AA58" s="203"/>
      <c r="AB58" s="203"/>
      <c r="AC58" s="203"/>
      <c r="AD58" s="204"/>
      <c r="AE58" s="191" cm="1">
        <f t="array" ref="AE58">_xlfn.IFS(U58="80点以上",1,U58="75点以上80点未満",0.5,U58="75点未満",0)</f>
        <v>0</v>
      </c>
      <c r="AF58" s="191"/>
      <c r="AG58" s="191"/>
      <c r="AH58" s="191"/>
      <c r="AI58" s="192"/>
      <c r="AJ58" s="53"/>
      <c r="AK58" s="60"/>
    </row>
    <row r="59" spans="1:37" ht="17.25" hidden="1" customHeight="1" x14ac:dyDescent="0.15">
      <c r="A59" s="54"/>
      <c r="B59" s="54"/>
      <c r="C59" s="196" t="s">
        <v>116</v>
      </c>
      <c r="D59" s="197"/>
      <c r="E59" s="197"/>
      <c r="F59" s="197"/>
      <c r="G59" s="197"/>
      <c r="H59" s="197"/>
      <c r="I59" s="197"/>
      <c r="J59" s="197"/>
      <c r="K59" s="197"/>
      <c r="L59" s="197"/>
      <c r="M59" s="197"/>
      <c r="N59" s="197"/>
      <c r="O59" s="197"/>
      <c r="P59" s="197"/>
      <c r="Q59" s="197"/>
      <c r="R59" s="197"/>
      <c r="S59" s="197"/>
      <c r="T59" s="197"/>
      <c r="U59" s="220"/>
      <c r="V59" s="220"/>
      <c r="W59" s="220"/>
      <c r="X59" s="220"/>
      <c r="Y59" s="220"/>
      <c r="Z59" s="220"/>
      <c r="AA59" s="220"/>
      <c r="AB59" s="220"/>
      <c r="AC59" s="220"/>
      <c r="AD59" s="220"/>
      <c r="AE59" s="220"/>
      <c r="AF59" s="220"/>
      <c r="AG59" s="220"/>
      <c r="AH59" s="220"/>
      <c r="AI59" s="229"/>
      <c r="AJ59" s="53"/>
      <c r="AK59" s="53"/>
    </row>
    <row r="60" spans="1:37" ht="17.25" hidden="1" customHeight="1" x14ac:dyDescent="0.15">
      <c r="A60" s="54"/>
      <c r="B60" s="54"/>
      <c r="C60" s="56"/>
      <c r="D60" s="241" t="s">
        <v>115</v>
      </c>
      <c r="E60" s="241"/>
      <c r="F60" s="241"/>
      <c r="G60" s="241"/>
      <c r="H60" s="241"/>
      <c r="I60" s="241"/>
      <c r="J60" s="241"/>
      <c r="K60" s="241"/>
      <c r="L60" s="241"/>
      <c r="M60" s="241"/>
      <c r="N60" s="241"/>
      <c r="O60" s="241"/>
      <c r="P60" s="241"/>
      <c r="Q60" s="241"/>
      <c r="R60" s="241"/>
      <c r="S60" s="241"/>
      <c r="T60" s="241"/>
      <c r="U60" s="237" t="s">
        <v>114</v>
      </c>
      <c r="V60" s="237"/>
      <c r="W60" s="237"/>
      <c r="X60" s="237"/>
      <c r="Y60" s="237"/>
      <c r="Z60" s="237"/>
      <c r="AA60" s="237"/>
      <c r="AB60" s="237"/>
      <c r="AC60" s="237"/>
      <c r="AD60" s="237"/>
      <c r="AE60" s="238" cm="1">
        <f t="array" ref="AE60">_xlfn.IFS(U60="現場の土木事務所管内",1,U60="現場の土木事務所管外",0)</f>
        <v>0</v>
      </c>
      <c r="AF60" s="239"/>
      <c r="AG60" s="239"/>
      <c r="AH60" s="239"/>
      <c r="AI60" s="240"/>
      <c r="AJ60" s="53"/>
      <c r="AK60" s="53"/>
    </row>
    <row r="61" spans="1:37" ht="17.25" hidden="1" customHeight="1" x14ac:dyDescent="0.15">
      <c r="A61" s="54"/>
      <c r="B61" s="54"/>
      <c r="C61" s="56"/>
      <c r="D61" s="214" t="s">
        <v>113</v>
      </c>
      <c r="E61" s="215"/>
      <c r="F61" s="215"/>
      <c r="G61" s="215"/>
      <c r="H61" s="215"/>
      <c r="I61" s="215"/>
      <c r="J61" s="215"/>
      <c r="K61" s="215"/>
      <c r="L61" s="215"/>
      <c r="M61" s="215"/>
      <c r="N61" s="215"/>
      <c r="O61" s="215"/>
      <c r="P61" s="215"/>
      <c r="Q61" s="215"/>
      <c r="R61" s="215"/>
      <c r="S61" s="215"/>
      <c r="T61" s="216"/>
      <c r="U61" s="259" t="s">
        <v>112</v>
      </c>
      <c r="V61" s="260"/>
      <c r="W61" s="260"/>
      <c r="X61" s="260"/>
      <c r="Y61" s="260"/>
      <c r="Z61" s="260"/>
      <c r="AA61" s="260"/>
      <c r="AB61" s="260"/>
      <c r="AC61" s="260"/>
      <c r="AD61" s="261"/>
      <c r="AE61" s="190" cm="1">
        <f t="array" ref="AE61">_xlfn.IFS(U61="京都府内",1,U61="京都府外",0)</f>
        <v>0</v>
      </c>
      <c r="AF61" s="191"/>
      <c r="AG61" s="191"/>
      <c r="AH61" s="191"/>
      <c r="AI61" s="192"/>
      <c r="AJ61" s="53"/>
      <c r="AK61" s="53"/>
    </row>
    <row r="62" spans="1:37" ht="17.25" hidden="1" customHeight="1" x14ac:dyDescent="0.15">
      <c r="A62" s="54"/>
      <c r="B62" s="54"/>
      <c r="C62" s="56"/>
      <c r="D62" s="217"/>
      <c r="E62" s="218"/>
      <c r="F62" s="218"/>
      <c r="G62" s="218"/>
      <c r="H62" s="218"/>
      <c r="I62" s="218"/>
      <c r="J62" s="218"/>
      <c r="K62" s="218"/>
      <c r="L62" s="218"/>
      <c r="M62" s="218"/>
      <c r="N62" s="218"/>
      <c r="O62" s="218"/>
      <c r="P62" s="218"/>
      <c r="Q62" s="218"/>
      <c r="R62" s="218"/>
      <c r="S62" s="218"/>
      <c r="T62" s="219"/>
      <c r="U62" s="262"/>
      <c r="V62" s="263"/>
      <c r="W62" s="263"/>
      <c r="X62" s="263"/>
      <c r="Y62" s="263"/>
      <c r="Z62" s="263"/>
      <c r="AA62" s="263"/>
      <c r="AB62" s="263"/>
      <c r="AC62" s="263"/>
      <c r="AD62" s="264"/>
      <c r="AE62" s="193"/>
      <c r="AF62" s="194"/>
      <c r="AG62" s="194"/>
      <c r="AH62" s="194"/>
      <c r="AI62" s="195"/>
      <c r="AJ62" s="53"/>
      <c r="AK62" s="53"/>
    </row>
    <row r="63" spans="1:37" ht="17.25" hidden="1" customHeight="1" x14ac:dyDescent="0.15">
      <c r="A63" s="54"/>
      <c r="B63" s="54"/>
      <c r="C63" s="56"/>
      <c r="D63" s="196" t="s">
        <v>111</v>
      </c>
      <c r="E63" s="197"/>
      <c r="F63" s="197"/>
      <c r="G63" s="197"/>
      <c r="H63" s="197"/>
      <c r="I63" s="197"/>
      <c r="J63" s="197"/>
      <c r="K63" s="197"/>
      <c r="L63" s="197"/>
      <c r="M63" s="197"/>
      <c r="N63" s="197"/>
      <c r="O63" s="197"/>
      <c r="P63" s="197"/>
      <c r="Q63" s="197"/>
      <c r="R63" s="197"/>
      <c r="S63" s="197"/>
      <c r="T63" s="198"/>
      <c r="U63" s="202" t="s">
        <v>110</v>
      </c>
      <c r="V63" s="203"/>
      <c r="W63" s="203"/>
      <c r="X63" s="203"/>
      <c r="Y63" s="203"/>
      <c r="Z63" s="203"/>
      <c r="AA63" s="203"/>
      <c r="AB63" s="203"/>
      <c r="AC63" s="203"/>
      <c r="AD63" s="204"/>
      <c r="AE63" s="190" cm="1">
        <f t="array" ref="AE63">_xlfn.IFS(U63="発注年度の4月1日から公告日まで受注実績0件であり加算点を申請します",1,U63="申請しません",0)</f>
        <v>0</v>
      </c>
      <c r="AF63" s="191"/>
      <c r="AG63" s="191"/>
      <c r="AH63" s="191"/>
      <c r="AI63" s="192"/>
      <c r="AJ63" s="53"/>
      <c r="AK63" s="60"/>
    </row>
    <row r="64" spans="1:37" ht="17.25" hidden="1" customHeight="1" x14ac:dyDescent="0.15">
      <c r="A64" s="54"/>
      <c r="B64" s="54"/>
      <c r="C64" s="56"/>
      <c r="D64" s="221"/>
      <c r="E64" s="187"/>
      <c r="F64" s="187"/>
      <c r="G64" s="187"/>
      <c r="H64" s="187"/>
      <c r="I64" s="187"/>
      <c r="J64" s="187"/>
      <c r="K64" s="187"/>
      <c r="L64" s="187"/>
      <c r="M64" s="187"/>
      <c r="N64" s="187"/>
      <c r="O64" s="187"/>
      <c r="P64" s="187"/>
      <c r="Q64" s="187"/>
      <c r="R64" s="187"/>
      <c r="S64" s="187"/>
      <c r="T64" s="252"/>
      <c r="U64" s="253"/>
      <c r="V64" s="254"/>
      <c r="W64" s="254"/>
      <c r="X64" s="254"/>
      <c r="Y64" s="254"/>
      <c r="Z64" s="254"/>
      <c r="AA64" s="254"/>
      <c r="AB64" s="254"/>
      <c r="AC64" s="254"/>
      <c r="AD64" s="255"/>
      <c r="AE64" s="249"/>
      <c r="AF64" s="250"/>
      <c r="AG64" s="250"/>
      <c r="AH64" s="250"/>
      <c r="AI64" s="251"/>
      <c r="AJ64" s="53"/>
      <c r="AK64" s="60"/>
    </row>
    <row r="65" spans="1:37" ht="17.25" hidden="1" customHeight="1" x14ac:dyDescent="0.15">
      <c r="A65" s="54"/>
      <c r="B65" s="54"/>
      <c r="C65" s="56"/>
      <c r="D65" s="221"/>
      <c r="E65" s="200"/>
      <c r="F65" s="200"/>
      <c r="G65" s="200"/>
      <c r="H65" s="200"/>
      <c r="I65" s="200"/>
      <c r="J65" s="200"/>
      <c r="K65" s="200"/>
      <c r="L65" s="200"/>
      <c r="M65" s="200"/>
      <c r="N65" s="200"/>
      <c r="O65" s="200"/>
      <c r="P65" s="200"/>
      <c r="Q65" s="200"/>
      <c r="R65" s="200"/>
      <c r="S65" s="200"/>
      <c r="T65" s="201"/>
      <c r="U65" s="205"/>
      <c r="V65" s="206"/>
      <c r="W65" s="206"/>
      <c r="X65" s="206"/>
      <c r="Y65" s="206"/>
      <c r="Z65" s="206"/>
      <c r="AA65" s="206"/>
      <c r="AB65" s="206"/>
      <c r="AC65" s="206"/>
      <c r="AD65" s="207"/>
      <c r="AE65" s="193"/>
      <c r="AF65" s="194"/>
      <c r="AG65" s="194"/>
      <c r="AH65" s="194"/>
      <c r="AI65" s="195"/>
      <c r="AJ65" s="53"/>
      <c r="AK65" s="53"/>
    </row>
    <row r="66" spans="1:37" ht="17.25" hidden="1" customHeight="1" x14ac:dyDescent="0.15">
      <c r="A66" s="54"/>
      <c r="B66" s="54"/>
      <c r="C66" s="56"/>
      <c r="D66" s="59"/>
      <c r="E66" s="230" t="str">
        <f>IF(OR(U63="申請しません",U63=""),"","（誓約文）本入札において、入札公告日時点における受注実績が０件であるため、受注実績の加算点を申請します。申請にあたり、本入札の落札決定まで、京都府のその他の入札には、同受注実績にかかる加算点を申請しません。")</f>
        <v/>
      </c>
      <c r="F66" s="230"/>
      <c r="G66" s="230"/>
      <c r="H66" s="230"/>
      <c r="I66" s="230"/>
      <c r="J66" s="230"/>
      <c r="K66" s="230"/>
      <c r="L66" s="230"/>
      <c r="M66" s="230"/>
      <c r="N66" s="230"/>
      <c r="O66" s="230"/>
      <c r="P66" s="230"/>
      <c r="Q66" s="230"/>
      <c r="R66" s="230"/>
      <c r="S66" s="230"/>
      <c r="T66" s="230"/>
      <c r="U66" s="230"/>
      <c r="V66" s="230"/>
      <c r="W66" s="230"/>
      <c r="X66" s="230"/>
      <c r="Y66" s="230"/>
      <c r="Z66" s="230"/>
      <c r="AA66" s="230"/>
      <c r="AB66" s="230"/>
      <c r="AC66" s="230"/>
      <c r="AD66" s="230"/>
      <c r="AE66" s="230"/>
      <c r="AF66" s="230"/>
      <c r="AG66" s="230"/>
      <c r="AH66" s="230"/>
      <c r="AI66" s="230"/>
      <c r="AJ66" s="53"/>
      <c r="AK66" s="53"/>
    </row>
    <row r="67" spans="1:37" ht="17.25" hidden="1" customHeight="1" x14ac:dyDescent="0.15">
      <c r="A67" s="54"/>
      <c r="B67" s="54"/>
      <c r="C67" s="58"/>
      <c r="D67" s="59"/>
      <c r="E67" s="230"/>
      <c r="F67" s="230"/>
      <c r="G67" s="230"/>
      <c r="H67" s="230"/>
      <c r="I67" s="230"/>
      <c r="J67" s="230"/>
      <c r="K67" s="230"/>
      <c r="L67" s="230"/>
      <c r="M67" s="230"/>
      <c r="N67" s="230"/>
      <c r="O67" s="230"/>
      <c r="P67" s="230"/>
      <c r="Q67" s="230"/>
      <c r="R67" s="230"/>
      <c r="S67" s="230"/>
      <c r="T67" s="230"/>
      <c r="U67" s="230"/>
      <c r="V67" s="230"/>
      <c r="W67" s="230"/>
      <c r="X67" s="230"/>
      <c r="Y67" s="230"/>
      <c r="Z67" s="230"/>
      <c r="AA67" s="230"/>
      <c r="AB67" s="230"/>
      <c r="AC67" s="230"/>
      <c r="AD67" s="230"/>
      <c r="AE67" s="230"/>
      <c r="AF67" s="230"/>
      <c r="AG67" s="230"/>
      <c r="AH67" s="230"/>
      <c r="AI67" s="230"/>
      <c r="AJ67" s="53"/>
      <c r="AK67" s="53"/>
    </row>
    <row r="68" spans="1:37" ht="17.25" hidden="1" customHeight="1" x14ac:dyDescent="0.15">
      <c r="A68" s="54"/>
      <c r="B68" s="54"/>
      <c r="C68" s="58"/>
      <c r="D68" s="57"/>
      <c r="E68" s="230"/>
      <c r="F68" s="230"/>
      <c r="G68" s="230"/>
      <c r="H68" s="230"/>
      <c r="I68" s="230"/>
      <c r="J68" s="230"/>
      <c r="K68" s="230"/>
      <c r="L68" s="230"/>
      <c r="M68" s="230"/>
      <c r="N68" s="230"/>
      <c r="O68" s="230"/>
      <c r="P68" s="230"/>
      <c r="Q68" s="230"/>
      <c r="R68" s="230"/>
      <c r="S68" s="230"/>
      <c r="T68" s="230"/>
      <c r="U68" s="230"/>
      <c r="V68" s="230"/>
      <c r="W68" s="230"/>
      <c r="X68" s="230"/>
      <c r="Y68" s="230"/>
      <c r="Z68" s="230"/>
      <c r="AA68" s="230"/>
      <c r="AB68" s="230"/>
      <c r="AC68" s="230"/>
      <c r="AD68" s="230"/>
      <c r="AE68" s="230"/>
      <c r="AF68" s="230"/>
      <c r="AG68" s="230"/>
      <c r="AH68" s="230"/>
      <c r="AI68" s="230"/>
      <c r="AJ68" s="53"/>
      <c r="AK68" s="53"/>
    </row>
    <row r="69" spans="1:37" ht="17.25" hidden="1" customHeight="1" x14ac:dyDescent="0.15">
      <c r="A69" s="54"/>
      <c r="B69" s="54"/>
      <c r="C69" s="56"/>
      <c r="D69" s="196" t="s">
        <v>109</v>
      </c>
      <c r="E69" s="197"/>
      <c r="F69" s="197"/>
      <c r="G69" s="197"/>
      <c r="H69" s="197"/>
      <c r="I69" s="197"/>
      <c r="J69" s="197"/>
      <c r="K69" s="197"/>
      <c r="L69" s="197"/>
      <c r="M69" s="197"/>
      <c r="N69" s="197"/>
      <c r="O69" s="197"/>
      <c r="P69" s="197"/>
      <c r="Q69" s="197"/>
      <c r="R69" s="197"/>
      <c r="S69" s="197"/>
      <c r="T69" s="198"/>
      <c r="U69" s="202" t="s">
        <v>108</v>
      </c>
      <c r="V69" s="203"/>
      <c r="W69" s="203"/>
      <c r="X69" s="203"/>
      <c r="Y69" s="203"/>
      <c r="Z69" s="203"/>
      <c r="AA69" s="203"/>
      <c r="AB69" s="203"/>
      <c r="AC69" s="203"/>
      <c r="AD69" s="204"/>
      <c r="AE69" s="190" cm="1">
        <f t="array" ref="AE69">_xlfn.IFS(U69="発注者が指定した取組のうち2つに取り組みます",1,U69="発注者が指定した取組のうち1つに取り組みます",0.5,U69="取り組む予定はありません",0)</f>
        <v>0</v>
      </c>
      <c r="AF69" s="191"/>
      <c r="AG69" s="191"/>
      <c r="AH69" s="191"/>
      <c r="AI69" s="192"/>
      <c r="AJ69" s="53"/>
      <c r="AK69" s="53"/>
    </row>
    <row r="70" spans="1:37" ht="17.25" hidden="1" customHeight="1" x14ac:dyDescent="0.15">
      <c r="A70" s="54"/>
      <c r="B70" s="54"/>
      <c r="C70" s="55"/>
      <c r="D70" s="199"/>
      <c r="E70" s="200"/>
      <c r="F70" s="200"/>
      <c r="G70" s="200"/>
      <c r="H70" s="200"/>
      <c r="I70" s="200"/>
      <c r="J70" s="200"/>
      <c r="K70" s="200"/>
      <c r="L70" s="200"/>
      <c r="M70" s="200"/>
      <c r="N70" s="200"/>
      <c r="O70" s="200"/>
      <c r="P70" s="200"/>
      <c r="Q70" s="200"/>
      <c r="R70" s="200"/>
      <c r="S70" s="200"/>
      <c r="T70" s="201"/>
      <c r="U70" s="205"/>
      <c r="V70" s="206"/>
      <c r="W70" s="206"/>
      <c r="X70" s="206"/>
      <c r="Y70" s="206"/>
      <c r="Z70" s="206"/>
      <c r="AA70" s="206"/>
      <c r="AB70" s="206"/>
      <c r="AC70" s="206"/>
      <c r="AD70" s="207"/>
      <c r="AE70" s="193"/>
      <c r="AF70" s="194"/>
      <c r="AG70" s="194"/>
      <c r="AH70" s="194"/>
      <c r="AI70" s="195"/>
      <c r="AJ70" s="53"/>
      <c r="AK70" s="53"/>
    </row>
    <row r="71" spans="1:37" ht="17.25" customHeight="1" x14ac:dyDescent="0.15">
      <c r="A71" s="54"/>
      <c r="B71" s="54"/>
      <c r="C71" s="54"/>
      <c r="D71" s="242" t="s">
        <v>107</v>
      </c>
      <c r="E71" s="242"/>
      <c r="F71" s="242"/>
      <c r="G71" s="242"/>
      <c r="H71" s="242"/>
      <c r="I71" s="242"/>
      <c r="J71" s="242"/>
      <c r="K71" s="242"/>
      <c r="L71" s="242"/>
      <c r="M71" s="242"/>
      <c r="N71" s="242"/>
      <c r="O71" s="242"/>
      <c r="P71" s="242"/>
      <c r="Q71" s="242"/>
      <c r="R71" s="242"/>
      <c r="S71" s="242"/>
      <c r="T71" s="242"/>
      <c r="U71" s="210" t="s">
        <v>106</v>
      </c>
      <c r="V71" s="210"/>
      <c r="W71" s="210"/>
      <c r="X71" s="210"/>
      <c r="Y71" s="210"/>
      <c r="Z71" s="210"/>
      <c r="AA71" s="210"/>
      <c r="AB71" s="210"/>
      <c r="AC71" s="210"/>
      <c r="AD71" s="210"/>
      <c r="AE71" s="243">
        <f>SUM(AE14:AI70)</f>
        <v>0</v>
      </c>
      <c r="AF71" s="244"/>
      <c r="AG71" s="244"/>
      <c r="AH71" s="244"/>
      <c r="AI71" s="245"/>
      <c r="AJ71" s="53"/>
      <c r="AK71" s="53"/>
    </row>
    <row r="72" spans="1:37" ht="17.25" customHeight="1" x14ac:dyDescent="0.15">
      <c r="A72" s="54"/>
      <c r="B72" s="54"/>
      <c r="C72" s="54"/>
      <c r="D72" s="209" t="s">
        <v>105</v>
      </c>
      <c r="E72" s="209"/>
      <c r="F72" s="209"/>
      <c r="G72" s="209"/>
      <c r="H72" s="209"/>
      <c r="I72" s="209"/>
      <c r="J72" s="209"/>
      <c r="K72" s="209"/>
      <c r="L72" s="209"/>
      <c r="M72" s="209"/>
      <c r="N72" s="209"/>
      <c r="O72" s="209"/>
      <c r="P72" s="209"/>
      <c r="Q72" s="209"/>
      <c r="R72" s="209"/>
      <c r="S72" s="209"/>
      <c r="T72" s="209"/>
      <c r="U72" s="210" t="s">
        <v>104</v>
      </c>
      <c r="V72" s="210"/>
      <c r="W72" s="210"/>
      <c r="X72" s="210"/>
      <c r="Y72" s="210"/>
      <c r="Z72" s="210"/>
      <c r="AA72" s="210"/>
      <c r="AB72" s="210"/>
      <c r="AC72" s="210"/>
      <c r="AD72" s="210"/>
      <c r="AE72" s="243">
        <v>100</v>
      </c>
      <c r="AF72" s="244"/>
      <c r="AG72" s="244"/>
      <c r="AH72" s="244"/>
      <c r="AI72" s="245"/>
      <c r="AJ72" s="53"/>
      <c r="AK72" s="53"/>
    </row>
    <row r="73" spans="1:37" ht="17.25" customHeight="1" x14ac:dyDescent="0.15">
      <c r="A73" s="54"/>
      <c r="B73" s="54"/>
      <c r="C73" s="54"/>
      <c r="D73" s="209" t="s">
        <v>103</v>
      </c>
      <c r="E73" s="209"/>
      <c r="F73" s="209"/>
      <c r="G73" s="209"/>
      <c r="H73" s="209"/>
      <c r="I73" s="209"/>
      <c r="J73" s="209"/>
      <c r="K73" s="209"/>
      <c r="L73" s="209"/>
      <c r="M73" s="209"/>
      <c r="N73" s="209"/>
      <c r="O73" s="209"/>
      <c r="P73" s="209"/>
      <c r="Q73" s="209"/>
      <c r="R73" s="209"/>
      <c r="S73" s="209"/>
      <c r="T73" s="209"/>
      <c r="U73" s="210" t="s">
        <v>102</v>
      </c>
      <c r="V73" s="210"/>
      <c r="W73" s="210"/>
      <c r="X73" s="210"/>
      <c r="Y73" s="210"/>
      <c r="Z73" s="210"/>
      <c r="AA73" s="210"/>
      <c r="AB73" s="210"/>
      <c r="AC73" s="210"/>
      <c r="AD73" s="210"/>
      <c r="AE73" s="211">
        <f>AE71+AE72</f>
        <v>100</v>
      </c>
      <c r="AF73" s="212"/>
      <c r="AG73" s="212"/>
      <c r="AH73" s="212"/>
      <c r="AI73" s="213"/>
      <c r="AJ73" s="53"/>
      <c r="AK73" s="53"/>
    </row>
    <row r="74" spans="1:37" ht="17.25" customHeight="1" x14ac:dyDescent="0.15">
      <c r="A74" s="54"/>
      <c r="B74" s="54"/>
      <c r="C74" s="54"/>
      <c r="D74" s="187"/>
      <c r="E74" s="187"/>
      <c r="F74" s="187"/>
      <c r="G74" s="187"/>
      <c r="H74" s="187"/>
      <c r="I74" s="187"/>
      <c r="J74" s="187"/>
      <c r="K74" s="187"/>
      <c r="L74" s="187"/>
      <c r="M74" s="187"/>
      <c r="N74" s="187"/>
      <c r="O74" s="187"/>
      <c r="P74" s="187"/>
      <c r="Q74" s="187"/>
      <c r="R74" s="187"/>
      <c r="S74" s="187"/>
      <c r="T74" s="187"/>
      <c r="U74" s="188"/>
      <c r="V74" s="188"/>
      <c r="W74" s="188"/>
      <c r="X74" s="188"/>
      <c r="Y74" s="188"/>
      <c r="Z74" s="188"/>
      <c r="AA74" s="188"/>
      <c r="AB74" s="188"/>
      <c r="AC74" s="188"/>
      <c r="AD74" s="188"/>
      <c r="AE74" s="188"/>
      <c r="AF74" s="188"/>
      <c r="AG74" s="188"/>
      <c r="AH74" s="188"/>
      <c r="AI74" s="188"/>
      <c r="AJ74" s="53"/>
      <c r="AK74" s="53"/>
    </row>
    <row r="75" spans="1:37" ht="17.25" customHeight="1" x14ac:dyDescent="0.15">
      <c r="A75" s="54"/>
      <c r="B75" s="54"/>
      <c r="C75" s="54"/>
      <c r="D75" s="187"/>
      <c r="E75" s="187"/>
      <c r="F75" s="187"/>
      <c r="G75" s="187"/>
      <c r="H75" s="187"/>
      <c r="I75" s="187"/>
      <c r="J75" s="187"/>
      <c r="K75" s="187"/>
      <c r="L75" s="187"/>
      <c r="M75" s="187"/>
      <c r="N75" s="187"/>
      <c r="O75" s="187"/>
      <c r="P75" s="187"/>
      <c r="Q75" s="187"/>
      <c r="R75" s="187"/>
      <c r="S75" s="187"/>
      <c r="T75" s="187"/>
      <c r="U75" s="188"/>
      <c r="V75" s="188"/>
      <c r="W75" s="188"/>
      <c r="X75" s="188"/>
      <c r="Y75" s="188"/>
      <c r="Z75" s="188"/>
      <c r="AA75" s="188"/>
      <c r="AB75" s="188"/>
      <c r="AC75" s="188"/>
      <c r="AD75" s="188"/>
      <c r="AE75" s="188"/>
      <c r="AF75" s="188"/>
      <c r="AG75" s="188"/>
      <c r="AH75" s="188"/>
      <c r="AI75" s="188"/>
      <c r="AJ75" s="53"/>
      <c r="AK75" s="53"/>
    </row>
    <row r="76" spans="1:37" ht="17.25" customHeight="1" x14ac:dyDescent="0.15">
      <c r="A76" s="54"/>
      <c r="B76" s="54"/>
      <c r="C76" s="54"/>
      <c r="D76" s="187"/>
      <c r="E76" s="187"/>
      <c r="F76" s="187"/>
      <c r="G76" s="187"/>
      <c r="H76" s="187"/>
      <c r="I76" s="187"/>
      <c r="J76" s="187"/>
      <c r="K76" s="187"/>
      <c r="L76" s="187"/>
      <c r="M76" s="187"/>
      <c r="N76" s="187"/>
      <c r="O76" s="187"/>
      <c r="P76" s="187"/>
      <c r="Q76" s="187"/>
      <c r="R76" s="187"/>
      <c r="S76" s="187"/>
      <c r="T76" s="187"/>
      <c r="U76" s="189"/>
      <c r="V76" s="189"/>
      <c r="W76" s="189"/>
      <c r="X76" s="189"/>
      <c r="Y76" s="189"/>
      <c r="Z76" s="189"/>
      <c r="AA76" s="189"/>
      <c r="AB76" s="189"/>
      <c r="AC76" s="189"/>
      <c r="AD76" s="189"/>
      <c r="AE76" s="189"/>
      <c r="AF76" s="189"/>
      <c r="AG76" s="189"/>
      <c r="AH76" s="189"/>
      <c r="AI76" s="189"/>
      <c r="AJ76" s="53"/>
      <c r="AK76" s="53"/>
    </row>
    <row r="77" spans="1:37" ht="17.25" customHeight="1" x14ac:dyDescent="0.15">
      <c r="D77" s="185"/>
      <c r="E77" s="185"/>
      <c r="F77" s="185"/>
      <c r="G77" s="185"/>
      <c r="H77" s="185"/>
      <c r="I77" s="185"/>
      <c r="J77" s="185"/>
      <c r="K77" s="185"/>
      <c r="L77" s="185"/>
      <c r="M77" s="185"/>
      <c r="N77" s="185"/>
      <c r="O77" s="185"/>
      <c r="P77" s="185"/>
      <c r="Q77" s="185"/>
      <c r="R77" s="185"/>
      <c r="S77" s="185"/>
      <c r="T77" s="185"/>
      <c r="U77" s="186"/>
      <c r="V77" s="186"/>
      <c r="W77" s="186"/>
      <c r="X77" s="186"/>
      <c r="Y77" s="186"/>
      <c r="Z77" s="186"/>
      <c r="AA77" s="186"/>
      <c r="AB77" s="186"/>
      <c r="AC77" s="186"/>
      <c r="AD77" s="186"/>
      <c r="AE77" s="186"/>
      <c r="AF77" s="186"/>
      <c r="AG77" s="186"/>
      <c r="AH77" s="186"/>
      <c r="AI77" s="186"/>
      <c r="AJ77" s="53"/>
      <c r="AK77" s="53"/>
    </row>
    <row r="78" spans="1:37" ht="17.25" customHeight="1" x14ac:dyDescent="0.15">
      <c r="D78" s="185"/>
      <c r="E78" s="185"/>
      <c r="F78" s="185"/>
      <c r="G78" s="185"/>
      <c r="H78" s="185"/>
      <c r="I78" s="185"/>
      <c r="J78" s="185"/>
      <c r="K78" s="185"/>
      <c r="L78" s="185"/>
      <c r="M78" s="185"/>
      <c r="N78" s="185"/>
      <c r="O78" s="185"/>
      <c r="P78" s="185"/>
      <c r="Q78" s="185"/>
      <c r="R78" s="185"/>
      <c r="S78" s="185"/>
      <c r="T78" s="185"/>
      <c r="U78" s="186"/>
      <c r="V78" s="186"/>
      <c r="W78" s="186"/>
      <c r="X78" s="186"/>
      <c r="Y78" s="186"/>
      <c r="Z78" s="186"/>
      <c r="AA78" s="186"/>
      <c r="AB78" s="186"/>
      <c r="AC78" s="186"/>
      <c r="AD78" s="186"/>
      <c r="AE78" s="186"/>
      <c r="AF78" s="186"/>
      <c r="AG78" s="186"/>
      <c r="AH78" s="186"/>
      <c r="AI78" s="186"/>
      <c r="AJ78" s="53"/>
      <c r="AK78" s="53"/>
    </row>
    <row r="79" spans="1:37" ht="17.25" customHeight="1" x14ac:dyDescent="0.15">
      <c r="AJ79" s="53"/>
      <c r="AK79" s="53"/>
    </row>
  </sheetData>
  <dataConsolidate/>
  <mergeCells count="127">
    <mergeCell ref="U61:AD62"/>
    <mergeCell ref="AE20:AI20"/>
    <mergeCell ref="U28:AD28"/>
    <mergeCell ref="C37:T37"/>
    <mergeCell ref="C28:T28"/>
    <mergeCell ref="AE28:AI28"/>
    <mergeCell ref="D35:T36"/>
    <mergeCell ref="U35:AD36"/>
    <mergeCell ref="D31:T32"/>
    <mergeCell ref="U31:AD32"/>
    <mergeCell ref="AE31:AI32"/>
    <mergeCell ref="D29:T30"/>
    <mergeCell ref="U37:AD37"/>
    <mergeCell ref="U29:AD30"/>
    <mergeCell ref="AE29:AI30"/>
    <mergeCell ref="AE37:AI37"/>
    <mergeCell ref="D38:T38"/>
    <mergeCell ref="U38:AD38"/>
    <mergeCell ref="AE38:AI38"/>
    <mergeCell ref="AE39:AI40"/>
    <mergeCell ref="D42:T43"/>
    <mergeCell ref="U42:AD43"/>
    <mergeCell ref="AE42:AI43"/>
    <mergeCell ref="D50:T51"/>
    <mergeCell ref="U50:AD51"/>
    <mergeCell ref="AE50:AI51"/>
    <mergeCell ref="E40:T40"/>
    <mergeCell ref="D45:T46"/>
    <mergeCell ref="D41:T41"/>
    <mergeCell ref="U41:AD41"/>
    <mergeCell ref="AE41:AI41"/>
    <mergeCell ref="E47:AI49"/>
    <mergeCell ref="E39:T39"/>
    <mergeCell ref="A2:AI2"/>
    <mergeCell ref="Q4:U4"/>
    <mergeCell ref="Q5:U5"/>
    <mergeCell ref="Q6:U6"/>
    <mergeCell ref="W6:AG6"/>
    <mergeCell ref="D8:AF11"/>
    <mergeCell ref="AE63:AI65"/>
    <mergeCell ref="D69:T70"/>
    <mergeCell ref="U69:AD70"/>
    <mergeCell ref="AE69:AI70"/>
    <mergeCell ref="AE61:AI62"/>
    <mergeCell ref="D63:T65"/>
    <mergeCell ref="U63:AD65"/>
    <mergeCell ref="E52:AI54"/>
    <mergeCell ref="U57:AD57"/>
    <mergeCell ref="AE57:AI57"/>
    <mergeCell ref="U58:AD58"/>
    <mergeCell ref="AE58:AI58"/>
    <mergeCell ref="D57:T57"/>
    <mergeCell ref="D58:T58"/>
    <mergeCell ref="D56:T56"/>
    <mergeCell ref="U56:AD56"/>
    <mergeCell ref="AE56:AI56"/>
    <mergeCell ref="AE45:AI46"/>
    <mergeCell ref="D74:T74"/>
    <mergeCell ref="U74:AD74"/>
    <mergeCell ref="AE74:AI74"/>
    <mergeCell ref="U45:AD46"/>
    <mergeCell ref="U40:AD40"/>
    <mergeCell ref="AE44:AI44"/>
    <mergeCell ref="D55:T55"/>
    <mergeCell ref="U55:AD55"/>
    <mergeCell ref="AE55:AI55"/>
    <mergeCell ref="C44:T44"/>
    <mergeCell ref="D71:T71"/>
    <mergeCell ref="U71:AD71"/>
    <mergeCell ref="AE71:AI71"/>
    <mergeCell ref="D72:T72"/>
    <mergeCell ref="E66:AI68"/>
    <mergeCell ref="U72:AD72"/>
    <mergeCell ref="AE72:AI72"/>
    <mergeCell ref="U59:AD59"/>
    <mergeCell ref="AE59:AI59"/>
    <mergeCell ref="D60:T60"/>
    <mergeCell ref="U60:AD60"/>
    <mergeCell ref="AE60:AI60"/>
    <mergeCell ref="C59:T59"/>
    <mergeCell ref="D61:T62"/>
    <mergeCell ref="C16:T16"/>
    <mergeCell ref="U17:AD18"/>
    <mergeCell ref="D21:T21"/>
    <mergeCell ref="U21:AD21"/>
    <mergeCell ref="AE21:AI21"/>
    <mergeCell ref="U22:AD22"/>
    <mergeCell ref="AE22:AI22"/>
    <mergeCell ref="AE19:AI19"/>
    <mergeCell ref="C20:T20"/>
    <mergeCell ref="C22:T22"/>
    <mergeCell ref="AE35:AI36"/>
    <mergeCell ref="D33:T34"/>
    <mergeCell ref="U33:AD34"/>
    <mergeCell ref="AE33:AI34"/>
    <mergeCell ref="U39:AD39"/>
    <mergeCell ref="D73:T73"/>
    <mergeCell ref="U73:AD73"/>
    <mergeCell ref="AE73:AI73"/>
    <mergeCell ref="W4:AI4"/>
    <mergeCell ref="W5:AI5"/>
    <mergeCell ref="D17:T18"/>
    <mergeCell ref="U20:AD20"/>
    <mergeCell ref="U23:AD24"/>
    <mergeCell ref="D23:T24"/>
    <mergeCell ref="AE23:AI24"/>
    <mergeCell ref="AE17:AI18"/>
    <mergeCell ref="C14:T15"/>
    <mergeCell ref="U16:AD16"/>
    <mergeCell ref="U14:AD15"/>
    <mergeCell ref="AE14:AI15"/>
    <mergeCell ref="AE16:AI16"/>
    <mergeCell ref="E25:AI27"/>
    <mergeCell ref="U19:AD19"/>
    <mergeCell ref="D19:T19"/>
    <mergeCell ref="D78:T78"/>
    <mergeCell ref="U78:AD78"/>
    <mergeCell ref="AE78:AI78"/>
    <mergeCell ref="D75:T75"/>
    <mergeCell ref="U75:AD75"/>
    <mergeCell ref="AE75:AI75"/>
    <mergeCell ref="D76:T76"/>
    <mergeCell ref="U76:AD76"/>
    <mergeCell ref="AE76:AI76"/>
    <mergeCell ref="D77:T77"/>
    <mergeCell ref="U77:AD77"/>
    <mergeCell ref="AE77:AI77"/>
  </mergeCells>
  <phoneticPr fontId="1"/>
  <conditionalFormatting sqref="B8:AF11">
    <cfRule type="expression" dxfId="4" priority="1">
      <formula>#REF!="対象工事ではない"</formula>
    </cfRule>
  </conditionalFormatting>
  <dataValidations count="19">
    <dataValidation type="list" allowBlank="1" showInputMessage="1" showErrorMessage="1" sqref="U17:AD18" xr:uid="{DD2DE94C-7046-49AF-B9A6-36281A4F1EB3}">
      <formula1>"80点以上,77.5点以上80点未満,75点以上77.5点未満,72.5点以上75点未満,70点以上72.5点未満,67.5点以上70点未満,65点以上67.5点未満,65点未満又は実績なし"</formula1>
    </dataValidation>
    <dataValidation type="list" allowBlank="1" showInputMessage="1" showErrorMessage="1" sqref="U19:AD19" xr:uid="{9DBC2143-AD62-4D73-9CBA-E44015789F26}">
      <formula1>"30単位以上,15単位以上30単位未満,15単位未満"</formula1>
    </dataValidation>
    <dataValidation type="list" allowBlank="1" showInputMessage="1" showErrorMessage="1" sqref="U21:AD21" xr:uid="{DD6BC163-97AD-40B6-A6CE-35C38059EF4E}">
      <formula1>"保有台数4台以上,保有台数3台,保有台数2台,保有台数1台,保有なし"</formula1>
    </dataValidation>
    <dataValidation type="list" allowBlank="1" showInputMessage="1" showErrorMessage="1" sqref="U23" xr:uid="{2FBE11BA-5819-45DE-8964-C4177F4DE930}">
      <formula1>"優秀賞による加算点（1点）を申請します,優秀賞による加算点（0.3点）を申請します,奨励賞による加算点（0.5点）を申請します,申請しません"</formula1>
    </dataValidation>
    <dataValidation type="list" allowBlank="1" showInputMessage="1" showErrorMessage="1" sqref="U29" xr:uid="{DBE93F52-C39E-4741-A1C1-38ABD75969FC}">
      <formula1>"配置予定技術者は女性技術者又は40歳以下の男性技術者,配置予定技術者は41歳以上の男性技術者"</formula1>
    </dataValidation>
    <dataValidation type="list" allowBlank="1" showInputMessage="1" showErrorMessage="1" sqref="U31:AD32" xr:uid="{14F4616C-709D-4C60-ABA1-328558DB12E8}">
      <formula1>"週単位の週休2日を実施します,週単位の週休2日を実施しません"</formula1>
    </dataValidation>
    <dataValidation type="list" allowBlank="1" showInputMessage="1" showErrorMessage="1" sqref="U39:AD40" xr:uid="{AEABBBAF-2C41-48D9-8A46-B059BA8A7D5C}">
      <formula1>"1.0,0.9,0.8,0.7,0.6,0.5,0.4,0.3,0.2,0.1,0"</formula1>
    </dataValidation>
    <dataValidation type="list" allowBlank="1" showInputMessage="1" showErrorMessage="1" sqref="U42:AD43" xr:uid="{9E458294-61E5-469B-A243-9F72E422B980}">
      <formula1>"CCUSへの事業者登録及びCCUSの活用,CCUSへの事業者登録なし"</formula1>
    </dataValidation>
    <dataValidation type="list" allowBlank="1" showInputMessage="1" showErrorMessage="1" sqref="U55:AD55" xr:uid="{107FE549-A2B4-4295-92D8-C9DD49A874D9}">
      <formula1>"協定締結団体の構成員,協定締結なし"</formula1>
    </dataValidation>
    <dataValidation type="list" allowBlank="1" showInputMessage="1" showErrorMessage="1" sqref="U56:AD57" xr:uid="{C1A670A1-2E59-410A-9F4A-B65A97E57146}">
      <formula1>"受注実績2件以上,受注実績1件,受注実績なし"</formula1>
    </dataValidation>
    <dataValidation type="list" allowBlank="1" showInputMessage="1" showErrorMessage="1" sqref="U60:AD60" xr:uid="{0B405C86-D784-4BF6-92B7-71F6434C753B}">
      <formula1>"現場の土木事務所管内,現場の土木事務所管外"</formula1>
    </dataValidation>
    <dataValidation type="list" allowBlank="1" showInputMessage="1" showErrorMessage="1" sqref="U63:AD65" xr:uid="{AB38960B-AAD9-4678-812A-1075765191C5}">
      <formula1>"発注年度の4月1日から公告日まで受注実績0件であり加算点を申請します,申請しません"</formula1>
    </dataValidation>
    <dataValidation type="list" allowBlank="1" showInputMessage="1" showErrorMessage="1" sqref="U69:AD70" xr:uid="{8522AF93-7BED-481D-B0BD-5711902A6786}">
      <formula1>"発注者が指定した取組のうち2つに取り組みます,発注者が指定した取組のうち1つに取り組みます,取り組む予定はありません"</formula1>
    </dataValidation>
    <dataValidation type="list" allowBlank="1" showInputMessage="1" showErrorMessage="1" sqref="U45 U50" xr:uid="{B541F5DF-E79E-44D2-9E28-3826E6ABFF3D}">
      <formula1>"表彰による加算点を申請します,申請しません"</formula1>
    </dataValidation>
    <dataValidation type="list" allowBlank="1" showInputMessage="1" showErrorMessage="1" sqref="U58:AD58" xr:uid="{142E8193-5BD5-4088-80E6-32FF5903C7FD}">
      <formula1>"80点以上,75点以上80点未満,75点未満"</formula1>
    </dataValidation>
    <dataValidation type="list" allowBlank="1" showInputMessage="1" showErrorMessage="1" sqref="U61:AD62" xr:uid="{21C38ACA-0B43-42DC-AB52-53730104BA92}">
      <formula1>"京都府内,京都府外"</formula1>
    </dataValidation>
    <dataValidation type="list" allowBlank="1" showInputMessage="1" showErrorMessage="1" sqref="U33:AD34" xr:uid="{01C68F9E-0BE7-43C8-BD62-D35ED4E1F87A}">
      <formula1>"5つの施工プロセスを実施します,3つ以上の施工プロセスを実施します,実施しません"</formula1>
    </dataValidation>
    <dataValidation type="list" allowBlank="1" showInputMessage="1" showErrorMessage="1" sqref="U35:AD36" xr:uid="{D509659E-FB7D-41F4-AB7A-19D5B9F069B7}">
      <formula1>"5つの施工プロセスの実績があります,3つ以上の施工プロセスの実績があります,実績がありません"</formula1>
    </dataValidation>
    <dataValidation type="list" allowBlank="1" showInputMessage="1" showErrorMessage="1" sqref="U41:AD41" xr:uid="{970900E8-D526-4080-9E63-19F9B8E32809}">
      <formula1>"すべて府内調達,一部府内調達,府内調達なし"</formula1>
    </dataValidation>
  </dataValidations>
  <pageMargins left="0.78740157480314965" right="0.59055118110236227" top="0.98425196850393704"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369B3-1E50-4767-897E-04AD58D76726}">
  <dimension ref="A1:K39"/>
  <sheetViews>
    <sheetView view="pageBreakPreview" zoomScale="115" zoomScaleNormal="115" zoomScaleSheetLayoutView="115" workbookViewId="0">
      <selection activeCell="N11" sqref="N11"/>
    </sheetView>
  </sheetViews>
  <sheetFormatPr defaultColWidth="9" defaultRowHeight="18.75" x14ac:dyDescent="0.15"/>
  <cols>
    <col min="1" max="1" width="1.125" style="6" customWidth="1"/>
    <col min="2" max="2" width="3.875" style="6" customWidth="1"/>
    <col min="3" max="4" width="1.875" style="6" customWidth="1"/>
    <col min="5" max="6" width="6.125" style="6" customWidth="1"/>
    <col min="7" max="7" width="1.125" style="6" customWidth="1"/>
    <col min="8" max="10" width="39.375" style="6" customWidth="1"/>
    <col min="11" max="16384" width="9" style="6"/>
  </cols>
  <sheetData>
    <row r="1" spans="1:10" x14ac:dyDescent="0.15">
      <c r="A1" s="6" t="s">
        <v>190</v>
      </c>
    </row>
    <row r="3" spans="1:10" ht="24" x14ac:dyDescent="0.15">
      <c r="A3" s="277" t="s">
        <v>189</v>
      </c>
      <c r="B3" s="277"/>
      <c r="C3" s="277"/>
      <c r="D3" s="277"/>
      <c r="E3" s="277"/>
      <c r="F3" s="277"/>
      <c r="G3" s="277"/>
      <c r="H3" s="277"/>
      <c r="I3" s="277"/>
      <c r="J3" s="277"/>
    </row>
    <row r="4" spans="1:10" ht="6" customHeight="1" x14ac:dyDescent="0.15"/>
    <row r="5" spans="1:10" ht="18.75" customHeight="1" x14ac:dyDescent="0.15">
      <c r="A5" s="96"/>
      <c r="B5" s="96"/>
      <c r="C5" s="96"/>
      <c r="D5" s="96"/>
      <c r="E5" s="96"/>
      <c r="F5" s="96"/>
      <c r="G5" s="96"/>
      <c r="H5" s="96"/>
      <c r="I5" s="95" t="s">
        <v>188</v>
      </c>
      <c r="J5" s="97"/>
    </row>
    <row r="6" spans="1:10" ht="18.75" customHeight="1" x14ac:dyDescent="0.15">
      <c r="A6" s="96"/>
      <c r="B6" s="96"/>
      <c r="C6" s="96"/>
      <c r="D6" s="96"/>
      <c r="E6" s="96"/>
      <c r="F6" s="96"/>
      <c r="G6" s="96"/>
      <c r="H6" s="96"/>
      <c r="I6" s="95" t="s">
        <v>187</v>
      </c>
      <c r="J6" s="94"/>
    </row>
    <row r="7" spans="1:10" ht="18.75" customHeight="1" x14ac:dyDescent="0.15">
      <c r="A7" s="96"/>
      <c r="B7" s="96"/>
      <c r="C7" s="96"/>
      <c r="D7" s="96"/>
      <c r="E7" s="96"/>
      <c r="F7" s="96"/>
      <c r="G7" s="96"/>
      <c r="H7" s="96"/>
      <c r="I7" s="95" t="s">
        <v>186</v>
      </c>
      <c r="J7" s="94"/>
    </row>
    <row r="8" spans="1:10" ht="7.5" customHeight="1" thickBot="1" x14ac:dyDescent="0.2"/>
    <row r="9" spans="1:10" ht="30" customHeight="1" x14ac:dyDescent="0.4">
      <c r="A9" s="278" t="s">
        <v>185</v>
      </c>
      <c r="B9" s="279"/>
      <c r="C9" s="279"/>
      <c r="D9" s="279"/>
      <c r="E9" s="93"/>
      <c r="F9" s="279" t="s" ph="1">
        <v>184</v>
      </c>
      <c r="G9" s="280" ph="1"/>
      <c r="H9" s="92"/>
      <c r="I9" s="281"/>
      <c r="J9" s="282"/>
    </row>
    <row r="10" spans="1:10" ht="22.5" customHeight="1" x14ac:dyDescent="0.15">
      <c r="A10" s="91"/>
      <c r="B10" s="287" t="s">
        <v>183</v>
      </c>
      <c r="C10" s="288"/>
      <c r="D10" s="288"/>
      <c r="E10" s="288"/>
      <c r="F10" s="288"/>
      <c r="G10" s="90"/>
      <c r="H10" s="89"/>
      <c r="I10" s="283"/>
      <c r="J10" s="284"/>
    </row>
    <row r="11" spans="1:10" ht="57" customHeight="1" x14ac:dyDescent="0.4">
      <c r="A11" s="88"/>
      <c r="B11" s="290" t="s">
        <v>182</v>
      </c>
      <c r="C11" s="291"/>
      <c r="D11" s="291"/>
      <c r="E11" s="291"/>
      <c r="F11" s="291" ph="1"/>
      <c r="G11" s="78" ph="1"/>
      <c r="H11" s="77"/>
      <c r="I11" s="283"/>
      <c r="J11" s="284"/>
    </row>
    <row r="12" spans="1:10" ht="22.5" customHeight="1" x14ac:dyDescent="0.4">
      <c r="A12" s="87"/>
      <c r="B12" s="292" t="s">
        <v>181</v>
      </c>
      <c r="C12" s="292"/>
      <c r="D12" s="292"/>
      <c r="E12" s="292"/>
      <c r="F12" s="292"/>
      <c r="G12" s="83" ph="1"/>
      <c r="H12" s="86"/>
      <c r="I12" s="283"/>
      <c r="J12" s="284"/>
    </row>
    <row r="13" spans="1:10" ht="39" customHeight="1" x14ac:dyDescent="0.15">
      <c r="A13" s="293" t="s">
        <v>180</v>
      </c>
      <c r="B13" s="294"/>
      <c r="C13" s="82"/>
      <c r="D13" s="299" t="s">
        <v>179</v>
      </c>
      <c r="E13" s="299"/>
      <c r="F13" s="299"/>
      <c r="G13" s="81"/>
      <c r="H13" s="85"/>
      <c r="I13" s="283"/>
      <c r="J13" s="284"/>
    </row>
    <row r="14" spans="1:10" ht="18" customHeight="1" x14ac:dyDescent="0.15">
      <c r="A14" s="295"/>
      <c r="B14" s="296"/>
      <c r="C14" s="79"/>
      <c r="D14" s="289" t="s">
        <v>178</v>
      </c>
      <c r="E14" s="289"/>
      <c r="F14" s="289"/>
      <c r="G14" s="78"/>
      <c r="H14" s="77"/>
      <c r="I14" s="283"/>
      <c r="J14" s="284"/>
    </row>
    <row r="15" spans="1:10" ht="18" customHeight="1" x14ac:dyDescent="0.15">
      <c r="A15" s="295"/>
      <c r="B15" s="296"/>
      <c r="C15" s="79"/>
      <c r="D15" s="289" t="s">
        <v>177</v>
      </c>
      <c r="E15" s="289"/>
      <c r="F15" s="289"/>
      <c r="G15" s="78"/>
      <c r="H15" s="77"/>
      <c r="I15" s="283"/>
      <c r="J15" s="284"/>
    </row>
    <row r="16" spans="1:10" ht="18" customHeight="1" x14ac:dyDescent="0.15">
      <c r="A16" s="295"/>
      <c r="B16" s="296"/>
      <c r="C16" s="79"/>
      <c r="D16" s="289" t="s">
        <v>176</v>
      </c>
      <c r="E16" s="289"/>
      <c r="F16" s="289"/>
      <c r="G16" s="78"/>
      <c r="H16" s="77"/>
      <c r="I16" s="283"/>
      <c r="J16" s="284"/>
    </row>
    <row r="17" spans="1:11" ht="18" customHeight="1" x14ac:dyDescent="0.15">
      <c r="A17" s="295"/>
      <c r="B17" s="296"/>
      <c r="C17" s="79"/>
      <c r="D17" s="289" t="s">
        <v>175</v>
      </c>
      <c r="E17" s="289"/>
      <c r="F17" s="289"/>
      <c r="G17" s="78"/>
      <c r="H17" s="77"/>
      <c r="I17" s="283"/>
      <c r="J17" s="284"/>
    </row>
    <row r="18" spans="1:11" ht="18" customHeight="1" x14ac:dyDescent="0.15">
      <c r="A18" s="295"/>
      <c r="B18" s="296"/>
      <c r="C18" s="84"/>
      <c r="D18" s="292" t="s">
        <v>174</v>
      </c>
      <c r="E18" s="292"/>
      <c r="F18" s="292"/>
      <c r="G18" s="83"/>
      <c r="H18" s="61"/>
      <c r="I18" s="283"/>
      <c r="J18" s="284"/>
    </row>
    <row r="19" spans="1:11" ht="18" customHeight="1" x14ac:dyDescent="0.15">
      <c r="A19" s="295"/>
      <c r="B19" s="296"/>
      <c r="C19" s="84"/>
      <c r="D19" s="292"/>
      <c r="E19" s="292"/>
      <c r="F19" s="292"/>
      <c r="G19" s="83"/>
      <c r="H19" s="61"/>
      <c r="I19" s="283"/>
      <c r="J19" s="284"/>
    </row>
    <row r="20" spans="1:11" ht="18" customHeight="1" x14ac:dyDescent="0.15">
      <c r="A20" s="295"/>
      <c r="B20" s="296"/>
      <c r="C20" s="84"/>
      <c r="D20" s="292"/>
      <c r="E20" s="292"/>
      <c r="F20" s="292"/>
      <c r="G20" s="83"/>
      <c r="H20" s="61"/>
      <c r="I20" s="283"/>
      <c r="J20" s="284"/>
    </row>
    <row r="21" spans="1:11" ht="18" customHeight="1" x14ac:dyDescent="0.15">
      <c r="A21" s="295"/>
      <c r="B21" s="296"/>
      <c r="C21" s="82"/>
      <c r="D21" s="300" t="s">
        <v>173</v>
      </c>
      <c r="E21" s="300"/>
      <c r="F21" s="300"/>
      <c r="G21" s="81"/>
      <c r="H21" s="80"/>
      <c r="I21" s="283"/>
      <c r="J21" s="284"/>
    </row>
    <row r="22" spans="1:11" ht="18" customHeight="1" x14ac:dyDescent="0.15">
      <c r="A22" s="295"/>
      <c r="B22" s="296"/>
      <c r="C22" s="79"/>
      <c r="D22" s="289" t="s">
        <v>172</v>
      </c>
      <c r="E22" s="289"/>
      <c r="F22" s="289"/>
      <c r="G22" s="78"/>
      <c r="H22" s="77"/>
      <c r="I22" s="283"/>
      <c r="J22" s="284"/>
    </row>
    <row r="23" spans="1:11" ht="39" customHeight="1" thickBot="1" x14ac:dyDescent="0.2">
      <c r="A23" s="297"/>
      <c r="B23" s="298"/>
      <c r="C23" s="76"/>
      <c r="D23" s="301" t="s">
        <v>171</v>
      </c>
      <c r="E23" s="301"/>
      <c r="F23" s="301"/>
      <c r="G23" s="75"/>
      <c r="H23" s="74"/>
      <c r="I23" s="285"/>
      <c r="J23" s="286"/>
    </row>
    <row r="24" spans="1:11" ht="7.5" customHeight="1" x14ac:dyDescent="0.15"/>
    <row r="25" spans="1:11" ht="13.5" customHeight="1" x14ac:dyDescent="0.15"/>
    <row r="26" spans="1:11" s="11" customFormat="1" ht="15.75" x14ac:dyDescent="0.15">
      <c r="A26" s="11" t="s">
        <v>170</v>
      </c>
    </row>
    <row r="27" spans="1:11" s="70" customFormat="1" ht="15.75" x14ac:dyDescent="0.15">
      <c r="C27" s="274">
        <v>1</v>
      </c>
      <c r="D27" s="274"/>
      <c r="E27" s="276" t="s">
        <v>169</v>
      </c>
      <c r="F27" s="276"/>
      <c r="G27" s="276"/>
      <c r="H27" s="276"/>
      <c r="I27" s="276"/>
      <c r="J27" s="276"/>
    </row>
    <row r="28" spans="1:11" s="70" customFormat="1" ht="15.75" x14ac:dyDescent="0.15">
      <c r="C28" s="274">
        <v>2</v>
      </c>
      <c r="D28" s="274"/>
      <c r="E28" s="272" t="s">
        <v>168</v>
      </c>
      <c r="F28" s="272"/>
      <c r="G28" s="272"/>
      <c r="H28" s="272"/>
      <c r="I28" s="272"/>
      <c r="J28" s="272"/>
    </row>
    <row r="29" spans="1:11" s="70" customFormat="1" ht="15" customHeight="1" x14ac:dyDescent="0.15">
      <c r="C29" s="274">
        <v>3</v>
      </c>
      <c r="D29" s="274"/>
      <c r="E29" s="276" t="s">
        <v>167</v>
      </c>
      <c r="F29" s="276"/>
      <c r="G29" s="276"/>
      <c r="H29" s="276"/>
      <c r="I29" s="276"/>
      <c r="J29" s="276"/>
    </row>
    <row r="30" spans="1:11" s="70" customFormat="1" ht="15.75" x14ac:dyDescent="0.15">
      <c r="C30" s="72"/>
      <c r="D30" s="72"/>
      <c r="E30" s="276"/>
      <c r="F30" s="276"/>
      <c r="G30" s="276"/>
      <c r="H30" s="276"/>
      <c r="I30" s="276"/>
      <c r="J30" s="276"/>
    </row>
    <row r="31" spans="1:11" s="70" customFormat="1" ht="15.75" x14ac:dyDescent="0.15">
      <c r="C31" s="274">
        <v>4</v>
      </c>
      <c r="D31" s="274"/>
      <c r="E31" s="276" t="s">
        <v>166</v>
      </c>
      <c r="F31" s="276"/>
      <c r="G31" s="276"/>
      <c r="H31" s="276"/>
      <c r="I31" s="276"/>
      <c r="J31" s="276"/>
    </row>
    <row r="32" spans="1:11" s="70" customFormat="1" ht="15.75" x14ac:dyDescent="0.15">
      <c r="B32" s="71"/>
      <c r="C32" s="274">
        <v>5</v>
      </c>
      <c r="D32" s="274"/>
      <c r="E32" s="276" t="s">
        <v>165</v>
      </c>
      <c r="F32" s="276"/>
      <c r="G32" s="276"/>
      <c r="H32" s="276"/>
      <c r="I32" s="276"/>
      <c r="J32" s="276"/>
      <c r="K32" s="71"/>
    </row>
    <row r="33" spans="2:11" s="70" customFormat="1" ht="15.75" x14ac:dyDescent="0.15">
      <c r="B33" s="71"/>
      <c r="C33" s="273">
        <v>6</v>
      </c>
      <c r="D33" s="274"/>
      <c r="E33" s="272" t="s">
        <v>164</v>
      </c>
      <c r="F33" s="272"/>
      <c r="G33" s="272"/>
      <c r="H33" s="272"/>
      <c r="I33" s="272"/>
      <c r="J33" s="272"/>
      <c r="K33" s="71"/>
    </row>
    <row r="34" spans="2:11" s="70" customFormat="1" ht="15.75" customHeight="1" x14ac:dyDescent="0.15">
      <c r="B34" s="71"/>
      <c r="C34" s="273">
        <v>7</v>
      </c>
      <c r="D34" s="274"/>
      <c r="E34" s="275" t="s">
        <v>163</v>
      </c>
      <c r="F34" s="275"/>
      <c r="G34" s="275"/>
      <c r="H34" s="275"/>
      <c r="I34" s="275"/>
      <c r="J34" s="275"/>
      <c r="K34" s="71"/>
    </row>
    <row r="35" spans="2:11" s="70" customFormat="1" ht="15.75" x14ac:dyDescent="0.15">
      <c r="C35" s="73"/>
      <c r="D35" s="72"/>
      <c r="E35" s="275"/>
      <c r="F35" s="275"/>
      <c r="G35" s="275"/>
      <c r="H35" s="275"/>
      <c r="I35" s="275"/>
      <c r="J35" s="275"/>
      <c r="K35" s="71"/>
    </row>
    <row r="36" spans="2:11" s="70" customFormat="1" ht="15.75" x14ac:dyDescent="0.15">
      <c r="B36" s="71"/>
      <c r="C36" s="273">
        <v>8</v>
      </c>
      <c r="D36" s="274"/>
      <c r="E36" s="275" t="s">
        <v>162</v>
      </c>
      <c r="F36" s="275"/>
      <c r="G36" s="275"/>
      <c r="H36" s="275"/>
      <c r="I36" s="275"/>
      <c r="J36" s="275"/>
      <c r="K36" s="71"/>
    </row>
    <row r="37" spans="2:11" s="70" customFormat="1" ht="15.75" x14ac:dyDescent="0.15">
      <c r="C37" s="73"/>
      <c r="D37" s="72"/>
      <c r="E37" s="275"/>
      <c r="F37" s="275"/>
      <c r="G37" s="275"/>
      <c r="H37" s="275"/>
      <c r="I37" s="275"/>
      <c r="J37" s="275"/>
      <c r="K37" s="71"/>
    </row>
    <row r="38" spans="2:11" s="70" customFormat="1" ht="15.75" x14ac:dyDescent="0.15">
      <c r="C38" s="271">
        <v>9</v>
      </c>
      <c r="D38" s="271"/>
      <c r="E38" s="272" t="s">
        <v>161</v>
      </c>
      <c r="F38" s="272"/>
      <c r="G38" s="272"/>
      <c r="H38" s="272"/>
      <c r="I38" s="272"/>
      <c r="J38" s="272"/>
      <c r="K38" s="71"/>
    </row>
    <row r="39" spans="2:11" x14ac:dyDescent="0.15">
      <c r="C39" s="69"/>
      <c r="D39" s="69"/>
      <c r="E39" s="68"/>
    </row>
  </sheetData>
  <mergeCells count="35">
    <mergeCell ref="C27:D27"/>
    <mergeCell ref="E27:J27"/>
    <mergeCell ref="C28:D28"/>
    <mergeCell ref="E28:J28"/>
    <mergeCell ref="D23:F23"/>
    <mergeCell ref="A3:J3"/>
    <mergeCell ref="A9:D9"/>
    <mergeCell ref="F9:G9"/>
    <mergeCell ref="I9:J23"/>
    <mergeCell ref="B10:F10"/>
    <mergeCell ref="D22:F22"/>
    <mergeCell ref="B11:F11"/>
    <mergeCell ref="B12:F12"/>
    <mergeCell ref="A13:B23"/>
    <mergeCell ref="D13:F13"/>
    <mergeCell ref="D14:F14"/>
    <mergeCell ref="D15:F15"/>
    <mergeCell ref="D16:F16"/>
    <mergeCell ref="D17:F17"/>
    <mergeCell ref="D18:F20"/>
    <mergeCell ref="D21:F21"/>
    <mergeCell ref="C29:D29"/>
    <mergeCell ref="E29:J30"/>
    <mergeCell ref="C31:D31"/>
    <mergeCell ref="E31:J31"/>
    <mergeCell ref="C32:D32"/>
    <mergeCell ref="E32:J32"/>
    <mergeCell ref="C38:D38"/>
    <mergeCell ref="E38:J38"/>
    <mergeCell ref="C33:D33"/>
    <mergeCell ref="E33:J33"/>
    <mergeCell ref="C34:D34"/>
    <mergeCell ref="E34:J35"/>
    <mergeCell ref="C36:D36"/>
    <mergeCell ref="E36:J37"/>
  </mergeCells>
  <phoneticPr fontId="1"/>
  <conditionalFormatting sqref="H13:H23">
    <cfRule type="expression" dxfId="3" priority="1">
      <formula>#REF!="対象工事ではない"</formula>
    </cfRule>
  </conditionalFormatting>
  <conditionalFormatting sqref="I9">
    <cfRule type="expression" dxfId="2" priority="2">
      <formula>#REF!="対象工事である"</formula>
    </cfRule>
  </conditionalFormatting>
  <dataValidations count="2">
    <dataValidation type="list" allowBlank="1" showInputMessage="1" showErrorMessage="1" sqref="H10" xr:uid="{44C0F496-AE6C-4ED3-8439-01B82F4491E4}">
      <formula1>"工事現場,工場製作"</formula1>
    </dataValidation>
    <dataValidation type="list" allowBlank="1" showInputMessage="1" showErrorMessage="1" sqref="H21" xr:uid="{35DFC61E-9744-4148-9596-70B58B1050BB}">
      <formula1>"監理技術者,主任技術者,担当技術者ほか"</formula1>
    </dataValidation>
  </dataValidations>
  <printOptions horizontalCentered="1"/>
  <pageMargins left="0.19685039370078741" right="0.19685039370078741" top="0.39370078740157483" bottom="0.39370078740157483" header="0.51181102362204722" footer="0.51181102362204722"/>
  <pageSetup paperSize="9" scale="81" orientation="landscape" blackAndWhite="1" r:id="rId1"/>
  <headerFooter alignWithMargins="0"/>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F18EC-E282-4C36-9152-5A92003E23B4}">
  <dimension ref="A1:K39"/>
  <sheetViews>
    <sheetView view="pageBreakPreview" zoomScale="115" zoomScaleNormal="115" zoomScaleSheetLayoutView="115" workbookViewId="0">
      <selection activeCell="I9" sqref="I9:J23"/>
    </sheetView>
  </sheetViews>
  <sheetFormatPr defaultColWidth="9" defaultRowHeight="18.75" x14ac:dyDescent="0.15"/>
  <cols>
    <col min="1" max="1" width="1.125" style="6" customWidth="1"/>
    <col min="2" max="2" width="3.875" style="6" customWidth="1"/>
    <col min="3" max="4" width="1.875" style="6" customWidth="1"/>
    <col min="5" max="6" width="6.125" style="6" customWidth="1"/>
    <col min="7" max="7" width="1.125" style="6" customWidth="1"/>
    <col min="8" max="10" width="39.375" style="6" customWidth="1"/>
    <col min="11" max="16384" width="9" style="6"/>
  </cols>
  <sheetData>
    <row r="1" spans="1:10" x14ac:dyDescent="0.15">
      <c r="A1" s="6" t="s">
        <v>190</v>
      </c>
    </row>
    <row r="3" spans="1:10" ht="24" x14ac:dyDescent="0.15">
      <c r="A3" s="277" t="s">
        <v>189</v>
      </c>
      <c r="B3" s="277"/>
      <c r="C3" s="277"/>
      <c r="D3" s="277"/>
      <c r="E3" s="277"/>
      <c r="F3" s="277"/>
      <c r="G3" s="277"/>
      <c r="H3" s="277"/>
      <c r="I3" s="277"/>
      <c r="J3" s="277"/>
    </row>
    <row r="4" spans="1:10" ht="6" customHeight="1" x14ac:dyDescent="0.15"/>
    <row r="5" spans="1:10" ht="18.75" customHeight="1" x14ac:dyDescent="0.15">
      <c r="A5" s="96"/>
      <c r="B5" s="96"/>
      <c r="C5" s="96"/>
      <c r="D5" s="96"/>
      <c r="E5" s="96"/>
      <c r="F5" s="96"/>
      <c r="G5" s="96"/>
      <c r="H5" s="96"/>
      <c r="I5" s="95" t="s">
        <v>188</v>
      </c>
      <c r="J5" s="97" t="s">
        <v>207</v>
      </c>
    </row>
    <row r="6" spans="1:10" ht="18.75" customHeight="1" x14ac:dyDescent="0.15">
      <c r="A6" s="96"/>
      <c r="B6" s="96"/>
      <c r="C6" s="96"/>
      <c r="D6" s="96"/>
      <c r="E6" s="96"/>
      <c r="F6" s="96"/>
      <c r="G6" s="96"/>
      <c r="H6" s="96"/>
      <c r="I6" s="95" t="s">
        <v>187</v>
      </c>
      <c r="J6" s="94" t="s">
        <v>206</v>
      </c>
    </row>
    <row r="7" spans="1:10" ht="18.75" customHeight="1" x14ac:dyDescent="0.15">
      <c r="A7" s="96"/>
      <c r="B7" s="96"/>
      <c r="C7" s="96"/>
      <c r="D7" s="96"/>
      <c r="E7" s="96"/>
      <c r="F7" s="96"/>
      <c r="G7" s="96"/>
      <c r="H7" s="96"/>
      <c r="I7" s="95" t="s">
        <v>186</v>
      </c>
      <c r="J7" s="94" t="s">
        <v>205</v>
      </c>
    </row>
    <row r="8" spans="1:10" ht="7.5" customHeight="1" thickBot="1" x14ac:dyDescent="0.2"/>
    <row r="9" spans="1:10" ht="30" customHeight="1" x14ac:dyDescent="0.4">
      <c r="A9" s="278" t="s">
        <v>185</v>
      </c>
      <c r="B9" s="279"/>
      <c r="C9" s="279"/>
      <c r="D9" s="279"/>
      <c r="E9" s="93"/>
      <c r="F9" s="279" t="s" ph="1">
        <v>184</v>
      </c>
      <c r="G9" s="280" ph="1"/>
      <c r="H9" s="92" t="s">
        <v>204</v>
      </c>
      <c r="I9" s="302"/>
      <c r="J9" s="303"/>
    </row>
    <row r="10" spans="1:10" ht="22.5" customHeight="1" x14ac:dyDescent="0.15">
      <c r="A10" s="91"/>
      <c r="B10" s="287" t="s">
        <v>183</v>
      </c>
      <c r="C10" s="288"/>
      <c r="D10" s="288"/>
      <c r="E10" s="288"/>
      <c r="F10" s="288"/>
      <c r="G10" s="90"/>
      <c r="H10" s="89" t="s">
        <v>203</v>
      </c>
      <c r="I10" s="304"/>
      <c r="J10" s="305"/>
    </row>
    <row r="11" spans="1:10" ht="57" customHeight="1" x14ac:dyDescent="0.4">
      <c r="A11" s="88"/>
      <c r="B11" s="290" t="s">
        <v>182</v>
      </c>
      <c r="C11" s="291"/>
      <c r="D11" s="291"/>
      <c r="E11" s="291"/>
      <c r="F11" s="291" ph="1"/>
      <c r="G11" s="78" ph="1"/>
      <c r="H11" s="77" t="s">
        <v>202</v>
      </c>
      <c r="I11" s="304"/>
      <c r="J11" s="305"/>
    </row>
    <row r="12" spans="1:10" ht="22.5" customHeight="1" x14ac:dyDescent="0.4">
      <c r="A12" s="87"/>
      <c r="B12" s="292" t="s">
        <v>181</v>
      </c>
      <c r="C12" s="292"/>
      <c r="D12" s="292"/>
      <c r="E12" s="292"/>
      <c r="F12" s="292"/>
      <c r="G12" s="83" ph="1"/>
      <c r="H12" s="86" t="s">
        <v>201</v>
      </c>
      <c r="I12" s="304"/>
      <c r="J12" s="305"/>
    </row>
    <row r="13" spans="1:10" ht="39" customHeight="1" x14ac:dyDescent="0.15">
      <c r="A13" s="293" t="s">
        <v>180</v>
      </c>
      <c r="B13" s="294"/>
      <c r="C13" s="82"/>
      <c r="D13" s="299" t="s">
        <v>179</v>
      </c>
      <c r="E13" s="299"/>
      <c r="F13" s="299"/>
      <c r="G13" s="81"/>
      <c r="H13" s="85" t="s">
        <v>200</v>
      </c>
      <c r="I13" s="304"/>
      <c r="J13" s="305"/>
    </row>
    <row r="14" spans="1:10" ht="18" customHeight="1" x14ac:dyDescent="0.15">
      <c r="A14" s="295"/>
      <c r="B14" s="296"/>
      <c r="C14" s="79"/>
      <c r="D14" s="289" t="s">
        <v>178</v>
      </c>
      <c r="E14" s="289"/>
      <c r="F14" s="289"/>
      <c r="G14" s="78"/>
      <c r="H14" s="77" t="s">
        <v>199</v>
      </c>
      <c r="I14" s="304"/>
      <c r="J14" s="305"/>
    </row>
    <row r="15" spans="1:10" ht="18" customHeight="1" x14ac:dyDescent="0.15">
      <c r="A15" s="295"/>
      <c r="B15" s="296"/>
      <c r="C15" s="79"/>
      <c r="D15" s="289" t="s">
        <v>177</v>
      </c>
      <c r="E15" s="289"/>
      <c r="F15" s="289"/>
      <c r="G15" s="78"/>
      <c r="H15" s="77" t="s">
        <v>198</v>
      </c>
      <c r="I15" s="304"/>
      <c r="J15" s="305"/>
    </row>
    <row r="16" spans="1:10" ht="18" customHeight="1" x14ac:dyDescent="0.15">
      <c r="A16" s="295"/>
      <c r="B16" s="296"/>
      <c r="C16" s="79"/>
      <c r="D16" s="289" t="s">
        <v>176</v>
      </c>
      <c r="E16" s="289"/>
      <c r="F16" s="289"/>
      <c r="G16" s="78"/>
      <c r="H16" s="77" t="s">
        <v>197</v>
      </c>
      <c r="I16" s="304"/>
      <c r="J16" s="305"/>
    </row>
    <row r="17" spans="1:11" ht="18" customHeight="1" x14ac:dyDescent="0.15">
      <c r="A17" s="295"/>
      <c r="B17" s="296"/>
      <c r="C17" s="79"/>
      <c r="D17" s="289" t="s">
        <v>175</v>
      </c>
      <c r="E17" s="289"/>
      <c r="F17" s="289"/>
      <c r="G17" s="78"/>
      <c r="H17" s="77" t="s">
        <v>196</v>
      </c>
      <c r="I17" s="304"/>
      <c r="J17" s="305"/>
    </row>
    <row r="18" spans="1:11" ht="18" customHeight="1" x14ac:dyDescent="0.15">
      <c r="A18" s="295"/>
      <c r="B18" s="296"/>
      <c r="C18" s="84"/>
      <c r="D18" s="292" t="s">
        <v>174</v>
      </c>
      <c r="E18" s="292"/>
      <c r="F18" s="292"/>
      <c r="G18" s="83"/>
      <c r="H18" s="61" t="s">
        <v>195</v>
      </c>
      <c r="I18" s="304"/>
      <c r="J18" s="305"/>
    </row>
    <row r="19" spans="1:11" ht="18" customHeight="1" x14ac:dyDescent="0.15">
      <c r="A19" s="295"/>
      <c r="B19" s="296"/>
      <c r="C19" s="84"/>
      <c r="D19" s="292"/>
      <c r="E19" s="292"/>
      <c r="F19" s="292"/>
      <c r="G19" s="83"/>
      <c r="H19" s="61"/>
      <c r="I19" s="304"/>
      <c r="J19" s="305"/>
    </row>
    <row r="20" spans="1:11" ht="18" customHeight="1" x14ac:dyDescent="0.15">
      <c r="A20" s="295"/>
      <c r="B20" s="296"/>
      <c r="C20" s="84"/>
      <c r="D20" s="292"/>
      <c r="E20" s="292"/>
      <c r="F20" s="292"/>
      <c r="G20" s="83"/>
      <c r="H20" s="61"/>
      <c r="I20" s="304"/>
      <c r="J20" s="305"/>
    </row>
    <row r="21" spans="1:11" ht="18" customHeight="1" x14ac:dyDescent="0.15">
      <c r="A21" s="295"/>
      <c r="B21" s="296"/>
      <c r="C21" s="82"/>
      <c r="D21" s="300" t="s">
        <v>173</v>
      </c>
      <c r="E21" s="300"/>
      <c r="F21" s="300"/>
      <c r="G21" s="81"/>
      <c r="H21" s="80" t="s">
        <v>194</v>
      </c>
      <c r="I21" s="304"/>
      <c r="J21" s="305"/>
    </row>
    <row r="22" spans="1:11" ht="18" customHeight="1" x14ac:dyDescent="0.15">
      <c r="A22" s="295"/>
      <c r="B22" s="296"/>
      <c r="C22" s="79"/>
      <c r="D22" s="289" t="s">
        <v>193</v>
      </c>
      <c r="E22" s="289"/>
      <c r="F22" s="289"/>
      <c r="G22" s="78"/>
      <c r="H22" s="99" t="s">
        <v>192</v>
      </c>
      <c r="I22" s="304"/>
      <c r="J22" s="305"/>
    </row>
    <row r="23" spans="1:11" ht="39" customHeight="1" thickBot="1" x14ac:dyDescent="0.2">
      <c r="A23" s="297"/>
      <c r="B23" s="298"/>
      <c r="C23" s="76"/>
      <c r="D23" s="301" t="s">
        <v>171</v>
      </c>
      <c r="E23" s="301"/>
      <c r="F23" s="301"/>
      <c r="G23" s="75"/>
      <c r="H23" s="98" t="s">
        <v>191</v>
      </c>
      <c r="I23" s="306"/>
      <c r="J23" s="307"/>
    </row>
    <row r="24" spans="1:11" ht="7.5" customHeight="1" x14ac:dyDescent="0.15"/>
    <row r="25" spans="1:11" ht="13.5" customHeight="1" x14ac:dyDescent="0.15"/>
    <row r="26" spans="1:11" s="11" customFormat="1" ht="15.75" x14ac:dyDescent="0.15">
      <c r="A26" s="11" t="s">
        <v>170</v>
      </c>
    </row>
    <row r="27" spans="1:11" s="70" customFormat="1" ht="15.75" customHeight="1" x14ac:dyDescent="0.15">
      <c r="C27" s="274">
        <v>1</v>
      </c>
      <c r="D27" s="274"/>
      <c r="E27" s="276" t="s">
        <v>169</v>
      </c>
      <c r="F27" s="276"/>
      <c r="G27" s="276"/>
      <c r="H27" s="276"/>
      <c r="I27" s="276"/>
      <c r="J27" s="276"/>
    </row>
    <row r="28" spans="1:11" s="70" customFormat="1" ht="15.75" x14ac:dyDescent="0.15">
      <c r="C28" s="274">
        <v>2</v>
      </c>
      <c r="D28" s="274"/>
      <c r="E28" s="272" t="s">
        <v>168</v>
      </c>
      <c r="F28" s="272"/>
      <c r="G28" s="272"/>
      <c r="H28" s="272"/>
      <c r="I28" s="272"/>
      <c r="J28" s="272"/>
    </row>
    <row r="29" spans="1:11" s="70" customFormat="1" ht="15" customHeight="1" x14ac:dyDescent="0.15">
      <c r="C29" s="274">
        <v>3</v>
      </c>
      <c r="D29" s="274"/>
      <c r="E29" s="276" t="s">
        <v>167</v>
      </c>
      <c r="F29" s="276"/>
      <c r="G29" s="276"/>
      <c r="H29" s="276"/>
      <c r="I29" s="276"/>
      <c r="J29" s="276"/>
    </row>
    <row r="30" spans="1:11" s="70" customFormat="1" ht="15.75" x14ac:dyDescent="0.15">
      <c r="C30" s="72"/>
      <c r="D30" s="72"/>
      <c r="E30" s="276"/>
      <c r="F30" s="276"/>
      <c r="G30" s="276"/>
      <c r="H30" s="276"/>
      <c r="I30" s="276"/>
      <c r="J30" s="276"/>
    </row>
    <row r="31" spans="1:11" s="70" customFormat="1" ht="15.75" x14ac:dyDescent="0.15">
      <c r="C31" s="274">
        <v>4</v>
      </c>
      <c r="D31" s="274"/>
      <c r="E31" s="276" t="s">
        <v>166</v>
      </c>
      <c r="F31" s="276"/>
      <c r="G31" s="276"/>
      <c r="H31" s="276"/>
      <c r="I31" s="276"/>
      <c r="J31" s="276"/>
    </row>
    <row r="32" spans="1:11" s="70" customFormat="1" ht="15.75" x14ac:dyDescent="0.15">
      <c r="B32" s="71"/>
      <c r="C32" s="274">
        <v>5</v>
      </c>
      <c r="D32" s="274"/>
      <c r="E32" s="276" t="s">
        <v>165</v>
      </c>
      <c r="F32" s="276"/>
      <c r="G32" s="276"/>
      <c r="H32" s="276"/>
      <c r="I32" s="276"/>
      <c r="J32" s="276"/>
      <c r="K32" s="71"/>
    </row>
    <row r="33" spans="2:11" s="70" customFormat="1" ht="15.75" x14ac:dyDescent="0.15">
      <c r="B33" s="71"/>
      <c r="C33" s="273">
        <v>6</v>
      </c>
      <c r="D33" s="274"/>
      <c r="E33" s="272" t="s">
        <v>164</v>
      </c>
      <c r="F33" s="272"/>
      <c r="G33" s="272"/>
      <c r="H33" s="272"/>
      <c r="I33" s="272"/>
      <c r="J33" s="272"/>
      <c r="K33" s="71"/>
    </row>
    <row r="34" spans="2:11" s="70" customFormat="1" ht="15.75" x14ac:dyDescent="0.15">
      <c r="B34" s="71"/>
      <c r="C34" s="273">
        <v>7</v>
      </c>
      <c r="D34" s="274"/>
      <c r="E34" s="275" t="s">
        <v>163</v>
      </c>
      <c r="F34" s="275"/>
      <c r="G34" s="275"/>
      <c r="H34" s="275"/>
      <c r="I34" s="275"/>
      <c r="J34" s="275"/>
      <c r="K34" s="71"/>
    </row>
    <row r="35" spans="2:11" s="70" customFormat="1" ht="15.75" x14ac:dyDescent="0.15">
      <c r="C35" s="73"/>
      <c r="D35" s="72"/>
      <c r="E35" s="275"/>
      <c r="F35" s="275"/>
      <c r="G35" s="275"/>
      <c r="H35" s="275"/>
      <c r="I35" s="275"/>
      <c r="J35" s="275"/>
      <c r="K35" s="71"/>
    </row>
    <row r="36" spans="2:11" s="70" customFormat="1" ht="15.75" x14ac:dyDescent="0.15">
      <c r="B36" s="71"/>
      <c r="C36" s="273">
        <v>8</v>
      </c>
      <c r="D36" s="274"/>
      <c r="E36" s="275" t="s">
        <v>162</v>
      </c>
      <c r="F36" s="275"/>
      <c r="G36" s="275"/>
      <c r="H36" s="275"/>
      <c r="I36" s="275"/>
      <c r="J36" s="275"/>
      <c r="K36" s="71"/>
    </row>
    <row r="37" spans="2:11" s="70" customFormat="1" ht="15.75" x14ac:dyDescent="0.15">
      <c r="C37" s="73"/>
      <c r="D37" s="72"/>
      <c r="E37" s="275"/>
      <c r="F37" s="275"/>
      <c r="G37" s="275"/>
      <c r="H37" s="275"/>
      <c r="I37" s="275"/>
      <c r="J37" s="275"/>
      <c r="K37" s="71"/>
    </row>
    <row r="38" spans="2:11" s="70" customFormat="1" ht="15.75" x14ac:dyDescent="0.15">
      <c r="C38" s="271">
        <v>9</v>
      </c>
      <c r="D38" s="271"/>
      <c r="E38" s="272" t="s">
        <v>161</v>
      </c>
      <c r="F38" s="272"/>
      <c r="G38" s="272"/>
      <c r="H38" s="272"/>
      <c r="I38" s="272"/>
      <c r="J38" s="272"/>
      <c r="K38" s="71"/>
    </row>
    <row r="39" spans="2:11" x14ac:dyDescent="0.15">
      <c r="C39" s="69"/>
      <c r="D39" s="69"/>
      <c r="E39" s="68"/>
    </row>
  </sheetData>
  <mergeCells count="35">
    <mergeCell ref="C27:D27"/>
    <mergeCell ref="E27:J27"/>
    <mergeCell ref="C28:D28"/>
    <mergeCell ref="E28:J28"/>
    <mergeCell ref="D23:F23"/>
    <mergeCell ref="A3:J3"/>
    <mergeCell ref="A9:D9"/>
    <mergeCell ref="F9:G9"/>
    <mergeCell ref="I9:J23"/>
    <mergeCell ref="B10:F10"/>
    <mergeCell ref="D22:F22"/>
    <mergeCell ref="B11:F11"/>
    <mergeCell ref="B12:F12"/>
    <mergeCell ref="A13:B23"/>
    <mergeCell ref="D13:F13"/>
    <mergeCell ref="D14:F14"/>
    <mergeCell ref="D15:F15"/>
    <mergeCell ref="D16:F16"/>
    <mergeCell ref="D17:F17"/>
    <mergeCell ref="D18:F20"/>
    <mergeCell ref="D21:F21"/>
    <mergeCell ref="C29:D29"/>
    <mergeCell ref="E29:J30"/>
    <mergeCell ref="C31:D31"/>
    <mergeCell ref="E31:J31"/>
    <mergeCell ref="C32:D32"/>
    <mergeCell ref="E32:J32"/>
    <mergeCell ref="C38:D38"/>
    <mergeCell ref="E38:J38"/>
    <mergeCell ref="C33:D33"/>
    <mergeCell ref="E33:J33"/>
    <mergeCell ref="C34:D34"/>
    <mergeCell ref="E34:J35"/>
    <mergeCell ref="C36:D36"/>
    <mergeCell ref="E36:J37"/>
  </mergeCells>
  <phoneticPr fontId="1"/>
  <conditionalFormatting sqref="H13:H23">
    <cfRule type="expression" dxfId="1" priority="1">
      <formula>#REF!="対象工事ではない"</formula>
    </cfRule>
  </conditionalFormatting>
  <conditionalFormatting sqref="I9">
    <cfRule type="expression" dxfId="0" priority="2">
      <formula>#REF!="対象工事である"</formula>
    </cfRule>
  </conditionalFormatting>
  <dataValidations count="2">
    <dataValidation type="list" allowBlank="1" showInputMessage="1" showErrorMessage="1" sqref="H21" xr:uid="{02AEC7DE-A3A5-4D83-9A7A-C49BBEFDBF7F}">
      <formula1>"監理技術者,主任技術者,担当技術者ほか"</formula1>
    </dataValidation>
    <dataValidation type="list" allowBlank="1" showInputMessage="1" showErrorMessage="1" sqref="H10" xr:uid="{543A6D8D-813F-45FD-8926-0B26ADC33127}">
      <formula1>"工事現場,工場製作"</formula1>
    </dataValidation>
  </dataValidations>
  <printOptions horizontalCentered="1"/>
  <pageMargins left="0.19685039370078741" right="0.19685039370078741" top="0.39370078740157483" bottom="0.39370078740157483" header="0.51181102362204722" footer="0.51181102362204722"/>
  <pageSetup paperSize="9" scale="81" orientation="landscape" r:id="rId1"/>
  <headerFooter alignWithMargins="0"/>
  <colBreaks count="1" manualBreakCount="1">
    <brk id="10"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38E50-7444-4EE6-AFD6-1AA92E378818}">
  <sheetPr>
    <tabColor rgb="FFFFFF00"/>
  </sheetPr>
  <dimension ref="A1:F45"/>
  <sheetViews>
    <sheetView view="pageBreakPreview" zoomScaleNormal="100" zoomScaleSheetLayoutView="100" workbookViewId="0">
      <selection activeCell="A3" sqref="A3"/>
    </sheetView>
  </sheetViews>
  <sheetFormatPr defaultRowHeight="13.5" x14ac:dyDescent="0.15"/>
  <cols>
    <col min="1" max="1" width="3.75" customWidth="1"/>
    <col min="2" max="2" width="36.25" customWidth="1"/>
    <col min="3" max="3" width="21" style="100" customWidth="1"/>
    <col min="4" max="4" width="10.625" customWidth="1"/>
    <col min="5" max="5" width="29.375" customWidth="1"/>
  </cols>
  <sheetData>
    <row r="1" spans="1:6" x14ac:dyDescent="0.15">
      <c r="A1" t="s">
        <v>242</v>
      </c>
    </row>
    <row r="2" spans="1:6" ht="20.100000000000001" customHeight="1" x14ac:dyDescent="0.15">
      <c r="A2" s="127" t="s">
        <v>241</v>
      </c>
      <c r="B2" s="127"/>
      <c r="C2" s="127"/>
      <c r="D2" s="127"/>
      <c r="E2" s="126"/>
    </row>
    <row r="3" spans="1:6" ht="20.100000000000001" customHeight="1" x14ac:dyDescent="0.15">
      <c r="D3" s="125" t="s">
        <v>240</v>
      </c>
      <c r="E3" s="125"/>
    </row>
    <row r="4" spans="1:6" ht="20.100000000000001" customHeight="1" x14ac:dyDescent="0.15">
      <c r="D4" s="124" t="s">
        <v>239</v>
      </c>
      <c r="E4" s="124"/>
    </row>
    <row r="5" spans="1:6" ht="20.100000000000001" customHeight="1" x14ac:dyDescent="0.15"/>
    <row r="6" spans="1:6" ht="20.100000000000001" customHeight="1" thickBot="1" x14ac:dyDescent="0.2">
      <c r="A6" s="312"/>
      <c r="B6" s="312"/>
      <c r="C6" s="123" t="s">
        <v>238</v>
      </c>
      <c r="E6" s="120" t="s">
        <v>237</v>
      </c>
    </row>
    <row r="7" spans="1:6" ht="39.6" customHeight="1" thickBot="1" x14ac:dyDescent="0.2">
      <c r="A7" s="313" t="s">
        <v>236</v>
      </c>
      <c r="B7" s="314"/>
      <c r="C7" s="122">
        <v>0.33</v>
      </c>
      <c r="D7" s="115" t="s">
        <v>234</v>
      </c>
      <c r="E7" s="121">
        <f>ROUND(C7,1)</f>
        <v>0.3</v>
      </c>
    </row>
    <row r="8" spans="1:6" ht="39.6" customHeight="1" thickBot="1" x14ac:dyDescent="0.2">
      <c r="A8" s="313" t="s">
        <v>235</v>
      </c>
      <c r="B8" s="314"/>
      <c r="C8" s="122">
        <v>0.45</v>
      </c>
      <c r="D8" s="115" t="s">
        <v>234</v>
      </c>
      <c r="E8" s="121">
        <f>ROUND(C8,1)</f>
        <v>0.5</v>
      </c>
    </row>
    <row r="9" spans="1:6" ht="20.100000000000001" customHeight="1" x14ac:dyDescent="0.15">
      <c r="E9" s="100" t="s">
        <v>233</v>
      </c>
    </row>
    <row r="10" spans="1:6" s="115" customFormat="1" ht="40.5" customHeight="1" x14ac:dyDescent="0.15">
      <c r="A10" s="120"/>
      <c r="B10" s="119" t="s">
        <v>185</v>
      </c>
      <c r="C10" s="118" t="s">
        <v>232</v>
      </c>
      <c r="D10" s="315" t="s">
        <v>231</v>
      </c>
      <c r="E10" s="316"/>
    </row>
    <row r="11" spans="1:6" s="115" customFormat="1" ht="49.5" customHeight="1" x14ac:dyDescent="0.15">
      <c r="A11" s="111" t="s">
        <v>230</v>
      </c>
      <c r="B11" s="117" t="s">
        <v>229</v>
      </c>
      <c r="C11" s="109">
        <f>+E7</f>
        <v>0.3</v>
      </c>
      <c r="D11" s="308" t="s">
        <v>228</v>
      </c>
      <c r="E11" s="309"/>
      <c r="F11" s="116" t="s">
        <v>227</v>
      </c>
    </row>
    <row r="12" spans="1:6" ht="50.1" customHeight="1" x14ac:dyDescent="0.15">
      <c r="A12" s="108" t="s">
        <v>226</v>
      </c>
      <c r="B12" s="114" t="s">
        <v>225</v>
      </c>
      <c r="C12" s="113">
        <f>1-C11</f>
        <v>0.7</v>
      </c>
      <c r="D12" s="317"/>
      <c r="E12" s="311"/>
      <c r="F12" s="112">
        <f>ROUND(E7*E8*3+C12*3,1)</f>
        <v>2.6</v>
      </c>
    </row>
    <row r="13" spans="1:6" ht="50.1" customHeight="1" x14ac:dyDescent="0.15">
      <c r="A13" s="111" t="s">
        <v>224</v>
      </c>
      <c r="B13" s="110" t="s">
        <v>223</v>
      </c>
      <c r="C13" s="109">
        <f>IF(C12=1,"-",E8)</f>
        <v>0.5</v>
      </c>
      <c r="D13" s="308" t="s">
        <v>222</v>
      </c>
      <c r="E13" s="309"/>
    </row>
    <row r="14" spans="1:6" ht="50.1" customHeight="1" thickBot="1" x14ac:dyDescent="0.2">
      <c r="A14" s="108" t="s">
        <v>221</v>
      </c>
      <c r="B14" s="107" t="s">
        <v>220</v>
      </c>
      <c r="C14" s="106">
        <f>IF(C12=1,"-",1-E8)</f>
        <v>0.5</v>
      </c>
      <c r="D14" s="310"/>
      <c r="E14" s="311"/>
    </row>
    <row r="15" spans="1:6" ht="99.95" customHeight="1" thickBot="1" x14ac:dyDescent="0.2">
      <c r="A15" s="105" t="s">
        <v>219</v>
      </c>
      <c r="B15" s="104" t="s">
        <v>218</v>
      </c>
      <c r="C15" s="103"/>
      <c r="D15" s="321" t="s">
        <v>217</v>
      </c>
      <c r="E15" s="322"/>
    </row>
    <row r="16" spans="1:6" ht="20.100000000000001" customHeight="1" x14ac:dyDescent="0.15">
      <c r="A16" s="102" t="s">
        <v>216</v>
      </c>
    </row>
    <row r="17" spans="1:5" ht="18" customHeight="1" x14ac:dyDescent="0.15">
      <c r="A17">
        <v>1</v>
      </c>
      <c r="B17" s="318" t="s">
        <v>215</v>
      </c>
      <c r="C17" s="318"/>
      <c r="D17" s="318"/>
      <c r="E17" s="319"/>
    </row>
    <row r="18" spans="1:5" ht="18" customHeight="1" x14ac:dyDescent="0.15">
      <c r="B18" s="318"/>
      <c r="C18" s="318"/>
      <c r="D18" s="318"/>
      <c r="E18" s="319"/>
    </row>
    <row r="19" spans="1:5" ht="20.100000000000001" customHeight="1" x14ac:dyDescent="0.15">
      <c r="A19">
        <v>2</v>
      </c>
      <c r="B19" s="323" t="s">
        <v>214</v>
      </c>
      <c r="C19" s="323"/>
      <c r="D19" s="323"/>
      <c r="E19" s="319"/>
    </row>
    <row r="20" spans="1:5" ht="15.95" customHeight="1" x14ac:dyDescent="0.15">
      <c r="A20">
        <v>3</v>
      </c>
      <c r="B20" s="318" t="s">
        <v>213</v>
      </c>
      <c r="C20" s="318"/>
      <c r="D20" s="318"/>
      <c r="E20" s="319"/>
    </row>
    <row r="21" spans="1:5" ht="15.95" customHeight="1" x14ac:dyDescent="0.15">
      <c r="B21" s="318"/>
      <c r="C21" s="318"/>
      <c r="D21" s="318"/>
      <c r="E21" s="319"/>
    </row>
    <row r="22" spans="1:5" ht="15.95" customHeight="1" x14ac:dyDescent="0.15">
      <c r="B22" s="318"/>
      <c r="C22" s="318"/>
      <c r="D22" s="318"/>
      <c r="E22" s="319"/>
    </row>
    <row r="23" spans="1:5" ht="15.95" customHeight="1" x14ac:dyDescent="0.15">
      <c r="A23">
        <v>4</v>
      </c>
      <c r="B23" s="323" t="s">
        <v>212</v>
      </c>
      <c r="C23" s="323"/>
      <c r="D23" s="323"/>
      <c r="E23" s="319"/>
    </row>
    <row r="24" spans="1:5" ht="15.95" customHeight="1" x14ac:dyDescent="0.15">
      <c r="A24">
        <v>5</v>
      </c>
      <c r="B24" s="318" t="s">
        <v>211</v>
      </c>
      <c r="C24" s="320"/>
      <c r="D24" s="320"/>
      <c r="E24" s="320"/>
    </row>
    <row r="25" spans="1:5" ht="15.95" customHeight="1" x14ac:dyDescent="0.15">
      <c r="A25">
        <v>6</v>
      </c>
      <c r="B25" s="318" t="s">
        <v>210</v>
      </c>
      <c r="C25" s="319"/>
      <c r="D25" s="319"/>
      <c r="E25" s="319"/>
    </row>
    <row r="26" spans="1:5" ht="15.95" customHeight="1" x14ac:dyDescent="0.15">
      <c r="B26" s="319"/>
      <c r="C26" s="319"/>
      <c r="D26" s="319"/>
      <c r="E26" s="319"/>
    </row>
    <row r="27" spans="1:5" ht="15.95" customHeight="1" x14ac:dyDescent="0.15">
      <c r="B27" s="319"/>
      <c r="C27" s="319"/>
      <c r="D27" s="319"/>
      <c r="E27" s="319"/>
    </row>
    <row r="28" spans="1:5" ht="15.95" customHeight="1" x14ac:dyDescent="0.15">
      <c r="A28">
        <v>7</v>
      </c>
      <c r="B28" s="320" t="s">
        <v>209</v>
      </c>
      <c r="C28" s="320"/>
      <c r="D28" s="320"/>
      <c r="E28" s="320"/>
    </row>
    <row r="29" spans="1:5" ht="20.100000000000001" customHeight="1" x14ac:dyDescent="0.15">
      <c r="B29" s="320"/>
      <c r="C29" s="320"/>
      <c r="D29" s="320"/>
      <c r="E29" s="320"/>
    </row>
    <row r="30" spans="1:5" ht="20.100000000000001" customHeight="1" x14ac:dyDescent="0.15">
      <c r="A30">
        <v>8</v>
      </c>
      <c r="B30" s="320" t="s">
        <v>208</v>
      </c>
      <c r="C30" s="319"/>
      <c r="D30" s="319"/>
      <c r="E30" s="319"/>
    </row>
    <row r="31" spans="1:5" ht="20.100000000000001" customHeight="1" x14ac:dyDescent="0.15">
      <c r="B31" s="101"/>
      <c r="C31" s="101"/>
      <c r="D31" s="101"/>
    </row>
    <row r="32" spans="1:5"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sheetData>
  <mergeCells count="15">
    <mergeCell ref="B25:E27"/>
    <mergeCell ref="B28:E29"/>
    <mergeCell ref="B30:E30"/>
    <mergeCell ref="D15:E15"/>
    <mergeCell ref="B17:E18"/>
    <mergeCell ref="B19:E19"/>
    <mergeCell ref="B20:E22"/>
    <mergeCell ref="B23:E23"/>
    <mergeCell ref="B24:E24"/>
    <mergeCell ref="D13:E14"/>
    <mergeCell ref="A6:B6"/>
    <mergeCell ref="A7:B7"/>
    <mergeCell ref="A8:B8"/>
    <mergeCell ref="D10:E10"/>
    <mergeCell ref="D11:E12"/>
  </mergeCells>
  <phoneticPr fontId="1"/>
  <pageMargins left="0.75" right="0.75" top="1" bottom="1" header="0.51200000000000001" footer="0.51200000000000001"/>
  <pageSetup paperSize="9" scale="87" orientation="portrait"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C45E5-F33D-4235-99CA-CEDAC6F3CB05}">
  <sheetPr>
    <tabColor rgb="FFFFFF00"/>
  </sheetPr>
  <dimension ref="A1:G40"/>
  <sheetViews>
    <sheetView tabSelected="1" view="pageBreakPreview" zoomScaleNormal="100" zoomScaleSheetLayoutView="100" workbookViewId="0">
      <selection activeCell="C9" sqref="C9"/>
    </sheetView>
  </sheetViews>
  <sheetFormatPr defaultRowHeight="13.5" x14ac:dyDescent="0.15"/>
  <cols>
    <col min="1" max="1" width="3.75" customWidth="1"/>
    <col min="2" max="2" width="23.625" customWidth="1"/>
    <col min="3" max="3" width="20.625" style="100" customWidth="1"/>
    <col min="4" max="4" width="19.375" style="100" customWidth="1"/>
    <col min="5" max="6" width="4.625" style="100" customWidth="1"/>
    <col min="7" max="7" width="18.625" customWidth="1"/>
  </cols>
  <sheetData>
    <row r="1" spans="1:7" x14ac:dyDescent="0.15">
      <c r="A1" t="s">
        <v>280</v>
      </c>
    </row>
    <row r="2" spans="1:7" ht="20.100000000000001" customHeight="1" x14ac:dyDescent="0.15">
      <c r="A2" s="324" t="s">
        <v>279</v>
      </c>
      <c r="B2" s="324"/>
      <c r="C2" s="324"/>
      <c r="D2" s="324"/>
      <c r="E2" s="324"/>
      <c r="F2" s="324"/>
      <c r="G2" s="325"/>
    </row>
    <row r="3" spans="1:7" ht="20.100000000000001" customHeight="1" x14ac:dyDescent="0.15">
      <c r="E3" s="326" t="s">
        <v>240</v>
      </c>
      <c r="F3" s="326"/>
      <c r="G3" s="125"/>
    </row>
    <row r="4" spans="1:7" ht="20.100000000000001" customHeight="1" x14ac:dyDescent="0.15">
      <c r="E4" s="327" t="s">
        <v>239</v>
      </c>
      <c r="F4" s="327"/>
      <c r="G4" s="124"/>
    </row>
    <row r="5" spans="1:7" ht="20.100000000000001" customHeight="1" x14ac:dyDescent="0.15"/>
    <row r="6" spans="1:7" s="115" customFormat="1" ht="20.100000000000001" customHeight="1" x14ac:dyDescent="0.15">
      <c r="A6" s="172"/>
      <c r="B6" s="328" t="s">
        <v>264</v>
      </c>
      <c r="C6" s="328" t="s">
        <v>263</v>
      </c>
      <c r="D6" s="330" t="s">
        <v>262</v>
      </c>
      <c r="E6" s="314" t="s">
        <v>261</v>
      </c>
      <c r="F6" s="332" t="s">
        <v>260</v>
      </c>
      <c r="G6" s="333" t="s">
        <v>259</v>
      </c>
    </row>
    <row r="7" spans="1:7" s="115" customFormat="1" ht="20.100000000000001" customHeight="1" x14ac:dyDescent="0.15">
      <c r="A7" s="171"/>
      <c r="B7" s="329"/>
      <c r="C7" s="329"/>
      <c r="D7" s="331"/>
      <c r="E7" s="314"/>
      <c r="F7" s="332"/>
      <c r="G7" s="329"/>
    </row>
    <row r="8" spans="1:7" ht="45" customHeight="1" x14ac:dyDescent="0.15">
      <c r="A8" s="170" t="s">
        <v>230</v>
      </c>
      <c r="B8" s="169" t="s">
        <v>285</v>
      </c>
      <c r="C8" s="164" t="s">
        <v>277</v>
      </c>
      <c r="D8" s="168"/>
      <c r="E8" s="167"/>
      <c r="F8" s="166"/>
      <c r="G8" s="165"/>
    </row>
    <row r="9" spans="1:7" ht="45" customHeight="1" x14ac:dyDescent="0.15">
      <c r="A9" s="163" t="s">
        <v>278</v>
      </c>
      <c r="B9" s="452" t="s">
        <v>286</v>
      </c>
      <c r="C9" s="454" t="s">
        <v>287</v>
      </c>
      <c r="D9" s="453"/>
      <c r="E9" s="160"/>
      <c r="F9" s="159"/>
      <c r="G9" s="158"/>
    </row>
    <row r="10" spans="1:7" ht="45" customHeight="1" x14ac:dyDescent="0.15">
      <c r="A10" s="163" t="s">
        <v>276</v>
      </c>
      <c r="B10" s="162"/>
      <c r="C10" s="451"/>
      <c r="D10" s="161"/>
      <c r="E10" s="160"/>
      <c r="F10" s="159"/>
      <c r="G10" s="158"/>
    </row>
    <row r="11" spans="1:7" ht="45" customHeight="1" x14ac:dyDescent="0.15">
      <c r="A11" s="163" t="s">
        <v>275</v>
      </c>
      <c r="B11" s="162"/>
      <c r="C11" s="161"/>
      <c r="D11" s="161"/>
      <c r="E11" s="160"/>
      <c r="F11" s="159"/>
      <c r="G11" s="158"/>
    </row>
    <row r="12" spans="1:7" ht="45" customHeight="1" x14ac:dyDescent="0.15">
      <c r="A12" s="163" t="s">
        <v>274</v>
      </c>
      <c r="B12" s="162"/>
      <c r="C12" s="161"/>
      <c r="D12" s="161"/>
      <c r="E12" s="160"/>
      <c r="F12" s="159"/>
      <c r="G12" s="158"/>
    </row>
    <row r="13" spans="1:7" ht="45" customHeight="1" x14ac:dyDescent="0.15">
      <c r="A13" s="157" t="s">
        <v>273</v>
      </c>
      <c r="B13" s="153"/>
      <c r="C13" s="156"/>
      <c r="D13" s="156"/>
      <c r="E13" s="155"/>
      <c r="F13" s="154"/>
      <c r="G13" s="153"/>
    </row>
    <row r="14" spans="1:7" ht="20.100000000000001" customHeight="1" x14ac:dyDescent="0.15">
      <c r="A14" s="152" t="s">
        <v>216</v>
      </c>
    </row>
    <row r="15" spans="1:7" ht="15.95" customHeight="1" x14ac:dyDescent="0.15">
      <c r="A15">
        <v>1</v>
      </c>
      <c r="B15" s="318" t="s">
        <v>272</v>
      </c>
      <c r="C15" s="320"/>
      <c r="D15" s="320"/>
      <c r="E15" s="320"/>
      <c r="F15" s="320"/>
      <c r="G15" s="320"/>
    </row>
    <row r="16" spans="1:7" ht="15.95" customHeight="1" x14ac:dyDescent="0.15">
      <c r="B16" s="320"/>
      <c r="C16" s="320"/>
      <c r="D16" s="320"/>
      <c r="E16" s="320"/>
      <c r="F16" s="320"/>
      <c r="G16" s="320"/>
    </row>
    <row r="17" spans="1:7" ht="20.100000000000001" customHeight="1" x14ac:dyDescent="0.15">
      <c r="A17">
        <v>2</v>
      </c>
      <c r="B17" t="s">
        <v>271</v>
      </c>
      <c r="C17" s="151"/>
      <c r="D17" s="151"/>
      <c r="E17" s="151"/>
      <c r="F17" s="151"/>
    </row>
    <row r="18" spans="1:7" ht="15.95" customHeight="1" x14ac:dyDescent="0.15">
      <c r="A18">
        <v>3</v>
      </c>
      <c r="B18" s="318" t="s">
        <v>270</v>
      </c>
      <c r="C18" s="320"/>
      <c r="D18" s="320"/>
      <c r="E18" s="320"/>
      <c r="F18" s="320"/>
      <c r="G18" s="320"/>
    </row>
    <row r="19" spans="1:7" ht="15.95" customHeight="1" x14ac:dyDescent="0.15">
      <c r="B19" s="320"/>
      <c r="C19" s="320"/>
      <c r="D19" s="320"/>
      <c r="E19" s="320"/>
      <c r="F19" s="320"/>
      <c r="G19" s="320"/>
    </row>
    <row r="20" spans="1:7" ht="15.95" customHeight="1" x14ac:dyDescent="0.15">
      <c r="A20">
        <v>4</v>
      </c>
      <c r="B20" s="340" t="s">
        <v>269</v>
      </c>
      <c r="C20" s="340"/>
      <c r="D20" s="340"/>
      <c r="E20" s="340"/>
      <c r="F20" s="340"/>
      <c r="G20" s="340"/>
    </row>
    <row r="21" spans="1:7" ht="15.95" customHeight="1" x14ac:dyDescent="0.15">
      <c r="B21" s="340"/>
      <c r="C21" s="340"/>
      <c r="D21" s="340"/>
      <c r="E21" s="340"/>
      <c r="F21" s="340"/>
      <c r="G21" s="340"/>
    </row>
    <row r="22" spans="1:7" ht="15.95" customHeight="1" x14ac:dyDescent="0.15">
      <c r="A22">
        <v>5</v>
      </c>
      <c r="B22" s="320" t="s">
        <v>268</v>
      </c>
      <c r="C22" s="320"/>
      <c r="D22" s="320"/>
      <c r="E22" s="320"/>
      <c r="F22" s="320"/>
      <c r="G22" s="320"/>
    </row>
    <row r="23" spans="1:7" ht="15.95" customHeight="1" x14ac:dyDescent="0.15">
      <c r="B23" s="320"/>
      <c r="C23" s="320"/>
      <c r="D23" s="320"/>
      <c r="E23" s="320"/>
      <c r="F23" s="320"/>
      <c r="G23" s="320"/>
    </row>
    <row r="24" spans="1:7" ht="15.95" customHeight="1" x14ac:dyDescent="0.15">
      <c r="A24">
        <v>6</v>
      </c>
      <c r="B24" s="318" t="s">
        <v>267</v>
      </c>
      <c r="C24" s="320"/>
      <c r="D24" s="320"/>
      <c r="E24" s="320"/>
      <c r="F24" s="320"/>
      <c r="G24" s="320"/>
    </row>
    <row r="25" spans="1:7" ht="15.95" customHeight="1" x14ac:dyDescent="0.15">
      <c r="B25" s="320"/>
      <c r="C25" s="320"/>
      <c r="D25" s="320"/>
      <c r="E25" s="320"/>
      <c r="F25" s="320"/>
      <c r="G25" s="320"/>
    </row>
    <row r="26" spans="1:7" ht="15.95" customHeight="1" x14ac:dyDescent="0.15">
      <c r="A26">
        <v>7</v>
      </c>
      <c r="B26" s="320" t="s">
        <v>266</v>
      </c>
      <c r="C26" s="320"/>
      <c r="D26" s="320"/>
      <c r="E26" s="320"/>
      <c r="F26" s="320"/>
      <c r="G26" s="320"/>
    </row>
    <row r="27" spans="1:7" ht="15.95" customHeight="1" x14ac:dyDescent="0.15">
      <c r="B27" s="320"/>
      <c r="C27" s="320"/>
      <c r="D27" s="320"/>
      <c r="E27" s="320"/>
      <c r="F27" s="320"/>
      <c r="G27" s="320"/>
    </row>
    <row r="28" spans="1:7" ht="15.95" customHeight="1" x14ac:dyDescent="0.15">
      <c r="B28" s="101"/>
      <c r="C28" s="101"/>
      <c r="D28" s="101"/>
      <c r="E28" s="101"/>
      <c r="F28" s="101"/>
      <c r="G28" s="101"/>
    </row>
    <row r="29" spans="1:7" ht="20.100000000000001" customHeight="1" x14ac:dyDescent="0.15">
      <c r="A29" s="150" t="s">
        <v>265</v>
      </c>
    </row>
    <row r="30" spans="1:7" ht="20.100000000000001" customHeight="1" x14ac:dyDescent="0.15">
      <c r="A30" s="149"/>
      <c r="B30" s="341" t="s">
        <v>264</v>
      </c>
      <c r="C30" s="341" t="s">
        <v>263</v>
      </c>
      <c r="D30" s="342" t="s">
        <v>262</v>
      </c>
      <c r="E30" s="334" t="s">
        <v>261</v>
      </c>
      <c r="F30" s="336" t="s">
        <v>260</v>
      </c>
      <c r="G30" s="338" t="s">
        <v>259</v>
      </c>
    </row>
    <row r="31" spans="1:7" ht="20.100000000000001" customHeight="1" x14ac:dyDescent="0.15">
      <c r="A31" s="148"/>
      <c r="B31" s="341"/>
      <c r="C31" s="341"/>
      <c r="D31" s="343"/>
      <c r="E31" s="335"/>
      <c r="F31" s="337"/>
      <c r="G31" s="339"/>
    </row>
    <row r="32" spans="1:7" ht="30" customHeight="1" x14ac:dyDescent="0.15">
      <c r="A32" s="147" t="s">
        <v>230</v>
      </c>
      <c r="B32" s="146" t="s">
        <v>258</v>
      </c>
      <c r="C32" s="145" t="s">
        <v>257</v>
      </c>
      <c r="D32" s="144" t="s">
        <v>256</v>
      </c>
      <c r="E32" s="143" t="s">
        <v>244</v>
      </c>
      <c r="F32" s="142"/>
      <c r="G32" s="141" t="s">
        <v>255</v>
      </c>
    </row>
    <row r="33" spans="1:7" ht="30" customHeight="1" x14ac:dyDescent="0.15">
      <c r="A33" s="140" t="s">
        <v>226</v>
      </c>
      <c r="B33" s="139" t="s">
        <v>254</v>
      </c>
      <c r="C33" s="138" t="s">
        <v>253</v>
      </c>
      <c r="D33" s="137" t="s">
        <v>252</v>
      </c>
      <c r="E33" s="136" t="s">
        <v>244</v>
      </c>
      <c r="F33" s="135"/>
      <c r="G33" s="134" t="s">
        <v>251</v>
      </c>
    </row>
    <row r="34" spans="1:7" ht="30" customHeight="1" x14ac:dyDescent="0.15">
      <c r="A34" s="140" t="s">
        <v>224</v>
      </c>
      <c r="B34" s="139" t="s">
        <v>250</v>
      </c>
      <c r="C34" s="138" t="s">
        <v>249</v>
      </c>
      <c r="D34" s="137" t="s">
        <v>248</v>
      </c>
      <c r="E34" s="136" t="s">
        <v>244</v>
      </c>
      <c r="F34" s="135"/>
      <c r="G34" s="134" t="s">
        <v>247</v>
      </c>
    </row>
    <row r="35" spans="1:7" ht="30" customHeight="1" x14ac:dyDescent="0.15">
      <c r="A35" s="133" t="s">
        <v>221</v>
      </c>
      <c r="B35" s="132" t="s">
        <v>246</v>
      </c>
      <c r="C35" s="132" t="s">
        <v>246</v>
      </c>
      <c r="D35" s="131" t="s">
        <v>245</v>
      </c>
      <c r="E35" s="130"/>
      <c r="F35" s="129" t="s">
        <v>244</v>
      </c>
      <c r="G35" s="128" t="s">
        <v>243</v>
      </c>
    </row>
    <row r="36" spans="1:7" ht="20.100000000000001" customHeight="1" x14ac:dyDescent="0.15"/>
    <row r="37" spans="1:7" ht="20.100000000000001" customHeight="1" x14ac:dyDescent="0.15"/>
    <row r="38" spans="1:7" ht="20.100000000000001" customHeight="1" x14ac:dyDescent="0.15"/>
    <row r="39" spans="1:7" ht="20.100000000000001" customHeight="1" x14ac:dyDescent="0.15"/>
    <row r="40" spans="1:7" ht="20.100000000000001" customHeight="1" x14ac:dyDescent="0.15"/>
  </sheetData>
  <mergeCells count="21">
    <mergeCell ref="E30:E31"/>
    <mergeCell ref="F30:F31"/>
    <mergeCell ref="G30:G31"/>
    <mergeCell ref="B15:G16"/>
    <mergeCell ref="B18:G19"/>
    <mergeCell ref="B20:G21"/>
    <mergeCell ref="B22:G23"/>
    <mergeCell ref="B24:G25"/>
    <mergeCell ref="B26:G27"/>
    <mergeCell ref="B30:B31"/>
    <mergeCell ref="C30:C31"/>
    <mergeCell ref="D30:D31"/>
    <mergeCell ref="A2:G2"/>
    <mergeCell ref="E3:F3"/>
    <mergeCell ref="E4:F4"/>
    <mergeCell ref="B6:B7"/>
    <mergeCell ref="C6:C7"/>
    <mergeCell ref="D6:D7"/>
    <mergeCell ref="E6:E7"/>
    <mergeCell ref="F6:F7"/>
    <mergeCell ref="G6:G7"/>
  </mergeCells>
  <phoneticPr fontId="1"/>
  <pageMargins left="0.78740157480314965" right="0.59055118110236227" top="0.98425196850393704" bottom="0.98425196850393704" header="0.51181102362204722" footer="0.51181102362204722"/>
  <pageSetup paperSize="9" scale="89" orientation="portrait" r:id="rId1"/>
  <headerFooter alignWithMargins="0"/>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2B575-B50B-4E55-A151-867157ECDE91}">
  <sheetPr>
    <tabColor rgb="FFFFFF00"/>
  </sheetPr>
  <dimension ref="A1:AK47"/>
  <sheetViews>
    <sheetView view="pageBreakPreview" topLeftCell="A10" zoomScaleNormal="100" zoomScaleSheetLayoutView="100" workbookViewId="0">
      <selection activeCell="A4" sqref="A4"/>
    </sheetView>
  </sheetViews>
  <sheetFormatPr defaultRowHeight="19.5" x14ac:dyDescent="0.15"/>
  <cols>
    <col min="1" max="36" width="2.375" style="43" customWidth="1"/>
    <col min="37" max="37" width="2.375" style="6" customWidth="1"/>
    <col min="38" max="53" width="8.875" style="6" customWidth="1"/>
    <col min="54" max="16384" width="9" style="6"/>
  </cols>
  <sheetData>
    <row r="1" spans="1:36" x14ac:dyDescent="0.15">
      <c r="A1" s="398" t="s">
        <v>57</v>
      </c>
      <c r="B1" s="398"/>
      <c r="C1" s="398"/>
      <c r="D1" s="398"/>
      <c r="E1" s="398"/>
      <c r="F1" s="398"/>
      <c r="G1" s="398"/>
      <c r="H1" s="398"/>
      <c r="I1" s="398"/>
      <c r="J1" s="398"/>
      <c r="K1" s="398"/>
      <c r="L1" s="398"/>
      <c r="M1" s="398"/>
      <c r="N1" s="398"/>
    </row>
    <row r="2" spans="1:36" ht="30" x14ac:dyDescent="0.15">
      <c r="A2" s="399" t="s">
        <v>58</v>
      </c>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row>
    <row r="3" spans="1:36" ht="9" customHeight="1" x14ac:dyDescent="0.15">
      <c r="A3" s="44"/>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row>
    <row r="4" spans="1:36" x14ac:dyDescent="0.15">
      <c r="Y4" s="400" t="s">
        <v>34</v>
      </c>
      <c r="Z4" s="400"/>
      <c r="AA4" s="400"/>
      <c r="AB4" s="400"/>
      <c r="AC4" s="400"/>
      <c r="AD4" s="400"/>
      <c r="AE4" s="400"/>
      <c r="AF4" s="400"/>
      <c r="AG4" s="400"/>
      <c r="AH4" s="400"/>
      <c r="AI4" s="400"/>
      <c r="AJ4" s="400"/>
    </row>
    <row r="5" spans="1:36" x14ac:dyDescent="0.15">
      <c r="B5" s="398" t="s">
        <v>90</v>
      </c>
      <c r="C5" s="398"/>
      <c r="D5" s="398"/>
      <c r="E5" s="398"/>
      <c r="F5" s="398"/>
      <c r="G5" s="398"/>
      <c r="H5" s="398"/>
      <c r="I5" s="398"/>
      <c r="J5" s="398"/>
      <c r="K5" s="398"/>
      <c r="L5" s="398"/>
      <c r="M5" s="398"/>
      <c r="N5" s="398"/>
      <c r="O5" s="398"/>
      <c r="P5" s="6" t="s">
        <v>60</v>
      </c>
      <c r="Q5" s="6"/>
    </row>
    <row r="6" spans="1:36" x14ac:dyDescent="0.15">
      <c r="T6" s="6"/>
      <c r="U6" s="6"/>
      <c r="V6" s="292" t="s">
        <v>61</v>
      </c>
      <c r="W6" s="292"/>
      <c r="X6" s="292"/>
      <c r="Y6" s="292"/>
      <c r="Z6" s="292"/>
      <c r="AA6" s="292"/>
      <c r="AB6" s="6"/>
      <c r="AC6" s="6"/>
      <c r="AD6" s="6"/>
      <c r="AE6" s="6"/>
      <c r="AF6" s="6"/>
      <c r="AG6" s="6"/>
      <c r="AH6" s="6"/>
      <c r="AI6" s="6"/>
      <c r="AJ6" s="6"/>
    </row>
    <row r="7" spans="1:36" x14ac:dyDescent="0.15">
      <c r="P7" s="292" t="s">
        <v>9</v>
      </c>
      <c r="Q7" s="292"/>
      <c r="R7" s="292"/>
      <c r="S7" s="292"/>
      <c r="T7" s="292"/>
      <c r="U7" s="292"/>
      <c r="V7" s="6"/>
      <c r="W7" s="397"/>
      <c r="X7" s="397"/>
      <c r="Y7" s="397"/>
      <c r="Z7" s="397"/>
      <c r="AA7" s="397"/>
      <c r="AB7" s="397"/>
      <c r="AC7" s="397"/>
      <c r="AD7" s="397"/>
      <c r="AE7" s="397"/>
      <c r="AF7" s="397"/>
      <c r="AG7" s="397"/>
      <c r="AH7" s="397"/>
      <c r="AI7" s="397"/>
      <c r="AJ7" s="397"/>
    </row>
    <row r="8" spans="1:36" x14ac:dyDescent="0.15">
      <c r="P8" s="292" t="s">
        <v>62</v>
      </c>
      <c r="Q8" s="292"/>
      <c r="R8" s="292"/>
      <c r="S8" s="292"/>
      <c r="T8" s="292"/>
      <c r="U8" s="292"/>
      <c r="V8" s="6"/>
      <c r="W8" s="397"/>
      <c r="X8" s="397"/>
      <c r="Y8" s="397"/>
      <c r="Z8" s="397"/>
      <c r="AA8" s="397"/>
      <c r="AB8" s="397"/>
      <c r="AC8" s="397"/>
      <c r="AD8" s="397"/>
      <c r="AE8" s="397"/>
      <c r="AF8" s="397"/>
      <c r="AG8" s="397"/>
      <c r="AH8" s="397"/>
      <c r="AI8" s="397"/>
      <c r="AJ8" s="397"/>
    </row>
    <row r="9" spans="1:36" ht="9" customHeight="1" x14ac:dyDescent="0.15"/>
    <row r="10" spans="1:36" x14ac:dyDescent="0.15">
      <c r="B10" s="398" t="s">
        <v>63</v>
      </c>
      <c r="C10" s="398"/>
      <c r="D10" s="398"/>
      <c r="E10" s="398"/>
      <c r="F10" s="398"/>
      <c r="G10" s="398"/>
      <c r="H10" s="398"/>
      <c r="I10" s="398"/>
      <c r="J10" s="398"/>
      <c r="K10" s="398"/>
      <c r="L10" s="398"/>
      <c r="M10" s="398"/>
      <c r="N10" s="398"/>
      <c r="O10" s="398"/>
      <c r="P10" s="398"/>
      <c r="Q10" s="398"/>
      <c r="R10" s="398"/>
      <c r="S10" s="398"/>
      <c r="T10" s="398"/>
      <c r="U10" s="398"/>
      <c r="V10" s="398"/>
      <c r="W10" s="398"/>
      <c r="X10" s="398"/>
      <c r="Y10" s="398"/>
      <c r="Z10" s="398"/>
      <c r="AA10" s="398"/>
      <c r="AB10" s="398"/>
      <c r="AC10" s="398"/>
      <c r="AD10" s="398"/>
      <c r="AE10" s="398"/>
      <c r="AF10" s="398"/>
      <c r="AG10" s="398"/>
      <c r="AH10" s="398"/>
      <c r="AI10" s="6"/>
      <c r="AJ10" s="6"/>
    </row>
    <row r="11" spans="1:36" ht="9" customHeight="1" x14ac:dyDescent="0.15">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15">
      <c r="B12" s="398" t="s">
        <v>64</v>
      </c>
      <c r="C12" s="398"/>
      <c r="D12" s="398"/>
      <c r="E12" s="398"/>
      <c r="F12" s="398"/>
      <c r="G12" s="398"/>
      <c r="H12" s="398"/>
      <c r="I12" s="398"/>
      <c r="J12" s="398"/>
      <c r="K12" s="398"/>
      <c r="L12" s="398"/>
      <c r="M12" s="398"/>
      <c r="N12" s="398"/>
      <c r="O12" s="398"/>
      <c r="P12" s="398"/>
      <c r="Q12" s="6"/>
      <c r="R12" s="6"/>
      <c r="S12" s="6"/>
      <c r="T12" s="6"/>
      <c r="U12" s="6"/>
      <c r="V12" s="6"/>
      <c r="W12" s="6"/>
      <c r="X12" s="6"/>
      <c r="Y12" s="6"/>
      <c r="Z12" s="6"/>
      <c r="AA12" s="6"/>
      <c r="AB12" s="6"/>
      <c r="AC12" s="6"/>
      <c r="AD12" s="6"/>
      <c r="AE12" s="6"/>
      <c r="AF12" s="6"/>
      <c r="AG12" s="6"/>
      <c r="AH12" s="6"/>
      <c r="AI12" s="6"/>
      <c r="AJ12" s="6"/>
    </row>
    <row r="13" spans="1:36" ht="9" customHeight="1" x14ac:dyDescent="0.15">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15">
      <c r="B14" s="45" t="s">
        <v>65</v>
      </c>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6"/>
    </row>
    <row r="15" spans="1:36" x14ac:dyDescent="0.15">
      <c r="B15" s="45"/>
      <c r="C15" s="392" t="s">
        <v>9</v>
      </c>
      <c r="D15" s="393"/>
      <c r="E15" s="393"/>
      <c r="F15" s="393"/>
      <c r="G15" s="393"/>
      <c r="H15" s="393"/>
      <c r="I15" s="393"/>
      <c r="J15" s="393"/>
      <c r="K15" s="393"/>
      <c r="L15" s="394"/>
      <c r="M15" s="395" t="s">
        <v>66</v>
      </c>
      <c r="N15" s="393"/>
      <c r="O15" s="393"/>
      <c r="P15" s="393"/>
      <c r="Q15" s="393"/>
      <c r="R15" s="393"/>
      <c r="S15" s="393"/>
      <c r="T15" s="393"/>
      <c r="U15" s="393"/>
      <c r="V15" s="393"/>
      <c r="W15" s="393"/>
      <c r="X15" s="393"/>
      <c r="Y15" s="393"/>
      <c r="Z15" s="393"/>
      <c r="AA15" s="393"/>
      <c r="AB15" s="393"/>
      <c r="AC15" s="396"/>
      <c r="AD15" s="45"/>
      <c r="AE15" s="45"/>
      <c r="AF15" s="45"/>
      <c r="AG15" s="45"/>
      <c r="AH15" s="45"/>
      <c r="AI15" s="45"/>
      <c r="AJ15" s="6"/>
    </row>
    <row r="16" spans="1:36" x14ac:dyDescent="0.15">
      <c r="B16" s="45"/>
      <c r="C16" s="383"/>
      <c r="D16" s="384"/>
      <c r="E16" s="384"/>
      <c r="F16" s="384"/>
      <c r="G16" s="384"/>
      <c r="H16" s="384"/>
      <c r="I16" s="384"/>
      <c r="J16" s="384"/>
      <c r="K16" s="384"/>
      <c r="L16" s="385"/>
      <c r="M16" s="386"/>
      <c r="N16" s="387"/>
      <c r="O16" s="387"/>
      <c r="P16" s="388"/>
      <c r="Q16" s="46" t="s">
        <v>67</v>
      </c>
      <c r="R16" s="389"/>
      <c r="S16" s="390"/>
      <c r="T16" s="390"/>
      <c r="U16" s="390"/>
      <c r="V16" s="390"/>
      <c r="W16" s="390"/>
      <c r="X16" s="390"/>
      <c r="Y16" s="390"/>
      <c r="Z16" s="390"/>
      <c r="AA16" s="390"/>
      <c r="AB16" s="390"/>
      <c r="AC16" s="391"/>
      <c r="AD16" s="45"/>
      <c r="AE16" s="45"/>
      <c r="AF16" s="45"/>
      <c r="AG16" s="45"/>
      <c r="AH16" s="45"/>
      <c r="AI16" s="45"/>
      <c r="AJ16" s="6"/>
    </row>
    <row r="17" spans="2:36" x14ac:dyDescent="0.15">
      <c r="B17" s="45"/>
      <c r="C17" s="383"/>
      <c r="D17" s="384"/>
      <c r="E17" s="384"/>
      <c r="F17" s="384"/>
      <c r="G17" s="384"/>
      <c r="H17" s="384"/>
      <c r="I17" s="384"/>
      <c r="J17" s="384"/>
      <c r="K17" s="384"/>
      <c r="L17" s="385"/>
      <c r="M17" s="386"/>
      <c r="N17" s="387"/>
      <c r="O17" s="387"/>
      <c r="P17" s="388"/>
      <c r="Q17" s="46" t="s">
        <v>67</v>
      </c>
      <c r="R17" s="389"/>
      <c r="S17" s="390"/>
      <c r="T17" s="390"/>
      <c r="U17" s="390"/>
      <c r="V17" s="390"/>
      <c r="W17" s="390"/>
      <c r="X17" s="390"/>
      <c r="Y17" s="390"/>
      <c r="Z17" s="390"/>
      <c r="AA17" s="390"/>
      <c r="AB17" s="390"/>
      <c r="AC17" s="391"/>
      <c r="AD17" s="45"/>
      <c r="AE17" s="45"/>
      <c r="AF17" s="45"/>
      <c r="AG17" s="45"/>
      <c r="AH17" s="45"/>
      <c r="AI17" s="45"/>
      <c r="AJ17" s="6"/>
    </row>
    <row r="18" spans="2:36" x14ac:dyDescent="0.15">
      <c r="B18" s="45"/>
      <c r="C18" s="368"/>
      <c r="D18" s="369"/>
      <c r="E18" s="369"/>
      <c r="F18" s="369"/>
      <c r="G18" s="369"/>
      <c r="H18" s="369"/>
      <c r="I18" s="369"/>
      <c r="J18" s="369"/>
      <c r="K18" s="369"/>
      <c r="L18" s="370"/>
      <c r="M18" s="371"/>
      <c r="N18" s="372"/>
      <c r="O18" s="372"/>
      <c r="P18" s="373"/>
      <c r="Q18" s="47" t="s">
        <v>67</v>
      </c>
      <c r="R18" s="374"/>
      <c r="S18" s="375"/>
      <c r="T18" s="375"/>
      <c r="U18" s="375"/>
      <c r="V18" s="375"/>
      <c r="W18" s="375"/>
      <c r="X18" s="375"/>
      <c r="Y18" s="375"/>
      <c r="Z18" s="375"/>
      <c r="AA18" s="375"/>
      <c r="AB18" s="375"/>
      <c r="AC18" s="376"/>
      <c r="AD18" s="45"/>
      <c r="AE18" s="45"/>
      <c r="AF18" s="45"/>
      <c r="AG18" s="45"/>
      <c r="AH18" s="45"/>
      <c r="AI18" s="45"/>
      <c r="AJ18" s="6"/>
    </row>
    <row r="19" spans="2:36" ht="9" customHeight="1" x14ac:dyDescent="0.15">
      <c r="B19" s="45"/>
      <c r="C19" s="45"/>
      <c r="D19" s="45"/>
      <c r="E19" s="45"/>
      <c r="F19" s="45"/>
      <c r="G19" s="45"/>
      <c r="H19" s="45"/>
      <c r="I19" s="45"/>
      <c r="J19" s="45"/>
      <c r="K19" s="45"/>
      <c r="L19" s="45"/>
      <c r="M19" s="45"/>
      <c r="N19" s="45"/>
      <c r="O19" s="45"/>
      <c r="P19" s="48"/>
      <c r="Q19" s="48"/>
      <c r="R19" s="45"/>
      <c r="S19" s="45"/>
      <c r="T19" s="45"/>
      <c r="U19" s="45"/>
      <c r="V19" s="45"/>
      <c r="W19" s="45"/>
      <c r="X19" s="45"/>
      <c r="Y19" s="45"/>
      <c r="Z19" s="45"/>
      <c r="AA19" s="45"/>
      <c r="AB19" s="45"/>
      <c r="AC19" s="45"/>
      <c r="AD19" s="45"/>
      <c r="AE19" s="45"/>
      <c r="AF19" s="45"/>
      <c r="AG19" s="45"/>
      <c r="AH19" s="45"/>
      <c r="AI19" s="45"/>
      <c r="AJ19" s="6"/>
    </row>
    <row r="20" spans="2:36" x14ac:dyDescent="0.15">
      <c r="B20" s="45" t="s">
        <v>68</v>
      </c>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6"/>
    </row>
    <row r="21" spans="2:36" x14ac:dyDescent="0.15">
      <c r="B21" s="45"/>
      <c r="C21" s="392" t="s">
        <v>9</v>
      </c>
      <c r="D21" s="393"/>
      <c r="E21" s="393"/>
      <c r="F21" s="393"/>
      <c r="G21" s="393"/>
      <c r="H21" s="393"/>
      <c r="I21" s="393"/>
      <c r="J21" s="393"/>
      <c r="K21" s="393"/>
      <c r="L21" s="394"/>
      <c r="M21" s="395" t="s">
        <v>66</v>
      </c>
      <c r="N21" s="393"/>
      <c r="O21" s="393"/>
      <c r="P21" s="393"/>
      <c r="Q21" s="393"/>
      <c r="R21" s="393"/>
      <c r="S21" s="393"/>
      <c r="T21" s="393"/>
      <c r="U21" s="393"/>
      <c r="V21" s="393"/>
      <c r="W21" s="393"/>
      <c r="X21" s="393"/>
      <c r="Y21" s="393"/>
      <c r="Z21" s="393"/>
      <c r="AA21" s="393"/>
      <c r="AB21" s="393"/>
      <c r="AC21" s="396"/>
      <c r="AD21" s="45"/>
      <c r="AE21" s="45"/>
      <c r="AF21" s="45"/>
      <c r="AG21" s="45"/>
      <c r="AH21" s="45"/>
      <c r="AI21" s="45"/>
      <c r="AJ21" s="6"/>
    </row>
    <row r="22" spans="2:36" x14ac:dyDescent="0.15">
      <c r="B22" s="45"/>
      <c r="C22" s="383"/>
      <c r="D22" s="384"/>
      <c r="E22" s="384"/>
      <c r="F22" s="384"/>
      <c r="G22" s="384"/>
      <c r="H22" s="384"/>
      <c r="I22" s="384"/>
      <c r="J22" s="384"/>
      <c r="K22" s="384"/>
      <c r="L22" s="385"/>
      <c r="M22" s="386"/>
      <c r="N22" s="387"/>
      <c r="O22" s="387"/>
      <c r="P22" s="388"/>
      <c r="Q22" s="46" t="s">
        <v>67</v>
      </c>
      <c r="R22" s="389"/>
      <c r="S22" s="390"/>
      <c r="T22" s="390"/>
      <c r="U22" s="390"/>
      <c r="V22" s="390"/>
      <c r="W22" s="390"/>
      <c r="X22" s="390"/>
      <c r="Y22" s="390"/>
      <c r="Z22" s="390"/>
      <c r="AA22" s="390"/>
      <c r="AB22" s="390"/>
      <c r="AC22" s="391"/>
      <c r="AD22" s="45"/>
      <c r="AE22" s="45"/>
      <c r="AF22" s="45"/>
      <c r="AG22" s="45"/>
      <c r="AH22" s="45"/>
      <c r="AI22" s="45"/>
      <c r="AJ22" s="6"/>
    </row>
    <row r="23" spans="2:36" x14ac:dyDescent="0.15">
      <c r="B23" s="45"/>
      <c r="C23" s="383"/>
      <c r="D23" s="384"/>
      <c r="E23" s="384"/>
      <c r="F23" s="384"/>
      <c r="G23" s="384"/>
      <c r="H23" s="384"/>
      <c r="I23" s="384"/>
      <c r="J23" s="384"/>
      <c r="K23" s="384"/>
      <c r="L23" s="385"/>
      <c r="M23" s="386"/>
      <c r="N23" s="387"/>
      <c r="O23" s="387"/>
      <c r="P23" s="388"/>
      <c r="Q23" s="46" t="s">
        <v>67</v>
      </c>
      <c r="R23" s="389"/>
      <c r="S23" s="390"/>
      <c r="T23" s="390"/>
      <c r="U23" s="390"/>
      <c r="V23" s="390"/>
      <c r="W23" s="390"/>
      <c r="X23" s="390"/>
      <c r="Y23" s="390"/>
      <c r="Z23" s="390"/>
      <c r="AA23" s="390"/>
      <c r="AB23" s="390"/>
      <c r="AC23" s="391"/>
      <c r="AD23" s="45"/>
      <c r="AE23" s="45"/>
      <c r="AF23" s="45"/>
      <c r="AG23" s="45"/>
      <c r="AH23" s="45"/>
      <c r="AI23" s="45"/>
      <c r="AJ23" s="6"/>
    </row>
    <row r="24" spans="2:36" x14ac:dyDescent="0.15">
      <c r="B24" s="45"/>
      <c r="C24" s="368"/>
      <c r="D24" s="369"/>
      <c r="E24" s="369"/>
      <c r="F24" s="369"/>
      <c r="G24" s="369"/>
      <c r="H24" s="369"/>
      <c r="I24" s="369"/>
      <c r="J24" s="369"/>
      <c r="K24" s="369"/>
      <c r="L24" s="370"/>
      <c r="M24" s="371"/>
      <c r="N24" s="372"/>
      <c r="O24" s="372"/>
      <c r="P24" s="373"/>
      <c r="Q24" s="47" t="s">
        <v>67</v>
      </c>
      <c r="R24" s="374"/>
      <c r="S24" s="375"/>
      <c r="T24" s="375"/>
      <c r="U24" s="375"/>
      <c r="V24" s="375"/>
      <c r="W24" s="375"/>
      <c r="X24" s="375"/>
      <c r="Y24" s="375"/>
      <c r="Z24" s="375"/>
      <c r="AA24" s="375"/>
      <c r="AB24" s="375"/>
      <c r="AC24" s="376"/>
      <c r="AD24" s="45"/>
      <c r="AE24" s="45"/>
      <c r="AF24" s="45"/>
      <c r="AG24" s="45"/>
      <c r="AH24" s="45"/>
      <c r="AI24" s="45"/>
      <c r="AJ24" s="6"/>
    </row>
    <row r="25" spans="2:36" ht="9" customHeight="1" x14ac:dyDescent="0.15">
      <c r="B25" s="45"/>
      <c r="C25" s="45"/>
      <c r="D25" s="45"/>
      <c r="E25" s="45"/>
      <c r="F25" s="45"/>
      <c r="G25" s="45"/>
      <c r="H25" s="45"/>
      <c r="I25" s="45"/>
      <c r="J25" s="45"/>
      <c r="K25" s="45"/>
      <c r="L25" s="45"/>
      <c r="M25" s="45"/>
      <c r="N25" s="45"/>
      <c r="O25" s="45"/>
      <c r="P25" s="48"/>
      <c r="Q25" s="48"/>
      <c r="R25" s="45"/>
      <c r="S25" s="45"/>
      <c r="T25" s="45"/>
      <c r="U25" s="45"/>
      <c r="V25" s="45"/>
      <c r="W25" s="45"/>
      <c r="X25" s="45"/>
      <c r="Y25" s="45"/>
      <c r="Z25" s="45"/>
      <c r="AA25" s="45"/>
      <c r="AB25" s="45"/>
      <c r="AC25" s="45"/>
      <c r="AD25" s="45"/>
      <c r="AE25" s="45"/>
      <c r="AF25" s="45"/>
      <c r="AG25" s="45"/>
      <c r="AH25" s="45"/>
      <c r="AI25" s="45"/>
      <c r="AJ25" s="6"/>
    </row>
    <row r="26" spans="2:36" x14ac:dyDescent="0.15">
      <c r="B26" s="45" t="s">
        <v>69</v>
      </c>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6"/>
    </row>
    <row r="27" spans="2:36" x14ac:dyDescent="0.15">
      <c r="B27" s="45"/>
      <c r="C27" s="392" t="s">
        <v>9</v>
      </c>
      <c r="D27" s="393"/>
      <c r="E27" s="393"/>
      <c r="F27" s="393"/>
      <c r="G27" s="393"/>
      <c r="H27" s="393"/>
      <c r="I27" s="393"/>
      <c r="J27" s="393"/>
      <c r="K27" s="393"/>
      <c r="L27" s="394"/>
      <c r="M27" s="395" t="s">
        <v>66</v>
      </c>
      <c r="N27" s="393"/>
      <c r="O27" s="393"/>
      <c r="P27" s="393"/>
      <c r="Q27" s="393"/>
      <c r="R27" s="393"/>
      <c r="S27" s="393"/>
      <c r="T27" s="393"/>
      <c r="U27" s="393"/>
      <c r="V27" s="393"/>
      <c r="W27" s="393"/>
      <c r="X27" s="393"/>
      <c r="Y27" s="393"/>
      <c r="Z27" s="393"/>
      <c r="AA27" s="393"/>
      <c r="AB27" s="393"/>
      <c r="AC27" s="396"/>
      <c r="AD27" s="45"/>
      <c r="AE27" s="45"/>
      <c r="AF27" s="45"/>
      <c r="AG27" s="45"/>
      <c r="AH27" s="45"/>
      <c r="AI27" s="45"/>
      <c r="AJ27" s="6"/>
    </row>
    <row r="28" spans="2:36" x14ac:dyDescent="0.15">
      <c r="B28" s="45"/>
      <c r="C28" s="383"/>
      <c r="D28" s="384"/>
      <c r="E28" s="384"/>
      <c r="F28" s="384"/>
      <c r="G28" s="384"/>
      <c r="H28" s="384"/>
      <c r="I28" s="384"/>
      <c r="J28" s="384"/>
      <c r="K28" s="384"/>
      <c r="L28" s="385"/>
      <c r="M28" s="386"/>
      <c r="N28" s="387"/>
      <c r="O28" s="387"/>
      <c r="P28" s="388"/>
      <c r="Q28" s="46" t="s">
        <v>67</v>
      </c>
      <c r="R28" s="389"/>
      <c r="S28" s="390"/>
      <c r="T28" s="390"/>
      <c r="U28" s="390"/>
      <c r="V28" s="390"/>
      <c r="W28" s="390"/>
      <c r="X28" s="390"/>
      <c r="Y28" s="390"/>
      <c r="Z28" s="390"/>
      <c r="AA28" s="390"/>
      <c r="AB28" s="390"/>
      <c r="AC28" s="391"/>
      <c r="AD28" s="45"/>
      <c r="AE28" s="45"/>
      <c r="AF28" s="45"/>
      <c r="AG28" s="45"/>
      <c r="AH28" s="45"/>
      <c r="AI28" s="45"/>
      <c r="AJ28" s="6"/>
    </row>
    <row r="29" spans="2:36" x14ac:dyDescent="0.15">
      <c r="B29" s="45"/>
      <c r="C29" s="383"/>
      <c r="D29" s="384"/>
      <c r="E29" s="384"/>
      <c r="F29" s="384"/>
      <c r="G29" s="384"/>
      <c r="H29" s="384"/>
      <c r="I29" s="384"/>
      <c r="J29" s="384"/>
      <c r="K29" s="384"/>
      <c r="L29" s="385"/>
      <c r="M29" s="386"/>
      <c r="N29" s="387"/>
      <c r="O29" s="387"/>
      <c r="P29" s="388"/>
      <c r="Q29" s="46" t="s">
        <v>67</v>
      </c>
      <c r="R29" s="389"/>
      <c r="S29" s="390"/>
      <c r="T29" s="390"/>
      <c r="U29" s="390"/>
      <c r="V29" s="390"/>
      <c r="W29" s="390"/>
      <c r="X29" s="390"/>
      <c r="Y29" s="390"/>
      <c r="Z29" s="390"/>
      <c r="AA29" s="390"/>
      <c r="AB29" s="390"/>
      <c r="AC29" s="391"/>
      <c r="AD29" s="45"/>
      <c r="AE29" s="45"/>
      <c r="AF29" s="45"/>
      <c r="AG29" s="45"/>
      <c r="AH29" s="45"/>
      <c r="AI29" s="45"/>
      <c r="AJ29" s="6"/>
    </row>
    <row r="30" spans="2:36" x14ac:dyDescent="0.15">
      <c r="B30" s="45"/>
      <c r="C30" s="368"/>
      <c r="D30" s="369"/>
      <c r="E30" s="369"/>
      <c r="F30" s="369"/>
      <c r="G30" s="369"/>
      <c r="H30" s="369"/>
      <c r="I30" s="369"/>
      <c r="J30" s="369"/>
      <c r="K30" s="369"/>
      <c r="L30" s="370"/>
      <c r="M30" s="371"/>
      <c r="N30" s="372"/>
      <c r="O30" s="372"/>
      <c r="P30" s="373"/>
      <c r="Q30" s="47" t="s">
        <v>67</v>
      </c>
      <c r="R30" s="374"/>
      <c r="S30" s="375"/>
      <c r="T30" s="375"/>
      <c r="U30" s="375"/>
      <c r="V30" s="375"/>
      <c r="W30" s="375"/>
      <c r="X30" s="375"/>
      <c r="Y30" s="375"/>
      <c r="Z30" s="375"/>
      <c r="AA30" s="375"/>
      <c r="AB30" s="375"/>
      <c r="AC30" s="376"/>
      <c r="AD30" s="45"/>
      <c r="AE30" s="45"/>
      <c r="AF30" s="45"/>
      <c r="AG30" s="45"/>
      <c r="AH30" s="45"/>
      <c r="AI30" s="45"/>
      <c r="AJ30" s="6"/>
    </row>
    <row r="31" spans="2:36" ht="9" customHeight="1" x14ac:dyDescent="0.15">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15">
      <c r="B32" s="6" t="s">
        <v>70</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15">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15">
      <c r="A34" s="6"/>
      <c r="B34" s="6"/>
      <c r="C34" s="377" t="s">
        <v>71</v>
      </c>
      <c r="D34" s="378"/>
      <c r="E34" s="378"/>
      <c r="F34" s="378"/>
      <c r="G34" s="378"/>
      <c r="H34" s="378"/>
      <c r="I34" s="378"/>
      <c r="J34" s="378"/>
      <c r="K34" s="378"/>
      <c r="L34" s="378"/>
      <c r="M34" s="378" t="s">
        <v>72</v>
      </c>
      <c r="N34" s="378"/>
      <c r="O34" s="378"/>
      <c r="P34" s="378"/>
      <c r="Q34" s="378"/>
      <c r="R34" s="378"/>
      <c r="S34" s="378"/>
      <c r="T34" s="378"/>
      <c r="U34" s="378"/>
      <c r="V34" s="378"/>
      <c r="W34" s="378"/>
      <c r="X34" s="378"/>
      <c r="Y34" s="378"/>
      <c r="Z34" s="378"/>
      <c r="AA34" s="378"/>
      <c r="AB34" s="378"/>
      <c r="AC34" s="378"/>
      <c r="AD34" s="378"/>
      <c r="AE34" s="378"/>
      <c r="AF34" s="378"/>
      <c r="AG34" s="378"/>
      <c r="AH34" s="378"/>
      <c r="AI34" s="378"/>
      <c r="AJ34" s="379"/>
      <c r="AK34" s="43"/>
    </row>
    <row r="35" spans="1:37" x14ac:dyDescent="0.15">
      <c r="A35" s="6"/>
      <c r="B35" s="6"/>
      <c r="C35" s="380" t="s">
        <v>73</v>
      </c>
      <c r="D35" s="381"/>
      <c r="E35" s="381"/>
      <c r="F35" s="381"/>
      <c r="G35" s="381"/>
      <c r="H35" s="381" t="s">
        <v>74</v>
      </c>
      <c r="I35" s="381"/>
      <c r="J35" s="381"/>
      <c r="K35" s="381"/>
      <c r="L35" s="381"/>
      <c r="M35" s="381" t="s">
        <v>9</v>
      </c>
      <c r="N35" s="381"/>
      <c r="O35" s="381"/>
      <c r="P35" s="381"/>
      <c r="Q35" s="381"/>
      <c r="R35" s="381"/>
      <c r="S35" s="381"/>
      <c r="T35" s="381" t="s">
        <v>66</v>
      </c>
      <c r="U35" s="381"/>
      <c r="V35" s="381"/>
      <c r="W35" s="381"/>
      <c r="X35" s="381"/>
      <c r="Y35" s="381"/>
      <c r="Z35" s="381"/>
      <c r="AA35" s="381"/>
      <c r="AB35" s="381"/>
      <c r="AC35" s="381"/>
      <c r="AD35" s="381"/>
      <c r="AE35" s="381"/>
      <c r="AF35" s="381" t="s">
        <v>73</v>
      </c>
      <c r="AG35" s="381"/>
      <c r="AH35" s="381"/>
      <c r="AI35" s="381"/>
      <c r="AJ35" s="382"/>
      <c r="AK35" s="43"/>
    </row>
    <row r="36" spans="1:37" x14ac:dyDescent="0.15">
      <c r="A36" s="6"/>
      <c r="B36" s="6"/>
      <c r="C36" s="360"/>
      <c r="D36" s="347"/>
      <c r="E36" s="347"/>
      <c r="F36" s="347"/>
      <c r="G36" s="361"/>
      <c r="H36" s="346"/>
      <c r="I36" s="347"/>
      <c r="J36" s="347"/>
      <c r="K36" s="347"/>
      <c r="L36" s="361"/>
      <c r="M36" s="346"/>
      <c r="N36" s="347"/>
      <c r="O36" s="347"/>
      <c r="P36" s="347"/>
      <c r="Q36" s="347"/>
      <c r="R36" s="347"/>
      <c r="S36" s="361"/>
      <c r="T36" s="362"/>
      <c r="U36" s="363"/>
      <c r="V36" s="364"/>
      <c r="W36" s="9" t="s">
        <v>67</v>
      </c>
      <c r="X36" s="365"/>
      <c r="Y36" s="366"/>
      <c r="Z36" s="366"/>
      <c r="AA36" s="366"/>
      <c r="AB36" s="366"/>
      <c r="AC36" s="366"/>
      <c r="AD36" s="366"/>
      <c r="AE36" s="367"/>
      <c r="AF36" s="346"/>
      <c r="AG36" s="347"/>
      <c r="AH36" s="347"/>
      <c r="AI36" s="347"/>
      <c r="AJ36" s="348"/>
      <c r="AK36" s="43"/>
    </row>
    <row r="37" spans="1:37" x14ac:dyDescent="0.15">
      <c r="A37" s="6"/>
      <c r="B37" s="6"/>
      <c r="C37" s="360"/>
      <c r="D37" s="347"/>
      <c r="E37" s="347"/>
      <c r="F37" s="347"/>
      <c r="G37" s="361"/>
      <c r="H37" s="346"/>
      <c r="I37" s="347"/>
      <c r="J37" s="347"/>
      <c r="K37" s="347"/>
      <c r="L37" s="361"/>
      <c r="M37" s="346"/>
      <c r="N37" s="347"/>
      <c r="O37" s="347"/>
      <c r="P37" s="347"/>
      <c r="Q37" s="347"/>
      <c r="R37" s="347"/>
      <c r="S37" s="361"/>
      <c r="T37" s="362"/>
      <c r="U37" s="363"/>
      <c r="V37" s="364"/>
      <c r="W37" s="9" t="s">
        <v>67</v>
      </c>
      <c r="X37" s="365"/>
      <c r="Y37" s="366"/>
      <c r="Z37" s="366"/>
      <c r="AA37" s="366"/>
      <c r="AB37" s="366"/>
      <c r="AC37" s="366"/>
      <c r="AD37" s="366"/>
      <c r="AE37" s="367"/>
      <c r="AF37" s="346"/>
      <c r="AG37" s="347"/>
      <c r="AH37" s="347"/>
      <c r="AI37" s="347"/>
      <c r="AJ37" s="348"/>
      <c r="AK37" s="43"/>
    </row>
    <row r="38" spans="1:37" x14ac:dyDescent="0.15">
      <c r="A38" s="6"/>
      <c r="B38" s="6"/>
      <c r="C38" s="349"/>
      <c r="D38" s="350"/>
      <c r="E38" s="350"/>
      <c r="F38" s="350"/>
      <c r="G38" s="351"/>
      <c r="H38" s="352"/>
      <c r="I38" s="350"/>
      <c r="J38" s="350"/>
      <c r="K38" s="350"/>
      <c r="L38" s="351"/>
      <c r="M38" s="352"/>
      <c r="N38" s="350"/>
      <c r="O38" s="350"/>
      <c r="P38" s="350"/>
      <c r="Q38" s="350"/>
      <c r="R38" s="350"/>
      <c r="S38" s="351"/>
      <c r="T38" s="353"/>
      <c r="U38" s="354"/>
      <c r="V38" s="355"/>
      <c r="W38" s="49" t="s">
        <v>67</v>
      </c>
      <c r="X38" s="356"/>
      <c r="Y38" s="357"/>
      <c r="Z38" s="357"/>
      <c r="AA38" s="357"/>
      <c r="AB38" s="357"/>
      <c r="AC38" s="357"/>
      <c r="AD38" s="357"/>
      <c r="AE38" s="358"/>
      <c r="AF38" s="352"/>
      <c r="AG38" s="350"/>
      <c r="AH38" s="350"/>
      <c r="AI38" s="350"/>
      <c r="AJ38" s="359"/>
      <c r="AK38" s="43"/>
    </row>
    <row r="39" spans="1:37" x14ac:dyDescent="0.15">
      <c r="A39" s="6"/>
      <c r="B39" s="6"/>
      <c r="C39" s="6"/>
      <c r="D39" s="6"/>
      <c r="E39" s="6"/>
      <c r="F39" s="6"/>
      <c r="G39" s="6"/>
      <c r="H39" s="6"/>
      <c r="I39" s="6"/>
      <c r="J39" s="6"/>
      <c r="K39" s="6"/>
      <c r="L39" s="6"/>
      <c r="M39" s="6"/>
      <c r="N39" s="6"/>
      <c r="O39" s="6"/>
      <c r="P39" s="6"/>
      <c r="Q39" s="6"/>
      <c r="R39" s="6"/>
      <c r="S39" s="6"/>
      <c r="T39" s="6"/>
      <c r="U39" s="6"/>
      <c r="V39" s="6"/>
      <c r="W39" s="10"/>
      <c r="X39" s="6"/>
      <c r="Y39" s="6"/>
      <c r="Z39" s="6"/>
      <c r="AA39" s="6"/>
      <c r="AB39" s="6"/>
      <c r="AC39" s="6"/>
      <c r="AD39" s="6"/>
      <c r="AE39" s="6"/>
      <c r="AF39" s="6"/>
      <c r="AG39" s="6"/>
      <c r="AH39" s="6"/>
      <c r="AI39" s="6"/>
      <c r="AJ39" s="6"/>
      <c r="AK39" s="43"/>
    </row>
    <row r="40" spans="1:37" s="11" customFormat="1" ht="15.75" x14ac:dyDescent="0.15">
      <c r="B40" s="11" t="s">
        <v>75</v>
      </c>
      <c r="E40" s="345" t="s">
        <v>76</v>
      </c>
      <c r="F40" s="345"/>
      <c r="G40" s="345"/>
      <c r="H40" s="345"/>
      <c r="I40" s="345"/>
      <c r="J40" s="345"/>
      <c r="K40" s="345"/>
      <c r="L40" s="345"/>
      <c r="M40" s="345"/>
      <c r="N40" s="345"/>
      <c r="O40" s="345"/>
      <c r="P40" s="345"/>
      <c r="Q40" s="345"/>
      <c r="R40" s="345"/>
      <c r="S40" s="345"/>
      <c r="T40" s="345"/>
      <c r="U40" s="345"/>
      <c r="V40" s="345"/>
      <c r="W40" s="345"/>
      <c r="X40" s="345"/>
      <c r="Y40" s="345"/>
      <c r="Z40" s="345"/>
      <c r="AA40" s="345"/>
      <c r="AB40" s="345"/>
      <c r="AC40" s="345"/>
      <c r="AD40" s="345"/>
      <c r="AE40" s="345"/>
      <c r="AF40" s="345"/>
      <c r="AG40" s="345"/>
      <c r="AH40" s="345"/>
      <c r="AI40" s="345"/>
      <c r="AJ40" s="345"/>
    </row>
    <row r="41" spans="1:37" s="11" customFormat="1" ht="15.75" x14ac:dyDescent="0.15">
      <c r="E41" s="344" t="s">
        <v>77</v>
      </c>
      <c r="F41" s="344"/>
      <c r="G41" s="344"/>
      <c r="H41" s="344"/>
      <c r="I41" s="344"/>
      <c r="J41" s="344"/>
      <c r="K41" s="344"/>
      <c r="L41" s="344"/>
      <c r="M41" s="344"/>
      <c r="N41" s="344"/>
      <c r="O41" s="344"/>
      <c r="P41" s="344"/>
      <c r="Q41" s="344"/>
      <c r="R41" s="344"/>
      <c r="S41" s="344"/>
      <c r="T41" s="344"/>
      <c r="U41" s="344"/>
      <c r="V41" s="344"/>
      <c r="W41" s="344"/>
      <c r="X41" s="344"/>
      <c r="Y41" s="344"/>
      <c r="Z41" s="344"/>
      <c r="AA41" s="344"/>
      <c r="AB41" s="344"/>
      <c r="AC41" s="344"/>
      <c r="AD41" s="344"/>
      <c r="AE41" s="344"/>
      <c r="AF41" s="344"/>
      <c r="AG41" s="344"/>
      <c r="AH41" s="344"/>
      <c r="AI41" s="344"/>
      <c r="AJ41" s="344"/>
      <c r="AK41" s="344"/>
    </row>
    <row r="42" spans="1:37" s="11" customFormat="1" ht="15.75" x14ac:dyDescent="0.15">
      <c r="E42" s="344" t="s">
        <v>78</v>
      </c>
      <c r="F42" s="344"/>
      <c r="G42" s="344"/>
      <c r="H42" s="344"/>
      <c r="I42" s="344"/>
      <c r="J42" s="344"/>
      <c r="K42" s="344"/>
      <c r="L42" s="344"/>
      <c r="M42" s="344"/>
      <c r="N42" s="344"/>
      <c r="O42" s="344"/>
      <c r="P42" s="344"/>
      <c r="Q42" s="344"/>
      <c r="R42" s="344"/>
      <c r="S42" s="344"/>
      <c r="T42" s="344"/>
      <c r="U42" s="344"/>
      <c r="V42" s="344"/>
      <c r="W42" s="344"/>
      <c r="X42" s="344"/>
      <c r="Y42" s="344"/>
      <c r="Z42" s="344"/>
      <c r="AA42" s="344"/>
      <c r="AB42" s="344"/>
      <c r="AC42" s="344"/>
      <c r="AD42" s="344"/>
      <c r="AE42" s="344"/>
      <c r="AF42" s="344"/>
      <c r="AG42" s="344"/>
      <c r="AH42" s="344"/>
      <c r="AI42" s="344"/>
      <c r="AJ42" s="344"/>
      <c r="AK42" s="344"/>
    </row>
    <row r="43" spans="1:37" s="11" customFormat="1" ht="15.75" x14ac:dyDescent="0.15">
      <c r="E43" s="344" t="s">
        <v>79</v>
      </c>
      <c r="F43" s="344"/>
      <c r="G43" s="344"/>
      <c r="H43" s="344"/>
      <c r="I43" s="344"/>
      <c r="J43" s="344"/>
      <c r="K43" s="344"/>
      <c r="L43" s="344"/>
      <c r="M43" s="344"/>
      <c r="N43" s="344"/>
      <c r="O43" s="344"/>
      <c r="P43" s="344"/>
      <c r="Q43" s="344"/>
      <c r="R43" s="344"/>
      <c r="S43" s="344"/>
      <c r="T43" s="344"/>
      <c r="U43" s="344"/>
      <c r="V43" s="344"/>
      <c r="W43" s="344"/>
      <c r="X43" s="344"/>
      <c r="Y43" s="344"/>
      <c r="Z43" s="344"/>
      <c r="AA43" s="344"/>
      <c r="AB43" s="344"/>
      <c r="AC43" s="344"/>
      <c r="AD43" s="344"/>
      <c r="AE43" s="344"/>
      <c r="AF43" s="344"/>
      <c r="AG43" s="344"/>
      <c r="AH43" s="344"/>
      <c r="AI43" s="344"/>
      <c r="AJ43" s="344"/>
      <c r="AK43" s="344"/>
    </row>
    <row r="44" spans="1:37" s="11" customFormat="1" ht="15.75" x14ac:dyDescent="0.15">
      <c r="E44" s="344" t="s">
        <v>80</v>
      </c>
      <c r="F44" s="344"/>
      <c r="G44" s="344"/>
      <c r="H44" s="344"/>
      <c r="I44" s="344"/>
      <c r="J44" s="344"/>
      <c r="K44" s="344"/>
      <c r="L44" s="344"/>
      <c r="M44" s="344"/>
      <c r="N44" s="344"/>
      <c r="O44" s="344"/>
      <c r="P44" s="344"/>
      <c r="Q44" s="344"/>
      <c r="R44" s="344"/>
      <c r="S44" s="344"/>
      <c r="T44" s="344"/>
      <c r="U44" s="344"/>
      <c r="V44" s="344"/>
      <c r="W44" s="344"/>
      <c r="X44" s="344"/>
      <c r="Y44" s="344"/>
      <c r="Z44" s="344"/>
      <c r="AA44" s="344"/>
      <c r="AB44" s="344"/>
      <c r="AC44" s="344"/>
      <c r="AD44" s="344"/>
      <c r="AE44" s="344"/>
      <c r="AF44" s="344"/>
      <c r="AG44" s="344"/>
      <c r="AH44" s="344"/>
      <c r="AI44" s="344"/>
      <c r="AJ44" s="344"/>
      <c r="AK44" s="344"/>
    </row>
    <row r="45" spans="1:37" s="11" customFormat="1" ht="15.75" x14ac:dyDescent="0.15">
      <c r="E45" s="344" t="s">
        <v>81</v>
      </c>
      <c r="F45" s="344"/>
      <c r="G45" s="344"/>
      <c r="H45" s="344"/>
      <c r="I45" s="344"/>
      <c r="J45" s="344"/>
      <c r="K45" s="344"/>
      <c r="L45" s="344"/>
      <c r="M45" s="344"/>
      <c r="N45" s="344"/>
      <c r="O45" s="344"/>
      <c r="P45" s="344"/>
      <c r="Q45" s="344"/>
      <c r="R45" s="344"/>
      <c r="S45" s="344"/>
      <c r="T45" s="344"/>
      <c r="U45" s="344"/>
      <c r="V45" s="344"/>
      <c r="W45" s="344"/>
      <c r="X45" s="344"/>
      <c r="Y45" s="344"/>
      <c r="Z45" s="344"/>
      <c r="AA45" s="344"/>
      <c r="AB45" s="344"/>
      <c r="AC45" s="344"/>
      <c r="AD45" s="344"/>
      <c r="AE45" s="344"/>
      <c r="AF45" s="344"/>
      <c r="AG45" s="344"/>
      <c r="AH45" s="344"/>
      <c r="AI45" s="344"/>
      <c r="AJ45" s="344"/>
      <c r="AK45" s="344"/>
    </row>
    <row r="46" spans="1:37" s="11" customFormat="1" ht="15.75" x14ac:dyDescent="0.15">
      <c r="E46" s="344" t="s">
        <v>82</v>
      </c>
      <c r="F46" s="344"/>
      <c r="G46" s="344"/>
      <c r="H46" s="344"/>
      <c r="I46" s="344"/>
      <c r="J46" s="344"/>
      <c r="K46" s="344"/>
      <c r="L46" s="344"/>
      <c r="M46" s="344"/>
      <c r="N46" s="344"/>
      <c r="O46" s="344"/>
      <c r="P46" s="344"/>
      <c r="Q46" s="344"/>
      <c r="R46" s="344"/>
      <c r="S46" s="344"/>
      <c r="T46" s="344"/>
      <c r="U46" s="344"/>
      <c r="V46" s="344"/>
      <c r="W46" s="344"/>
      <c r="X46" s="344"/>
      <c r="Y46" s="344"/>
      <c r="Z46" s="344"/>
      <c r="AA46" s="344"/>
      <c r="AB46" s="344"/>
      <c r="AC46" s="344"/>
      <c r="AD46" s="344"/>
      <c r="AE46" s="344"/>
      <c r="AF46" s="344"/>
      <c r="AG46" s="344"/>
      <c r="AH46" s="344"/>
      <c r="AI46" s="344"/>
      <c r="AJ46" s="344"/>
    </row>
    <row r="47" spans="1:37" s="11" customFormat="1" ht="15.75" x14ac:dyDescent="0.15">
      <c r="E47" s="344"/>
      <c r="F47" s="344"/>
      <c r="G47" s="344"/>
      <c r="H47" s="344"/>
      <c r="I47" s="344"/>
      <c r="J47" s="344"/>
      <c r="K47" s="344"/>
      <c r="L47" s="344"/>
      <c r="M47" s="344"/>
      <c r="N47" s="344"/>
      <c r="O47" s="344"/>
      <c r="P47" s="344"/>
      <c r="Q47" s="344"/>
      <c r="R47" s="344"/>
      <c r="S47" s="344"/>
      <c r="T47" s="344"/>
      <c r="U47" s="344"/>
      <c r="V47" s="344"/>
      <c r="W47" s="344"/>
      <c r="X47" s="344"/>
      <c r="Y47" s="344"/>
      <c r="Z47" s="344"/>
      <c r="AA47" s="344"/>
      <c r="AB47" s="344"/>
      <c r="AC47" s="344"/>
      <c r="AD47" s="344"/>
      <c r="AE47" s="344"/>
      <c r="AF47" s="344"/>
      <c r="AG47" s="344"/>
      <c r="AH47" s="344"/>
      <c r="AI47" s="344"/>
      <c r="AJ47" s="344"/>
    </row>
  </sheetData>
  <mergeCells count="77">
    <mergeCell ref="M15:AC15"/>
    <mergeCell ref="P7:U7"/>
    <mergeCell ref="W7:AJ7"/>
    <mergeCell ref="A1:N1"/>
    <mergeCell ref="A2:AJ2"/>
    <mergeCell ref="Y4:AJ4"/>
    <mergeCell ref="B5:O5"/>
    <mergeCell ref="V6:AA6"/>
    <mergeCell ref="P8:U8"/>
    <mergeCell ref="W8:AJ8"/>
    <mergeCell ref="B10:AH10"/>
    <mergeCell ref="B12:P12"/>
    <mergeCell ref="C15:L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7:AJ37"/>
    <mergeCell ref="C38:G38"/>
    <mergeCell ref="H38:L38"/>
    <mergeCell ref="M38:S38"/>
    <mergeCell ref="E46:AJ46"/>
    <mergeCell ref="T38:V38"/>
    <mergeCell ref="X38:AE38"/>
    <mergeCell ref="AF38:AJ38"/>
    <mergeCell ref="C37:G37"/>
    <mergeCell ref="H37:L37"/>
    <mergeCell ref="M37:S37"/>
    <mergeCell ref="T37:V37"/>
    <mergeCell ref="X37:AE37"/>
    <mergeCell ref="E47:AJ47"/>
    <mergeCell ref="E40:AJ40"/>
    <mergeCell ref="E41:AK41"/>
    <mergeCell ref="E42:AK42"/>
    <mergeCell ref="E43:AK43"/>
    <mergeCell ref="E44:AK44"/>
    <mergeCell ref="E45:AK45"/>
  </mergeCells>
  <phoneticPr fontId="1"/>
  <pageMargins left="0.70866141732283472" right="0.70866141732283472" top="0.74803149606299213" bottom="0.74803149606299213" header="0.31496062992125984" footer="0.31496062992125984"/>
  <pageSetup paperSize="9"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ADC6C-15DA-4E2B-9AF8-6BB549CB48D0}">
  <dimension ref="A1:AK47"/>
  <sheetViews>
    <sheetView view="pageBreakPreview" zoomScaleNormal="100" zoomScaleSheetLayoutView="100" workbookViewId="0">
      <selection activeCell="T20" sqref="T20"/>
    </sheetView>
  </sheetViews>
  <sheetFormatPr defaultRowHeight="19.5" x14ac:dyDescent="0.15"/>
  <cols>
    <col min="1" max="36" width="2.375" style="43" customWidth="1"/>
    <col min="37" max="37" width="2.375" style="6" customWidth="1"/>
    <col min="38" max="53" width="8.875" style="6" customWidth="1"/>
    <col min="54" max="16384" width="9" style="6"/>
  </cols>
  <sheetData>
    <row r="1" spans="1:36" x14ac:dyDescent="0.15">
      <c r="A1" s="398" t="s">
        <v>57</v>
      </c>
      <c r="B1" s="398"/>
      <c r="C1" s="398"/>
      <c r="D1" s="398"/>
      <c r="E1" s="398"/>
      <c r="F1" s="398"/>
      <c r="G1" s="398"/>
      <c r="H1" s="398"/>
      <c r="I1" s="398"/>
      <c r="J1" s="398"/>
      <c r="K1" s="398"/>
      <c r="L1" s="398"/>
      <c r="M1" s="398"/>
      <c r="N1" s="398"/>
    </row>
    <row r="2" spans="1:36" ht="30" x14ac:dyDescent="0.15">
      <c r="A2" s="399" t="s">
        <v>58</v>
      </c>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399"/>
    </row>
    <row r="3" spans="1:36" ht="9" customHeight="1" x14ac:dyDescent="0.15">
      <c r="A3" s="44"/>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row>
    <row r="4" spans="1:36" x14ac:dyDescent="0.15">
      <c r="Y4" s="400" t="s">
        <v>83</v>
      </c>
      <c r="Z4" s="400"/>
      <c r="AA4" s="400"/>
      <c r="AB4" s="400"/>
      <c r="AC4" s="400"/>
      <c r="AD4" s="400"/>
      <c r="AE4" s="400"/>
      <c r="AF4" s="400"/>
      <c r="AG4" s="400"/>
      <c r="AH4" s="400"/>
      <c r="AI4" s="400"/>
      <c r="AJ4" s="400"/>
    </row>
    <row r="5" spans="1:36" x14ac:dyDescent="0.15">
      <c r="B5" s="398" t="s">
        <v>59</v>
      </c>
      <c r="C5" s="398"/>
      <c r="D5" s="398"/>
      <c r="E5" s="398"/>
      <c r="F5" s="398"/>
      <c r="G5" s="398"/>
      <c r="H5" s="398"/>
      <c r="I5" s="398"/>
      <c r="J5" s="398"/>
      <c r="K5" s="398"/>
      <c r="L5" s="398"/>
      <c r="M5" s="398"/>
      <c r="N5" s="398"/>
      <c r="O5" s="398"/>
      <c r="P5" s="6" t="s">
        <v>60</v>
      </c>
      <c r="Q5" s="6"/>
    </row>
    <row r="6" spans="1:36" x14ac:dyDescent="0.15">
      <c r="T6" s="6"/>
      <c r="U6" s="6"/>
      <c r="V6" s="292" t="s">
        <v>61</v>
      </c>
      <c r="W6" s="292"/>
      <c r="X6" s="292"/>
      <c r="Y6" s="292"/>
      <c r="Z6" s="292"/>
      <c r="AA6" s="292"/>
      <c r="AB6" s="6"/>
      <c r="AC6" s="6"/>
      <c r="AD6" s="6"/>
      <c r="AE6" s="6"/>
      <c r="AF6" s="6"/>
      <c r="AG6" s="6"/>
      <c r="AH6" s="6"/>
      <c r="AI6" s="6"/>
      <c r="AJ6" s="6"/>
    </row>
    <row r="7" spans="1:36" x14ac:dyDescent="0.15">
      <c r="P7" s="292" t="s">
        <v>9</v>
      </c>
      <c r="Q7" s="292"/>
      <c r="R7" s="292"/>
      <c r="S7" s="292"/>
      <c r="T7" s="292"/>
      <c r="U7" s="292"/>
      <c r="V7" s="6"/>
      <c r="W7" s="397" t="s">
        <v>23</v>
      </c>
      <c r="X7" s="397"/>
      <c r="Y7" s="397"/>
      <c r="Z7" s="397"/>
      <c r="AA7" s="397"/>
      <c r="AB7" s="397"/>
      <c r="AC7" s="397"/>
      <c r="AD7" s="397"/>
      <c r="AE7" s="397"/>
      <c r="AF7" s="397"/>
      <c r="AG7" s="397"/>
      <c r="AH7" s="397"/>
      <c r="AI7" s="397"/>
      <c r="AJ7" s="397"/>
    </row>
    <row r="8" spans="1:36" x14ac:dyDescent="0.15">
      <c r="P8" s="292" t="s">
        <v>62</v>
      </c>
      <c r="Q8" s="292"/>
      <c r="R8" s="292"/>
      <c r="S8" s="292"/>
      <c r="T8" s="292"/>
      <c r="U8" s="292"/>
      <c r="V8" s="6"/>
      <c r="W8" s="397" t="s">
        <v>84</v>
      </c>
      <c r="X8" s="397"/>
      <c r="Y8" s="397"/>
      <c r="Z8" s="397"/>
      <c r="AA8" s="397"/>
      <c r="AB8" s="397"/>
      <c r="AC8" s="397"/>
      <c r="AD8" s="397"/>
      <c r="AE8" s="397"/>
      <c r="AF8" s="397"/>
      <c r="AG8" s="397"/>
      <c r="AH8" s="397"/>
      <c r="AI8" s="397"/>
      <c r="AJ8" s="397"/>
    </row>
    <row r="9" spans="1:36" ht="9" customHeight="1" x14ac:dyDescent="0.15"/>
    <row r="10" spans="1:36" x14ac:dyDescent="0.15">
      <c r="B10" s="398" t="s">
        <v>63</v>
      </c>
      <c r="C10" s="398"/>
      <c r="D10" s="398"/>
      <c r="E10" s="398"/>
      <c r="F10" s="398"/>
      <c r="G10" s="398"/>
      <c r="H10" s="398"/>
      <c r="I10" s="398"/>
      <c r="J10" s="398"/>
      <c r="K10" s="398"/>
      <c r="L10" s="398"/>
      <c r="M10" s="398"/>
      <c r="N10" s="398"/>
      <c r="O10" s="398"/>
      <c r="P10" s="398"/>
      <c r="Q10" s="398"/>
      <c r="R10" s="398"/>
      <c r="S10" s="398"/>
      <c r="T10" s="398"/>
      <c r="U10" s="398"/>
      <c r="V10" s="398"/>
      <c r="W10" s="398"/>
      <c r="X10" s="398"/>
      <c r="Y10" s="398"/>
      <c r="Z10" s="398"/>
      <c r="AA10" s="398"/>
      <c r="AB10" s="398"/>
      <c r="AC10" s="398"/>
      <c r="AD10" s="398"/>
      <c r="AE10" s="398"/>
      <c r="AF10" s="398"/>
      <c r="AG10" s="398"/>
      <c r="AH10" s="398"/>
      <c r="AI10" s="6"/>
      <c r="AJ10" s="6"/>
    </row>
    <row r="11" spans="1:36" ht="9" customHeight="1" x14ac:dyDescent="0.15">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15">
      <c r="B12" s="398" t="s">
        <v>64</v>
      </c>
      <c r="C12" s="398"/>
      <c r="D12" s="398"/>
      <c r="E12" s="398"/>
      <c r="F12" s="398"/>
      <c r="G12" s="398"/>
      <c r="H12" s="398"/>
      <c r="I12" s="398"/>
      <c r="J12" s="398"/>
      <c r="K12" s="398"/>
      <c r="L12" s="398"/>
      <c r="M12" s="398"/>
      <c r="N12" s="398"/>
      <c r="O12" s="398"/>
      <c r="P12" s="398"/>
      <c r="Q12" s="6"/>
      <c r="R12" s="6"/>
      <c r="S12" s="6"/>
      <c r="T12" s="6"/>
      <c r="U12" s="6"/>
      <c r="V12" s="6"/>
      <c r="W12" s="6"/>
      <c r="X12" s="6"/>
      <c r="Y12" s="6"/>
      <c r="Z12" s="6"/>
      <c r="AA12" s="6"/>
      <c r="AB12" s="6"/>
      <c r="AC12" s="6"/>
      <c r="AD12" s="6"/>
      <c r="AE12" s="6"/>
      <c r="AF12" s="6"/>
      <c r="AG12" s="6"/>
      <c r="AH12" s="6"/>
      <c r="AI12" s="6"/>
      <c r="AJ12" s="6"/>
    </row>
    <row r="13" spans="1:36" ht="9" customHeight="1" x14ac:dyDescent="0.15">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15">
      <c r="B14" s="45" t="s">
        <v>65</v>
      </c>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6"/>
    </row>
    <row r="15" spans="1:36" x14ac:dyDescent="0.15">
      <c r="B15" s="45"/>
      <c r="C15" s="392" t="s">
        <v>9</v>
      </c>
      <c r="D15" s="393"/>
      <c r="E15" s="393"/>
      <c r="F15" s="393"/>
      <c r="G15" s="393"/>
      <c r="H15" s="393"/>
      <c r="I15" s="393"/>
      <c r="J15" s="393"/>
      <c r="K15" s="393"/>
      <c r="L15" s="394"/>
      <c r="M15" s="395" t="s">
        <v>66</v>
      </c>
      <c r="N15" s="393"/>
      <c r="O15" s="393"/>
      <c r="P15" s="393"/>
      <c r="Q15" s="393"/>
      <c r="R15" s="393"/>
      <c r="S15" s="393"/>
      <c r="T15" s="393"/>
      <c r="U15" s="393"/>
      <c r="V15" s="393"/>
      <c r="W15" s="393"/>
      <c r="X15" s="393"/>
      <c r="Y15" s="393"/>
      <c r="Z15" s="393"/>
      <c r="AA15" s="393"/>
      <c r="AB15" s="393"/>
      <c r="AC15" s="396"/>
      <c r="AD15" s="45"/>
      <c r="AE15" s="45"/>
      <c r="AF15" s="45"/>
      <c r="AG15" s="45"/>
      <c r="AH15" s="45"/>
      <c r="AI15" s="45"/>
      <c r="AJ15" s="6"/>
    </row>
    <row r="16" spans="1:36" x14ac:dyDescent="0.15">
      <c r="B16" s="45"/>
      <c r="C16" s="383" t="s">
        <v>23</v>
      </c>
      <c r="D16" s="384"/>
      <c r="E16" s="384"/>
      <c r="F16" s="384"/>
      <c r="G16" s="384"/>
      <c r="H16" s="384"/>
      <c r="I16" s="384"/>
      <c r="J16" s="384"/>
      <c r="K16" s="384"/>
      <c r="L16" s="385"/>
      <c r="M16" s="386">
        <v>26</v>
      </c>
      <c r="N16" s="387"/>
      <c r="O16" s="387"/>
      <c r="P16" s="388"/>
      <c r="Q16" s="46" t="s">
        <v>67</v>
      </c>
      <c r="R16" s="389">
        <v>99999</v>
      </c>
      <c r="S16" s="390"/>
      <c r="T16" s="390"/>
      <c r="U16" s="390"/>
      <c r="V16" s="390"/>
      <c r="W16" s="390"/>
      <c r="X16" s="390"/>
      <c r="Y16" s="390"/>
      <c r="Z16" s="390"/>
      <c r="AA16" s="390"/>
      <c r="AB16" s="390"/>
      <c r="AC16" s="391"/>
      <c r="AD16" s="45"/>
      <c r="AE16" s="45"/>
      <c r="AF16" s="45"/>
      <c r="AG16" s="45"/>
      <c r="AH16" s="45"/>
      <c r="AI16" s="45"/>
      <c r="AJ16" s="6"/>
    </row>
    <row r="17" spans="2:36" x14ac:dyDescent="0.15">
      <c r="B17" s="45"/>
      <c r="C17" s="383"/>
      <c r="D17" s="384"/>
      <c r="E17" s="384"/>
      <c r="F17" s="384"/>
      <c r="G17" s="384"/>
      <c r="H17" s="384"/>
      <c r="I17" s="384"/>
      <c r="J17" s="384"/>
      <c r="K17" s="384"/>
      <c r="L17" s="385"/>
      <c r="M17" s="386"/>
      <c r="N17" s="387"/>
      <c r="O17" s="387"/>
      <c r="P17" s="388"/>
      <c r="Q17" s="46" t="s">
        <v>67</v>
      </c>
      <c r="R17" s="389"/>
      <c r="S17" s="390"/>
      <c r="T17" s="390"/>
      <c r="U17" s="390"/>
      <c r="V17" s="390"/>
      <c r="W17" s="390"/>
      <c r="X17" s="390"/>
      <c r="Y17" s="390"/>
      <c r="Z17" s="390"/>
      <c r="AA17" s="390"/>
      <c r="AB17" s="390"/>
      <c r="AC17" s="391"/>
      <c r="AD17" s="45"/>
      <c r="AE17" s="45"/>
      <c r="AF17" s="45"/>
      <c r="AG17" s="45"/>
      <c r="AH17" s="45"/>
      <c r="AI17" s="45"/>
      <c r="AJ17" s="6"/>
    </row>
    <row r="18" spans="2:36" x14ac:dyDescent="0.15">
      <c r="B18" s="45"/>
      <c r="C18" s="368"/>
      <c r="D18" s="369"/>
      <c r="E18" s="369"/>
      <c r="F18" s="369"/>
      <c r="G18" s="369"/>
      <c r="H18" s="369"/>
      <c r="I18" s="369"/>
      <c r="J18" s="369"/>
      <c r="K18" s="369"/>
      <c r="L18" s="370"/>
      <c r="M18" s="371"/>
      <c r="N18" s="372"/>
      <c r="O18" s="372"/>
      <c r="P18" s="373"/>
      <c r="Q18" s="47" t="s">
        <v>67</v>
      </c>
      <c r="R18" s="374"/>
      <c r="S18" s="375"/>
      <c r="T18" s="375"/>
      <c r="U18" s="375"/>
      <c r="V18" s="375"/>
      <c r="W18" s="375"/>
      <c r="X18" s="375"/>
      <c r="Y18" s="375"/>
      <c r="Z18" s="375"/>
      <c r="AA18" s="375"/>
      <c r="AB18" s="375"/>
      <c r="AC18" s="376"/>
      <c r="AD18" s="45"/>
      <c r="AE18" s="45"/>
      <c r="AF18" s="45"/>
      <c r="AG18" s="45"/>
      <c r="AH18" s="45"/>
      <c r="AI18" s="45"/>
      <c r="AJ18" s="6"/>
    </row>
    <row r="19" spans="2:36" ht="9" customHeight="1" x14ac:dyDescent="0.15">
      <c r="B19" s="45"/>
      <c r="C19" s="45"/>
      <c r="D19" s="45"/>
      <c r="E19" s="45"/>
      <c r="F19" s="45"/>
      <c r="G19" s="45"/>
      <c r="H19" s="45"/>
      <c r="I19" s="45"/>
      <c r="J19" s="45"/>
      <c r="K19" s="45"/>
      <c r="L19" s="45"/>
      <c r="M19" s="45"/>
      <c r="N19" s="45"/>
      <c r="O19" s="45"/>
      <c r="P19" s="48"/>
      <c r="Q19" s="48"/>
      <c r="R19" s="45"/>
      <c r="S19" s="45"/>
      <c r="T19" s="45"/>
      <c r="U19" s="45"/>
      <c r="V19" s="45"/>
      <c r="W19" s="45"/>
      <c r="X19" s="45"/>
      <c r="Y19" s="45"/>
      <c r="Z19" s="45"/>
      <c r="AA19" s="45"/>
      <c r="AB19" s="45"/>
      <c r="AC19" s="45"/>
      <c r="AD19" s="45"/>
      <c r="AE19" s="45"/>
      <c r="AF19" s="45"/>
      <c r="AG19" s="45"/>
      <c r="AH19" s="45"/>
      <c r="AI19" s="45"/>
      <c r="AJ19" s="6"/>
    </row>
    <row r="20" spans="2:36" x14ac:dyDescent="0.15">
      <c r="B20" s="45" t="s">
        <v>68</v>
      </c>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6"/>
    </row>
    <row r="21" spans="2:36" x14ac:dyDescent="0.15">
      <c r="B21" s="45"/>
      <c r="C21" s="392" t="s">
        <v>9</v>
      </c>
      <c r="D21" s="393"/>
      <c r="E21" s="393"/>
      <c r="F21" s="393"/>
      <c r="G21" s="393"/>
      <c r="H21" s="393"/>
      <c r="I21" s="393"/>
      <c r="J21" s="393"/>
      <c r="K21" s="393"/>
      <c r="L21" s="394"/>
      <c r="M21" s="395" t="s">
        <v>66</v>
      </c>
      <c r="N21" s="393"/>
      <c r="O21" s="393"/>
      <c r="P21" s="393"/>
      <c r="Q21" s="393"/>
      <c r="R21" s="393"/>
      <c r="S21" s="393"/>
      <c r="T21" s="393"/>
      <c r="U21" s="393"/>
      <c r="V21" s="393"/>
      <c r="W21" s="393"/>
      <c r="X21" s="393"/>
      <c r="Y21" s="393"/>
      <c r="Z21" s="393"/>
      <c r="AA21" s="393"/>
      <c r="AB21" s="393"/>
      <c r="AC21" s="396"/>
      <c r="AD21" s="45"/>
      <c r="AE21" s="45"/>
      <c r="AF21" s="45"/>
      <c r="AG21" s="45"/>
      <c r="AH21" s="45"/>
      <c r="AI21" s="45"/>
      <c r="AJ21" s="6"/>
    </row>
    <row r="22" spans="2:36" x14ac:dyDescent="0.15">
      <c r="B22" s="45"/>
      <c r="C22" s="383" t="s">
        <v>85</v>
      </c>
      <c r="D22" s="384"/>
      <c r="E22" s="384"/>
      <c r="F22" s="384"/>
      <c r="G22" s="384"/>
      <c r="H22" s="384"/>
      <c r="I22" s="384"/>
      <c r="J22" s="384"/>
      <c r="K22" s="384"/>
      <c r="L22" s="385"/>
      <c r="M22" s="386">
        <v>0</v>
      </c>
      <c r="N22" s="387"/>
      <c r="O22" s="387"/>
      <c r="P22" s="388"/>
      <c r="Q22" s="46" t="s">
        <v>67</v>
      </c>
      <c r="R22" s="389">
        <v>99999</v>
      </c>
      <c r="S22" s="390"/>
      <c r="T22" s="390"/>
      <c r="U22" s="390"/>
      <c r="V22" s="390"/>
      <c r="W22" s="390"/>
      <c r="X22" s="390"/>
      <c r="Y22" s="390"/>
      <c r="Z22" s="390"/>
      <c r="AA22" s="390"/>
      <c r="AB22" s="390"/>
      <c r="AC22" s="391"/>
      <c r="AD22" s="45"/>
      <c r="AE22" s="45"/>
      <c r="AF22" s="45"/>
      <c r="AG22" s="45"/>
      <c r="AH22" s="45"/>
      <c r="AI22" s="45"/>
      <c r="AJ22" s="6"/>
    </row>
    <row r="23" spans="2:36" x14ac:dyDescent="0.15">
      <c r="B23" s="45"/>
      <c r="C23" s="383"/>
      <c r="D23" s="384"/>
      <c r="E23" s="384"/>
      <c r="F23" s="384"/>
      <c r="G23" s="384"/>
      <c r="H23" s="384"/>
      <c r="I23" s="384"/>
      <c r="J23" s="384"/>
      <c r="K23" s="384"/>
      <c r="L23" s="385"/>
      <c r="M23" s="386"/>
      <c r="N23" s="387"/>
      <c r="O23" s="387"/>
      <c r="P23" s="388"/>
      <c r="Q23" s="46" t="s">
        <v>67</v>
      </c>
      <c r="R23" s="389"/>
      <c r="S23" s="390"/>
      <c r="T23" s="390"/>
      <c r="U23" s="390"/>
      <c r="V23" s="390"/>
      <c r="W23" s="390"/>
      <c r="X23" s="390"/>
      <c r="Y23" s="390"/>
      <c r="Z23" s="390"/>
      <c r="AA23" s="390"/>
      <c r="AB23" s="390"/>
      <c r="AC23" s="391"/>
      <c r="AD23" s="45"/>
      <c r="AE23" s="45"/>
      <c r="AF23" s="45"/>
      <c r="AG23" s="45"/>
      <c r="AH23" s="45"/>
      <c r="AI23" s="45"/>
      <c r="AJ23" s="6"/>
    </row>
    <row r="24" spans="2:36" x14ac:dyDescent="0.15">
      <c r="B24" s="45"/>
      <c r="C24" s="368"/>
      <c r="D24" s="369"/>
      <c r="E24" s="369"/>
      <c r="F24" s="369"/>
      <c r="G24" s="369"/>
      <c r="H24" s="369"/>
      <c r="I24" s="369"/>
      <c r="J24" s="369"/>
      <c r="K24" s="369"/>
      <c r="L24" s="370"/>
      <c r="M24" s="371"/>
      <c r="N24" s="372"/>
      <c r="O24" s="372"/>
      <c r="P24" s="373"/>
      <c r="Q24" s="47" t="s">
        <v>67</v>
      </c>
      <c r="R24" s="374"/>
      <c r="S24" s="375"/>
      <c r="T24" s="375"/>
      <c r="U24" s="375"/>
      <c r="V24" s="375"/>
      <c r="W24" s="375"/>
      <c r="X24" s="375"/>
      <c r="Y24" s="375"/>
      <c r="Z24" s="375"/>
      <c r="AA24" s="375"/>
      <c r="AB24" s="375"/>
      <c r="AC24" s="376"/>
      <c r="AD24" s="45"/>
      <c r="AE24" s="45"/>
      <c r="AF24" s="45"/>
      <c r="AG24" s="45"/>
      <c r="AH24" s="45"/>
      <c r="AI24" s="45"/>
      <c r="AJ24" s="6"/>
    </row>
    <row r="25" spans="2:36" ht="9" customHeight="1" x14ac:dyDescent="0.15">
      <c r="B25" s="45"/>
      <c r="C25" s="45"/>
      <c r="D25" s="45"/>
      <c r="E25" s="45"/>
      <c r="F25" s="45"/>
      <c r="G25" s="45"/>
      <c r="H25" s="45"/>
      <c r="I25" s="45"/>
      <c r="J25" s="45"/>
      <c r="K25" s="45"/>
      <c r="L25" s="45"/>
      <c r="M25" s="45"/>
      <c r="N25" s="45"/>
      <c r="O25" s="45"/>
      <c r="P25" s="48"/>
      <c r="Q25" s="48"/>
      <c r="R25" s="45"/>
      <c r="S25" s="45"/>
      <c r="T25" s="45"/>
      <c r="U25" s="45"/>
      <c r="V25" s="45"/>
      <c r="W25" s="45"/>
      <c r="X25" s="45"/>
      <c r="Y25" s="45"/>
      <c r="Z25" s="45"/>
      <c r="AA25" s="45"/>
      <c r="AB25" s="45"/>
      <c r="AC25" s="45"/>
      <c r="AD25" s="45"/>
      <c r="AE25" s="45"/>
      <c r="AF25" s="45"/>
      <c r="AG25" s="45"/>
      <c r="AH25" s="45"/>
      <c r="AI25" s="45"/>
      <c r="AJ25" s="6"/>
    </row>
    <row r="26" spans="2:36" x14ac:dyDescent="0.15">
      <c r="B26" s="45" t="s">
        <v>69</v>
      </c>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6"/>
    </row>
    <row r="27" spans="2:36" x14ac:dyDescent="0.15">
      <c r="B27" s="45"/>
      <c r="C27" s="392" t="s">
        <v>9</v>
      </c>
      <c r="D27" s="393"/>
      <c r="E27" s="393"/>
      <c r="F27" s="393"/>
      <c r="G27" s="393"/>
      <c r="H27" s="393"/>
      <c r="I27" s="393"/>
      <c r="J27" s="393"/>
      <c r="K27" s="393"/>
      <c r="L27" s="394"/>
      <c r="M27" s="395" t="s">
        <v>66</v>
      </c>
      <c r="N27" s="393"/>
      <c r="O27" s="393"/>
      <c r="P27" s="393"/>
      <c r="Q27" s="393"/>
      <c r="R27" s="393"/>
      <c r="S27" s="393"/>
      <c r="T27" s="393"/>
      <c r="U27" s="393"/>
      <c r="V27" s="393"/>
      <c r="W27" s="393"/>
      <c r="X27" s="393"/>
      <c r="Y27" s="393"/>
      <c r="Z27" s="393"/>
      <c r="AA27" s="393"/>
      <c r="AB27" s="393"/>
      <c r="AC27" s="396"/>
      <c r="AD27" s="45"/>
      <c r="AE27" s="45"/>
      <c r="AF27" s="45"/>
      <c r="AG27" s="45"/>
      <c r="AH27" s="45"/>
      <c r="AI27" s="45"/>
      <c r="AJ27" s="6"/>
    </row>
    <row r="28" spans="2:36" x14ac:dyDescent="0.15">
      <c r="B28" s="45"/>
      <c r="C28" s="383" t="s">
        <v>86</v>
      </c>
      <c r="D28" s="384"/>
      <c r="E28" s="384"/>
      <c r="F28" s="384"/>
      <c r="G28" s="384"/>
      <c r="H28" s="384"/>
      <c r="I28" s="384"/>
      <c r="J28" s="384"/>
      <c r="K28" s="384"/>
      <c r="L28" s="385"/>
      <c r="M28" s="386">
        <v>26</v>
      </c>
      <c r="N28" s="387"/>
      <c r="O28" s="387"/>
      <c r="P28" s="388"/>
      <c r="Q28" s="46" t="s">
        <v>67</v>
      </c>
      <c r="R28" s="389">
        <v>99999</v>
      </c>
      <c r="S28" s="390"/>
      <c r="T28" s="390"/>
      <c r="U28" s="390"/>
      <c r="V28" s="390"/>
      <c r="W28" s="390"/>
      <c r="X28" s="390"/>
      <c r="Y28" s="390"/>
      <c r="Z28" s="390"/>
      <c r="AA28" s="390"/>
      <c r="AB28" s="390"/>
      <c r="AC28" s="391"/>
      <c r="AD28" s="45"/>
      <c r="AE28" s="45"/>
      <c r="AF28" s="45"/>
      <c r="AG28" s="45"/>
      <c r="AH28" s="45"/>
      <c r="AI28" s="45"/>
      <c r="AJ28" s="6"/>
    </row>
    <row r="29" spans="2:36" x14ac:dyDescent="0.15">
      <c r="B29" s="45"/>
      <c r="C29" s="383"/>
      <c r="D29" s="384"/>
      <c r="E29" s="384"/>
      <c r="F29" s="384"/>
      <c r="G29" s="384"/>
      <c r="H29" s="384"/>
      <c r="I29" s="384"/>
      <c r="J29" s="384"/>
      <c r="K29" s="384"/>
      <c r="L29" s="385"/>
      <c r="M29" s="386"/>
      <c r="N29" s="387"/>
      <c r="O29" s="387"/>
      <c r="P29" s="388"/>
      <c r="Q29" s="46" t="s">
        <v>67</v>
      </c>
      <c r="R29" s="389"/>
      <c r="S29" s="390"/>
      <c r="T29" s="390"/>
      <c r="U29" s="390"/>
      <c r="V29" s="390"/>
      <c r="W29" s="390"/>
      <c r="X29" s="390"/>
      <c r="Y29" s="390"/>
      <c r="Z29" s="390"/>
      <c r="AA29" s="390"/>
      <c r="AB29" s="390"/>
      <c r="AC29" s="391"/>
      <c r="AD29" s="45"/>
      <c r="AE29" s="45"/>
      <c r="AF29" s="45"/>
      <c r="AG29" s="45"/>
      <c r="AH29" s="45"/>
      <c r="AI29" s="45"/>
      <c r="AJ29" s="6"/>
    </row>
    <row r="30" spans="2:36" x14ac:dyDescent="0.15">
      <c r="B30" s="45"/>
      <c r="C30" s="368"/>
      <c r="D30" s="369"/>
      <c r="E30" s="369"/>
      <c r="F30" s="369"/>
      <c r="G30" s="369"/>
      <c r="H30" s="369"/>
      <c r="I30" s="369"/>
      <c r="J30" s="369"/>
      <c r="K30" s="369"/>
      <c r="L30" s="370"/>
      <c r="M30" s="371"/>
      <c r="N30" s="372"/>
      <c r="O30" s="372"/>
      <c r="P30" s="373"/>
      <c r="Q30" s="47" t="s">
        <v>67</v>
      </c>
      <c r="R30" s="374"/>
      <c r="S30" s="375"/>
      <c r="T30" s="375"/>
      <c r="U30" s="375"/>
      <c r="V30" s="375"/>
      <c r="W30" s="375"/>
      <c r="X30" s="375"/>
      <c r="Y30" s="375"/>
      <c r="Z30" s="375"/>
      <c r="AA30" s="375"/>
      <c r="AB30" s="375"/>
      <c r="AC30" s="376"/>
      <c r="AD30" s="45"/>
      <c r="AE30" s="45"/>
      <c r="AF30" s="45"/>
      <c r="AG30" s="45"/>
      <c r="AH30" s="45"/>
      <c r="AI30" s="45"/>
      <c r="AJ30" s="6"/>
    </row>
    <row r="31" spans="2:36" ht="9" customHeight="1" x14ac:dyDescent="0.15">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15">
      <c r="B32" s="6" t="s">
        <v>70</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15">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15">
      <c r="A34" s="6"/>
      <c r="B34" s="6"/>
      <c r="C34" s="377" t="s">
        <v>71</v>
      </c>
      <c r="D34" s="378"/>
      <c r="E34" s="378"/>
      <c r="F34" s="378"/>
      <c r="G34" s="378"/>
      <c r="H34" s="378"/>
      <c r="I34" s="378"/>
      <c r="J34" s="378"/>
      <c r="K34" s="378"/>
      <c r="L34" s="378"/>
      <c r="M34" s="378" t="s">
        <v>72</v>
      </c>
      <c r="N34" s="378"/>
      <c r="O34" s="378"/>
      <c r="P34" s="378"/>
      <c r="Q34" s="378"/>
      <c r="R34" s="378"/>
      <c r="S34" s="378"/>
      <c r="T34" s="378"/>
      <c r="U34" s="378"/>
      <c r="V34" s="378"/>
      <c r="W34" s="378"/>
      <c r="X34" s="378"/>
      <c r="Y34" s="378"/>
      <c r="Z34" s="378"/>
      <c r="AA34" s="378"/>
      <c r="AB34" s="378"/>
      <c r="AC34" s="378"/>
      <c r="AD34" s="378"/>
      <c r="AE34" s="378"/>
      <c r="AF34" s="378"/>
      <c r="AG34" s="378"/>
      <c r="AH34" s="378"/>
      <c r="AI34" s="378"/>
      <c r="AJ34" s="379"/>
      <c r="AK34" s="43"/>
    </row>
    <row r="35" spans="1:37" x14ac:dyDescent="0.15">
      <c r="A35" s="6"/>
      <c r="B35" s="6"/>
      <c r="C35" s="380" t="s">
        <v>73</v>
      </c>
      <c r="D35" s="381"/>
      <c r="E35" s="381"/>
      <c r="F35" s="381"/>
      <c r="G35" s="381"/>
      <c r="H35" s="381" t="s">
        <v>74</v>
      </c>
      <c r="I35" s="381"/>
      <c r="J35" s="381"/>
      <c r="K35" s="381"/>
      <c r="L35" s="381"/>
      <c r="M35" s="381" t="s">
        <v>9</v>
      </c>
      <c r="N35" s="381"/>
      <c r="O35" s="381"/>
      <c r="P35" s="381"/>
      <c r="Q35" s="381"/>
      <c r="R35" s="381"/>
      <c r="S35" s="381"/>
      <c r="T35" s="381" t="s">
        <v>66</v>
      </c>
      <c r="U35" s="381"/>
      <c r="V35" s="381"/>
      <c r="W35" s="381"/>
      <c r="X35" s="381"/>
      <c r="Y35" s="381"/>
      <c r="Z35" s="381"/>
      <c r="AA35" s="381"/>
      <c r="AB35" s="381"/>
      <c r="AC35" s="381"/>
      <c r="AD35" s="381"/>
      <c r="AE35" s="381"/>
      <c r="AF35" s="381" t="s">
        <v>73</v>
      </c>
      <c r="AG35" s="381"/>
      <c r="AH35" s="381"/>
      <c r="AI35" s="381"/>
      <c r="AJ35" s="382"/>
      <c r="AK35" s="43"/>
    </row>
    <row r="36" spans="1:37" x14ac:dyDescent="0.15">
      <c r="A36" s="6"/>
      <c r="B36" s="6"/>
      <c r="C36" s="360" t="s">
        <v>87</v>
      </c>
      <c r="D36" s="347"/>
      <c r="E36" s="347"/>
      <c r="F36" s="347"/>
      <c r="G36" s="361"/>
      <c r="H36" s="346" t="s">
        <v>88</v>
      </c>
      <c r="I36" s="347"/>
      <c r="J36" s="347"/>
      <c r="K36" s="347"/>
      <c r="L36" s="361"/>
      <c r="M36" s="346" t="s">
        <v>23</v>
      </c>
      <c r="N36" s="347"/>
      <c r="O36" s="347"/>
      <c r="P36" s="347"/>
      <c r="Q36" s="347"/>
      <c r="R36" s="347"/>
      <c r="S36" s="361"/>
      <c r="T36" s="362">
        <v>26</v>
      </c>
      <c r="U36" s="363"/>
      <c r="V36" s="364"/>
      <c r="W36" s="9" t="s">
        <v>67</v>
      </c>
      <c r="X36" s="365">
        <v>999999</v>
      </c>
      <c r="Y36" s="366"/>
      <c r="Z36" s="366"/>
      <c r="AA36" s="366"/>
      <c r="AB36" s="366"/>
      <c r="AC36" s="366"/>
      <c r="AD36" s="366"/>
      <c r="AE36" s="367"/>
      <c r="AF36" s="346" t="s">
        <v>89</v>
      </c>
      <c r="AG36" s="347"/>
      <c r="AH36" s="347"/>
      <c r="AI36" s="347"/>
      <c r="AJ36" s="348"/>
      <c r="AK36" s="43"/>
    </row>
    <row r="37" spans="1:37" x14ac:dyDescent="0.15">
      <c r="A37" s="6"/>
      <c r="B37" s="6"/>
      <c r="C37" s="360"/>
      <c r="D37" s="347"/>
      <c r="E37" s="347"/>
      <c r="F37" s="347"/>
      <c r="G37" s="361"/>
      <c r="H37" s="346"/>
      <c r="I37" s="347"/>
      <c r="J37" s="347"/>
      <c r="K37" s="347"/>
      <c r="L37" s="361"/>
      <c r="M37" s="346"/>
      <c r="N37" s="347"/>
      <c r="O37" s="347"/>
      <c r="P37" s="347"/>
      <c r="Q37" s="347"/>
      <c r="R37" s="347"/>
      <c r="S37" s="361"/>
      <c r="T37" s="362"/>
      <c r="U37" s="363"/>
      <c r="V37" s="364"/>
      <c r="W37" s="9" t="s">
        <v>67</v>
      </c>
      <c r="X37" s="365"/>
      <c r="Y37" s="366"/>
      <c r="Z37" s="366"/>
      <c r="AA37" s="366"/>
      <c r="AB37" s="366"/>
      <c r="AC37" s="366"/>
      <c r="AD37" s="366"/>
      <c r="AE37" s="367"/>
      <c r="AF37" s="346"/>
      <c r="AG37" s="347"/>
      <c r="AH37" s="347"/>
      <c r="AI37" s="347"/>
      <c r="AJ37" s="348"/>
      <c r="AK37" s="43"/>
    </row>
    <row r="38" spans="1:37" x14ac:dyDescent="0.15">
      <c r="A38" s="6"/>
      <c r="B38" s="6"/>
      <c r="C38" s="349"/>
      <c r="D38" s="350"/>
      <c r="E38" s="350"/>
      <c r="F38" s="350"/>
      <c r="G38" s="351"/>
      <c r="H38" s="352"/>
      <c r="I38" s="350"/>
      <c r="J38" s="350"/>
      <c r="K38" s="350"/>
      <c r="L38" s="351"/>
      <c r="M38" s="352"/>
      <c r="N38" s="350"/>
      <c r="O38" s="350"/>
      <c r="P38" s="350"/>
      <c r="Q38" s="350"/>
      <c r="R38" s="350"/>
      <c r="S38" s="351"/>
      <c r="T38" s="353"/>
      <c r="U38" s="354"/>
      <c r="V38" s="355"/>
      <c r="W38" s="49" t="s">
        <v>67</v>
      </c>
      <c r="X38" s="356"/>
      <c r="Y38" s="357"/>
      <c r="Z38" s="357"/>
      <c r="AA38" s="357"/>
      <c r="AB38" s="357"/>
      <c r="AC38" s="357"/>
      <c r="AD38" s="357"/>
      <c r="AE38" s="358"/>
      <c r="AF38" s="352"/>
      <c r="AG38" s="350"/>
      <c r="AH38" s="350"/>
      <c r="AI38" s="350"/>
      <c r="AJ38" s="359"/>
      <c r="AK38" s="43"/>
    </row>
    <row r="39" spans="1:37" x14ac:dyDescent="0.15">
      <c r="A39" s="6"/>
      <c r="B39" s="6"/>
      <c r="C39" s="6"/>
      <c r="D39" s="6"/>
      <c r="E39" s="6"/>
      <c r="F39" s="6"/>
      <c r="G39" s="6"/>
      <c r="H39" s="6"/>
      <c r="I39" s="6"/>
      <c r="J39" s="6"/>
      <c r="K39" s="6"/>
      <c r="L39" s="6"/>
      <c r="M39" s="6"/>
      <c r="N39" s="6"/>
      <c r="O39" s="6"/>
      <c r="P39" s="6"/>
      <c r="Q39" s="6"/>
      <c r="R39" s="6"/>
      <c r="S39" s="6"/>
      <c r="T39" s="6"/>
      <c r="U39" s="6"/>
      <c r="V39" s="6"/>
      <c r="W39" s="10"/>
      <c r="X39" s="6"/>
      <c r="Y39" s="6"/>
      <c r="Z39" s="6"/>
      <c r="AA39" s="6"/>
      <c r="AB39" s="6"/>
      <c r="AC39" s="6"/>
      <c r="AD39" s="6"/>
      <c r="AE39" s="6"/>
      <c r="AF39" s="6"/>
      <c r="AG39" s="6"/>
      <c r="AH39" s="6"/>
      <c r="AI39" s="6"/>
      <c r="AJ39" s="6"/>
      <c r="AK39" s="43"/>
    </row>
    <row r="40" spans="1:37" s="11" customFormat="1" ht="15.75" x14ac:dyDescent="0.15">
      <c r="B40" s="11" t="s">
        <v>75</v>
      </c>
      <c r="E40" s="345" t="s">
        <v>76</v>
      </c>
      <c r="F40" s="345"/>
      <c r="G40" s="345"/>
      <c r="H40" s="345"/>
      <c r="I40" s="345"/>
      <c r="J40" s="345"/>
      <c r="K40" s="345"/>
      <c r="L40" s="345"/>
      <c r="M40" s="345"/>
      <c r="N40" s="345"/>
      <c r="O40" s="345"/>
      <c r="P40" s="345"/>
      <c r="Q40" s="345"/>
      <c r="R40" s="345"/>
      <c r="S40" s="345"/>
      <c r="T40" s="345"/>
      <c r="U40" s="345"/>
      <c r="V40" s="345"/>
      <c r="W40" s="345"/>
      <c r="X40" s="345"/>
      <c r="Y40" s="345"/>
      <c r="Z40" s="345"/>
      <c r="AA40" s="345"/>
      <c r="AB40" s="345"/>
      <c r="AC40" s="345"/>
      <c r="AD40" s="345"/>
      <c r="AE40" s="345"/>
      <c r="AF40" s="345"/>
      <c r="AG40" s="345"/>
      <c r="AH40" s="345"/>
      <c r="AI40" s="345"/>
      <c r="AJ40" s="345"/>
    </row>
    <row r="41" spans="1:37" s="11" customFormat="1" ht="15.75" x14ac:dyDescent="0.15">
      <c r="E41" s="344" t="s">
        <v>77</v>
      </c>
      <c r="F41" s="344"/>
      <c r="G41" s="344"/>
      <c r="H41" s="344"/>
      <c r="I41" s="344"/>
      <c r="J41" s="344"/>
      <c r="K41" s="344"/>
      <c r="L41" s="344"/>
      <c r="M41" s="344"/>
      <c r="N41" s="344"/>
      <c r="O41" s="344"/>
      <c r="P41" s="344"/>
      <c r="Q41" s="344"/>
      <c r="R41" s="344"/>
      <c r="S41" s="344"/>
      <c r="T41" s="344"/>
      <c r="U41" s="344"/>
      <c r="V41" s="344"/>
      <c r="W41" s="344"/>
      <c r="X41" s="344"/>
      <c r="Y41" s="344"/>
      <c r="Z41" s="344"/>
      <c r="AA41" s="344"/>
      <c r="AB41" s="344"/>
      <c r="AC41" s="344"/>
      <c r="AD41" s="344"/>
      <c r="AE41" s="344"/>
      <c r="AF41" s="344"/>
      <c r="AG41" s="344"/>
      <c r="AH41" s="344"/>
      <c r="AI41" s="344"/>
      <c r="AJ41" s="344"/>
      <c r="AK41" s="344"/>
    </row>
    <row r="42" spans="1:37" s="11" customFormat="1" ht="15.75" x14ac:dyDescent="0.15">
      <c r="E42" s="344" t="s">
        <v>78</v>
      </c>
      <c r="F42" s="344"/>
      <c r="G42" s="344"/>
      <c r="H42" s="344"/>
      <c r="I42" s="344"/>
      <c r="J42" s="344"/>
      <c r="K42" s="344"/>
      <c r="L42" s="344"/>
      <c r="M42" s="344"/>
      <c r="N42" s="344"/>
      <c r="O42" s="344"/>
      <c r="P42" s="344"/>
      <c r="Q42" s="344"/>
      <c r="R42" s="344"/>
      <c r="S42" s="344"/>
      <c r="T42" s="344"/>
      <c r="U42" s="344"/>
      <c r="V42" s="344"/>
      <c r="W42" s="344"/>
      <c r="X42" s="344"/>
      <c r="Y42" s="344"/>
      <c r="Z42" s="344"/>
      <c r="AA42" s="344"/>
      <c r="AB42" s="344"/>
      <c r="AC42" s="344"/>
      <c r="AD42" s="344"/>
      <c r="AE42" s="344"/>
      <c r="AF42" s="344"/>
      <c r="AG42" s="344"/>
      <c r="AH42" s="344"/>
      <c r="AI42" s="344"/>
      <c r="AJ42" s="344"/>
      <c r="AK42" s="344"/>
    </row>
    <row r="43" spans="1:37" s="11" customFormat="1" ht="15.75" x14ac:dyDescent="0.15">
      <c r="E43" s="344" t="s">
        <v>79</v>
      </c>
      <c r="F43" s="344"/>
      <c r="G43" s="344"/>
      <c r="H43" s="344"/>
      <c r="I43" s="344"/>
      <c r="J43" s="344"/>
      <c r="K43" s="344"/>
      <c r="L43" s="344"/>
      <c r="M43" s="344"/>
      <c r="N43" s="344"/>
      <c r="O43" s="344"/>
      <c r="P43" s="344"/>
      <c r="Q43" s="344"/>
      <c r="R43" s="344"/>
      <c r="S43" s="344"/>
      <c r="T43" s="344"/>
      <c r="U43" s="344"/>
      <c r="V43" s="344"/>
      <c r="W43" s="344"/>
      <c r="X43" s="344"/>
      <c r="Y43" s="344"/>
      <c r="Z43" s="344"/>
      <c r="AA43" s="344"/>
      <c r="AB43" s="344"/>
      <c r="AC43" s="344"/>
      <c r="AD43" s="344"/>
      <c r="AE43" s="344"/>
      <c r="AF43" s="344"/>
      <c r="AG43" s="344"/>
      <c r="AH43" s="344"/>
      <c r="AI43" s="344"/>
      <c r="AJ43" s="344"/>
      <c r="AK43" s="344"/>
    </row>
    <row r="44" spans="1:37" s="11" customFormat="1" ht="15.75" x14ac:dyDescent="0.15">
      <c r="E44" s="344" t="s">
        <v>80</v>
      </c>
      <c r="F44" s="344"/>
      <c r="G44" s="344"/>
      <c r="H44" s="344"/>
      <c r="I44" s="344"/>
      <c r="J44" s="344"/>
      <c r="K44" s="344"/>
      <c r="L44" s="344"/>
      <c r="M44" s="344"/>
      <c r="N44" s="344"/>
      <c r="O44" s="344"/>
      <c r="P44" s="344"/>
      <c r="Q44" s="344"/>
      <c r="R44" s="344"/>
      <c r="S44" s="344"/>
      <c r="T44" s="344"/>
      <c r="U44" s="344"/>
      <c r="V44" s="344"/>
      <c r="W44" s="344"/>
      <c r="X44" s="344"/>
      <c r="Y44" s="344"/>
      <c r="Z44" s="344"/>
      <c r="AA44" s="344"/>
      <c r="AB44" s="344"/>
      <c r="AC44" s="344"/>
      <c r="AD44" s="344"/>
      <c r="AE44" s="344"/>
      <c r="AF44" s="344"/>
      <c r="AG44" s="344"/>
      <c r="AH44" s="344"/>
      <c r="AI44" s="344"/>
      <c r="AJ44" s="344"/>
      <c r="AK44" s="344"/>
    </row>
    <row r="45" spans="1:37" s="11" customFormat="1" ht="15.75" x14ac:dyDescent="0.15">
      <c r="E45" s="344" t="s">
        <v>81</v>
      </c>
      <c r="F45" s="344"/>
      <c r="G45" s="344"/>
      <c r="H45" s="344"/>
      <c r="I45" s="344"/>
      <c r="J45" s="344"/>
      <c r="K45" s="344"/>
      <c r="L45" s="344"/>
      <c r="M45" s="344"/>
      <c r="N45" s="344"/>
      <c r="O45" s="344"/>
      <c r="P45" s="344"/>
      <c r="Q45" s="344"/>
      <c r="R45" s="344"/>
      <c r="S45" s="344"/>
      <c r="T45" s="344"/>
      <c r="U45" s="344"/>
      <c r="V45" s="344"/>
      <c r="W45" s="344"/>
      <c r="X45" s="344"/>
      <c r="Y45" s="344"/>
      <c r="Z45" s="344"/>
      <c r="AA45" s="344"/>
      <c r="AB45" s="344"/>
      <c r="AC45" s="344"/>
      <c r="AD45" s="344"/>
      <c r="AE45" s="344"/>
      <c r="AF45" s="344"/>
      <c r="AG45" s="344"/>
      <c r="AH45" s="344"/>
      <c r="AI45" s="344"/>
      <c r="AJ45" s="344"/>
      <c r="AK45" s="344"/>
    </row>
    <row r="46" spans="1:37" s="11" customFormat="1" ht="15.75" x14ac:dyDescent="0.15">
      <c r="E46" s="344" t="s">
        <v>82</v>
      </c>
      <c r="F46" s="344"/>
      <c r="G46" s="344"/>
      <c r="H46" s="344"/>
      <c r="I46" s="344"/>
      <c r="J46" s="344"/>
      <c r="K46" s="344"/>
      <c r="L46" s="344"/>
      <c r="M46" s="344"/>
      <c r="N46" s="344"/>
      <c r="O46" s="344"/>
      <c r="P46" s="344"/>
      <c r="Q46" s="344"/>
      <c r="R46" s="344"/>
      <c r="S46" s="344"/>
      <c r="T46" s="344"/>
      <c r="U46" s="344"/>
      <c r="V46" s="344"/>
      <c r="W46" s="344"/>
      <c r="X46" s="344"/>
      <c r="Y46" s="344"/>
      <c r="Z46" s="344"/>
      <c r="AA46" s="344"/>
      <c r="AB46" s="344"/>
      <c r="AC46" s="344"/>
      <c r="AD46" s="344"/>
      <c r="AE46" s="344"/>
      <c r="AF46" s="344"/>
      <c r="AG46" s="344"/>
      <c r="AH46" s="344"/>
      <c r="AI46" s="344"/>
      <c r="AJ46" s="344"/>
    </row>
    <row r="47" spans="1:37" s="11" customFormat="1" ht="15.75" x14ac:dyDescent="0.15">
      <c r="E47" s="344"/>
      <c r="F47" s="344"/>
      <c r="G47" s="344"/>
      <c r="H47" s="344"/>
      <c r="I47" s="344"/>
      <c r="J47" s="344"/>
      <c r="K47" s="344"/>
      <c r="L47" s="344"/>
      <c r="M47" s="344"/>
      <c r="N47" s="344"/>
      <c r="O47" s="344"/>
      <c r="P47" s="344"/>
      <c r="Q47" s="344"/>
      <c r="R47" s="344"/>
      <c r="S47" s="344"/>
      <c r="T47" s="344"/>
      <c r="U47" s="344"/>
      <c r="V47" s="344"/>
      <c r="W47" s="344"/>
      <c r="X47" s="344"/>
      <c r="Y47" s="344"/>
      <c r="Z47" s="344"/>
      <c r="AA47" s="344"/>
      <c r="AB47" s="344"/>
      <c r="AC47" s="344"/>
      <c r="AD47" s="344"/>
      <c r="AE47" s="344"/>
      <c r="AF47" s="344"/>
      <c r="AG47" s="344"/>
      <c r="AH47" s="344"/>
      <c r="AI47" s="344"/>
      <c r="AJ47" s="344"/>
    </row>
  </sheetData>
  <mergeCells count="77">
    <mergeCell ref="M15:AC15"/>
    <mergeCell ref="P7:U7"/>
    <mergeCell ref="W7:AJ7"/>
    <mergeCell ref="A1:N1"/>
    <mergeCell ref="A2:AJ2"/>
    <mergeCell ref="Y4:AJ4"/>
    <mergeCell ref="B5:O5"/>
    <mergeCell ref="V6:AA6"/>
    <mergeCell ref="P8:U8"/>
    <mergeCell ref="W8:AJ8"/>
    <mergeCell ref="B10:AH10"/>
    <mergeCell ref="B12:P12"/>
    <mergeCell ref="C15:L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7:AJ37"/>
    <mergeCell ref="C38:G38"/>
    <mergeCell ref="H38:L38"/>
    <mergeCell ref="M38:S38"/>
    <mergeCell ref="E46:AJ46"/>
    <mergeCell ref="T38:V38"/>
    <mergeCell ref="X38:AE38"/>
    <mergeCell ref="AF38:AJ38"/>
    <mergeCell ref="C37:G37"/>
    <mergeCell ref="H37:L37"/>
    <mergeCell ref="M37:S37"/>
    <mergeCell ref="T37:V37"/>
    <mergeCell ref="X37:AE37"/>
    <mergeCell ref="E47:AJ47"/>
    <mergeCell ref="E40:AJ40"/>
    <mergeCell ref="E41:AK41"/>
    <mergeCell ref="E42:AK42"/>
    <mergeCell ref="E43:AK43"/>
    <mergeCell ref="E44:AK44"/>
    <mergeCell ref="E45:AK45"/>
  </mergeCells>
  <phoneticPr fontId="1"/>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C0044-8646-4435-BB46-64C0581068E2}">
  <sheetPr>
    <tabColor rgb="FFFFFF00"/>
    <pageSetUpPr fitToPage="1"/>
  </sheetPr>
  <dimension ref="A1:Y58"/>
  <sheetViews>
    <sheetView view="pageBreakPreview" topLeftCell="A11" zoomScale="115" zoomScaleNormal="100" zoomScaleSheetLayoutView="115" workbookViewId="0">
      <selection activeCell="C60" sqref="C60"/>
    </sheetView>
  </sheetViews>
  <sheetFormatPr defaultColWidth="9" defaultRowHeight="18.75" x14ac:dyDescent="0.4"/>
  <cols>
    <col min="1" max="1" width="1.875" style="12" customWidth="1"/>
    <col min="2" max="2" width="9" style="13"/>
    <col min="3" max="10" width="10.25" style="12" customWidth="1"/>
    <col min="11" max="11" width="7.875" style="12" customWidth="1"/>
    <col min="12" max="16384" width="9" style="12"/>
  </cols>
  <sheetData>
    <row r="1" spans="1:25" x14ac:dyDescent="0.4">
      <c r="A1" s="12" t="s">
        <v>32</v>
      </c>
    </row>
    <row r="2" spans="1:25" ht="15.95" customHeight="1" x14ac:dyDescent="0.4"/>
    <row r="3" spans="1:25" ht="15.95" customHeight="1" x14ac:dyDescent="0.5">
      <c r="A3" s="14"/>
      <c r="B3" s="14"/>
      <c r="C3" s="14"/>
      <c r="D3" s="14"/>
      <c r="E3" s="14"/>
      <c r="F3" s="14"/>
      <c r="G3" s="14"/>
      <c r="H3" s="14"/>
      <c r="I3" s="14"/>
      <c r="J3" s="14"/>
      <c r="K3" s="14"/>
      <c r="L3" s="14"/>
      <c r="M3" s="14"/>
      <c r="N3" s="14"/>
      <c r="O3" s="14"/>
      <c r="P3" s="14"/>
      <c r="Q3" s="14"/>
      <c r="R3" s="14"/>
      <c r="S3" s="14"/>
      <c r="T3" s="14"/>
      <c r="U3" s="14"/>
      <c r="V3" s="14"/>
      <c r="W3" s="14"/>
      <c r="X3" s="14"/>
      <c r="Y3" s="14"/>
    </row>
    <row r="4" spans="1:25" ht="17.100000000000001" customHeight="1" x14ac:dyDescent="0.4">
      <c r="D4" s="442" t="s">
        <v>33</v>
      </c>
      <c r="E4" s="442"/>
      <c r="F4" s="442"/>
      <c r="G4" s="442"/>
      <c r="H4" s="442"/>
      <c r="I4" s="442"/>
    </row>
    <row r="5" spans="1:25" ht="15.95" customHeight="1" x14ac:dyDescent="0.4">
      <c r="P5" s="15"/>
      <c r="Q5" s="15"/>
      <c r="R5" s="15"/>
      <c r="S5" s="15"/>
    </row>
    <row r="6" spans="1:25" ht="15.95" customHeight="1" x14ac:dyDescent="0.4">
      <c r="I6" s="443" t="s">
        <v>34</v>
      </c>
      <c r="J6" s="443"/>
      <c r="K6" s="443"/>
    </row>
    <row r="7" spans="1:25" ht="15.95" customHeight="1" x14ac:dyDescent="0.4">
      <c r="A7" s="13"/>
      <c r="C7" s="13"/>
      <c r="D7" s="13"/>
      <c r="E7" s="13"/>
      <c r="F7" s="13"/>
      <c r="G7" s="13"/>
      <c r="H7" s="13"/>
      <c r="I7" s="13"/>
      <c r="J7" s="13"/>
      <c r="K7" s="13"/>
      <c r="L7" s="13"/>
      <c r="M7" s="13"/>
      <c r="N7" s="13"/>
      <c r="O7" s="13"/>
      <c r="P7" s="13"/>
      <c r="Q7" s="13"/>
      <c r="R7" s="13"/>
      <c r="S7" s="13"/>
      <c r="T7" s="13"/>
      <c r="U7" s="13"/>
      <c r="V7" s="13"/>
      <c r="W7" s="13"/>
      <c r="X7" s="13"/>
      <c r="Y7" s="13"/>
    </row>
    <row r="8" spans="1:25" ht="15.95" customHeight="1" x14ac:dyDescent="0.4">
      <c r="A8" s="13"/>
      <c r="B8" s="13" t="s">
        <v>56</v>
      </c>
      <c r="C8" s="13"/>
      <c r="D8" s="13"/>
      <c r="E8" s="13"/>
      <c r="F8" s="13"/>
      <c r="G8" s="13"/>
      <c r="H8" s="13"/>
      <c r="I8" s="13"/>
      <c r="J8" s="13"/>
      <c r="K8" s="13"/>
      <c r="L8" s="13"/>
      <c r="M8" s="13"/>
      <c r="N8" s="13"/>
      <c r="O8" s="13"/>
      <c r="P8" s="13"/>
      <c r="Q8" s="13"/>
      <c r="R8" s="13"/>
      <c r="S8" s="13"/>
      <c r="T8" s="13"/>
      <c r="U8" s="13"/>
      <c r="V8" s="13"/>
      <c r="W8" s="13"/>
      <c r="X8" s="13"/>
      <c r="Y8" s="13"/>
    </row>
    <row r="9" spans="1:25" ht="15.95" customHeight="1" thickBot="1" x14ac:dyDescent="0.45">
      <c r="A9" s="13"/>
      <c r="C9" s="13"/>
      <c r="D9" s="13"/>
      <c r="E9" s="13"/>
      <c r="F9" s="13"/>
      <c r="G9" s="13"/>
      <c r="H9" s="13"/>
      <c r="I9" s="13"/>
      <c r="J9" s="13"/>
      <c r="K9" s="13"/>
      <c r="L9" s="13"/>
      <c r="M9" s="13"/>
      <c r="N9" s="13"/>
      <c r="O9" s="13"/>
      <c r="P9" s="13"/>
      <c r="Q9" s="13"/>
      <c r="R9" s="13"/>
      <c r="S9" s="13"/>
      <c r="T9" s="13"/>
      <c r="U9" s="13"/>
      <c r="V9" s="13"/>
      <c r="W9" s="13"/>
      <c r="X9" s="13"/>
      <c r="Y9" s="13"/>
    </row>
    <row r="10" spans="1:25" ht="15.95" customHeight="1" x14ac:dyDescent="0.4">
      <c r="A10" s="13"/>
      <c r="B10" s="444" t="s">
        <v>35</v>
      </c>
      <c r="C10" s="446"/>
      <c r="D10" s="447"/>
      <c r="E10" s="447"/>
      <c r="F10" s="447"/>
      <c r="G10" s="447"/>
      <c r="H10" s="447"/>
      <c r="I10" s="447"/>
      <c r="J10" s="447"/>
      <c r="K10" s="448"/>
      <c r="L10" s="13"/>
      <c r="M10" s="13"/>
      <c r="N10" s="13"/>
      <c r="O10" s="13"/>
      <c r="P10" s="13"/>
      <c r="Q10" s="13"/>
      <c r="R10" s="13"/>
      <c r="S10" s="13"/>
      <c r="T10" s="13"/>
      <c r="U10" s="13"/>
      <c r="V10" s="13"/>
      <c r="W10" s="13"/>
      <c r="X10" s="13"/>
      <c r="Y10" s="13"/>
    </row>
    <row r="11" spans="1:25" ht="15.95" customHeight="1" x14ac:dyDescent="0.4">
      <c r="A11" s="13"/>
      <c r="B11" s="445"/>
      <c r="C11" s="16" t="s">
        <v>36</v>
      </c>
      <c r="D11" s="17" t="s">
        <v>37</v>
      </c>
      <c r="E11" s="449"/>
      <c r="F11" s="449"/>
      <c r="G11" s="449"/>
      <c r="H11" s="17" t="s">
        <v>38</v>
      </c>
      <c r="I11" s="449"/>
      <c r="J11" s="449"/>
      <c r="K11" s="450"/>
      <c r="L11" s="13"/>
      <c r="M11" s="13"/>
      <c r="N11" s="13"/>
      <c r="O11" s="13"/>
      <c r="P11" s="13"/>
      <c r="Q11" s="13"/>
      <c r="R11" s="13"/>
      <c r="S11" s="13"/>
      <c r="T11" s="13"/>
      <c r="U11" s="13"/>
      <c r="V11" s="13"/>
      <c r="W11" s="13"/>
      <c r="X11" s="13"/>
      <c r="Y11" s="13"/>
    </row>
    <row r="12" spans="1:25" ht="58.5" customHeight="1" x14ac:dyDescent="0.4">
      <c r="A12" s="13"/>
      <c r="B12" s="18" t="s">
        <v>39</v>
      </c>
      <c r="C12" s="439" t="str">
        <f>申請書!G27</f>
        <v>城陽宇治線防災・安全交付金（交安）工事</v>
      </c>
      <c r="D12" s="440"/>
      <c r="E12" s="440"/>
      <c r="F12" s="440"/>
      <c r="G12" s="440"/>
      <c r="H12" s="440"/>
      <c r="I12" s="440"/>
      <c r="J12" s="440"/>
      <c r="K12" s="441"/>
      <c r="L12" s="13"/>
      <c r="M12" s="13"/>
      <c r="N12" s="13"/>
      <c r="O12" s="13"/>
      <c r="P12" s="13"/>
      <c r="Q12" s="13"/>
      <c r="R12" s="13"/>
      <c r="S12" s="13"/>
      <c r="T12" s="13"/>
      <c r="U12" s="13"/>
      <c r="V12" s="13"/>
      <c r="W12" s="13"/>
      <c r="X12" s="13"/>
      <c r="Y12" s="13"/>
    </row>
    <row r="13" spans="1:25" ht="63" customHeight="1" x14ac:dyDescent="0.4">
      <c r="A13" s="13"/>
      <c r="B13" s="19" t="s">
        <v>40</v>
      </c>
      <c r="C13" s="436" t="str">
        <f>申請書!G29</f>
        <v>山北８防災安全（交安）第６９号の１の１</v>
      </c>
      <c r="D13" s="437"/>
      <c r="E13" s="437"/>
      <c r="F13" s="437"/>
      <c r="G13" s="437"/>
      <c r="H13" s="437"/>
      <c r="I13" s="437"/>
      <c r="J13" s="437"/>
      <c r="K13" s="438"/>
      <c r="L13" s="13"/>
      <c r="M13" s="13"/>
      <c r="N13" s="13"/>
      <c r="O13" s="13"/>
      <c r="P13" s="13"/>
      <c r="Q13" s="13"/>
      <c r="R13" s="13"/>
      <c r="S13" s="13"/>
      <c r="T13" s="13"/>
      <c r="U13" s="13"/>
      <c r="V13" s="13"/>
      <c r="W13" s="13"/>
      <c r="X13" s="13"/>
      <c r="Y13" s="13"/>
    </row>
    <row r="14" spans="1:25" ht="15.95" customHeight="1" thickBot="1" x14ac:dyDescent="0.45">
      <c r="A14" s="13"/>
      <c r="B14" s="20" t="s">
        <v>41</v>
      </c>
      <c r="C14" s="21" t="str">
        <f>申請書!G31</f>
        <v>宇治市広野町～小倉町地内</v>
      </c>
      <c r="D14" s="22"/>
      <c r="E14" s="22"/>
      <c r="F14" s="22"/>
      <c r="G14" s="22"/>
      <c r="H14" s="22"/>
      <c r="I14" s="22"/>
      <c r="J14" s="22"/>
      <c r="K14" s="23"/>
      <c r="L14" s="13"/>
      <c r="M14" s="13"/>
      <c r="N14" s="13"/>
      <c r="O14" s="13"/>
      <c r="P14" s="13"/>
      <c r="Q14" s="13"/>
      <c r="R14" s="13"/>
      <c r="S14" s="13"/>
      <c r="T14" s="13"/>
      <c r="U14" s="13"/>
      <c r="V14" s="13"/>
      <c r="W14" s="13"/>
      <c r="X14" s="13"/>
      <c r="Y14" s="13"/>
    </row>
    <row r="15" spans="1:25" ht="7.5" customHeight="1" thickBot="1" x14ac:dyDescent="0.45">
      <c r="A15" s="24"/>
      <c r="B15" s="25"/>
      <c r="C15" s="26"/>
      <c r="D15" s="13"/>
      <c r="E15" s="13"/>
      <c r="F15" s="13"/>
      <c r="G15" s="13"/>
      <c r="H15" s="13"/>
      <c r="I15" s="13"/>
      <c r="J15" s="13"/>
      <c r="K15" s="13"/>
      <c r="L15" s="13"/>
      <c r="M15" s="13"/>
      <c r="N15" s="13"/>
      <c r="O15" s="13"/>
      <c r="P15" s="13"/>
      <c r="Q15" s="13"/>
      <c r="R15" s="13"/>
      <c r="S15" s="13"/>
      <c r="T15" s="13"/>
      <c r="U15" s="13"/>
      <c r="V15" s="13"/>
      <c r="W15" s="13"/>
      <c r="X15" s="13"/>
      <c r="Y15" s="13"/>
    </row>
    <row r="16" spans="1:25" ht="15.95" customHeight="1" x14ac:dyDescent="0.4">
      <c r="A16" s="24"/>
      <c r="B16" s="405" t="s">
        <v>42</v>
      </c>
      <c r="C16" s="407" t="s">
        <v>43</v>
      </c>
      <c r="D16" s="408"/>
      <c r="E16" s="408"/>
      <c r="F16" s="409" t="s">
        <v>44</v>
      </c>
      <c r="G16" s="410"/>
      <c r="H16" s="411"/>
      <c r="I16" s="410" t="s">
        <v>45</v>
      </c>
      <c r="J16" s="410"/>
      <c r="K16" s="412"/>
      <c r="L16" s="13"/>
      <c r="M16" s="13"/>
      <c r="N16" s="13"/>
      <c r="O16" s="13"/>
      <c r="P16" s="13"/>
      <c r="Q16" s="13"/>
      <c r="R16" s="13"/>
      <c r="S16" s="13"/>
      <c r="T16" s="13"/>
      <c r="U16" s="13"/>
      <c r="V16" s="13"/>
      <c r="W16" s="13"/>
      <c r="X16" s="13"/>
      <c r="Y16" s="13"/>
    </row>
    <row r="17" spans="1:25" ht="15.95" customHeight="1" thickBot="1" x14ac:dyDescent="0.45">
      <c r="A17" s="24"/>
      <c r="B17" s="406"/>
      <c r="C17" s="413" t="s">
        <v>46</v>
      </c>
      <c r="D17" s="414"/>
      <c r="E17" s="414"/>
      <c r="F17" s="414"/>
      <c r="G17" s="414"/>
      <c r="H17" s="414"/>
      <c r="I17" s="414"/>
      <c r="J17" s="414"/>
      <c r="K17" s="415"/>
      <c r="L17" s="13"/>
      <c r="M17" s="13"/>
      <c r="N17" s="13"/>
      <c r="O17" s="13"/>
      <c r="P17" s="13"/>
      <c r="Q17" s="13"/>
      <c r="R17" s="13"/>
      <c r="S17" s="13"/>
      <c r="T17" s="13"/>
      <c r="U17" s="13"/>
      <c r="V17" s="13"/>
      <c r="W17" s="13"/>
      <c r="X17" s="13"/>
      <c r="Y17" s="13"/>
    </row>
    <row r="18" spans="1:25" ht="15.95" customHeight="1" x14ac:dyDescent="0.4">
      <c r="A18" s="24"/>
      <c r="B18" s="416" t="s">
        <v>47</v>
      </c>
      <c r="C18" s="417"/>
      <c r="D18" s="27"/>
      <c r="E18" s="27"/>
      <c r="F18" s="27"/>
      <c r="G18" s="27"/>
      <c r="H18" s="27"/>
      <c r="I18" s="27"/>
      <c r="J18" s="27"/>
      <c r="K18" s="28"/>
      <c r="L18" s="13"/>
      <c r="M18" s="13"/>
      <c r="N18" s="13"/>
      <c r="O18" s="13"/>
      <c r="P18" s="13"/>
      <c r="Q18" s="13"/>
      <c r="R18" s="13"/>
      <c r="S18" s="13"/>
      <c r="T18" s="13"/>
      <c r="U18" s="13"/>
      <c r="V18" s="13"/>
      <c r="W18" s="13"/>
      <c r="X18" s="13"/>
      <c r="Y18" s="13"/>
    </row>
    <row r="19" spans="1:25" ht="15.95" customHeight="1" x14ac:dyDescent="0.4">
      <c r="A19" s="24"/>
      <c r="B19" s="418" t="s">
        <v>48</v>
      </c>
      <c r="C19" s="419"/>
      <c r="D19" s="420"/>
      <c r="E19" s="421" t="s">
        <v>49</v>
      </c>
      <c r="F19" s="422"/>
      <c r="G19" s="422"/>
      <c r="H19" s="422"/>
      <c r="I19" s="422"/>
      <c r="J19" s="422"/>
      <c r="K19" s="423"/>
      <c r="L19" s="13"/>
      <c r="M19" s="13"/>
      <c r="N19" s="13"/>
      <c r="O19" s="13"/>
      <c r="P19" s="13"/>
      <c r="Q19" s="13"/>
      <c r="R19" s="13"/>
      <c r="S19" s="13"/>
      <c r="T19" s="13"/>
      <c r="U19" s="13"/>
      <c r="V19" s="13"/>
      <c r="W19" s="13"/>
      <c r="X19" s="13"/>
      <c r="Y19" s="13"/>
    </row>
    <row r="20" spans="1:25" ht="15.95" customHeight="1" x14ac:dyDescent="0.4">
      <c r="A20" s="24"/>
      <c r="B20" s="424"/>
      <c r="C20" s="425"/>
      <c r="D20" s="426"/>
      <c r="E20" s="430"/>
      <c r="F20" s="431"/>
      <c r="G20" s="431"/>
      <c r="H20" s="431"/>
      <c r="I20" s="431"/>
      <c r="J20" s="431"/>
      <c r="K20" s="432"/>
      <c r="L20" s="13"/>
      <c r="M20" s="13"/>
      <c r="N20" s="13"/>
      <c r="O20" s="13"/>
      <c r="P20" s="13"/>
      <c r="Q20" s="13"/>
      <c r="R20" s="13"/>
      <c r="S20" s="13"/>
      <c r="T20" s="13"/>
      <c r="U20" s="13"/>
      <c r="V20" s="13"/>
      <c r="W20" s="13"/>
      <c r="X20" s="13"/>
      <c r="Y20" s="13"/>
    </row>
    <row r="21" spans="1:25" ht="15.95" customHeight="1" x14ac:dyDescent="0.4">
      <c r="A21" s="24"/>
      <c r="B21" s="427"/>
      <c r="C21" s="428"/>
      <c r="D21" s="429"/>
      <c r="E21" s="433"/>
      <c r="F21" s="434"/>
      <c r="G21" s="434"/>
      <c r="H21" s="434"/>
      <c r="I21" s="434"/>
      <c r="J21" s="434"/>
      <c r="K21" s="435"/>
      <c r="L21" s="13"/>
      <c r="M21" s="13"/>
      <c r="N21" s="13"/>
      <c r="O21" s="13"/>
      <c r="P21" s="13"/>
      <c r="Q21" s="13"/>
      <c r="R21" s="13"/>
      <c r="S21" s="13"/>
      <c r="T21" s="13"/>
      <c r="U21" s="13"/>
      <c r="V21" s="13"/>
      <c r="W21" s="13"/>
      <c r="X21" s="13"/>
      <c r="Y21" s="13"/>
    </row>
    <row r="22" spans="1:25" ht="15.95" customHeight="1" x14ac:dyDescent="0.4">
      <c r="A22" s="24"/>
      <c r="B22" s="29"/>
      <c r="C22" s="26"/>
      <c r="D22" s="30"/>
      <c r="E22" s="13"/>
      <c r="F22" s="13"/>
      <c r="G22" s="13"/>
      <c r="H22" s="13"/>
      <c r="I22" s="13"/>
      <c r="J22" s="13"/>
      <c r="K22" s="31"/>
      <c r="L22" s="13"/>
      <c r="M22" s="13"/>
      <c r="N22" s="13"/>
      <c r="O22" s="13"/>
      <c r="P22" s="13"/>
      <c r="Q22" s="13"/>
      <c r="R22" s="13"/>
      <c r="S22" s="13"/>
      <c r="T22" s="13"/>
      <c r="U22" s="13"/>
      <c r="V22" s="13"/>
      <c r="W22" s="13"/>
      <c r="X22" s="13"/>
      <c r="Y22" s="13"/>
    </row>
    <row r="23" spans="1:25" ht="15.95" customHeight="1" x14ac:dyDescent="0.4">
      <c r="A23" s="24"/>
      <c r="B23" s="29"/>
      <c r="C23" s="26"/>
      <c r="D23" s="30"/>
      <c r="E23" s="13"/>
      <c r="F23" s="13"/>
      <c r="G23" s="13"/>
      <c r="H23" s="13"/>
      <c r="I23" s="13"/>
      <c r="J23" s="13"/>
      <c r="K23" s="31"/>
      <c r="L23" s="13"/>
      <c r="M23" s="13"/>
      <c r="N23" s="13"/>
      <c r="O23" s="13"/>
      <c r="P23" s="13"/>
      <c r="Q23" s="13"/>
      <c r="R23" s="13"/>
      <c r="S23" s="13"/>
      <c r="T23" s="13"/>
      <c r="U23" s="13"/>
      <c r="V23" s="13"/>
      <c r="W23" s="13"/>
      <c r="X23" s="13"/>
      <c r="Y23" s="13"/>
    </row>
    <row r="24" spans="1:25" ht="15.95" customHeight="1" x14ac:dyDescent="0.4">
      <c r="A24" s="24"/>
      <c r="B24" s="29"/>
      <c r="C24" s="26"/>
      <c r="D24" s="30"/>
      <c r="E24" s="13"/>
      <c r="F24" s="13"/>
      <c r="G24" s="13"/>
      <c r="H24" s="13"/>
      <c r="I24" s="13"/>
      <c r="J24" s="13"/>
      <c r="K24" s="31"/>
      <c r="L24" s="13"/>
      <c r="M24" s="13"/>
      <c r="N24" s="13"/>
      <c r="O24" s="13"/>
      <c r="P24" s="13"/>
      <c r="Q24" s="13"/>
      <c r="R24" s="13"/>
      <c r="S24" s="13"/>
      <c r="T24" s="13"/>
      <c r="U24" s="13"/>
      <c r="V24" s="13"/>
      <c r="W24" s="13"/>
      <c r="X24" s="13"/>
      <c r="Y24" s="13"/>
    </row>
    <row r="25" spans="1:25" ht="15.95" customHeight="1" x14ac:dyDescent="0.4">
      <c r="A25" s="24"/>
      <c r="B25" s="29"/>
      <c r="C25" s="26"/>
      <c r="D25" s="30"/>
      <c r="E25" s="13"/>
      <c r="F25" s="13"/>
      <c r="G25" s="13"/>
      <c r="H25" s="13"/>
      <c r="I25" s="13"/>
      <c r="J25" s="13"/>
      <c r="K25" s="31"/>
      <c r="L25" s="13"/>
      <c r="M25" s="13"/>
      <c r="N25" s="13"/>
      <c r="O25" s="13"/>
      <c r="P25" s="13"/>
      <c r="Q25" s="13"/>
      <c r="R25" s="13"/>
      <c r="S25" s="13"/>
      <c r="T25" s="13"/>
      <c r="U25" s="13"/>
      <c r="V25" s="13"/>
      <c r="W25" s="13"/>
      <c r="X25" s="13"/>
      <c r="Y25" s="13"/>
    </row>
    <row r="26" spans="1:25" ht="15.95" customHeight="1" x14ac:dyDescent="0.4">
      <c r="A26" s="24"/>
      <c r="B26" s="32"/>
      <c r="C26" s="13"/>
      <c r="D26" s="30"/>
      <c r="E26" s="13"/>
      <c r="F26" s="13"/>
      <c r="G26" s="13"/>
      <c r="H26" s="13"/>
      <c r="I26" s="13"/>
      <c r="J26" s="13"/>
      <c r="K26" s="31"/>
      <c r="L26" s="13"/>
      <c r="M26" s="13"/>
      <c r="N26" s="13"/>
      <c r="O26" s="13"/>
      <c r="P26" s="13"/>
      <c r="Q26" s="13"/>
      <c r="R26" s="13"/>
      <c r="S26" s="13"/>
      <c r="T26" s="13"/>
      <c r="U26" s="13"/>
      <c r="V26" s="13"/>
      <c r="W26" s="13"/>
      <c r="X26" s="13"/>
      <c r="Y26" s="13"/>
    </row>
    <row r="27" spans="1:25" ht="15.95" customHeight="1" x14ac:dyDescent="0.4">
      <c r="A27" s="24"/>
      <c r="B27" s="32"/>
      <c r="C27" s="13"/>
      <c r="D27" s="30"/>
      <c r="E27" s="13"/>
      <c r="F27" s="13"/>
      <c r="G27" s="13"/>
      <c r="H27" s="13"/>
      <c r="I27" s="13"/>
      <c r="J27" s="13"/>
      <c r="K27" s="31"/>
      <c r="L27" s="13"/>
      <c r="M27" s="13"/>
      <c r="N27" s="13"/>
      <c r="O27" s="13"/>
      <c r="P27" s="13"/>
      <c r="Q27" s="13"/>
      <c r="R27" s="13"/>
      <c r="S27" s="13"/>
      <c r="T27" s="13"/>
      <c r="U27" s="13"/>
      <c r="V27" s="13"/>
      <c r="W27" s="13"/>
      <c r="X27" s="13"/>
      <c r="Y27" s="13"/>
    </row>
    <row r="28" spans="1:25" ht="15.95" customHeight="1" x14ac:dyDescent="0.4">
      <c r="A28" s="24"/>
      <c r="B28" s="32"/>
      <c r="C28" s="13"/>
      <c r="D28" s="30"/>
      <c r="E28" s="13"/>
      <c r="F28" s="13"/>
      <c r="G28" s="13"/>
      <c r="H28" s="13"/>
      <c r="I28" s="13"/>
      <c r="J28" s="13"/>
      <c r="K28" s="31"/>
      <c r="L28" s="13"/>
      <c r="M28" s="13"/>
      <c r="N28" s="13"/>
      <c r="O28" s="13"/>
      <c r="P28" s="13"/>
      <c r="Q28" s="13"/>
      <c r="R28" s="13"/>
      <c r="S28" s="13"/>
      <c r="T28" s="13"/>
      <c r="U28" s="13"/>
      <c r="V28" s="13"/>
      <c r="W28" s="13"/>
      <c r="X28" s="13"/>
      <c r="Y28" s="13"/>
    </row>
    <row r="29" spans="1:25" ht="15.95" customHeight="1" x14ac:dyDescent="0.4">
      <c r="A29" s="24"/>
      <c r="B29" s="32"/>
      <c r="C29" s="13"/>
      <c r="D29" s="30"/>
      <c r="E29" s="13"/>
      <c r="F29" s="13"/>
      <c r="G29" s="13"/>
      <c r="H29" s="13"/>
      <c r="I29" s="13"/>
      <c r="J29" s="13"/>
      <c r="K29" s="31"/>
      <c r="L29" s="13"/>
      <c r="M29" s="13"/>
      <c r="N29" s="13"/>
      <c r="O29" s="13"/>
      <c r="P29" s="13"/>
      <c r="Q29" s="13"/>
      <c r="R29" s="13"/>
      <c r="S29" s="13"/>
      <c r="T29" s="13"/>
      <c r="U29" s="13"/>
      <c r="V29" s="13"/>
      <c r="W29" s="13"/>
      <c r="X29" s="13"/>
      <c r="Y29" s="13"/>
    </row>
    <row r="30" spans="1:25" ht="15.95" customHeight="1" x14ac:dyDescent="0.4">
      <c r="A30" s="24"/>
      <c r="B30" s="32"/>
      <c r="C30" s="13"/>
      <c r="D30" s="30"/>
      <c r="E30" s="13"/>
      <c r="F30" s="13"/>
      <c r="G30" s="13"/>
      <c r="H30" s="13"/>
      <c r="I30" s="13"/>
      <c r="J30" s="13"/>
      <c r="K30" s="31"/>
      <c r="L30" s="13"/>
      <c r="M30" s="13"/>
      <c r="N30" s="13"/>
      <c r="O30" s="13"/>
      <c r="P30" s="13"/>
      <c r="Q30" s="13"/>
      <c r="R30" s="13"/>
      <c r="S30" s="13"/>
      <c r="T30" s="13"/>
      <c r="U30" s="13"/>
      <c r="V30" s="13"/>
      <c r="W30" s="13"/>
      <c r="X30" s="13"/>
      <c r="Y30" s="13"/>
    </row>
    <row r="31" spans="1:25" ht="15.95" customHeight="1" x14ac:dyDescent="0.4">
      <c r="A31" s="24"/>
      <c r="B31" s="32"/>
      <c r="C31" s="13"/>
      <c r="D31" s="30"/>
      <c r="E31" s="13"/>
      <c r="F31" s="13"/>
      <c r="G31" s="13"/>
      <c r="H31" s="13"/>
      <c r="I31" s="13"/>
      <c r="J31" s="13"/>
      <c r="K31" s="31"/>
      <c r="L31" s="13"/>
      <c r="M31" s="13"/>
      <c r="N31" s="13"/>
      <c r="O31" s="13"/>
      <c r="P31" s="13"/>
      <c r="Q31" s="13"/>
      <c r="R31" s="13"/>
      <c r="S31" s="13"/>
      <c r="T31" s="13"/>
      <c r="U31" s="13"/>
      <c r="V31" s="13"/>
      <c r="W31" s="13"/>
      <c r="X31" s="13"/>
      <c r="Y31" s="13"/>
    </row>
    <row r="32" spans="1:25" ht="15.95" customHeight="1" x14ac:dyDescent="0.4">
      <c r="A32" s="24"/>
      <c r="B32" s="32"/>
      <c r="C32" s="13"/>
      <c r="D32" s="30"/>
      <c r="E32" s="13"/>
      <c r="F32" s="13"/>
      <c r="G32" s="13"/>
      <c r="H32" s="13"/>
      <c r="I32" s="13"/>
      <c r="J32" s="13"/>
      <c r="K32" s="31"/>
      <c r="L32" s="13"/>
      <c r="M32" s="13"/>
      <c r="N32" s="13"/>
      <c r="O32" s="13"/>
      <c r="P32" s="13"/>
      <c r="Q32" s="13"/>
      <c r="R32" s="13"/>
      <c r="S32" s="13"/>
      <c r="T32" s="13"/>
      <c r="U32" s="13"/>
      <c r="V32" s="13"/>
      <c r="W32" s="13"/>
      <c r="X32" s="13"/>
      <c r="Y32" s="13"/>
    </row>
    <row r="33" spans="1:25" ht="15.95" customHeight="1" x14ac:dyDescent="0.4">
      <c r="A33" s="24"/>
      <c r="B33" s="32"/>
      <c r="C33" s="13"/>
      <c r="D33" s="30"/>
      <c r="E33" s="13"/>
      <c r="F33" s="13"/>
      <c r="G33" s="13"/>
      <c r="H33" s="13"/>
      <c r="I33" s="13"/>
      <c r="J33" s="13"/>
      <c r="K33" s="31"/>
      <c r="L33" s="13"/>
      <c r="M33" s="13"/>
      <c r="N33" s="13"/>
      <c r="O33" s="13"/>
      <c r="P33" s="13"/>
      <c r="Q33" s="13"/>
      <c r="R33" s="13"/>
      <c r="S33" s="13"/>
      <c r="T33" s="13"/>
      <c r="U33" s="13"/>
      <c r="V33" s="13"/>
      <c r="W33" s="13"/>
      <c r="X33" s="13"/>
      <c r="Y33" s="13"/>
    </row>
    <row r="34" spans="1:25" ht="15.95" customHeight="1" x14ac:dyDescent="0.4">
      <c r="B34" s="32"/>
      <c r="D34" s="33"/>
      <c r="K34" s="34"/>
    </row>
    <row r="35" spans="1:25" ht="15.95" customHeight="1" x14ac:dyDescent="0.4">
      <c r="B35" s="32"/>
      <c r="D35" s="33"/>
      <c r="K35" s="34"/>
    </row>
    <row r="36" spans="1:25" ht="15.95" customHeight="1" x14ac:dyDescent="0.4">
      <c r="B36" s="32"/>
      <c r="D36" s="33"/>
      <c r="K36" s="34"/>
    </row>
    <row r="37" spans="1:25" ht="15.95" customHeight="1" x14ac:dyDescent="0.4">
      <c r="B37" s="32"/>
      <c r="D37" s="33"/>
      <c r="K37" s="34"/>
    </row>
    <row r="38" spans="1:25" ht="15.95" customHeight="1" x14ac:dyDescent="0.4">
      <c r="B38" s="32"/>
      <c r="D38" s="33"/>
      <c r="K38" s="34"/>
    </row>
    <row r="39" spans="1:25" ht="15.95" customHeight="1" x14ac:dyDescent="0.4">
      <c r="B39" s="32"/>
      <c r="D39" s="33"/>
      <c r="K39" s="34"/>
    </row>
    <row r="40" spans="1:25" ht="15.95" customHeight="1" x14ac:dyDescent="0.4">
      <c r="B40" s="32"/>
      <c r="D40" s="33"/>
      <c r="K40" s="34"/>
    </row>
    <row r="41" spans="1:25" ht="15.95" customHeight="1" x14ac:dyDescent="0.4">
      <c r="B41" s="32"/>
      <c r="D41" s="33"/>
      <c r="K41" s="34"/>
    </row>
    <row r="42" spans="1:25" ht="15.95" customHeight="1" x14ac:dyDescent="0.4">
      <c r="B42" s="32"/>
      <c r="D42" s="33"/>
      <c r="K42" s="34"/>
    </row>
    <row r="43" spans="1:25" ht="15.95" customHeight="1" x14ac:dyDescent="0.4">
      <c r="B43" s="32"/>
      <c r="D43" s="33"/>
      <c r="K43" s="34"/>
    </row>
    <row r="44" spans="1:25" ht="15.95" customHeight="1" x14ac:dyDescent="0.4">
      <c r="B44" s="32"/>
      <c r="D44" s="33"/>
      <c r="K44" s="34"/>
    </row>
    <row r="45" spans="1:25" ht="15.95" customHeight="1" x14ac:dyDescent="0.4">
      <c r="B45" s="32"/>
      <c r="D45" s="33"/>
      <c r="K45" s="34"/>
    </row>
    <row r="46" spans="1:25" ht="15.95" customHeight="1" thickBot="1" x14ac:dyDescent="0.45">
      <c r="B46" s="35"/>
      <c r="C46" s="36"/>
      <c r="D46" s="37"/>
      <c r="E46" s="36"/>
      <c r="F46" s="36"/>
      <c r="G46" s="36"/>
      <c r="H46" s="36"/>
      <c r="I46" s="36"/>
      <c r="J46" s="36"/>
      <c r="K46" s="38"/>
    </row>
    <row r="47" spans="1:25" ht="3.95" customHeight="1" x14ac:dyDescent="0.4">
      <c r="C47" s="39"/>
      <c r="D47" s="39"/>
      <c r="E47" s="39"/>
      <c r="F47" s="39"/>
      <c r="G47" s="39"/>
      <c r="H47" s="39"/>
      <c r="I47" s="39"/>
      <c r="J47" s="39"/>
      <c r="K47" s="39"/>
    </row>
    <row r="48" spans="1:25" s="40" customFormat="1" ht="16.5" x14ac:dyDescent="0.35">
      <c r="B48" s="41" t="s">
        <v>50</v>
      </c>
      <c r="C48" s="50" t="s">
        <v>91</v>
      </c>
      <c r="D48" s="50"/>
      <c r="E48" s="50"/>
      <c r="F48" s="50"/>
      <c r="G48" s="50"/>
      <c r="H48" s="50"/>
      <c r="I48" s="50"/>
      <c r="J48" s="50"/>
      <c r="K48" s="50"/>
    </row>
    <row r="49" spans="2:11" s="40" customFormat="1" ht="16.5" x14ac:dyDescent="0.35">
      <c r="B49" s="42"/>
      <c r="C49" s="50" t="s">
        <v>51</v>
      </c>
      <c r="D49" s="50"/>
      <c r="E49" s="50"/>
      <c r="F49" s="50"/>
      <c r="G49" s="50"/>
      <c r="H49" s="50"/>
      <c r="I49" s="50"/>
      <c r="J49" s="50"/>
      <c r="K49" s="50"/>
    </row>
    <row r="50" spans="2:11" s="40" customFormat="1" ht="16.5" x14ac:dyDescent="0.35">
      <c r="B50" s="42"/>
      <c r="C50" s="403" t="s">
        <v>52</v>
      </c>
      <c r="D50" s="403"/>
      <c r="E50" s="403"/>
      <c r="F50" s="403"/>
      <c r="G50" s="403"/>
      <c r="H50" s="403"/>
      <c r="I50" s="403"/>
      <c r="J50" s="403"/>
      <c r="K50" s="403"/>
    </row>
    <row r="51" spans="2:11" s="40" customFormat="1" ht="16.5" x14ac:dyDescent="0.35">
      <c r="B51" s="42"/>
      <c r="C51" s="51" t="s">
        <v>96</v>
      </c>
      <c r="D51" s="51"/>
      <c r="E51" s="51"/>
      <c r="F51" s="51"/>
      <c r="G51" s="51"/>
      <c r="H51" s="51"/>
      <c r="I51" s="51"/>
      <c r="J51" s="50"/>
      <c r="K51" s="50"/>
    </row>
    <row r="52" spans="2:11" s="40" customFormat="1" ht="16.5" x14ac:dyDescent="0.35">
      <c r="B52" s="42"/>
      <c r="C52" s="51" t="s">
        <v>92</v>
      </c>
      <c r="D52" s="51"/>
      <c r="E52" s="51"/>
      <c r="F52" s="51"/>
      <c r="G52" s="51"/>
      <c r="H52" s="51"/>
      <c r="I52" s="51"/>
      <c r="J52" s="50"/>
      <c r="K52" s="50"/>
    </row>
    <row r="53" spans="2:11" s="40" customFormat="1" ht="16.5" x14ac:dyDescent="0.35">
      <c r="B53" s="42"/>
      <c r="C53" s="50" t="s">
        <v>93</v>
      </c>
      <c r="D53" s="50"/>
      <c r="E53" s="50"/>
      <c r="F53" s="50"/>
      <c r="G53" s="50"/>
      <c r="H53" s="50"/>
      <c r="I53" s="50"/>
      <c r="J53" s="50"/>
      <c r="K53" s="50"/>
    </row>
    <row r="54" spans="2:11" s="40" customFormat="1" ht="16.5" x14ac:dyDescent="0.35">
      <c r="B54" s="42"/>
      <c r="C54" s="50" t="s">
        <v>53</v>
      </c>
      <c r="D54" s="50"/>
      <c r="E54" s="50"/>
      <c r="F54" s="50"/>
      <c r="G54" s="50"/>
      <c r="H54" s="50"/>
      <c r="I54" s="50"/>
      <c r="J54" s="50"/>
      <c r="K54" s="50"/>
    </row>
    <row r="55" spans="2:11" s="40" customFormat="1" ht="16.5" x14ac:dyDescent="0.35">
      <c r="B55" s="42"/>
      <c r="C55" s="50" t="s">
        <v>54</v>
      </c>
      <c r="D55" s="50"/>
      <c r="E55" s="50"/>
      <c r="F55" s="50"/>
      <c r="G55" s="50"/>
      <c r="H55" s="50"/>
      <c r="I55" s="50"/>
      <c r="J55" s="50"/>
      <c r="K55" s="50"/>
    </row>
    <row r="56" spans="2:11" s="40" customFormat="1" x14ac:dyDescent="0.35">
      <c r="B56" s="42"/>
      <c r="C56" s="401" t="s">
        <v>94</v>
      </c>
      <c r="D56" s="402"/>
      <c r="E56" s="402"/>
      <c r="F56" s="402"/>
      <c r="G56" s="402"/>
      <c r="H56" s="402"/>
      <c r="I56" s="402"/>
      <c r="J56" s="402"/>
      <c r="K56" s="402"/>
    </row>
    <row r="57" spans="2:11" s="40" customFormat="1" ht="16.5" x14ac:dyDescent="0.35">
      <c r="B57" s="42"/>
      <c r="C57" s="50" t="s">
        <v>55</v>
      </c>
      <c r="D57" s="50"/>
      <c r="E57" s="50"/>
      <c r="F57" s="50"/>
      <c r="G57" s="50"/>
      <c r="H57" s="50"/>
      <c r="I57" s="50"/>
      <c r="J57" s="50"/>
      <c r="K57" s="50"/>
    </row>
    <row r="58" spans="2:11" x14ac:dyDescent="0.4">
      <c r="C58" s="403" t="s">
        <v>95</v>
      </c>
      <c r="D58" s="404"/>
      <c r="E58" s="404"/>
      <c r="F58" s="404"/>
      <c r="G58" s="404"/>
      <c r="H58" s="404"/>
      <c r="I58" s="404"/>
      <c r="J58" s="404"/>
      <c r="K58" s="404"/>
    </row>
  </sheetData>
  <mergeCells count="21">
    <mergeCell ref="C13:K13"/>
    <mergeCell ref="C12:K12"/>
    <mergeCell ref="D4:I4"/>
    <mergeCell ref="I6:K6"/>
    <mergeCell ref="B10:B11"/>
    <mergeCell ref="C10:K10"/>
    <mergeCell ref="E11:G11"/>
    <mergeCell ref="I11:K11"/>
    <mergeCell ref="C56:K56"/>
    <mergeCell ref="C58:K58"/>
    <mergeCell ref="B16:B17"/>
    <mergeCell ref="C16:E16"/>
    <mergeCell ref="F16:H16"/>
    <mergeCell ref="I16:K16"/>
    <mergeCell ref="C17:K17"/>
    <mergeCell ref="B18:C18"/>
    <mergeCell ref="B19:D19"/>
    <mergeCell ref="E19:K19"/>
    <mergeCell ref="B20:D21"/>
    <mergeCell ref="E20:K21"/>
    <mergeCell ref="C50:K50"/>
  </mergeCells>
  <phoneticPr fontId="1"/>
  <pageMargins left="0.39370078740157483" right="0.31496062992125984" top="0.55118110236220474" bottom="0.39370078740157483" header="0.51181102362204722" footer="0.51181102362204722"/>
  <pageSetup paperSize="9" scale="84"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C93B09-D4FE-40E4-89B0-081A43E77992}">
  <ds:schemaRefs>
    <ds:schemaRef ds:uri="http://schemas.microsoft.com/sharepoint/v3/contenttype/forms"/>
  </ds:schemaRefs>
</ds:datastoreItem>
</file>

<file path=customXml/itemProps2.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AE05D4-CCA3-4DD5-947D-6816785BEB6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申請書</vt:lpstr>
      <vt:lpstr>申請書 (記入例)</vt:lpstr>
      <vt:lpstr>総・加算点算出書</vt:lpstr>
      <vt:lpstr>技術者調書</vt:lpstr>
      <vt:lpstr>技術者調書（記入例）</vt:lpstr>
      <vt:lpstr>総・府内下請</vt:lpstr>
      <vt:lpstr>総・資材調達</vt:lpstr>
      <vt:lpstr>業態調書</vt:lpstr>
      <vt:lpstr>業態調書（記入例）</vt:lpstr>
      <vt:lpstr>設計質疑書</vt:lpstr>
      <vt:lpstr>技術者調書!Print_Area</vt:lpstr>
      <vt:lpstr>'技術者調書（記入例）'!Print_Area</vt:lpstr>
      <vt:lpstr>業態調書!Print_Area</vt:lpstr>
      <vt:lpstr>'業態調書（記入例）'!Print_Area</vt:lpstr>
      <vt:lpstr>申請書!Print_Area</vt:lpstr>
      <vt:lpstr>'申請書 (記入例)'!Print_Area</vt:lpstr>
      <vt:lpstr>設計質疑書!Print_Area</vt:lpstr>
      <vt:lpstr>総・加算点算出書!Print_Area</vt:lpstr>
      <vt:lpstr>総・府内下請!Print_Area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野上　愛生</cp:lastModifiedBy>
  <cp:lastPrinted>2026-10-15T00:16:22Z</cp:lastPrinted>
  <dcterms:created xsi:type="dcterms:W3CDTF">2007-06-20T04:12:35Z</dcterms:created>
  <dcterms:modified xsi:type="dcterms:W3CDTF">2026-10-19T23:35:34Z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