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updateLinks="never" codeName="ThisWorkbook" defaultThemeVersion="124226"/>
  <mc:AlternateContent xmlns:mc="http://schemas.openxmlformats.org/markup-compatibility/2006">
    <mc:Choice Requires="x15">
      <x15ac:absPath xmlns:x15ac="http://schemas.microsoft.com/office/spreadsheetml/2010/11/ac" url="\\ndsv01\Shr_Data2\01250500契約検査課\01【契約課】\80総合評価方式\Ｒ８総合評価\★発注図書作成\"/>
    </mc:Choice>
  </mc:AlternateContent>
  <xr:revisionPtr revIDLastSave="0" documentId="13_ncr:1_{2E784E9F-4672-4047-92EE-049F4B55CCE0}" xr6:coauthVersionLast="47" xr6:coauthVersionMax="47" xr10:uidLastSave="{00000000-0000-0000-0000-000000000000}"/>
  <bookViews>
    <workbookView xWindow="-120" yWindow="-120" windowWidth="29040" windowHeight="15720" tabRatio="826" xr2:uid="{00000000-000D-0000-FFFF-FFFF00000000}"/>
  </bookViews>
  <sheets>
    <sheet name="順番" sheetId="208" r:id="rId1"/>
    <sheet name="提出書" sheetId="223" r:id="rId2"/>
    <sheet name="社名情報" sheetId="164" r:id="rId3"/>
    <sheet name="配置予定技術者" sheetId="165" r:id="rId4"/>
    <sheet name="ア(ｱ)" sheetId="166" r:id="rId5"/>
    <sheet name="ア(ｲ)" sheetId="167" r:id="rId6"/>
    <sheet name="イ(ｱ)" sheetId="168" r:id="rId7"/>
    <sheet name="イ(ｲ)" sheetId="169" r:id="rId8"/>
    <sheet name="ウ(ｱ)" sheetId="170" r:id="rId9"/>
    <sheet name="ウ(ｲ)" sheetId="171" r:id="rId10"/>
    <sheet name="カ(ｱ)" sheetId="226" r:id="rId11"/>
    <sheet name="カ(ｲ)" sheetId="179" r:id="rId12"/>
    <sheet name="カ(ｳ)" sheetId="213" r:id="rId13"/>
    <sheet name="キ(ｳ)" sheetId="184" r:id="rId14"/>
    <sheet name="キ(ｴ)" sheetId="186" r:id="rId15"/>
    <sheet name="ク(ｴ)" sheetId="189" r:id="rId16"/>
    <sheet name="ク(ｵ)" sheetId="190" r:id="rId17"/>
    <sheet name="コ(ｳ)" sheetId="229" r:id="rId18"/>
    <sheet name="コ(ｴ)" sheetId="217" r:id="rId19"/>
    <sheet name="サ(ｲ) " sheetId="227" r:id="rId20"/>
    <sheet name="サ(エ）" sheetId="228" r:id="rId21"/>
    <sheet name="ス(ｱ)" sheetId="218" r:id="rId22"/>
    <sheet name="ス(ｲ)" sheetId="222" r:id="rId23"/>
  </sheets>
  <externalReferences>
    <externalReference r:id="rId24"/>
  </externalReferences>
  <definedNames>
    <definedName name="_xlnm.Print_Area" localSheetId="4">'ア(ｱ)'!$A$1:$AI$49</definedName>
    <definedName name="_xlnm.Print_Area" localSheetId="5">'ア(ｲ)'!$A$1:$N$60</definedName>
    <definedName name="_xlnm.Print_Area" localSheetId="6">'イ(ｱ)'!$A$1:$N$59</definedName>
    <definedName name="_xlnm.Print_Area" localSheetId="7">'イ(ｲ)'!$A$1:$N$60</definedName>
    <definedName name="_xlnm.Print_Area" localSheetId="8">'ウ(ｱ)'!$A$1:$AH$57</definedName>
    <definedName name="_xlnm.Print_Area" localSheetId="9">'ウ(ｲ)'!$A$1:$N$60</definedName>
    <definedName name="_xlnm.Print_Area" localSheetId="10">'カ(ｱ)'!$A$1:$N$60</definedName>
    <definedName name="_xlnm.Print_Area" localSheetId="11">'カ(ｲ)'!$A$1:$N$55</definedName>
    <definedName name="_xlnm.Print_Area" localSheetId="12">'カ(ｳ)'!$A$1:$N$56</definedName>
    <definedName name="_xlnm.Print_Area" localSheetId="13">'キ(ｳ)'!$A$1:$N$62</definedName>
    <definedName name="_xlnm.Print_Area" localSheetId="14">'キ(ｴ)'!$A$1:$N$62</definedName>
    <definedName name="_xlnm.Print_Area" localSheetId="15">'ク(ｴ)'!$A$1:$N$60</definedName>
    <definedName name="_xlnm.Print_Area" localSheetId="16">'ク(ｵ)'!$A$1:$N$58</definedName>
    <definedName name="_xlnm.Print_Area" localSheetId="17">'コ(ｳ)'!$A$1:$N$61</definedName>
    <definedName name="_xlnm.Print_Area" localSheetId="18">'コ(ｴ)'!$A$1:$N$50</definedName>
    <definedName name="_xlnm.Print_Area" localSheetId="19">'サ(ｲ) '!$A$1:$N$54</definedName>
    <definedName name="_xlnm.Print_Area" localSheetId="20">'サ(エ）'!$A$1:$N$54</definedName>
    <definedName name="_xlnm.Print_Area" localSheetId="21">'ス(ｱ)'!$A$1:$N$57</definedName>
    <definedName name="_xlnm.Print_Area" localSheetId="22">'ス(ｲ)'!$A$1:$N$59</definedName>
    <definedName name="_xlnm.Print_Area" localSheetId="2">社名情報!$B$1:$N$63</definedName>
    <definedName name="_xlnm.Print_Area" localSheetId="0">順番!$A$1:$N$28</definedName>
    <definedName name="_xlnm.Print_Area" localSheetId="1">提出書!$A$1:$V$75</definedName>
    <definedName name="_xlnm.Print_Area" localSheetId="3">配置予定技術者!$A$1:$Q$61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229" l="1"/>
  <c r="I47" i="229"/>
  <c r="F46" i="229"/>
  <c r="O44" i="229"/>
  <c r="C34" i="229"/>
  <c r="C33" i="229"/>
  <c r="C32" i="229"/>
  <c r="D31" i="229"/>
  <c r="O17" i="229"/>
  <c r="O11" i="229"/>
  <c r="D10" i="229"/>
  <c r="D23" i="228" l="1"/>
  <c r="S61" i="223" l="1"/>
  <c r="S60" i="223"/>
  <c r="S57" i="223"/>
  <c r="Q57" i="223"/>
  <c r="D23" i="227" l="1"/>
  <c r="S55" i="223"/>
  <c r="Q55" i="223"/>
  <c r="Q39" i="223" l="1"/>
  <c r="Q38" i="223"/>
  <c r="S58" i="223" l="1"/>
  <c r="Q58" i="223"/>
  <c r="S56" i="223"/>
  <c r="Q56" i="223"/>
  <c r="U54" i="223"/>
  <c r="S54" i="223"/>
  <c r="Q54" i="223"/>
  <c r="U53" i="223"/>
  <c r="S53" i="223"/>
  <c r="Q53" i="223"/>
  <c r="U52" i="223"/>
  <c r="S52" i="223"/>
  <c r="Q52" i="223"/>
  <c r="H50" i="170" l="1"/>
  <c r="I46" i="166"/>
  <c r="U65" i="223" l="1"/>
  <c r="U64" i="223"/>
  <c r="S64" i="223"/>
  <c r="Q64" i="223"/>
  <c r="U63" i="223"/>
  <c r="S63" i="223"/>
  <c r="Q63" i="223"/>
  <c r="U62" i="223"/>
  <c r="S62" i="223"/>
  <c r="Q62" i="223"/>
  <c r="U61" i="223"/>
  <c r="Q61" i="223"/>
  <c r="U60" i="223"/>
  <c r="Q60" i="223"/>
  <c r="U59" i="223"/>
  <c r="S59" i="223"/>
  <c r="Q59" i="223"/>
  <c r="U51" i="223"/>
  <c r="S51" i="223"/>
  <c r="Q51" i="223"/>
  <c r="U50" i="223"/>
  <c r="S50" i="223"/>
  <c r="Q50" i="223"/>
  <c r="U49" i="223"/>
  <c r="S49" i="223"/>
  <c r="Q49" i="223"/>
  <c r="U48" i="223"/>
  <c r="S48" i="223"/>
  <c r="Q48" i="223"/>
  <c r="S47" i="223"/>
  <c r="Q47" i="223"/>
  <c r="S46" i="223"/>
  <c r="Q46" i="223"/>
  <c r="S45" i="223"/>
  <c r="Q45" i="223"/>
  <c r="U44" i="223"/>
  <c r="S44" i="223"/>
  <c r="Q44" i="223"/>
  <c r="U43" i="223"/>
  <c r="S43" i="223"/>
  <c r="Q43" i="223"/>
  <c r="U42" i="223"/>
  <c r="S42" i="223"/>
  <c r="Q42" i="223"/>
  <c r="U41" i="223"/>
  <c r="S41" i="223"/>
  <c r="Q41" i="223"/>
  <c r="U40" i="223"/>
  <c r="S40" i="223"/>
  <c r="Q40" i="223"/>
  <c r="U39" i="223"/>
  <c r="S39" i="223"/>
  <c r="U38" i="223"/>
  <c r="S38" i="223"/>
  <c r="U37" i="223"/>
  <c r="Q37" i="223"/>
  <c r="S36" i="223"/>
  <c r="Q36" i="223"/>
  <c r="S35" i="223"/>
  <c r="Q35" i="223"/>
  <c r="S34" i="223"/>
  <c r="Q34" i="223"/>
  <c r="S33" i="223"/>
  <c r="Q33" i="223"/>
  <c r="S32" i="223"/>
  <c r="Q32" i="223"/>
  <c r="S31" i="223"/>
  <c r="Q31" i="223"/>
  <c r="U30" i="223"/>
  <c r="S30" i="223"/>
  <c r="Q30" i="223"/>
  <c r="U29" i="223"/>
  <c r="S29" i="223"/>
  <c r="Q29" i="223"/>
  <c r="U28" i="223"/>
  <c r="S28" i="223"/>
  <c r="Q28" i="223"/>
  <c r="U27" i="223"/>
  <c r="S27" i="223"/>
  <c r="Q27" i="223"/>
  <c r="U26" i="223"/>
  <c r="S26" i="223"/>
  <c r="Q26" i="223"/>
  <c r="U25" i="223"/>
  <c r="S25" i="223"/>
  <c r="Q25" i="223"/>
  <c r="E2" i="223" l="1"/>
  <c r="S65" i="223"/>
  <c r="L45" i="222"/>
  <c r="G45" i="222"/>
  <c r="O43" i="222"/>
  <c r="O41" i="222"/>
  <c r="O39" i="222"/>
  <c r="O37" i="222"/>
  <c r="O35" i="222"/>
  <c r="D26" i="222"/>
  <c r="D8" i="222"/>
  <c r="O32" i="222" s="1"/>
  <c r="D19" i="217" l="1"/>
  <c r="D21" i="218" l="1"/>
  <c r="O41" i="218" l="1"/>
  <c r="D8" i="218" l="1"/>
  <c r="O40" i="218" s="1"/>
  <c r="D40" i="190" l="1"/>
  <c r="D36" i="184"/>
  <c r="E19" i="164"/>
  <c r="D17" i="213" l="1"/>
  <c r="T16" i="166" l="1"/>
  <c r="D22" i="190" l="1"/>
  <c r="D27" i="189" l="1"/>
  <c r="D17" i="186" l="1"/>
  <c r="D17" i="184" l="1"/>
  <c r="D17" i="179" l="1"/>
  <c r="D20" i="171" l="1"/>
  <c r="H49" i="170" l="1"/>
  <c r="M17" i="170"/>
  <c r="D16" i="169" l="1"/>
  <c r="D16" i="168" l="1"/>
  <c r="B43" i="167" l="1"/>
  <c r="D16" i="167"/>
  <c r="M15" i="166" l="1"/>
  <c r="I45" i="1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越谷市役所</author>
  </authors>
  <commentList>
    <comment ref="P6" authorId="0" shapeId="0" xr:uid="{00000000-0006-0000-0100-000001000000}">
      <text>
        <r>
          <rPr>
            <sz val="9"/>
            <color indexed="81"/>
            <rFont val="ＭＳ Ｐゴシック"/>
            <family val="3"/>
            <charset val="128"/>
          </rPr>
          <t>日付を記入してください。</t>
        </r>
      </text>
    </comment>
    <comment ref="B8" authorId="0" shapeId="0" xr:uid="{00000000-0006-0000-0100-000002000000}">
      <text>
        <r>
          <rPr>
            <sz val="9"/>
            <color indexed="81"/>
            <rFont val="HG丸ｺﾞｼｯｸM-PRO"/>
            <family val="3"/>
            <charset val="128"/>
          </rPr>
          <t>【入札説明書が知事の場合】
　　埼玉県知事　○○　○○
【入札説明書が○○事務所長の場合】
　　○○事務所長</t>
        </r>
      </text>
    </comment>
    <comment ref="L11" authorId="0" shapeId="0" xr:uid="{00000000-0006-0000-0100-000003000000}">
      <text>
        <r>
          <rPr>
            <sz val="9"/>
            <color indexed="81"/>
            <rFont val="ＭＳ Ｐゴシック"/>
            <family val="3"/>
            <charset val="128"/>
          </rPr>
          <t>住所を入力して下さい。</t>
        </r>
      </text>
    </comment>
    <comment ref="L12" authorId="0" shapeId="0" xr:uid="{00000000-0006-0000-0100-000004000000}">
      <text>
        <r>
          <rPr>
            <sz val="9"/>
            <color indexed="81"/>
            <rFont val="ＭＳ Ｐゴシック"/>
            <family val="3"/>
            <charset val="128"/>
          </rPr>
          <t>会社名を入力して下さい。</t>
        </r>
      </text>
    </comment>
    <comment ref="L13" authorId="0" shapeId="0" xr:uid="{00000000-0006-0000-0100-000005000000}">
      <text>
        <r>
          <rPr>
            <sz val="9"/>
            <color indexed="81"/>
            <rFont val="ＭＳ Ｐゴシック"/>
            <family val="3"/>
            <charset val="128"/>
          </rPr>
          <t>代表者名を入力して下さい。</t>
        </r>
      </text>
    </comment>
    <comment ref="L14" authorId="0" shapeId="0" xr:uid="{00000000-0006-0000-0100-000006000000}">
      <text>
        <r>
          <rPr>
            <sz val="9"/>
            <color indexed="81"/>
            <rFont val="ＭＳ Ｐゴシック"/>
            <family val="3"/>
            <charset val="128"/>
          </rPr>
          <t>連絡担当者名を入力して下さい。</t>
        </r>
      </text>
    </comment>
    <comment ref="S14" authorId="1" shapeId="0" xr:uid="{00000000-0006-0000-0100-000007000000}">
      <text>
        <r>
          <rPr>
            <b/>
            <sz val="9"/>
            <color indexed="81"/>
            <rFont val="MS P ゴシック"/>
            <family val="3"/>
            <charset val="128"/>
          </rPr>
          <t>令和３年度から代表者印の押印が不要になりました。</t>
        </r>
      </text>
    </comment>
    <comment ref="L15" authorId="0" shapeId="0" xr:uid="{00000000-0006-0000-0100-000008000000}">
      <text>
        <r>
          <rPr>
            <sz val="9"/>
            <color indexed="81"/>
            <rFont val="ＭＳ Ｐゴシック"/>
            <family val="3"/>
            <charset val="128"/>
          </rPr>
          <t>電話番号を入力して下さい。</t>
        </r>
      </text>
    </comment>
    <comment ref="E19" authorId="0" shapeId="0" xr:uid="{00000000-0006-0000-0100-000009000000}">
      <text>
        <r>
          <rPr>
            <sz val="9"/>
            <color indexed="81"/>
            <rFont val="ＭＳ Ｐゴシック"/>
            <family val="3"/>
            <charset val="128"/>
          </rPr>
          <t>工事名を入力して下さい。</t>
        </r>
      </text>
    </comment>
    <comment ref="E21" authorId="0" shapeId="0" xr:uid="{00000000-0006-0000-0100-00000A000000}">
      <text>
        <r>
          <rPr>
            <sz val="9"/>
            <color indexed="81"/>
            <rFont val="ＭＳ Ｐゴシック"/>
            <family val="3"/>
            <charset val="128"/>
          </rPr>
          <t>工事場所を入力して下さい。</t>
        </r>
      </text>
    </comment>
  </commentList>
</comments>
</file>

<file path=xl/sharedStrings.xml><?xml version="1.0" encoding="utf-8"?>
<sst xmlns="http://schemas.openxmlformats.org/spreadsheetml/2006/main" count="703" uniqueCount="410">
  <si>
    <t>評価項目</t>
    <rPh sb="0" eb="2">
      <t>ヒョウカ</t>
    </rPh>
    <rPh sb="2" eb="4">
      <t>コウモク</t>
    </rPh>
    <phoneticPr fontId="5"/>
  </si>
  <si>
    <t>技術提案を実現するための方法</t>
    <rPh sb="0" eb="2">
      <t>ギジュツ</t>
    </rPh>
    <rPh sb="2" eb="4">
      <t>テイアン</t>
    </rPh>
    <rPh sb="5" eb="7">
      <t>ジツゲン</t>
    </rPh>
    <rPh sb="12" eb="14">
      <t>ホウホウ</t>
    </rPh>
    <phoneticPr fontId="5"/>
  </si>
  <si>
    <t>受付記号</t>
    <rPh sb="0" eb="2">
      <t>ウケツケ</t>
    </rPh>
    <rPh sb="2" eb="4">
      <t>キゴウ</t>
    </rPh>
    <phoneticPr fontId="5"/>
  </si>
  <si>
    <t>／</t>
    <phoneticPr fontId="5"/>
  </si>
  <si>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5"/>
  </si>
  <si>
    <t>合併前
（会社名）</t>
    <rPh sb="0" eb="2">
      <t>ガッペイ</t>
    </rPh>
    <rPh sb="2" eb="3">
      <t>マエ</t>
    </rPh>
    <rPh sb="5" eb="8">
      <t>カイシャメイ</t>
    </rPh>
    <phoneticPr fontId="5"/>
  </si>
  <si>
    <t>日</t>
    <rPh sb="0" eb="1">
      <t>ニチ</t>
    </rPh>
    <phoneticPr fontId="5"/>
  </si>
  <si>
    <t>月</t>
    <rPh sb="0" eb="1">
      <t>ガツ</t>
    </rPh>
    <phoneticPr fontId="5"/>
  </si>
  <si>
    <t>年</t>
    <rPh sb="0" eb="1">
      <t>ネン</t>
    </rPh>
    <phoneticPr fontId="5"/>
  </si>
  <si>
    <t>平成</t>
    <rPh sb="0" eb="2">
      <t>ヘイセイ</t>
    </rPh>
    <phoneticPr fontId="5"/>
  </si>
  <si>
    <t>発生日</t>
    <rPh sb="0" eb="3">
      <t>ハッセイビ</t>
    </rPh>
    <phoneticPr fontId="5"/>
  </si>
  <si>
    <t>建設業
許可番号</t>
    <rPh sb="0" eb="3">
      <t>ケンセツギョウ</t>
    </rPh>
    <rPh sb="4" eb="6">
      <t>キョカ</t>
    </rPh>
    <rPh sb="6" eb="8">
      <t>バンゴウ</t>
    </rPh>
    <phoneticPr fontId="5"/>
  </si>
  <si>
    <t>現在の会社名</t>
    <rPh sb="0" eb="2">
      <t>ゲンザイ</t>
    </rPh>
    <rPh sb="3" eb="6">
      <t>カイシャメイ</t>
    </rPh>
    <phoneticPr fontId="5"/>
  </si>
  <si>
    <t>変更前
（会社名）</t>
    <rPh sb="0" eb="3">
      <t>ヘンコウマエ</t>
    </rPh>
    <rPh sb="5" eb="8">
      <t>カイシャメイ</t>
    </rPh>
    <phoneticPr fontId="5"/>
  </si>
  <si>
    <t>（ありの場合）</t>
    <rPh sb="4" eb="6">
      <t>バアイ</t>
    </rPh>
    <phoneticPr fontId="5"/>
  </si>
  <si>
    <t>上記に該当しない</t>
    <rPh sb="0" eb="2">
      <t>ジョウキ</t>
    </rPh>
    <rPh sb="3" eb="5">
      <t>ガイトウ</t>
    </rPh>
    <phoneticPr fontId="5"/>
  </si>
  <si>
    <t>合　　併　あり</t>
    <rPh sb="0" eb="1">
      <t>ゴウ</t>
    </rPh>
    <rPh sb="3" eb="4">
      <t>ヘイ</t>
    </rPh>
    <phoneticPr fontId="5"/>
  </si>
  <si>
    <t>社名変更　あり</t>
    <rPh sb="0" eb="2">
      <t>シャメイ</t>
    </rPh>
    <rPh sb="2" eb="4">
      <t>ヘンコウ</t>
    </rPh>
    <phoneticPr fontId="5"/>
  </si>
  <si>
    <t>社名変更
・合併の
有無</t>
    <rPh sb="0" eb="2">
      <t>シャメイ</t>
    </rPh>
    <rPh sb="2" eb="4">
      <t>ヘンコウ</t>
    </rPh>
    <rPh sb="6" eb="8">
      <t>ガッペイ</t>
    </rPh>
    <rPh sb="10" eb="12">
      <t>ウム</t>
    </rPh>
    <phoneticPr fontId="5"/>
  </si>
  <si>
    <t>○入札説明書の②「社名情報」に記載された日以降において、社名変更と合併の有無を記入してください。</t>
    <rPh sb="1" eb="3">
      <t>ニュウサツ</t>
    </rPh>
    <rPh sb="3" eb="6">
      <t>セツメイショ</t>
    </rPh>
    <rPh sb="9" eb="11">
      <t>シャメイ</t>
    </rPh>
    <rPh sb="11" eb="13">
      <t>ジョウホウ</t>
    </rPh>
    <rPh sb="15" eb="17">
      <t>キサイ</t>
    </rPh>
    <rPh sb="20" eb="21">
      <t>ヒ</t>
    </rPh>
    <rPh sb="21" eb="23">
      <t>イコウ</t>
    </rPh>
    <rPh sb="36" eb="38">
      <t>ウム</t>
    </rPh>
    <phoneticPr fontId="5"/>
  </si>
  <si>
    <t>社名変更・合併</t>
    <rPh sb="0" eb="2">
      <t>シャメイ</t>
    </rPh>
    <rPh sb="2" eb="4">
      <t>ヘンコウ</t>
    </rPh>
    <rPh sb="5" eb="7">
      <t>ガッペイ</t>
    </rPh>
    <phoneticPr fontId="5"/>
  </si>
  <si>
    <t>社名情報</t>
    <rPh sb="0" eb="1">
      <t>シャ</t>
    </rPh>
    <rPh sb="1" eb="2">
      <t>メイ</t>
    </rPh>
    <rPh sb="2" eb="4">
      <t>ジョウホウ</t>
    </rPh>
    <phoneticPr fontId="5"/>
  </si>
  <si>
    <t>共通提出資料</t>
    <rPh sb="0" eb="2">
      <t>キョウツウ</t>
    </rPh>
    <rPh sb="2" eb="4">
      <t>テイシュツ</t>
    </rPh>
    <rPh sb="4" eb="6">
      <t>シリョウ</t>
    </rPh>
    <phoneticPr fontId="5"/>
  </si>
  <si>
    <t>／</t>
    <phoneticPr fontId="5"/>
  </si>
  <si>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5"/>
  </si>
  <si>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5"/>
  </si>
  <si>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5"/>
  </si>
  <si>
    <t>※西暦</t>
    <rPh sb="1" eb="3">
      <t>セイレキ</t>
    </rPh>
    <phoneticPr fontId="5"/>
  </si>
  <si>
    <t>月</t>
    <rPh sb="0" eb="1">
      <t>ツキ</t>
    </rPh>
    <phoneticPr fontId="5"/>
  </si>
  <si>
    <t>生年月日</t>
    <rPh sb="0" eb="2">
      <t>セイネン</t>
    </rPh>
    <rPh sb="2" eb="4">
      <t>ガッピ</t>
    </rPh>
    <phoneticPr fontId="5"/>
  </si>
  <si>
    <t>氏名</t>
    <rPh sb="0" eb="2">
      <t>シメイ</t>
    </rPh>
    <phoneticPr fontId="5"/>
  </si>
  <si>
    <t>ふりがな</t>
    <phoneticPr fontId="5"/>
  </si>
  <si>
    <t>配置予定技術者一覧表</t>
    <rPh sb="0" eb="2">
      <t>ハイチ</t>
    </rPh>
    <rPh sb="2" eb="4">
      <t>ヨテイ</t>
    </rPh>
    <rPh sb="4" eb="7">
      <t>ギジュツシャ</t>
    </rPh>
    <rPh sb="7" eb="10">
      <t>イチランヒョウ</t>
    </rPh>
    <phoneticPr fontId="5"/>
  </si>
  <si>
    <t>配置予定技術者</t>
    <rPh sb="0" eb="2">
      <t>ハイチ</t>
    </rPh>
    <rPh sb="2" eb="4">
      <t>ヨテイ</t>
    </rPh>
    <rPh sb="4" eb="7">
      <t>ギジュツシャ</t>
    </rPh>
    <phoneticPr fontId="5"/>
  </si>
  <si>
    <t>解体</t>
    <rPh sb="0" eb="2">
      <t>カイタイ</t>
    </rPh>
    <phoneticPr fontId="5"/>
  </si>
  <si>
    <t>建具</t>
  </si>
  <si>
    <t>さく井</t>
  </si>
  <si>
    <t>造園</t>
  </si>
  <si>
    <t>熱絶縁</t>
  </si>
  <si>
    <t>消防施設</t>
  </si>
  <si>
    <t>機械器具設置</t>
  </si>
  <si>
    <t>防水</t>
  </si>
  <si>
    <t>板金</t>
  </si>
  <si>
    <t>しゅんせつ</t>
  </si>
  <si>
    <t>鉄筋</t>
  </si>
  <si>
    <t>鋼構造物</t>
  </si>
  <si>
    <t>清掃施設</t>
  </si>
  <si>
    <t>水道施設</t>
  </si>
  <si>
    <t>管</t>
  </si>
  <si>
    <t>電気通信</t>
  </si>
  <si>
    <t>電気</t>
  </si>
  <si>
    <t>塗装</t>
  </si>
  <si>
    <t>ﾀｲﾙ･れんが･ﾌﾞﾛｯｸ</t>
  </si>
  <si>
    <t>屋根</t>
  </si>
  <si>
    <t>石</t>
  </si>
  <si>
    <t>とび・土工</t>
  </si>
  <si>
    <t>左官</t>
  </si>
  <si>
    <t>内装仕上</t>
  </si>
  <si>
    <t>ガラス</t>
  </si>
  <si>
    <t>１９～２３</t>
    <phoneticPr fontId="5"/>
  </si>
  <si>
    <t>大工</t>
  </si>
  <si>
    <t>１８～２２</t>
    <phoneticPr fontId="5"/>
  </si>
  <si>
    <t>建築</t>
  </si>
  <si>
    <t>２２・２３</t>
    <phoneticPr fontId="5"/>
  </si>
  <si>
    <t>舗装</t>
    <rPh sb="0" eb="2">
      <t>ホソウ</t>
    </rPh>
    <phoneticPr fontId="5"/>
  </si>
  <si>
    <t>２１・２２</t>
    <phoneticPr fontId="5"/>
  </si>
  <si>
    <t>／</t>
    <phoneticPr fontId="5"/>
  </si>
  <si>
    <t>□　入札説明書の「提出資料」欄を確認してください。</t>
    <rPh sb="9" eb="11">
      <t>テイシュツ</t>
    </rPh>
    <rPh sb="14" eb="15">
      <t>ラン</t>
    </rPh>
    <phoneticPr fontId="5"/>
  </si>
  <si>
    <t>平均</t>
    <rPh sb="0" eb="2">
      <t>ヘイキン</t>
    </rPh>
    <phoneticPr fontId="5"/>
  </si>
  <si>
    <t>合計</t>
    <rPh sb="0" eb="2">
      <t>ゴウケイ</t>
    </rPh>
    <phoneticPr fontId="5"/>
  </si>
  <si>
    <t>完成年月日</t>
    <rPh sb="0" eb="2">
      <t>カンセイ</t>
    </rPh>
    <rPh sb="2" eb="5">
      <t>ネンガッピ</t>
    </rPh>
    <phoneticPr fontId="5"/>
  </si>
  <si>
    <t>工事場所</t>
    <rPh sb="0" eb="2">
      <t>コウジ</t>
    </rPh>
    <rPh sb="2" eb="4">
      <t>バショ</t>
    </rPh>
    <phoneticPr fontId="5"/>
  </si>
  <si>
    <t>工事名</t>
    <rPh sb="0" eb="3">
      <t>コウジメイ</t>
    </rPh>
    <phoneticPr fontId="5"/>
  </si>
  <si>
    <t>発注者</t>
    <rPh sb="0" eb="3">
      <t>ハッチュウシャ</t>
    </rPh>
    <phoneticPr fontId="5"/>
  </si>
  <si>
    <t>工事成績</t>
    <rPh sb="0" eb="2">
      <t>コウジ</t>
    </rPh>
    <rPh sb="2" eb="4">
      <t>セイセキ</t>
    </rPh>
    <phoneticPr fontId="5"/>
  </si>
  <si>
    <t>受注者</t>
    <rPh sb="0" eb="3">
      <t>ジュチュウシャ</t>
    </rPh>
    <phoneticPr fontId="5"/>
  </si>
  <si>
    <t>完成年度</t>
    <rPh sb="0" eb="2">
      <t>カンセイ</t>
    </rPh>
    <rPh sb="2" eb="4">
      <t>ネンド</t>
    </rPh>
    <phoneticPr fontId="5"/>
  </si>
  <si>
    <t>あり</t>
    <phoneticPr fontId="5"/>
  </si>
  <si>
    <t>実績の
有無</t>
    <rPh sb="0" eb="2">
      <t>ジッセキ</t>
    </rPh>
    <rPh sb="4" eb="6">
      <t>ウム</t>
    </rPh>
    <phoneticPr fontId="5"/>
  </si>
  <si>
    <t>工事業</t>
    <rPh sb="0" eb="2">
      <t>コウジ</t>
    </rPh>
    <rPh sb="2" eb="3">
      <t>ギョウ</t>
    </rPh>
    <phoneticPr fontId="5"/>
  </si>
  <si>
    <t>工事業種</t>
    <rPh sb="0" eb="2">
      <t>コウジ</t>
    </rPh>
    <rPh sb="2" eb="4">
      <t>ギョウシュ</t>
    </rPh>
    <phoneticPr fontId="5"/>
  </si>
  <si>
    <t>工事成績評定（企業の技術能力）</t>
    <rPh sb="0" eb="2">
      <t>コウジ</t>
    </rPh>
    <rPh sb="2" eb="4">
      <t>セイセキ</t>
    </rPh>
    <rPh sb="4" eb="6">
      <t>ヒョウテイ</t>
    </rPh>
    <rPh sb="7" eb="9">
      <t>キギョウ</t>
    </rPh>
    <rPh sb="10" eb="12">
      <t>ギジュツ</t>
    </rPh>
    <rPh sb="12" eb="14">
      <t>ノウリョク</t>
    </rPh>
    <phoneticPr fontId="5"/>
  </si>
  <si>
    <t>様式ア（ア）</t>
    <rPh sb="0" eb="2">
      <t>ヨウシキ</t>
    </rPh>
    <phoneticPr fontId="5"/>
  </si>
  <si>
    <t>様式ア（イ）</t>
    <rPh sb="0" eb="2">
      <t>ヨウシキ</t>
    </rPh>
    <phoneticPr fontId="5"/>
  </si>
  <si>
    <t>施工実績（企業の技術能力）</t>
    <phoneticPr fontId="5"/>
  </si>
  <si>
    <t>あり</t>
    <phoneticPr fontId="5"/>
  </si>
  <si>
    <t>工事名</t>
    <rPh sb="0" eb="2">
      <t>コウジ</t>
    </rPh>
    <phoneticPr fontId="5"/>
  </si>
  <si>
    <t>契約金額</t>
    <rPh sb="0" eb="3">
      <t>ケイヤクキン</t>
    </rPh>
    <rPh sb="3" eb="4">
      <t>ガク</t>
    </rPh>
    <phoneticPr fontId="5"/>
  </si>
  <si>
    <t>円</t>
    <rPh sb="0" eb="1">
      <t>エン</t>
    </rPh>
    <phoneticPr fontId="5"/>
  </si>
  <si>
    <t>工期</t>
    <rPh sb="0" eb="2">
      <t>コウキ</t>
    </rPh>
    <phoneticPr fontId="5"/>
  </si>
  <si>
    <t>日　から</t>
    <rPh sb="0" eb="1">
      <t>ニチ</t>
    </rPh>
    <phoneticPr fontId="5"/>
  </si>
  <si>
    <t>日　まで</t>
    <rPh sb="0" eb="1">
      <t>ニチ</t>
    </rPh>
    <phoneticPr fontId="5"/>
  </si>
  <si>
    <t>工事完成検査結果の通知日</t>
    <rPh sb="0" eb="2">
      <t>コウジ</t>
    </rPh>
    <rPh sb="2" eb="4">
      <t>カンセイ</t>
    </rPh>
    <rPh sb="4" eb="6">
      <t>ケンサ</t>
    </rPh>
    <rPh sb="6" eb="8">
      <t>ケッカ</t>
    </rPh>
    <rPh sb="9" eb="12">
      <t>ツウチビ</t>
    </rPh>
    <phoneticPr fontId="5"/>
  </si>
  <si>
    <t>単体</t>
    <rPh sb="0" eb="2">
      <t>タンタイ</t>
    </rPh>
    <phoneticPr fontId="5"/>
  </si>
  <si>
    <t>受注形態</t>
    <rPh sb="0" eb="2">
      <t>ジュチュウ</t>
    </rPh>
    <rPh sb="2" eb="4">
      <t>ケイタイ</t>
    </rPh>
    <phoneticPr fontId="5"/>
  </si>
  <si>
    <t>ＣＯＲＩＮＳ
登録番号</t>
    <rPh sb="7" eb="9">
      <t>トウロク</t>
    </rPh>
    <rPh sb="9" eb="11">
      <t>バンゴウ</t>
    </rPh>
    <phoneticPr fontId="5"/>
  </si>
  <si>
    <t>JV（代表構成員）</t>
    <rPh sb="3" eb="5">
      <t>ダイヒョウ</t>
    </rPh>
    <rPh sb="5" eb="8">
      <t>コウセイイン</t>
    </rPh>
    <phoneticPr fontId="5"/>
  </si>
  <si>
    <t>工事概要</t>
    <rPh sb="0" eb="2">
      <t>コウジ</t>
    </rPh>
    <rPh sb="2" eb="4">
      <t>ガイヨウ</t>
    </rPh>
    <phoneticPr fontId="5"/>
  </si>
  <si>
    <t>類似に該当
する部分
のみ記入</t>
    <phoneticPr fontId="5"/>
  </si>
  <si>
    <t>／</t>
    <phoneticPr fontId="5"/>
  </si>
  <si>
    <t>様式イ（ア）</t>
    <rPh sb="0" eb="2">
      <t>ヨウシキ</t>
    </rPh>
    <phoneticPr fontId="5"/>
  </si>
  <si>
    <t>災害防止活動等の協定</t>
    <rPh sb="8" eb="10">
      <t>キョウテイ</t>
    </rPh>
    <phoneticPr fontId="5"/>
  </si>
  <si>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5"/>
  </si>
  <si>
    <t>協定の
有無</t>
    <rPh sb="0" eb="2">
      <t>キョウテイ</t>
    </rPh>
    <rPh sb="4" eb="6">
      <t>ウム</t>
    </rPh>
    <phoneticPr fontId="5"/>
  </si>
  <si>
    <t>あり</t>
    <phoneticPr fontId="5"/>
  </si>
  <si>
    <t>／</t>
    <phoneticPr fontId="5"/>
  </si>
  <si>
    <t>様式イ（イ）</t>
    <rPh sb="0" eb="2">
      <t>ヨウシキ</t>
    </rPh>
    <phoneticPr fontId="5"/>
  </si>
  <si>
    <t>災害防止活動等の実績</t>
    <phoneticPr fontId="5"/>
  </si>
  <si>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5"/>
  </si>
  <si>
    <t>　あり</t>
    <phoneticPr fontId="5"/>
  </si>
  <si>
    <t>依頼主</t>
    <rPh sb="0" eb="3">
      <t>イライヌシ</t>
    </rPh>
    <phoneticPr fontId="5"/>
  </si>
  <si>
    <t>実績</t>
    <rPh sb="0" eb="2">
      <t>ジッセキ</t>
    </rPh>
    <phoneticPr fontId="5"/>
  </si>
  <si>
    <t>活動日</t>
    <rPh sb="0" eb="2">
      <t>カツドウ</t>
    </rPh>
    <rPh sb="2" eb="3">
      <t>ヒ</t>
    </rPh>
    <phoneticPr fontId="5"/>
  </si>
  <si>
    <t>場所</t>
    <rPh sb="0" eb="2">
      <t>バショ</t>
    </rPh>
    <phoneticPr fontId="5"/>
  </si>
  <si>
    <t>内容</t>
    <rPh sb="0" eb="2">
      <t>ナイヨウ</t>
    </rPh>
    <phoneticPr fontId="5"/>
  </si>
  <si>
    <t>□　入札説明書の「提出資料」欄を確認してください</t>
  </si>
  <si>
    <t>／</t>
    <phoneticPr fontId="5"/>
  </si>
  <si>
    <t>様式ウ（ア）</t>
    <rPh sb="0" eb="2">
      <t>ヨウシキ</t>
    </rPh>
    <phoneticPr fontId="5"/>
  </si>
  <si>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5"/>
  </si>
  <si>
    <t>ふりがな</t>
    <phoneticPr fontId="5"/>
  </si>
  <si>
    <t>配置予定技術者の氏名</t>
    <rPh sb="0" eb="2">
      <t>ハイチ</t>
    </rPh>
    <rPh sb="2" eb="4">
      <t>ヨテイ</t>
    </rPh>
    <rPh sb="4" eb="7">
      <t>ギジュツシャ</t>
    </rPh>
    <rPh sb="8" eb="10">
      <t>シメイ</t>
    </rPh>
    <phoneticPr fontId="5"/>
  </si>
  <si>
    <t>旧姓</t>
    <rPh sb="0" eb="2">
      <t>キュウセイ</t>
    </rPh>
    <phoneticPr fontId="5"/>
  </si>
  <si>
    <t>氏名が変わった場合に記入</t>
    <rPh sb="0" eb="2">
      <t>シメイ</t>
    </rPh>
    <rPh sb="3" eb="4">
      <t>カ</t>
    </rPh>
    <rPh sb="7" eb="9">
      <t>バアイ</t>
    </rPh>
    <rPh sb="10" eb="12">
      <t>キニュウ</t>
    </rPh>
    <phoneticPr fontId="5"/>
  </si>
  <si>
    <t>配置予定技術者の
生年月日</t>
    <rPh sb="0" eb="2">
      <t>ハイチ</t>
    </rPh>
    <rPh sb="2" eb="4">
      <t>ヨテイ</t>
    </rPh>
    <rPh sb="4" eb="7">
      <t>ギジュツシャ</t>
    </rPh>
    <rPh sb="9" eb="13">
      <t>セイネンガッピ</t>
    </rPh>
    <phoneticPr fontId="5"/>
  </si>
  <si>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5"/>
  </si>
  <si>
    <t>契約工期</t>
    <rPh sb="0" eb="2">
      <t>ケイヤク</t>
    </rPh>
    <rPh sb="2" eb="4">
      <t>コウキ</t>
    </rPh>
    <phoneticPr fontId="5"/>
  </si>
  <si>
    <t>役割</t>
    <rPh sb="0" eb="2">
      <t>ヤクワリ</t>
    </rPh>
    <phoneticPr fontId="5"/>
  </si>
  <si>
    <t>従事期間</t>
    <rPh sb="0" eb="2">
      <t>ジュウジ</t>
    </rPh>
    <rPh sb="2" eb="4">
      <t>キカン</t>
    </rPh>
    <phoneticPr fontId="5"/>
  </si>
  <si>
    <t>～</t>
    <phoneticPr fontId="5"/>
  </si>
  <si>
    <r>
      <t>□　「配置予定技術者一覧表」に記載した氏名を記入してください。</t>
    </r>
    <r>
      <rPr>
        <sz val="11"/>
        <color indexed="30"/>
        <rFont val="ＭＳ Ｐゴシック"/>
        <family val="3"/>
        <charset val="128"/>
      </rPr>
      <t/>
    </r>
    <rPh sb="3" eb="5">
      <t>ハイチ</t>
    </rPh>
    <rPh sb="5" eb="7">
      <t>ヨテイ</t>
    </rPh>
    <rPh sb="7" eb="10">
      <t>ギジュツシャ</t>
    </rPh>
    <rPh sb="10" eb="12">
      <t>イチラン</t>
    </rPh>
    <rPh sb="12" eb="13">
      <t>ヒョウ</t>
    </rPh>
    <rPh sb="15" eb="17">
      <t>キサイ</t>
    </rPh>
    <rPh sb="19" eb="21">
      <t>シメイ</t>
    </rPh>
    <rPh sb="22" eb="24">
      <t>キニュウ</t>
    </rPh>
    <phoneticPr fontId="5"/>
  </si>
  <si>
    <t xml:space="preserve">    配置予定技術者が複数の場合は、各候補者に対して本様式を提出してください。</t>
    <phoneticPr fontId="5"/>
  </si>
  <si>
    <t xml:space="preserve">    配置予定技術者は３名までしか挙げられません。</t>
    <phoneticPr fontId="5"/>
  </si>
  <si>
    <t>／</t>
    <phoneticPr fontId="5"/>
  </si>
  <si>
    <t>２１・２２</t>
    <phoneticPr fontId="5"/>
  </si>
  <si>
    <t>現場代理人</t>
    <rPh sb="0" eb="2">
      <t>ゲンバ</t>
    </rPh>
    <rPh sb="2" eb="5">
      <t>ダイリニン</t>
    </rPh>
    <phoneticPr fontId="5"/>
  </si>
  <si>
    <t>２２・２３</t>
    <phoneticPr fontId="5"/>
  </si>
  <si>
    <t>主任技術者</t>
    <rPh sb="0" eb="2">
      <t>シュニン</t>
    </rPh>
    <rPh sb="2" eb="5">
      <t>ギジュツシャ</t>
    </rPh>
    <phoneticPr fontId="5"/>
  </si>
  <si>
    <t>１８～２２</t>
    <phoneticPr fontId="5"/>
  </si>
  <si>
    <t>監理技術者</t>
    <rPh sb="0" eb="2">
      <t>カンリ</t>
    </rPh>
    <rPh sb="2" eb="5">
      <t>ギジュツシャ</t>
    </rPh>
    <phoneticPr fontId="5"/>
  </si>
  <si>
    <t>１９～２３</t>
    <phoneticPr fontId="5"/>
  </si>
  <si>
    <t>様式ウ（イ）</t>
    <rPh sb="0" eb="2">
      <t>ヨウシキ</t>
    </rPh>
    <phoneticPr fontId="5"/>
  </si>
  <si>
    <t>施工経験（配置予定技術者の技術能力）</t>
    <phoneticPr fontId="5"/>
  </si>
  <si>
    <t>配置予定
技術者の氏名</t>
    <rPh sb="0" eb="2">
      <t>ハイチ</t>
    </rPh>
    <rPh sb="2" eb="4">
      <t>ヨテイ</t>
    </rPh>
    <rPh sb="5" eb="8">
      <t>ギジュツシャ</t>
    </rPh>
    <rPh sb="9" eb="11">
      <t>シメイ</t>
    </rPh>
    <phoneticPr fontId="5"/>
  </si>
  <si>
    <t>氏名が変わった場合に記入</t>
    <phoneticPr fontId="5"/>
  </si>
  <si>
    <t>経験の
有無</t>
    <rPh sb="0" eb="2">
      <t>ケイケン</t>
    </rPh>
    <rPh sb="4" eb="6">
      <t>ウム</t>
    </rPh>
    <phoneticPr fontId="5"/>
  </si>
  <si>
    <t>あり</t>
    <phoneticPr fontId="5"/>
  </si>
  <si>
    <t>・複数の役割を兼ねる場合は、全ての役割に「○」を記入してください。
・現場代理人の場合は、全期間にわたり従事した場合のみ、経験として認められます。</t>
    <rPh sb="1" eb="3">
      <t>フクスウ</t>
    </rPh>
    <rPh sb="4" eb="6">
      <t>ヤクワリ</t>
    </rPh>
    <rPh sb="7" eb="8">
      <t>カ</t>
    </rPh>
    <rPh sb="10" eb="12">
      <t>バアイ</t>
    </rPh>
    <rPh sb="14" eb="15">
      <t>スベ</t>
    </rPh>
    <rPh sb="17" eb="19">
      <t>ヤクワリ</t>
    </rPh>
    <rPh sb="24" eb="26">
      <t>キニュウ</t>
    </rPh>
    <rPh sb="35" eb="37">
      <t>ゲンバ</t>
    </rPh>
    <rPh sb="37" eb="40">
      <t>ダイリニン</t>
    </rPh>
    <rPh sb="41" eb="43">
      <t>バアイ</t>
    </rPh>
    <rPh sb="45" eb="48">
      <t>ゼンキカン</t>
    </rPh>
    <rPh sb="52" eb="54">
      <t>ジュウジ</t>
    </rPh>
    <rPh sb="56" eb="58">
      <t>バアイ</t>
    </rPh>
    <rPh sb="61" eb="63">
      <t>ケイケン</t>
    </rPh>
    <rPh sb="66" eb="67">
      <t>ミト</t>
    </rPh>
    <phoneticPr fontId="5"/>
  </si>
  <si>
    <r>
      <t xml:space="preserve">従事期間
</t>
    </r>
    <r>
      <rPr>
        <sz val="8"/>
        <rFont val="ＭＳ Ｐゴシック"/>
        <family val="3"/>
        <charset val="128"/>
      </rPr>
      <t>（現場代理人のみの場合記入）</t>
    </r>
    <rPh sb="0" eb="2">
      <t>ジュウジ</t>
    </rPh>
    <rPh sb="2" eb="4">
      <t>キカン</t>
    </rPh>
    <rPh sb="6" eb="8">
      <t>ゲンバ</t>
    </rPh>
    <rPh sb="8" eb="11">
      <t>ダイリニン</t>
    </rPh>
    <rPh sb="14" eb="16">
      <t>バアイ</t>
    </rPh>
    <rPh sb="16" eb="18">
      <t>キニュウ</t>
    </rPh>
    <phoneticPr fontId="5"/>
  </si>
  <si>
    <t>□  配置予定技術者が複数の場合は、各候補者毎に本様式を提出してください。</t>
    <rPh sb="22" eb="23">
      <t>ゴト</t>
    </rPh>
    <phoneticPr fontId="5"/>
  </si>
  <si>
    <t>□  配置予定技術者は３名までしか挙げられません。</t>
    <phoneticPr fontId="5"/>
  </si>
  <si>
    <t>／</t>
    <phoneticPr fontId="5"/>
  </si>
  <si>
    <t>／</t>
    <phoneticPr fontId="5"/>
  </si>
  <si>
    <t>様式カ(ア)</t>
    <rPh sb="0" eb="2">
      <t>ヨウシキ</t>
    </rPh>
    <phoneticPr fontId="5"/>
  </si>
  <si>
    <t>（受けた場合）</t>
    <rPh sb="1" eb="2">
      <t>ウ</t>
    </rPh>
    <rPh sb="4" eb="6">
      <t>バアイ</t>
    </rPh>
    <phoneticPr fontId="5"/>
  </si>
  <si>
    <t>年度</t>
    <rPh sb="0" eb="2">
      <t>ネンド</t>
    </rPh>
    <phoneticPr fontId="5"/>
  </si>
  <si>
    <t>工事名称</t>
    <rPh sb="0" eb="2">
      <t>コウジ</t>
    </rPh>
    <rPh sb="2" eb="4">
      <t>メイショウ</t>
    </rPh>
    <phoneticPr fontId="5"/>
  </si>
  <si>
    <t>総合評価の不履行</t>
  </si>
  <si>
    <t>／</t>
    <phoneticPr fontId="5"/>
  </si>
  <si>
    <t>／</t>
    <phoneticPr fontId="87"/>
  </si>
  <si>
    <t>／</t>
    <phoneticPr fontId="87"/>
  </si>
  <si>
    <t>上記に該当しない</t>
    <rPh sb="0" eb="2">
      <t>ジョウキ</t>
    </rPh>
    <rPh sb="3" eb="5">
      <t>ガイトウ</t>
    </rPh>
    <phoneticPr fontId="87"/>
  </si>
  <si>
    <t>様式キ（ウ）</t>
    <rPh sb="0" eb="2">
      <t>ヨウシキ</t>
    </rPh>
    <phoneticPr fontId="5"/>
  </si>
  <si>
    <t>優秀工事表彰</t>
  </si>
  <si>
    <r>
      <rPr>
        <sz val="11"/>
        <rFont val="ＭＳ Ｐゴシック"/>
        <family val="3"/>
        <charset val="128"/>
      </rPr>
      <t>受賞</t>
    </r>
    <r>
      <rPr>
        <sz val="11"/>
        <rFont val="ＭＳ Ｐゴシック"/>
        <family val="3"/>
        <charset val="128"/>
      </rPr>
      <t>の
有無</t>
    </r>
    <rPh sb="0" eb="2">
      <t>ジュショウ</t>
    </rPh>
    <rPh sb="4" eb="6">
      <t>ウム</t>
    </rPh>
    <phoneticPr fontId="5"/>
  </si>
  <si>
    <t>あり</t>
  </si>
  <si>
    <r>
      <rPr>
        <sz val="11"/>
        <rFont val="ＭＳ Ｐゴシック"/>
        <family val="3"/>
        <charset val="128"/>
      </rPr>
      <t>受賞</t>
    </r>
    <r>
      <rPr>
        <sz val="11"/>
        <rFont val="ＭＳ Ｐゴシック"/>
        <family val="3"/>
        <charset val="128"/>
      </rPr>
      <t>年度</t>
    </r>
    <rPh sb="0" eb="2">
      <t>ジュショウ</t>
    </rPh>
    <rPh sb="2" eb="4">
      <t>ネンド</t>
    </rPh>
    <phoneticPr fontId="5"/>
  </si>
  <si>
    <r>
      <t>年度</t>
    </r>
    <r>
      <rPr>
        <sz val="11"/>
        <rFont val="ＭＳ Ｐゴシック"/>
        <family val="3"/>
        <charset val="128"/>
      </rPr>
      <t>受賞</t>
    </r>
    <rPh sb="0" eb="2">
      <t>ネンド</t>
    </rPh>
    <rPh sb="2" eb="4">
      <t>ジュショウ</t>
    </rPh>
    <phoneticPr fontId="5"/>
  </si>
  <si>
    <r>
      <rPr>
        <sz val="11"/>
        <rFont val="ＭＳ Ｐゴシック"/>
        <family val="3"/>
        <charset val="128"/>
      </rPr>
      <t>受賞</t>
    </r>
    <r>
      <rPr>
        <sz val="11"/>
        <rFont val="ＭＳ Ｐゴシック"/>
        <family val="3"/>
        <charset val="128"/>
      </rPr>
      <t>名</t>
    </r>
    <rPh sb="0" eb="2">
      <t>ジュショウ</t>
    </rPh>
    <phoneticPr fontId="5"/>
  </si>
  <si>
    <t>該当する
表彰１つに○</t>
    <rPh sb="5" eb="7">
      <t>ヒョウショウ</t>
    </rPh>
    <phoneticPr fontId="5"/>
  </si>
  <si>
    <t>ＩＳＯ９００１の取得</t>
    <phoneticPr fontId="87"/>
  </si>
  <si>
    <t>ＩＳＯ9001
取得の
有無</t>
    <rPh sb="8" eb="10">
      <t>シュトク</t>
    </rPh>
    <rPh sb="12" eb="14">
      <t>ウム</t>
    </rPh>
    <phoneticPr fontId="5"/>
  </si>
  <si>
    <t>登録基幹技能者の配置</t>
    <rPh sb="0" eb="2">
      <t>トウロク</t>
    </rPh>
    <rPh sb="2" eb="4">
      <t>キカン</t>
    </rPh>
    <rPh sb="4" eb="7">
      <t>ギノウシャ</t>
    </rPh>
    <rPh sb="8" eb="10">
      <t>ハイチ</t>
    </rPh>
    <phoneticPr fontId="5"/>
  </si>
  <si>
    <t>労働災害防止対策</t>
    <rPh sb="0" eb="2">
      <t>ロウドウ</t>
    </rPh>
    <rPh sb="2" eb="4">
      <t>サイガイ</t>
    </rPh>
    <rPh sb="4" eb="6">
      <t>ボウシ</t>
    </rPh>
    <rPh sb="6" eb="8">
      <t>タイサク</t>
    </rPh>
    <phoneticPr fontId="5"/>
  </si>
  <si>
    <t>様式ク（エ）</t>
    <rPh sb="0" eb="2">
      <t>ヨウシキ</t>
    </rPh>
    <phoneticPr fontId="5"/>
  </si>
  <si>
    <t>保有する資格</t>
    <phoneticPr fontId="5"/>
  </si>
  <si>
    <t>配置予定技術者の氏名</t>
    <rPh sb="0" eb="2">
      <t>ハイチ</t>
    </rPh>
    <rPh sb="2" eb="4">
      <t>ヨテイ</t>
    </rPh>
    <rPh sb="4" eb="7">
      <t>ギジュツシャ</t>
    </rPh>
    <rPh sb="8" eb="9">
      <t>シ</t>
    </rPh>
    <rPh sb="9" eb="10">
      <t>メイ</t>
    </rPh>
    <phoneticPr fontId="5"/>
  </si>
  <si>
    <t>入札説明書に
記載された資格の名称</t>
    <rPh sb="15" eb="17">
      <t>メイショウ</t>
    </rPh>
    <phoneticPr fontId="5"/>
  </si>
  <si>
    <t>上記資格
の有無</t>
    <rPh sb="0" eb="2">
      <t>ジョウキ</t>
    </rPh>
    <rPh sb="2" eb="4">
      <t>シカク</t>
    </rPh>
    <rPh sb="6" eb="8">
      <t>ウム</t>
    </rPh>
    <phoneticPr fontId="5"/>
  </si>
  <si>
    <t>あり</t>
    <phoneticPr fontId="5"/>
  </si>
  <si>
    <t xml:space="preserve">    配置予定技術者が複数の場合は、各候補者に対して本様式を提出してください。</t>
    <phoneticPr fontId="5"/>
  </si>
  <si>
    <t xml:space="preserve">    配置予定技術者は３名までしか挙げられません。</t>
    <phoneticPr fontId="5"/>
  </si>
  <si>
    <t>様式ク（オ）</t>
    <rPh sb="0" eb="2">
      <t>ヨウシキ</t>
    </rPh>
    <phoneticPr fontId="5"/>
  </si>
  <si>
    <t>優秀技術者表彰</t>
    <rPh sb="0" eb="2">
      <t>ユウシュウ</t>
    </rPh>
    <phoneticPr fontId="5"/>
  </si>
  <si>
    <t>受賞の
有無</t>
    <rPh sb="0" eb="2">
      <t>ジュショウ</t>
    </rPh>
    <rPh sb="4" eb="6">
      <t>ウム</t>
    </rPh>
    <phoneticPr fontId="5"/>
  </si>
  <si>
    <t>受賞年度</t>
    <rPh sb="0" eb="2">
      <t>ジュショウ</t>
    </rPh>
    <rPh sb="2" eb="4">
      <t>ネンド</t>
    </rPh>
    <phoneticPr fontId="5"/>
  </si>
  <si>
    <t>①</t>
    <phoneticPr fontId="5"/>
  </si>
  <si>
    <t>②</t>
    <phoneticPr fontId="5"/>
  </si>
  <si>
    <t>様式コ（ウ）</t>
    <rPh sb="0" eb="2">
      <t>ヨウシキ</t>
    </rPh>
    <phoneticPr fontId="5"/>
  </si>
  <si>
    <t>障害者雇用</t>
    <rPh sb="0" eb="1">
      <t>ショウ</t>
    </rPh>
    <rPh sb="1" eb="2">
      <t>ガイ</t>
    </rPh>
    <rPh sb="2" eb="3">
      <t>シャ</t>
    </rPh>
    <rPh sb="3" eb="5">
      <t>コヨウ</t>
    </rPh>
    <phoneticPr fontId="5"/>
  </si>
  <si>
    <t>障害者
雇用
の有無</t>
    <rPh sb="0" eb="1">
      <t>ショウ</t>
    </rPh>
    <rPh sb="1" eb="2">
      <t>ガイ</t>
    </rPh>
    <rPh sb="2" eb="3">
      <t>シャ</t>
    </rPh>
    <rPh sb="4" eb="6">
      <t>コヨウ</t>
    </rPh>
    <rPh sb="8" eb="10">
      <t>ウム</t>
    </rPh>
    <phoneticPr fontId="5"/>
  </si>
  <si>
    <t>様式コ（エ）</t>
    <rPh sb="0" eb="2">
      <t>ヨウシキ</t>
    </rPh>
    <phoneticPr fontId="5"/>
  </si>
  <si>
    <t>ＣＯ２削減対策</t>
    <phoneticPr fontId="5"/>
  </si>
  <si>
    <t>ＣＯ２削減対策</t>
    <rPh sb="3" eb="5">
      <t>サクゲン</t>
    </rPh>
    <rPh sb="5" eb="7">
      <t>タイサク</t>
    </rPh>
    <phoneticPr fontId="5"/>
  </si>
  <si>
    <t>下請負人の
使用の有無</t>
    <rPh sb="0" eb="3">
      <t>シタウケオイ</t>
    </rPh>
    <rPh sb="3" eb="4">
      <t>ニン</t>
    </rPh>
    <rPh sb="6" eb="8">
      <t>シヨウ</t>
    </rPh>
    <rPh sb="9" eb="11">
      <t>ウム</t>
    </rPh>
    <phoneticPr fontId="5"/>
  </si>
  <si>
    <t>上記のいずれにも該当しない。</t>
    <rPh sb="0" eb="2">
      <t>ジョウキ</t>
    </rPh>
    <rPh sb="8" eb="10">
      <t>ガイトウ</t>
    </rPh>
    <phoneticPr fontId="5"/>
  </si>
  <si>
    <t>土木</t>
    <phoneticPr fontId="13"/>
  </si>
  <si>
    <t>上記に該当しない</t>
    <phoneticPr fontId="13"/>
  </si>
  <si>
    <t xml:space="preserve">①については、全ての工事で、必ず提出する。
</t>
    <rPh sb="7" eb="8">
      <t>スベ</t>
    </rPh>
    <rPh sb="10" eb="12">
      <t>コウジ</t>
    </rPh>
    <rPh sb="14" eb="15">
      <t>カナラ</t>
    </rPh>
    <rPh sb="16" eb="18">
      <t>テイシュツ</t>
    </rPh>
    <phoneticPr fontId="5"/>
  </si>
  <si>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5"/>
  </si>
  <si>
    <t>技術資料の順番</t>
    <phoneticPr fontId="5"/>
  </si>
  <si>
    <t>　順番は、図のとおりとする。</t>
    <phoneticPr fontId="5"/>
  </si>
  <si>
    <t>　様式エ 又は 様式オ（技術提案資料）は、一番最後に添付する。</t>
    <rPh sb="1" eb="3">
      <t>ヨウシキ</t>
    </rPh>
    <rPh sb="5" eb="6">
      <t>マタ</t>
    </rPh>
    <rPh sb="8" eb="10">
      <t>ヨウシキ</t>
    </rPh>
    <rPh sb="12" eb="14">
      <t>ギジュツ</t>
    </rPh>
    <rPh sb="14" eb="16">
      <t>テイアン</t>
    </rPh>
    <rPh sb="16" eb="18">
      <t>シリョウ</t>
    </rPh>
    <rPh sb="21" eb="23">
      <t>イチバン</t>
    </rPh>
    <rPh sb="23" eb="25">
      <t>サイゴ</t>
    </rPh>
    <rPh sb="26" eb="28">
      <t>テンプ</t>
    </rPh>
    <phoneticPr fontId="5"/>
  </si>
  <si>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5"/>
  </si>
  <si>
    <t>工事完成検査
結果の通知日</t>
    <rPh sb="0" eb="2">
      <t>コウジ</t>
    </rPh>
    <rPh sb="2" eb="4">
      <t>カンセイ</t>
    </rPh>
    <rPh sb="4" eb="6">
      <t>ケンサ</t>
    </rPh>
    <rPh sb="7" eb="9">
      <t>ケッカ</t>
    </rPh>
    <rPh sb="10" eb="13">
      <t>ツウチビ</t>
    </rPh>
    <phoneticPr fontId="5"/>
  </si>
  <si>
    <t>評価項目カ（ア）からカ（カ）以外の原因の
内容を記載してください</t>
    <phoneticPr fontId="13"/>
  </si>
  <si>
    <t>入札説明書に記載されている
下請負人の県内企業数の最低割合（※１）</t>
    <rPh sb="0" eb="2">
      <t>ニュウサツ</t>
    </rPh>
    <rPh sb="2" eb="5">
      <t>セツメイショ</t>
    </rPh>
    <rPh sb="6" eb="8">
      <t>キサイ</t>
    </rPh>
    <rPh sb="14" eb="15">
      <t>シタ</t>
    </rPh>
    <rPh sb="15" eb="17">
      <t>ウケオイ</t>
    </rPh>
    <rPh sb="17" eb="18">
      <t>ニン</t>
    </rPh>
    <rPh sb="19" eb="21">
      <t>ケンナイ</t>
    </rPh>
    <rPh sb="21" eb="23">
      <t>キギョウ</t>
    </rPh>
    <rPh sb="23" eb="24">
      <t>スウ</t>
    </rPh>
    <rPh sb="25" eb="27">
      <t>サイテイ</t>
    </rPh>
    <rPh sb="27" eb="29">
      <t>ワリアイ</t>
    </rPh>
    <phoneticPr fontId="5"/>
  </si>
  <si>
    <t>通知を
受けた日</t>
    <rPh sb="0" eb="2">
      <t>ツウチ</t>
    </rPh>
    <rPh sb="4" eb="5">
      <t>ウ</t>
    </rPh>
    <rPh sb="7" eb="8">
      <t>ヒ</t>
    </rPh>
    <phoneticPr fontId="5"/>
  </si>
  <si>
    <t>「添付資料等で確認した結果、
履行されていないことを確認」との
通知を受けた</t>
    <rPh sb="35" eb="36">
      <t>ウ</t>
    </rPh>
    <phoneticPr fontId="5"/>
  </si>
  <si>
    <t>割合設定する場合</t>
    <rPh sb="0" eb="2">
      <t>ワリアイ</t>
    </rPh>
    <rPh sb="2" eb="4">
      <t>セッテイ</t>
    </rPh>
    <rPh sb="6" eb="8">
      <t>バアイ</t>
    </rPh>
    <phoneticPr fontId="112"/>
  </si>
  <si>
    <t>％</t>
    <phoneticPr fontId="112"/>
  </si>
  <si>
    <t>割合設定しない場合</t>
    <rPh sb="0" eb="2">
      <t>ワリアイ</t>
    </rPh>
    <rPh sb="2" eb="4">
      <t>セッテイ</t>
    </rPh>
    <rPh sb="7" eb="9">
      <t>バアイ</t>
    </rPh>
    <phoneticPr fontId="112"/>
  </si>
  <si>
    <t>（※１）「割合設定する場合」かつ、加点される場合に入力してください。</t>
    <rPh sb="5" eb="7">
      <t>ワリアイ</t>
    </rPh>
    <rPh sb="7" eb="9">
      <t>セッテイ</t>
    </rPh>
    <rPh sb="11" eb="13">
      <t>バアイ</t>
    </rPh>
    <rPh sb="17" eb="19">
      <t>カテン</t>
    </rPh>
    <rPh sb="22" eb="24">
      <t>バアイ</t>
    </rPh>
    <rPh sb="25" eb="27">
      <t>ニュウリョク</t>
    </rPh>
    <phoneticPr fontId="5"/>
  </si>
  <si>
    <t>　　　　該当する配点の最低割合を記載してください。</t>
    <rPh sb="4" eb="6">
      <t>ガイトウ</t>
    </rPh>
    <rPh sb="8" eb="10">
      <t>ハイテン</t>
    </rPh>
    <rPh sb="11" eb="13">
      <t>サイテイ</t>
    </rPh>
    <rPh sb="13" eb="15">
      <t>ワリアイ</t>
    </rPh>
    <rPh sb="16" eb="18">
      <t>キサイ</t>
    </rPh>
    <phoneticPr fontId="5"/>
  </si>
  <si>
    <t>　　　　（例：40%以上70%未満の配点に該当する場合　⇒　40%と記載）</t>
    <rPh sb="5" eb="6">
      <t>レイ</t>
    </rPh>
    <rPh sb="10" eb="12">
      <t>イジョウ</t>
    </rPh>
    <rPh sb="15" eb="17">
      <t>ミマン</t>
    </rPh>
    <rPh sb="18" eb="20">
      <t>ハイテン</t>
    </rPh>
    <rPh sb="21" eb="23">
      <t>ガイトウ</t>
    </rPh>
    <rPh sb="25" eb="27">
      <t>バアイ</t>
    </rPh>
    <rPh sb="34" eb="36">
      <t>キサイ</t>
    </rPh>
    <phoneticPr fontId="5"/>
  </si>
  <si>
    <t>入札説明
書の記載</t>
    <rPh sb="0" eb="2">
      <t>ニュウサツ</t>
    </rPh>
    <rPh sb="2" eb="4">
      <t>セツメイ</t>
    </rPh>
    <rPh sb="5" eb="6">
      <t>ショ</t>
    </rPh>
    <rPh sb="7" eb="9">
      <t>キサイ</t>
    </rPh>
    <phoneticPr fontId="112"/>
  </si>
  <si>
    <t>(ﾊ)常用雇用労働者の数</t>
    <rPh sb="3" eb="5">
      <t>ジョウヨウ</t>
    </rPh>
    <rPh sb="5" eb="7">
      <t>コヨウ</t>
    </rPh>
    <rPh sb="7" eb="10">
      <t>ロウドウシャ</t>
    </rPh>
    <rPh sb="11" eb="12">
      <t>カズ</t>
    </rPh>
    <phoneticPr fontId="13"/>
  </si>
  <si>
    <t>人</t>
    <rPh sb="0" eb="1">
      <t>ニン</t>
    </rPh>
    <phoneticPr fontId="13"/>
  </si>
  <si>
    <t>身体障害者</t>
    <rPh sb="0" eb="2">
      <t>シンタイ</t>
    </rPh>
    <rPh sb="2" eb="5">
      <t>ショウガイシャ</t>
    </rPh>
    <phoneticPr fontId="13"/>
  </si>
  <si>
    <t>知的障害者</t>
    <rPh sb="0" eb="2">
      <t>チテキ</t>
    </rPh>
    <rPh sb="2" eb="5">
      <t>ショウガイシャ</t>
    </rPh>
    <phoneticPr fontId="13"/>
  </si>
  <si>
    <t>精神障害者</t>
    <rPh sb="0" eb="2">
      <t>セイシン</t>
    </rPh>
    <rPh sb="2" eb="5">
      <t>ショウガイシャ</t>
    </rPh>
    <phoneticPr fontId="13"/>
  </si>
  <si>
    <t>合計</t>
    <rPh sb="0" eb="2">
      <t>ゴウケイ</t>
    </rPh>
    <phoneticPr fontId="13"/>
  </si>
  <si>
    <t>雇用人数</t>
    <rPh sb="0" eb="2">
      <t>コヨウ</t>
    </rPh>
    <rPh sb="2" eb="4">
      <t>ニンズウ</t>
    </rPh>
    <phoneticPr fontId="13"/>
  </si>
  <si>
    <t>(ｲ) + [ (ﾛ) × 0.5 ]</t>
    <phoneticPr fontId="13"/>
  </si>
  <si>
    <t>確認結果</t>
    <rPh sb="0" eb="2">
      <t>カクニン</t>
    </rPh>
    <rPh sb="2" eb="4">
      <t>ケッカ</t>
    </rPh>
    <phoneticPr fontId="13"/>
  </si>
  <si>
    <t>添付資料</t>
  </si>
  <si>
    <t>(ｲ) - [ (ﾊ) × 除外率 (整数位未満切捨)]</t>
    <rPh sb="14" eb="16">
      <t>ジョガイ</t>
    </rPh>
    <rPh sb="16" eb="17">
      <t>リツ</t>
    </rPh>
    <rPh sb="19" eb="21">
      <t>セイスウ</t>
    </rPh>
    <rPh sb="21" eb="22">
      <t>イ</t>
    </rPh>
    <rPh sb="22" eb="24">
      <t>ミマン</t>
    </rPh>
    <rPh sb="24" eb="25">
      <t>キリ</t>
    </rPh>
    <rPh sb="25" eb="26">
      <t>シモギリ</t>
    </rPh>
    <phoneticPr fontId="13"/>
  </si>
  <si>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13"/>
  </si>
  <si>
    <r>
      <t>(ｲ)常用雇用労働者の数(※2)
　　</t>
    </r>
    <r>
      <rPr>
        <sz val="10"/>
        <rFont val="ＭＳ Ｐゴシック"/>
        <family val="3"/>
        <charset val="128"/>
        <scheme val="minor"/>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13"/>
  </si>
  <si>
    <t>(ﾛ)短時間労働者の数(※3)</t>
    <rPh sb="3" eb="6">
      <t>タンジカン</t>
    </rPh>
    <rPh sb="6" eb="9">
      <t>ロウドウシャ</t>
    </rPh>
    <rPh sb="10" eb="11">
      <t>カズ</t>
    </rPh>
    <phoneticPr fontId="13"/>
  </si>
  <si>
    <t>※2</t>
    <phoneticPr fontId="5"/>
  </si>
  <si>
    <t>※3</t>
    <phoneticPr fontId="5"/>
  </si>
  <si>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5"/>
  </si>
  <si>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5"/>
  </si>
  <si>
    <t>法定雇用義務(※1)はないが、障害者を雇用している。
（→加点されます）</t>
    <rPh sb="0" eb="2">
      <t>ホウテイ</t>
    </rPh>
    <rPh sb="2" eb="4">
      <t>コヨウ</t>
    </rPh>
    <rPh sb="4" eb="6">
      <t>ギム</t>
    </rPh>
    <rPh sb="15" eb="16">
      <t>ショウ</t>
    </rPh>
    <rPh sb="16" eb="17">
      <t>ガイ</t>
    </rPh>
    <rPh sb="17" eb="18">
      <t>シャ</t>
    </rPh>
    <rPh sb="19" eb="21">
      <t>コヨウ</t>
    </rPh>
    <rPh sb="29" eb="31">
      <t>カテン</t>
    </rPh>
    <phoneticPr fontId="5"/>
  </si>
  <si>
    <t>法定雇用義務(※1)はなく、障害者を雇用していない。
（→加点されません）</t>
    <rPh sb="0" eb="2">
      <t>ホウテイ</t>
    </rPh>
    <rPh sb="2" eb="4">
      <t>コヨウ</t>
    </rPh>
    <rPh sb="4" eb="6">
      <t>ギム</t>
    </rPh>
    <rPh sb="14" eb="15">
      <t>ショウ</t>
    </rPh>
    <rPh sb="15" eb="16">
      <t>ガイ</t>
    </rPh>
    <rPh sb="16" eb="17">
      <t>シャ</t>
    </rPh>
    <rPh sb="18" eb="20">
      <t>コヨウ</t>
    </rPh>
    <phoneticPr fontId="5"/>
  </si>
  <si>
    <t>※1</t>
    <phoneticPr fontId="5"/>
  </si>
  <si>
    <t>①法定雇用義務の有無確認</t>
    <phoneticPr fontId="5"/>
  </si>
  <si>
    <t>②障害者雇用の状況</t>
    <phoneticPr fontId="5"/>
  </si>
  <si>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5"/>
  </si>
  <si>
    <t>提出書</t>
    <rPh sb="0" eb="2">
      <t>テイシュツ</t>
    </rPh>
    <rPh sb="2" eb="3">
      <t>ショ</t>
    </rPh>
    <phoneticPr fontId="5"/>
  </si>
  <si>
    <t>令和　　年　　月　　日</t>
    <rPh sb="4" eb="5">
      <t>ネン</t>
    </rPh>
    <rPh sb="7" eb="8">
      <t>ツキ</t>
    </rPh>
    <rPh sb="10" eb="11">
      <t>ヒ</t>
    </rPh>
    <phoneticPr fontId="5"/>
  </si>
  <si>
    <t>（あて先）</t>
    <rPh sb="3" eb="4">
      <t>サキ</t>
    </rPh>
    <phoneticPr fontId="5"/>
  </si>
  <si>
    <t>（入札参加者）</t>
    <phoneticPr fontId="5"/>
  </si>
  <si>
    <t>所 在 地</t>
    <rPh sb="0" eb="1">
      <t>トコロ</t>
    </rPh>
    <rPh sb="2" eb="3">
      <t>ザイ</t>
    </rPh>
    <rPh sb="4" eb="5">
      <t>チ</t>
    </rPh>
    <phoneticPr fontId="5"/>
  </si>
  <si>
    <t>名称・商号</t>
    <rPh sb="0" eb="2">
      <t>メイショウ</t>
    </rPh>
    <rPh sb="3" eb="5">
      <t>ショウゴウ</t>
    </rPh>
    <phoneticPr fontId="5"/>
  </si>
  <si>
    <t>代表者名</t>
    <rPh sb="0" eb="3">
      <t>ダイヒョウシャ</t>
    </rPh>
    <rPh sb="3" eb="4">
      <t>メイ</t>
    </rPh>
    <phoneticPr fontId="5"/>
  </si>
  <si>
    <t>連絡担当者</t>
    <rPh sb="0" eb="2">
      <t>レンラク</t>
    </rPh>
    <rPh sb="2" eb="3">
      <t>タン</t>
    </rPh>
    <rPh sb="3" eb="4">
      <t>トウ</t>
    </rPh>
    <rPh sb="4" eb="5">
      <t>シャ</t>
    </rPh>
    <phoneticPr fontId="5"/>
  </si>
  <si>
    <t>電　　話</t>
    <rPh sb="0" eb="1">
      <t>デン</t>
    </rPh>
    <rPh sb="3" eb="4">
      <t>ハナシ</t>
    </rPh>
    <phoneticPr fontId="5"/>
  </si>
  <si>
    <t>下記工事に関する技術資料を提出します。なお、内容については事実と相違ないことを誓約します。</t>
    <rPh sb="0" eb="2">
      <t>カキ</t>
    </rPh>
    <rPh sb="2" eb="4">
      <t>コウジ</t>
    </rPh>
    <rPh sb="5" eb="6">
      <t>カン</t>
    </rPh>
    <rPh sb="8" eb="10">
      <t>ギジュツ</t>
    </rPh>
    <rPh sb="10" eb="12">
      <t>シリョウ</t>
    </rPh>
    <rPh sb="13" eb="15">
      <t>テイシュツ</t>
    </rPh>
    <rPh sb="22" eb="24">
      <t>ナイヨウ</t>
    </rPh>
    <rPh sb="29" eb="31">
      <t>ジジツ</t>
    </rPh>
    <rPh sb="32" eb="34">
      <t>ソウイ</t>
    </rPh>
    <rPh sb="39" eb="41">
      <t>セイヤク</t>
    </rPh>
    <phoneticPr fontId="5"/>
  </si>
  <si>
    <t>工 事 名：</t>
    <rPh sb="0" eb="1">
      <t>コウ</t>
    </rPh>
    <rPh sb="2" eb="3">
      <t>コト</t>
    </rPh>
    <rPh sb="4" eb="5">
      <t>メイ</t>
    </rPh>
    <phoneticPr fontId="5"/>
  </si>
  <si>
    <t>工事場所：</t>
    <rPh sb="0" eb="2">
      <t>コウジ</t>
    </rPh>
    <rPh sb="2" eb="4">
      <t>バショ</t>
    </rPh>
    <phoneticPr fontId="5"/>
  </si>
  <si>
    <t>該当</t>
    <rPh sb="0" eb="2">
      <t>ガイトウ</t>
    </rPh>
    <phoneticPr fontId="5"/>
  </si>
  <si>
    <t>提出様式</t>
    <rPh sb="0" eb="2">
      <t>テイシュツ</t>
    </rPh>
    <rPh sb="2" eb="4">
      <t>ヨウシキ</t>
    </rPh>
    <phoneticPr fontId="5"/>
  </si>
  <si>
    <t>配点</t>
    <rPh sb="0" eb="2">
      <t>ハイテン</t>
    </rPh>
    <phoneticPr fontId="5"/>
  </si>
  <si>
    <t>自己
採点
（参考）</t>
    <rPh sb="0" eb="2">
      <t>ジコ</t>
    </rPh>
    <rPh sb="3" eb="5">
      <t>サイテン</t>
    </rPh>
    <rPh sb="7" eb="9">
      <t>サンコウ</t>
    </rPh>
    <phoneticPr fontId="5"/>
  </si>
  <si>
    <t>大項目</t>
    <rPh sb="0" eb="3">
      <t>ダイコウモク</t>
    </rPh>
    <phoneticPr fontId="5"/>
  </si>
  <si>
    <t>小項目</t>
    <rPh sb="0" eb="3">
      <t>ショウコウモク</t>
    </rPh>
    <phoneticPr fontId="5"/>
  </si>
  <si>
    <t>配点リスト</t>
    <rPh sb="0" eb="2">
      <t>ハイテン</t>
    </rPh>
    <phoneticPr fontId="13"/>
  </si>
  <si>
    <t>必須評価項目</t>
    <rPh sb="0" eb="2">
      <t>ヒッス</t>
    </rPh>
    <rPh sb="2" eb="4">
      <t>ヒョウカ</t>
    </rPh>
    <rPh sb="4" eb="6">
      <t>コウモク</t>
    </rPh>
    <phoneticPr fontId="5"/>
  </si>
  <si>
    <t>ア</t>
    <phoneticPr fontId="5"/>
  </si>
  <si>
    <t>企業の技術能力</t>
    <rPh sb="0" eb="2">
      <t>キギョウ</t>
    </rPh>
    <rPh sb="3" eb="5">
      <t>ギジュツ</t>
    </rPh>
    <rPh sb="5" eb="7">
      <t>ノウリョク</t>
    </rPh>
    <phoneticPr fontId="5"/>
  </si>
  <si>
    <t>（ア）</t>
    <phoneticPr fontId="5"/>
  </si>
  <si>
    <t>工事成績評定</t>
    <rPh sb="0" eb="2">
      <t>コウジ</t>
    </rPh>
    <rPh sb="2" eb="4">
      <t>セイセキ</t>
    </rPh>
    <rPh sb="4" eb="6">
      <t>ヒョウテイ</t>
    </rPh>
    <phoneticPr fontId="5"/>
  </si>
  <si>
    <t>（イ）</t>
    <phoneticPr fontId="5"/>
  </si>
  <si>
    <t>施工実績</t>
    <rPh sb="0" eb="2">
      <t>セコウ</t>
    </rPh>
    <rPh sb="2" eb="4">
      <t>ジッセキ</t>
    </rPh>
    <phoneticPr fontId="5"/>
  </si>
  <si>
    <t>イ</t>
    <phoneticPr fontId="5"/>
  </si>
  <si>
    <t>企業の社会的貢献度</t>
    <rPh sb="0" eb="2">
      <t>キギョウ</t>
    </rPh>
    <rPh sb="3" eb="6">
      <t>シャカイテキ</t>
    </rPh>
    <rPh sb="6" eb="8">
      <t>コウケン</t>
    </rPh>
    <rPh sb="8" eb="9">
      <t>ド</t>
    </rPh>
    <phoneticPr fontId="5"/>
  </si>
  <si>
    <t>災害防止活動等の協定</t>
    <rPh sb="0" eb="2">
      <t>サイガイ</t>
    </rPh>
    <rPh sb="2" eb="4">
      <t>ボウシ</t>
    </rPh>
    <rPh sb="4" eb="6">
      <t>カツドウ</t>
    </rPh>
    <rPh sb="6" eb="7">
      <t>トウ</t>
    </rPh>
    <rPh sb="8" eb="10">
      <t>キョウテイ</t>
    </rPh>
    <phoneticPr fontId="5"/>
  </si>
  <si>
    <t>災害防止活動等の実績</t>
    <rPh sb="0" eb="2">
      <t>サイガイ</t>
    </rPh>
    <rPh sb="2" eb="4">
      <t>ボウシ</t>
    </rPh>
    <rPh sb="4" eb="6">
      <t>カツドウ</t>
    </rPh>
    <rPh sb="6" eb="7">
      <t>トウ</t>
    </rPh>
    <rPh sb="8" eb="10">
      <t>ジッセキ</t>
    </rPh>
    <phoneticPr fontId="5"/>
  </si>
  <si>
    <t>ウ</t>
    <phoneticPr fontId="5"/>
  </si>
  <si>
    <t>配置予定技術者の技術能力</t>
    <rPh sb="0" eb="2">
      <t>ハイチ</t>
    </rPh>
    <rPh sb="2" eb="4">
      <t>ヨテイ</t>
    </rPh>
    <rPh sb="4" eb="7">
      <t>ギジュツシャ</t>
    </rPh>
    <rPh sb="8" eb="10">
      <t>ギジュツ</t>
    </rPh>
    <rPh sb="10" eb="12">
      <t>ノウリョク</t>
    </rPh>
    <phoneticPr fontId="5"/>
  </si>
  <si>
    <t>施工経験</t>
    <rPh sb="0" eb="2">
      <t>セコウ</t>
    </rPh>
    <rPh sb="2" eb="4">
      <t>ケイケン</t>
    </rPh>
    <phoneticPr fontId="5"/>
  </si>
  <si>
    <t>エ</t>
    <phoneticPr fontId="5"/>
  </si>
  <si>
    <t>定性的技術提案</t>
    <rPh sb="0" eb="3">
      <t>テイセイテキ</t>
    </rPh>
    <rPh sb="3" eb="5">
      <t>ギジュツ</t>
    </rPh>
    <rPh sb="5" eb="7">
      <t>テイアン</t>
    </rPh>
    <phoneticPr fontId="5"/>
  </si>
  <si>
    <t>工程管理の適切性</t>
    <rPh sb="0" eb="2">
      <t>コウテイ</t>
    </rPh>
    <rPh sb="2" eb="4">
      <t>カンリ</t>
    </rPh>
    <rPh sb="5" eb="8">
      <t>テキセツセイ</t>
    </rPh>
    <phoneticPr fontId="5"/>
  </si>
  <si>
    <t>品質管理の適切性</t>
    <rPh sb="0" eb="2">
      <t>ヒンシツ</t>
    </rPh>
    <rPh sb="2" eb="4">
      <t>カンリ</t>
    </rPh>
    <rPh sb="5" eb="8">
      <t>テキセツセイ</t>
    </rPh>
    <phoneticPr fontId="5"/>
  </si>
  <si>
    <t>（ウ）</t>
    <phoneticPr fontId="5"/>
  </si>
  <si>
    <t>安全管理の適切性</t>
    <rPh sb="0" eb="2">
      <t>アンゼン</t>
    </rPh>
    <rPh sb="2" eb="4">
      <t>カンリ</t>
    </rPh>
    <rPh sb="5" eb="8">
      <t>テキセツセイ</t>
    </rPh>
    <phoneticPr fontId="5"/>
  </si>
  <si>
    <t>（エ）</t>
    <phoneticPr fontId="5"/>
  </si>
  <si>
    <t>発注者が指定した課題への対応の的確性</t>
    <rPh sb="0" eb="3">
      <t>ハッチュウシャ</t>
    </rPh>
    <rPh sb="4" eb="6">
      <t>シテイ</t>
    </rPh>
    <rPh sb="8" eb="10">
      <t>カダイ</t>
    </rPh>
    <rPh sb="12" eb="14">
      <t>タイオウ</t>
    </rPh>
    <rPh sb="15" eb="18">
      <t>テキカクセイ</t>
    </rPh>
    <phoneticPr fontId="5"/>
  </si>
  <si>
    <t>オ</t>
    <phoneticPr fontId="5"/>
  </si>
  <si>
    <t>定量的技術提案</t>
    <rPh sb="0" eb="3">
      <t>テイリョウテキ</t>
    </rPh>
    <rPh sb="3" eb="5">
      <t>ギジュツ</t>
    </rPh>
    <rPh sb="5" eb="7">
      <t>テイアン</t>
    </rPh>
    <phoneticPr fontId="5"/>
  </si>
  <si>
    <t>技術提案</t>
    <rPh sb="0" eb="2">
      <t>ギジュツ</t>
    </rPh>
    <rPh sb="2" eb="4">
      <t>テイアン</t>
    </rPh>
    <phoneticPr fontId="5"/>
  </si>
  <si>
    <t>カ</t>
    <phoneticPr fontId="5"/>
  </si>
  <si>
    <t>企業倫理や信頼性等</t>
    <rPh sb="0" eb="2">
      <t>キギョウ</t>
    </rPh>
    <rPh sb="2" eb="4">
      <t>リンリ</t>
    </rPh>
    <rPh sb="5" eb="8">
      <t>シンライセイ</t>
    </rPh>
    <rPh sb="8" eb="9">
      <t>トウ</t>
    </rPh>
    <phoneticPr fontId="5"/>
  </si>
  <si>
    <t>（オ）</t>
    <phoneticPr fontId="5"/>
  </si>
  <si>
    <t>（カ）</t>
    <phoneticPr fontId="5"/>
  </si>
  <si>
    <t>総合評価の不履行</t>
    <rPh sb="0" eb="2">
      <t>ソウゴウ</t>
    </rPh>
    <rPh sb="2" eb="4">
      <t>ヒョウカ</t>
    </rPh>
    <rPh sb="5" eb="8">
      <t>フリコウ</t>
    </rPh>
    <phoneticPr fontId="5"/>
  </si>
  <si>
    <t>キ</t>
    <phoneticPr fontId="5"/>
  </si>
  <si>
    <t>優秀工事表彰</t>
    <rPh sb="0" eb="2">
      <t>ユウシュウ</t>
    </rPh>
    <rPh sb="2" eb="4">
      <t>コウジ</t>
    </rPh>
    <rPh sb="4" eb="6">
      <t>ヒョウショウ</t>
    </rPh>
    <phoneticPr fontId="5"/>
  </si>
  <si>
    <t>ＩＳＯ９００１の取得</t>
    <rPh sb="8" eb="10">
      <t>シュトク</t>
    </rPh>
    <phoneticPr fontId="5"/>
  </si>
  <si>
    <t>ク</t>
    <phoneticPr fontId="5"/>
  </si>
  <si>
    <t>技術者の専門技術力（ヒアリング）</t>
    <rPh sb="0" eb="3">
      <t>ギジュツシャ</t>
    </rPh>
    <rPh sb="4" eb="6">
      <t>センモン</t>
    </rPh>
    <rPh sb="6" eb="7">
      <t>ワザ</t>
    </rPh>
    <rPh sb="7" eb="8">
      <t>ジュツ</t>
    </rPh>
    <rPh sb="8" eb="9">
      <t>リョク</t>
    </rPh>
    <phoneticPr fontId="5"/>
  </si>
  <si>
    <t>当該工事の理解度・取組姿勢（ヒアリング）</t>
    <rPh sb="0" eb="2">
      <t>トウガイ</t>
    </rPh>
    <rPh sb="2" eb="4">
      <t>コウジ</t>
    </rPh>
    <rPh sb="5" eb="8">
      <t>リカイド</t>
    </rPh>
    <rPh sb="9" eb="10">
      <t>ト</t>
    </rPh>
    <rPh sb="10" eb="11">
      <t>ク</t>
    </rPh>
    <rPh sb="11" eb="13">
      <t>シセイ</t>
    </rPh>
    <phoneticPr fontId="5"/>
  </si>
  <si>
    <t>技術者の対応能力（ヒアリング）</t>
    <rPh sb="0" eb="3">
      <t>ギジュツシャ</t>
    </rPh>
    <rPh sb="4" eb="6">
      <t>タイオウ</t>
    </rPh>
    <rPh sb="6" eb="8">
      <t>ノウリョク</t>
    </rPh>
    <phoneticPr fontId="5"/>
  </si>
  <si>
    <t>優秀技術者表彰</t>
    <phoneticPr fontId="5"/>
  </si>
  <si>
    <t>継続教育(CPD)への取組</t>
    <rPh sb="0" eb="2">
      <t>ケイゾク</t>
    </rPh>
    <rPh sb="2" eb="4">
      <t>キョウイク</t>
    </rPh>
    <rPh sb="11" eb="13">
      <t>トリクミ</t>
    </rPh>
    <phoneticPr fontId="5"/>
  </si>
  <si>
    <t>ケ</t>
    <phoneticPr fontId="5"/>
  </si>
  <si>
    <t>企業の地域精通度</t>
    <rPh sb="0" eb="2">
      <t>キギョウ</t>
    </rPh>
    <rPh sb="3" eb="5">
      <t>チイキ</t>
    </rPh>
    <rPh sb="5" eb="7">
      <t>セイツウ</t>
    </rPh>
    <rPh sb="7" eb="8">
      <t>ド</t>
    </rPh>
    <phoneticPr fontId="5"/>
  </si>
  <si>
    <t>地理的条件</t>
    <rPh sb="0" eb="3">
      <t>チリテキ</t>
    </rPh>
    <rPh sb="3" eb="5">
      <t>ジョウケン</t>
    </rPh>
    <phoneticPr fontId="5"/>
  </si>
  <si>
    <t>コ</t>
    <phoneticPr fontId="5"/>
  </si>
  <si>
    <t>企業の社会的貢献度</t>
    <rPh sb="0" eb="2">
      <t>キギョウ</t>
    </rPh>
    <rPh sb="3" eb="6">
      <t>シャカイテキ</t>
    </rPh>
    <rPh sb="6" eb="9">
      <t>コウケンド</t>
    </rPh>
    <phoneticPr fontId="5"/>
  </si>
  <si>
    <r>
      <t>障</t>
    </r>
    <r>
      <rPr>
        <strike/>
        <sz val="9"/>
        <rFont val="HG丸ｺﾞｼｯｸM-PRO"/>
        <family val="3"/>
        <charset val="128"/>
      </rPr>
      <t>害</t>
    </r>
    <r>
      <rPr>
        <sz val="9"/>
        <rFont val="HG丸ｺﾞｼｯｸM-PRO"/>
        <family val="3"/>
        <charset val="128"/>
      </rPr>
      <t>者雇用</t>
    </r>
    <rPh sb="0" eb="1">
      <t>ショウ</t>
    </rPh>
    <rPh sb="1" eb="2">
      <t>ガイ</t>
    </rPh>
    <rPh sb="2" eb="3">
      <t>シャ</t>
    </rPh>
    <rPh sb="3" eb="5">
      <t>コヨウ</t>
    </rPh>
    <phoneticPr fontId="5"/>
  </si>
  <si>
    <t>CO2削減対策</t>
    <rPh sb="3" eb="5">
      <t>サクゲン</t>
    </rPh>
    <rPh sb="5" eb="7">
      <t>タイサク</t>
    </rPh>
    <phoneticPr fontId="5"/>
  </si>
  <si>
    <t>サ</t>
    <phoneticPr fontId="5"/>
  </si>
  <si>
    <t>担い手確保・育成に関する取組</t>
    <rPh sb="0" eb="1">
      <t>ニナ</t>
    </rPh>
    <rPh sb="2" eb="3">
      <t>テ</t>
    </rPh>
    <rPh sb="3" eb="5">
      <t>カクホ</t>
    </rPh>
    <rPh sb="6" eb="8">
      <t>イクセイ</t>
    </rPh>
    <rPh sb="9" eb="10">
      <t>カン</t>
    </rPh>
    <rPh sb="12" eb="14">
      <t>トリクミ</t>
    </rPh>
    <phoneticPr fontId="5"/>
  </si>
  <si>
    <t>シ</t>
    <phoneticPr fontId="5"/>
  </si>
  <si>
    <t>その他</t>
    <rPh sb="2" eb="3">
      <t>タ</t>
    </rPh>
    <phoneticPr fontId="5"/>
  </si>
  <si>
    <t>合　計</t>
    <rPh sb="0" eb="1">
      <t>ゴウ</t>
    </rPh>
    <rPh sb="2" eb="3">
      <t>ケイ</t>
    </rPh>
    <phoneticPr fontId="5"/>
  </si>
  <si>
    <t>提出前に必ず確認してください。</t>
    <rPh sb="0" eb="2">
      <t>テイシュツ</t>
    </rPh>
    <rPh sb="2" eb="3">
      <t>マエ</t>
    </rPh>
    <rPh sb="4" eb="5">
      <t>カナラ</t>
    </rPh>
    <rPh sb="6" eb="8">
      <t>カクニン</t>
    </rPh>
    <phoneticPr fontId="5"/>
  </si>
  <si>
    <t>※</t>
    <phoneticPr fontId="5"/>
  </si>
  <si>
    <t>「該当」の欄は、今回の工事に該当する評価項目に「○」を記入。入札説明書で確認。</t>
    <rPh sb="1" eb="3">
      <t>ガイトウ</t>
    </rPh>
    <rPh sb="5" eb="6">
      <t>ラン</t>
    </rPh>
    <rPh sb="8" eb="10">
      <t>コンカイ</t>
    </rPh>
    <rPh sb="11" eb="13">
      <t>コウジ</t>
    </rPh>
    <rPh sb="14" eb="16">
      <t>ガイトウ</t>
    </rPh>
    <rPh sb="18" eb="20">
      <t>ヒョウカ</t>
    </rPh>
    <rPh sb="20" eb="22">
      <t>コウモク</t>
    </rPh>
    <rPh sb="27" eb="29">
      <t>キニュウ</t>
    </rPh>
    <rPh sb="30" eb="32">
      <t>ニュウサツ</t>
    </rPh>
    <rPh sb="32" eb="35">
      <t>セツメイショ</t>
    </rPh>
    <rPh sb="36" eb="38">
      <t>カクニン</t>
    </rPh>
    <phoneticPr fontId="5"/>
  </si>
  <si>
    <t>「自己採点」の欄は、ガイドライン及び入札説明書の評価基準・配点に基づく自社の想定する点を参考までに記入。（採点する際に確認させていただきます）ただし、「該当」欄に「○」がない場合は入力不要です。</t>
    <rPh sb="1" eb="3">
      <t>ジコ</t>
    </rPh>
    <rPh sb="3" eb="5">
      <t>サイテン</t>
    </rPh>
    <rPh sb="7" eb="8">
      <t>ラン</t>
    </rPh>
    <rPh sb="16" eb="17">
      <t>オヨ</t>
    </rPh>
    <rPh sb="18" eb="20">
      <t>ニュウサツ</t>
    </rPh>
    <rPh sb="20" eb="23">
      <t>セツメイショ</t>
    </rPh>
    <rPh sb="24" eb="26">
      <t>ヒョウカ</t>
    </rPh>
    <rPh sb="26" eb="28">
      <t>キジュン</t>
    </rPh>
    <rPh sb="29" eb="31">
      <t>ハイテン</t>
    </rPh>
    <rPh sb="32" eb="33">
      <t>モト</t>
    </rPh>
    <rPh sb="35" eb="37">
      <t>ジシャ</t>
    </rPh>
    <rPh sb="38" eb="40">
      <t>ソウテイ</t>
    </rPh>
    <rPh sb="42" eb="43">
      <t>テン</t>
    </rPh>
    <rPh sb="44" eb="46">
      <t>サンコウ</t>
    </rPh>
    <rPh sb="49" eb="51">
      <t>キニュウ</t>
    </rPh>
    <rPh sb="53" eb="55">
      <t>サイテン</t>
    </rPh>
    <rPh sb="57" eb="58">
      <t>サイ</t>
    </rPh>
    <rPh sb="59" eb="61">
      <t>カクニン</t>
    </rPh>
    <phoneticPr fontId="5"/>
  </si>
  <si>
    <t>必要な添付資料を、必ず入札説明書で確認してください。</t>
    <rPh sb="0" eb="2">
      <t>ヒツヨウ</t>
    </rPh>
    <rPh sb="3" eb="5">
      <t>テンプ</t>
    </rPh>
    <rPh sb="5" eb="7">
      <t>シリョウ</t>
    </rPh>
    <rPh sb="9" eb="10">
      <t>カナラ</t>
    </rPh>
    <rPh sb="11" eb="13">
      <t>ニュウサツ</t>
    </rPh>
    <rPh sb="13" eb="16">
      <t>セツメイショ</t>
    </rPh>
    <rPh sb="17" eb="19">
      <t>カクニン</t>
    </rPh>
    <phoneticPr fontId="5"/>
  </si>
  <si>
    <t>「合計」の欄は発注者が評価する項目もあるので入力は不要。</t>
    <rPh sb="1" eb="3">
      <t>ゴウケイ</t>
    </rPh>
    <rPh sb="5" eb="6">
      <t>ラン</t>
    </rPh>
    <rPh sb="7" eb="10">
      <t>ハッチュウシャ</t>
    </rPh>
    <rPh sb="11" eb="13">
      <t>ヒョウカ</t>
    </rPh>
    <rPh sb="15" eb="17">
      <t>コウモク</t>
    </rPh>
    <rPh sb="22" eb="24">
      <t>ニュウリョク</t>
    </rPh>
    <rPh sb="25" eb="27">
      <t>フヨウ</t>
    </rPh>
    <phoneticPr fontId="5"/>
  </si>
  <si>
    <t>１／○○</t>
    <phoneticPr fontId="5"/>
  </si>
  <si>
    <t>○</t>
  </si>
  <si>
    <t>市内下請の選定</t>
    <rPh sb="0" eb="2">
      <t>シナイ</t>
    </rPh>
    <rPh sb="2" eb="4">
      <t>シタウ</t>
    </rPh>
    <rPh sb="5" eb="7">
      <t>センテイ</t>
    </rPh>
    <phoneticPr fontId="5"/>
  </si>
  <si>
    <t>入札説明書に記載された期間に、総合評価方式による越谷市発注工事の技術資料の履行確認結果において、「添付資料等で確認した結果、履行されていないことを確認」との通知を受けたか</t>
    <rPh sb="0" eb="5">
      <t>ニュウサツセツメイショ</t>
    </rPh>
    <rPh sb="6" eb="8">
      <t>キサイ</t>
    </rPh>
    <rPh sb="11" eb="13">
      <t>キカン</t>
    </rPh>
    <rPh sb="15" eb="19">
      <t>ソウゴウヒョウカ</t>
    </rPh>
    <rPh sb="19" eb="21">
      <t>ホウシキ</t>
    </rPh>
    <rPh sb="24" eb="27">
      <t>コシガヤシ</t>
    </rPh>
    <rPh sb="27" eb="29">
      <t>ハッチュウ</t>
    </rPh>
    <rPh sb="29" eb="31">
      <t>コウジ</t>
    </rPh>
    <rPh sb="32" eb="34">
      <t>ギジュツ</t>
    </rPh>
    <rPh sb="34" eb="36">
      <t>シリョウ</t>
    </rPh>
    <rPh sb="37" eb="39">
      <t>リコウ</t>
    </rPh>
    <rPh sb="39" eb="41">
      <t>カクニン</t>
    </rPh>
    <rPh sb="41" eb="43">
      <t>ケッカ</t>
    </rPh>
    <rPh sb="49" eb="51">
      <t>テンプ</t>
    </rPh>
    <rPh sb="51" eb="54">
      <t>シリョウナド</t>
    </rPh>
    <rPh sb="55" eb="57">
      <t>カクニン</t>
    </rPh>
    <rPh sb="59" eb="61">
      <t>ケッカ</t>
    </rPh>
    <rPh sb="62" eb="64">
      <t>リコウ</t>
    </rPh>
    <rPh sb="73" eb="75">
      <t>カクニン</t>
    </rPh>
    <rPh sb="78" eb="80">
      <t>ツウチ</t>
    </rPh>
    <rPh sb="81" eb="82">
      <t>ウ</t>
    </rPh>
    <phoneticPr fontId="5"/>
  </si>
  <si>
    <t>指名停止措置を
受けた日</t>
    <rPh sb="0" eb="2">
      <t>シメイ</t>
    </rPh>
    <rPh sb="2" eb="4">
      <t>テイシ</t>
    </rPh>
    <rPh sb="4" eb="6">
      <t>ソチ</t>
    </rPh>
    <rPh sb="8" eb="9">
      <t>ウ</t>
    </rPh>
    <rPh sb="11" eb="12">
      <t>ヒ</t>
    </rPh>
    <phoneticPr fontId="5"/>
  </si>
  <si>
    <r>
      <t xml:space="preserve"> ２　埼玉県優秀建設工事施工者表彰（優秀賞・特別奨励賞）
　　</t>
    </r>
    <r>
      <rPr>
        <sz val="11"/>
        <rFont val="ＭＳ Ｐゴシック"/>
        <family val="3"/>
        <charset val="128"/>
      </rPr>
      <t>（知事表彰）</t>
    </r>
    <rPh sb="32" eb="34">
      <t>チジ</t>
    </rPh>
    <rPh sb="34" eb="36">
      <t>ヒョウショウ</t>
    </rPh>
    <phoneticPr fontId="5"/>
  </si>
  <si>
    <t xml:space="preserve"> ３　埼玉県県土づくり優秀建設工事施工者表彰</t>
    <rPh sb="3" eb="6">
      <t>サイタマケン</t>
    </rPh>
    <phoneticPr fontId="87"/>
  </si>
  <si>
    <t xml:space="preserve"> ４　埼玉県農林部優秀建設工事施工者表彰</t>
    <rPh sb="3" eb="6">
      <t>サイタマケン</t>
    </rPh>
    <phoneticPr fontId="87"/>
  </si>
  <si>
    <t xml:space="preserve"> ５　埼玉県企業局優秀施工業者等表彰</t>
    <rPh sb="3" eb="6">
      <t>サイタマケン</t>
    </rPh>
    <phoneticPr fontId="87"/>
  </si>
  <si>
    <t>　２　埼玉県県土づくり優秀現場代理人等表彰</t>
    <rPh sb="11" eb="13">
      <t>ユウシュウ</t>
    </rPh>
    <phoneticPr fontId="5"/>
  </si>
  <si>
    <t>　３　埼玉県農林部優秀現場代理人等表彰</t>
    <phoneticPr fontId="5"/>
  </si>
  <si>
    <t>　４　埼玉県企業局優秀施工業者等表彰</t>
    <phoneticPr fontId="5"/>
  </si>
  <si>
    <t>]</t>
    <phoneticPr fontId="13"/>
  </si>
  <si>
    <t xml:space="preserve"> １　越谷市優秀建設工事表彰</t>
    <phoneticPr fontId="5"/>
  </si>
  <si>
    <t>市内下請の選定</t>
    <rPh sb="0" eb="2">
      <t>シナイ</t>
    </rPh>
    <phoneticPr fontId="5"/>
  </si>
  <si>
    <t>指名停止措置を受けた</t>
    <rPh sb="0" eb="4">
      <t>シメイテイシ</t>
    </rPh>
    <rPh sb="4" eb="6">
      <t>ソチ</t>
    </rPh>
    <rPh sb="7" eb="8">
      <t>ウ</t>
    </rPh>
    <phoneticPr fontId="5"/>
  </si>
  <si>
    <t>指名停止措置を受けた</t>
    <phoneticPr fontId="13"/>
  </si>
  <si>
    <r>
      <t>※ １の受賞実績がある場合、２，３，４，５</t>
    </r>
    <r>
      <rPr>
        <sz val="11"/>
        <color theme="1"/>
        <rFont val="ＭＳ Ｐゴシック"/>
        <family val="3"/>
        <charset val="128"/>
        <scheme val="minor"/>
      </rPr>
      <t>ではなく、１を優先して申告してください。</t>
    </r>
    <phoneticPr fontId="13"/>
  </si>
  <si>
    <t xml:space="preserve"> １ 越谷市優秀建設工事表彰(工事技術者)</t>
    <rPh sb="15" eb="17">
      <t>コウジ</t>
    </rPh>
    <rPh sb="17" eb="20">
      <t>ギジュツシャ</t>
    </rPh>
    <phoneticPr fontId="5"/>
  </si>
  <si>
    <t>次のいずれかの認証等を受けている。</t>
  </si>
  <si>
    <t>ＩＳＯ１４００１</t>
    <phoneticPr fontId="13"/>
  </si>
  <si>
    <t>エコアクション２１認証・登録制度</t>
    <phoneticPr fontId="13"/>
  </si>
  <si>
    <t>埼玉県エコアップ認証制度</t>
    <phoneticPr fontId="13"/>
  </si>
  <si>
    <t>こしがや環境サポーター登録制度」への
「企業サポーター」としての登録</t>
    <phoneticPr fontId="13"/>
  </si>
  <si>
    <t>以下のいずれかを満たすこと
・下請負人を越谷市内から1社以上選定する。
・本店又は主たる営業所の所在地が越谷市内であり
　すべて自社で施工する。</t>
    <phoneticPr fontId="112"/>
  </si>
  <si>
    <t>県産資材の
の選定</t>
    <rPh sb="0" eb="2">
      <t>ケンサン</t>
    </rPh>
    <rPh sb="2" eb="4">
      <t>シザイ</t>
    </rPh>
    <rPh sb="7" eb="9">
      <t>センテイ</t>
    </rPh>
    <phoneticPr fontId="112"/>
  </si>
  <si>
    <t>県産資材の
選定の有無</t>
    <rPh sb="0" eb="2">
      <t>ケンサン</t>
    </rPh>
    <rPh sb="2" eb="4">
      <t>シザイ</t>
    </rPh>
    <rPh sb="6" eb="8">
      <t>センテイ</t>
    </rPh>
    <rPh sb="9" eb="11">
      <t>ウム</t>
    </rPh>
    <phoneticPr fontId="5"/>
  </si>
  <si>
    <t>選定する</t>
    <rPh sb="0" eb="2">
      <t>センテイ</t>
    </rPh>
    <phoneticPr fontId="5"/>
  </si>
  <si>
    <r>
      <t>（「割合設定する場合」かつ「選定する」を</t>
    </r>
    <r>
      <rPr>
        <sz val="11"/>
        <color theme="1"/>
        <rFont val="ＭＳ Ｐゴシック"/>
        <family val="3"/>
        <charset val="128"/>
      </rPr>
      <t>選択した場合に入力してください。</t>
    </r>
    <r>
      <rPr>
        <sz val="11"/>
        <color theme="1"/>
        <rFont val="ＭＳ ゴシック"/>
        <family val="3"/>
        <charset val="128"/>
      </rPr>
      <t>）</t>
    </r>
    <rPh sb="2" eb="4">
      <t>ワリアイ</t>
    </rPh>
    <rPh sb="4" eb="6">
      <t>セッテイ</t>
    </rPh>
    <rPh sb="8" eb="10">
      <t>バアイ</t>
    </rPh>
    <rPh sb="14" eb="16">
      <t>センテイ</t>
    </rPh>
    <rPh sb="20" eb="22">
      <t>センタク</t>
    </rPh>
    <rPh sb="24" eb="26">
      <t>バアイ</t>
    </rPh>
    <rPh sb="27" eb="29">
      <t>ニュウリョク</t>
    </rPh>
    <phoneticPr fontId="112"/>
  </si>
  <si>
    <t>本工事において使用する県産資材の選定</t>
    <rPh sb="0" eb="3">
      <t>ホンコウジ</t>
    </rPh>
    <rPh sb="7" eb="9">
      <t>シヨウ</t>
    </rPh>
    <rPh sb="11" eb="13">
      <t>ケンサン</t>
    </rPh>
    <rPh sb="13" eb="15">
      <t>シザイ</t>
    </rPh>
    <rPh sb="16" eb="18">
      <t>センテイ</t>
    </rPh>
    <phoneticPr fontId="5"/>
  </si>
  <si>
    <t>主要な資材の種類</t>
    <rPh sb="0" eb="2">
      <t>シュヨウ</t>
    </rPh>
    <rPh sb="3" eb="5">
      <t>シザイ</t>
    </rPh>
    <rPh sb="6" eb="8">
      <t>シュルイ</t>
    </rPh>
    <phoneticPr fontId="5"/>
  </si>
  <si>
    <t>使用する県産資材の品目割合が指定割合以上の場合
（○を記入）</t>
    <rPh sb="0" eb="2">
      <t>シヨウ</t>
    </rPh>
    <rPh sb="4" eb="5">
      <t>ケン</t>
    </rPh>
    <rPh sb="5" eb="6">
      <t>サン</t>
    </rPh>
    <rPh sb="6" eb="8">
      <t>シザイ</t>
    </rPh>
    <rPh sb="9" eb="11">
      <t>ヒンモク</t>
    </rPh>
    <rPh sb="11" eb="13">
      <t>ワリアイ</t>
    </rPh>
    <rPh sb="14" eb="16">
      <t>シテイ</t>
    </rPh>
    <rPh sb="16" eb="18">
      <t>ワリアイ</t>
    </rPh>
    <rPh sb="18" eb="20">
      <t>イジョウ</t>
    </rPh>
    <rPh sb="21" eb="23">
      <t>バアイ</t>
    </rPh>
    <rPh sb="27" eb="29">
      <t>キニュウ</t>
    </rPh>
    <phoneticPr fontId="5"/>
  </si>
  <si>
    <t>対象資材数</t>
    <rPh sb="0" eb="2">
      <t>タイショウ</t>
    </rPh>
    <rPh sb="2" eb="4">
      <t>シザイ</t>
    </rPh>
    <rPh sb="4" eb="5">
      <t>カズ</t>
    </rPh>
    <phoneticPr fontId="5"/>
  </si>
  <si>
    <t>県産資材の品目割合が指定割合以上の資材数</t>
    <rPh sb="0" eb="1">
      <t>ケン</t>
    </rPh>
    <rPh sb="1" eb="2">
      <t>サン</t>
    </rPh>
    <rPh sb="2" eb="4">
      <t>シザイ</t>
    </rPh>
    <rPh sb="5" eb="7">
      <t>ヒンモク</t>
    </rPh>
    <rPh sb="7" eb="9">
      <t>ワリアイ</t>
    </rPh>
    <rPh sb="10" eb="12">
      <t>シテイ</t>
    </rPh>
    <rPh sb="12" eb="14">
      <t>ワリアイ</t>
    </rPh>
    <rPh sb="14" eb="16">
      <t>イジョウ</t>
    </rPh>
    <rPh sb="17" eb="19">
      <t>シザイ</t>
    </rPh>
    <rPh sb="19" eb="20">
      <t>スウ</t>
    </rPh>
    <phoneticPr fontId="5"/>
  </si>
  <si>
    <t>注）割合設定する場合、指定した主要な資材毎の県産資材の品目割合がすべて</t>
    <rPh sb="2" eb="4">
      <t>ワリアイ</t>
    </rPh>
    <rPh sb="4" eb="6">
      <t>セッテイ</t>
    </rPh>
    <rPh sb="8" eb="10">
      <t>バアイ</t>
    </rPh>
    <rPh sb="11" eb="13">
      <t>シテイ</t>
    </rPh>
    <rPh sb="15" eb="17">
      <t>シュヨウ</t>
    </rPh>
    <rPh sb="18" eb="20">
      <t>シザイ</t>
    </rPh>
    <rPh sb="20" eb="21">
      <t>ゴト</t>
    </rPh>
    <rPh sb="22" eb="24">
      <t>ケンサン</t>
    </rPh>
    <rPh sb="24" eb="26">
      <t>シザイ</t>
    </rPh>
    <rPh sb="27" eb="29">
      <t>ヒンモク</t>
    </rPh>
    <rPh sb="29" eb="31">
      <t>ワリアイ</t>
    </rPh>
    <phoneticPr fontId="5"/>
  </si>
  <si>
    <t>　　入札説明書記載の指定割合以上の場合のみ評価（加点）します。</t>
    <phoneticPr fontId="5"/>
  </si>
  <si>
    <t>令和</t>
    <rPh sb="0" eb="2">
      <t>レイワ</t>
    </rPh>
    <phoneticPr fontId="5"/>
  </si>
  <si>
    <t>企業の社会的貢献の実績（施設管理への協力活動・研修）</t>
    <rPh sb="5" eb="6">
      <t>テキ</t>
    </rPh>
    <rPh sb="9" eb="11">
      <t>ジッセキ</t>
    </rPh>
    <rPh sb="12" eb="14">
      <t>シセツ</t>
    </rPh>
    <rPh sb="14" eb="16">
      <t>カンリ</t>
    </rPh>
    <rPh sb="18" eb="20">
      <t>キョウリョク</t>
    </rPh>
    <rPh sb="20" eb="22">
      <t>カツドウ</t>
    </rPh>
    <rPh sb="23" eb="25">
      <t>ケンシュウ</t>
    </rPh>
    <phoneticPr fontId="5"/>
  </si>
  <si>
    <t>生産性の向上</t>
    <phoneticPr fontId="13"/>
  </si>
  <si>
    <t>（ア）</t>
  </si>
  <si>
    <t>ＩＣＴ活用工事の実施</t>
    <phoneticPr fontId="13"/>
  </si>
  <si>
    <t>ス</t>
    <phoneticPr fontId="5"/>
  </si>
  <si>
    <t>建設資材県産品の選定</t>
    <rPh sb="0" eb="2">
      <t>ケンセツ</t>
    </rPh>
    <rPh sb="2" eb="4">
      <t>シザイ</t>
    </rPh>
    <rPh sb="4" eb="5">
      <t>ケン</t>
    </rPh>
    <rPh sb="5" eb="7">
      <t>サンピン</t>
    </rPh>
    <rPh sb="8" eb="10">
      <t>センテイ</t>
    </rPh>
    <phoneticPr fontId="5"/>
  </si>
  <si>
    <t>様式キ（エ）</t>
    <rPh sb="0" eb="2">
      <t>ヨウシキ</t>
    </rPh>
    <phoneticPr fontId="5"/>
  </si>
  <si>
    <t>様式ス（ア）</t>
    <rPh sb="0" eb="2">
      <t>ヨウシキ</t>
    </rPh>
    <phoneticPr fontId="5"/>
  </si>
  <si>
    <t>様式ス（イ）</t>
    <rPh sb="0" eb="2">
      <t>ヨウシキ</t>
    </rPh>
    <phoneticPr fontId="5"/>
  </si>
  <si>
    <t>建設資材県産品の選定</t>
    <phoneticPr fontId="5"/>
  </si>
  <si>
    <t>選択評価項目</t>
    <rPh sb="0" eb="4">
      <t>センタクヒョウカ</t>
    </rPh>
    <rPh sb="4" eb="6">
      <t>コウモク</t>
    </rPh>
    <phoneticPr fontId="13"/>
  </si>
  <si>
    <t>越谷市長</t>
    <rPh sb="0" eb="2">
      <t>コシガヤ</t>
    </rPh>
    <rPh sb="2" eb="4">
      <t>シチョウ</t>
    </rPh>
    <phoneticPr fontId="13"/>
  </si>
  <si>
    <t>様式サ（イ）</t>
    <rPh sb="0" eb="2">
      <t>ヨウシキ</t>
    </rPh>
    <phoneticPr fontId="5"/>
  </si>
  <si>
    <t>企業の認定</t>
    <rPh sb="0" eb="2">
      <t>キギョウ</t>
    </rPh>
    <rPh sb="3" eb="5">
      <t>ニンテイ</t>
    </rPh>
    <phoneticPr fontId="5"/>
  </si>
  <si>
    <t>上記に該当しない</t>
    <rPh sb="3" eb="5">
      <t>ガイトウ</t>
    </rPh>
    <phoneticPr fontId="5"/>
  </si>
  <si>
    <t>○</t>
    <phoneticPr fontId="5"/>
  </si>
  <si>
    <t>　←小数点第２位以下切り捨て</t>
    <rPh sb="2" eb="5">
      <t>ショウスウテン</t>
    </rPh>
    <rPh sb="5" eb="6">
      <t>ダイ</t>
    </rPh>
    <rPh sb="7" eb="8">
      <t>イ</t>
    </rPh>
    <rPh sb="8" eb="10">
      <t>イカ</t>
    </rPh>
    <rPh sb="10" eb="11">
      <t>キ</t>
    </rPh>
    <rPh sb="12" eb="13">
      <t>ス</t>
    </rPh>
    <phoneticPr fontId="5"/>
  </si>
  <si>
    <t>パートナーシップ構築宣言の公表</t>
    <phoneticPr fontId="13"/>
  </si>
  <si>
    <t>（キ）</t>
    <phoneticPr fontId="13"/>
  </si>
  <si>
    <t>入札契約に関する不当な強要行為等</t>
    <rPh sb="0" eb="2">
      <t>ニュウサツ</t>
    </rPh>
    <rPh sb="2" eb="4">
      <t>ケイヤク</t>
    </rPh>
    <rPh sb="5" eb="6">
      <t>カン</t>
    </rPh>
    <rPh sb="8" eb="10">
      <t>フトウ</t>
    </rPh>
    <rPh sb="11" eb="13">
      <t>キョウヨウ</t>
    </rPh>
    <rPh sb="13" eb="15">
      <t>コウイ</t>
    </rPh>
    <rPh sb="15" eb="16">
      <t>ナド</t>
    </rPh>
    <phoneticPr fontId="5"/>
  </si>
  <si>
    <t>カ（ア）からカ（イ）に該当しない指名停止措置</t>
    <rPh sb="20" eb="22">
      <t>ソチ</t>
    </rPh>
    <phoneticPr fontId="13"/>
  </si>
  <si>
    <t>様式カ（ウ）</t>
    <rPh sb="0" eb="2">
      <t>ヨウシキ</t>
    </rPh>
    <phoneticPr fontId="5"/>
  </si>
  <si>
    <t>様式カ（イ）</t>
    <rPh sb="0" eb="2">
      <t>ヨウシキ</t>
    </rPh>
    <phoneticPr fontId="5"/>
  </si>
  <si>
    <t>カ（ア）からカ（イ）に該当せず、入札説明書に記載された期間に、「越谷市の契約に係る指名停止等の措置要綱」に基づく指名停止措置を受けたか</t>
    <rPh sb="11" eb="13">
      <t>ガイトウ</t>
    </rPh>
    <rPh sb="16" eb="18">
      <t>ニュウサツ</t>
    </rPh>
    <rPh sb="18" eb="21">
      <t>セツメイショ</t>
    </rPh>
    <rPh sb="22" eb="24">
      <t>キサイ</t>
    </rPh>
    <rPh sb="27" eb="29">
      <t>キカン</t>
    </rPh>
    <phoneticPr fontId="5"/>
  </si>
  <si>
    <t>カ（ア）からカ（イ）に該当しない指名停止措置</t>
    <rPh sb="11" eb="13">
      <t>ガイトウ</t>
    </rPh>
    <rPh sb="16" eb="18">
      <t>シメイ</t>
    </rPh>
    <rPh sb="18" eb="20">
      <t>テイシ</t>
    </rPh>
    <rPh sb="20" eb="22">
      <t>ソチ</t>
    </rPh>
    <phoneticPr fontId="5"/>
  </si>
  <si>
    <t>１級土木施工管理技士
又は１級舗装施工管理技術者</t>
    <phoneticPr fontId="5"/>
  </si>
  <si>
    <t>-1～-6</t>
    <phoneticPr fontId="13"/>
  </si>
  <si>
    <t>カーボンニュートラルの取組</t>
    <rPh sb="11" eb="13">
      <t>トリクミ</t>
    </rPh>
    <phoneticPr fontId="13"/>
  </si>
  <si>
    <t>誰もが働きやすい企業</t>
    <rPh sb="0" eb="1">
      <t>ダレ</t>
    </rPh>
    <rPh sb="3" eb="4">
      <t>ハタラ</t>
    </rPh>
    <rPh sb="8" eb="10">
      <t>キギョウ</t>
    </rPh>
    <phoneticPr fontId="5"/>
  </si>
  <si>
    <t>建設キャリアアップシステム（CCUS）の登録状況</t>
    <rPh sb="0" eb="2">
      <t>ケンセツ</t>
    </rPh>
    <rPh sb="20" eb="22">
      <t>トウロク</t>
    </rPh>
    <rPh sb="22" eb="24">
      <t>ジョウキョウ</t>
    </rPh>
    <phoneticPr fontId="5"/>
  </si>
  <si>
    <t>Ａ：入札契約に関する不当な強要行為</t>
    <rPh sb="2" eb="4">
      <t>ニュウサツ</t>
    </rPh>
    <rPh sb="4" eb="6">
      <t>ケイヤク</t>
    </rPh>
    <rPh sb="7" eb="8">
      <t>カン</t>
    </rPh>
    <rPh sb="10" eb="12">
      <t>フトウ</t>
    </rPh>
    <rPh sb="13" eb="15">
      <t>キョウヨウ</t>
    </rPh>
    <rPh sb="15" eb="17">
      <t>コウイ</t>
    </rPh>
    <phoneticPr fontId="5"/>
  </si>
  <si>
    <t>Ｂ：過積載による法令違反</t>
    <phoneticPr fontId="5"/>
  </si>
  <si>
    <t>Ｃ：ディーゼル不適合車の
使用による法令違反</t>
    <phoneticPr fontId="5"/>
  </si>
  <si>
    <t>Ｄ：不正軽油の使用による
法令違反</t>
    <phoneticPr fontId="5"/>
  </si>
  <si>
    <t>Ｅ：死亡事故</t>
    <phoneticPr fontId="5"/>
  </si>
  <si>
    <t>Ｆ：越谷市の契約に係る暴力団排除措置要綱に基づく指名除外</t>
    <phoneticPr fontId="5"/>
  </si>
  <si>
    <t>上記に該当しない</t>
    <phoneticPr fontId="5"/>
  </si>
  <si>
    <t>　↑　該当する項目に○</t>
    <phoneticPr fontId="5"/>
  </si>
  <si>
    <t>（Ａ受けた場合）</t>
    <rPh sb="2" eb="3">
      <t>ウ</t>
    </rPh>
    <rPh sb="5" eb="7">
      <t>バアイ</t>
    </rPh>
    <phoneticPr fontId="5"/>
  </si>
  <si>
    <t>（Ｂ受けた場合）</t>
    <rPh sb="2" eb="3">
      <t>ウ</t>
    </rPh>
    <rPh sb="5" eb="7">
      <t>バアイ</t>
    </rPh>
    <phoneticPr fontId="5"/>
  </si>
  <si>
    <t>（Ｃ受けた場合）</t>
    <rPh sb="2" eb="3">
      <t>ウ</t>
    </rPh>
    <rPh sb="5" eb="7">
      <t>バアイ</t>
    </rPh>
    <phoneticPr fontId="5"/>
  </si>
  <si>
    <t>（Ｄ受けた場合）</t>
    <rPh sb="2" eb="3">
      <t>ウ</t>
    </rPh>
    <rPh sb="5" eb="7">
      <t>バアイ</t>
    </rPh>
    <phoneticPr fontId="5"/>
  </si>
  <si>
    <t>（Ｅ受けた場合）</t>
    <rPh sb="2" eb="3">
      <t>ウ</t>
    </rPh>
    <rPh sb="5" eb="7">
      <t>バアイ</t>
    </rPh>
    <phoneticPr fontId="5"/>
  </si>
  <si>
    <t>（Ｆ受けた場合）</t>
    <rPh sb="2" eb="3">
      <t>ウ</t>
    </rPh>
    <rPh sb="5" eb="7">
      <t>バアイ</t>
    </rPh>
    <phoneticPr fontId="5"/>
  </si>
  <si>
    <t>令和８年度版</t>
  </si>
  <si>
    <t>新技術情報提供システム（NETIS）の活用</t>
    <rPh sb="0" eb="3">
      <t>シンギジュツ</t>
    </rPh>
    <rPh sb="3" eb="5">
      <t>ジョウホウ</t>
    </rPh>
    <rPh sb="5" eb="7">
      <t>テイキョウ</t>
    </rPh>
    <rPh sb="19" eb="21">
      <t>カツヨウ</t>
    </rPh>
    <phoneticPr fontId="5"/>
  </si>
  <si>
    <t>（ク）</t>
    <phoneticPr fontId="13"/>
  </si>
  <si>
    <t>SDGsへの取組</t>
    <phoneticPr fontId="13"/>
  </si>
  <si>
    <t>（ケ）</t>
    <phoneticPr fontId="13"/>
  </si>
  <si>
    <t>八潮市道路陥没事故への対応</t>
    <phoneticPr fontId="13"/>
  </si>
  <si>
    <t>就業体験及び現場見学会等の実績</t>
    <phoneticPr fontId="5"/>
  </si>
  <si>
    <t>埼玉県の「多様な働き方実践企業」の認定を受けている。又は、埼玉県の「アライチャレンジ企業登録制度」に登録している</t>
    <rPh sb="26" eb="27">
      <t>マタ</t>
    </rPh>
    <phoneticPr fontId="5"/>
  </si>
  <si>
    <t>様式サ（エ）</t>
    <rPh sb="0" eb="2">
      <t>ヨウシキ</t>
    </rPh>
    <phoneticPr fontId="5"/>
  </si>
  <si>
    <t>建設キャリアアップシステム（CCUS）の登録状況</t>
    <phoneticPr fontId="5"/>
  </si>
  <si>
    <t>公告日時点で、建設キャリアアップシステム（CCUS）登録している。</t>
    <rPh sb="0" eb="3">
      <t>コウコクビ</t>
    </rPh>
    <rPh sb="3" eb="5">
      <t>ジテン</t>
    </rPh>
    <rPh sb="7" eb="9">
      <t>ケンセツ</t>
    </rPh>
    <rPh sb="26" eb="28">
      <t>トウロク</t>
    </rPh>
    <phoneticPr fontId="5"/>
  </si>
  <si>
    <t>法定雇用義務(※1)があり、障害者雇用状況報告書の実雇用率が２．５％未満（→加点されません）</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5" eb="26">
      <t>ジツ</t>
    </rPh>
    <rPh sb="26" eb="28">
      <t>コヨウ</t>
    </rPh>
    <rPh sb="28" eb="29">
      <t>リツ</t>
    </rPh>
    <rPh sb="34" eb="36">
      <t>ミマン</t>
    </rPh>
    <rPh sb="38" eb="40">
      <t>カテン</t>
    </rPh>
    <phoneticPr fontId="5"/>
  </si>
  <si>
    <t>法定雇用義務のある事業主とは、障害者雇用状況報告書の「法定雇用障害者数の算定の基礎となる労働者の数」が４０人以上の事業主。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3" eb="56">
      <t>ニンイジョウ</t>
    </rPh>
    <rPh sb="57" eb="60">
      <t>ジギョウヌシ</t>
    </rPh>
    <phoneticPr fontId="5"/>
  </si>
  <si>
    <t>法定雇用義務(※1)があり、障害者雇用状況報告書の実雇用率が２．５％以上（→加点されます）</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5" eb="26">
      <t>ジツ</t>
    </rPh>
    <rPh sb="26" eb="28">
      <t>コヨウ</t>
    </rPh>
    <rPh sb="28" eb="29">
      <t>リツ</t>
    </rPh>
    <rPh sb="34" eb="36">
      <t>イジョウ</t>
    </rPh>
    <rPh sb="38" eb="40">
      <t>カテン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</si>
</sst>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411]ge\.m\.d;@"/>
    <numFmt numFmtId="179" formatCode="#,##0.0;[Red]\-#,##0.0"/>
  </numFmts>
  <fonts count="16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name val="HG丸ｺﾞｼｯｸM-PRO"/>
      <family val="3"/>
      <charset val="128"/>
    </font>
    <font>
      <sz val="11"/>
      <name val="ＭＳ Ｐゴシック"/>
      <family val="3"/>
      <charset val="128"/>
    </font>
    <font>
      <sz val="11"/>
      <color indexed="8"/>
      <name val="HG丸ｺﾞｼｯｸM-PRO"/>
      <family val="3"/>
      <charset val="128"/>
    </font>
    <font>
      <sz val="22"/>
      <color indexed="8"/>
      <name val="ＭＳ Ｐゴシック"/>
      <family val="3"/>
      <charset val="128"/>
    </font>
    <font>
      <strike/>
      <sz val="20"/>
      <name val="ＭＳ Ｐゴシック"/>
      <family val="3"/>
      <charset val="128"/>
    </font>
    <font>
      <sz val="11"/>
      <color indexed="10"/>
      <name val="HG丸ｺﾞｼｯｸM-PRO"/>
      <family val="3"/>
      <charset val="128"/>
    </font>
    <font>
      <sz val="11"/>
      <color theme="1"/>
      <name val="ＭＳ Ｐゴシック"/>
      <family val="3"/>
      <charset val="128"/>
      <scheme val="minor"/>
    </font>
    <font>
      <sz val="6"/>
      <name val="ＭＳ Ｐゴシック"/>
      <family val="3"/>
      <charset val="128"/>
      <scheme val="minor"/>
    </font>
    <font>
      <sz val="16"/>
      <color indexed="8"/>
      <name val="ＭＳ Ｐゴシック"/>
      <family val="3"/>
      <charset val="128"/>
    </font>
    <font>
      <sz val="12"/>
      <color indexed="30"/>
      <name val="ＭＳ Ｐ明朝"/>
      <family val="1"/>
      <charset val="128"/>
    </font>
    <font>
      <sz val="12"/>
      <color indexed="30"/>
      <name val="ＭＳ ゴシック"/>
      <family val="3"/>
      <charset val="128"/>
    </font>
    <font>
      <sz val="12"/>
      <color indexed="30"/>
      <name val="ＭＳ Ｐゴシック"/>
      <family val="3"/>
      <charset val="128"/>
    </font>
    <font>
      <sz val="18"/>
      <color indexed="30"/>
      <name val="ＭＳ Ｐゴシック"/>
      <family val="3"/>
      <charset val="128"/>
    </font>
    <font>
      <b/>
      <sz val="11"/>
      <color indexed="8"/>
      <name val="ＭＳ Ｐゴシック"/>
      <family val="3"/>
      <charset val="128"/>
    </font>
    <font>
      <b/>
      <sz val="11"/>
      <color rgb="FFFF0000"/>
      <name val="ＭＳ Ｐゴシック"/>
      <family val="3"/>
      <charset val="128"/>
    </font>
    <font>
      <sz val="16"/>
      <color theme="1"/>
      <name val="ＭＳ ゴシック"/>
      <family val="3"/>
      <charset val="128"/>
    </font>
    <font>
      <sz val="28"/>
      <color indexed="30"/>
      <name val="ＭＳ ゴシック"/>
      <family val="3"/>
      <charset val="128"/>
    </font>
    <font>
      <sz val="11"/>
      <color indexed="9"/>
      <name val="ＭＳ Ｐゴシック"/>
      <family val="3"/>
      <charset val="128"/>
    </font>
    <font>
      <sz val="16"/>
      <color indexed="8"/>
      <name val="ＭＳ ゴシック"/>
      <family val="3"/>
      <charset val="128"/>
    </font>
    <font>
      <sz val="14"/>
      <color indexed="8"/>
      <name val="ＭＳ Ｐゴシック"/>
      <family val="3"/>
      <charset val="128"/>
    </font>
    <font>
      <sz val="24"/>
      <name val="ＭＳ Ｐゴシック"/>
      <family val="3"/>
      <charset val="128"/>
    </font>
    <font>
      <sz val="26"/>
      <color indexed="8"/>
      <name val="ＭＳ Ｐゴシック"/>
      <family val="3"/>
      <charset val="128"/>
    </font>
    <font>
      <sz val="20"/>
      <color rgb="FFFF0000"/>
      <name val="ＭＳ Ｐゴシック"/>
      <family val="3"/>
      <charset val="128"/>
    </font>
    <font>
      <b/>
      <sz val="16"/>
      <color rgb="FFFF0000"/>
      <name val="ＭＳ Ｐゴシック"/>
      <family val="3"/>
      <charset val="128"/>
      <scheme val="minor"/>
    </font>
    <font>
      <b/>
      <sz val="20"/>
      <color rgb="FFFF0000"/>
      <name val="ＭＳ Ｐゴシック"/>
      <family val="3"/>
      <charset val="128"/>
      <scheme val="minor"/>
    </font>
    <font>
      <sz val="11"/>
      <color rgb="FFFF0000"/>
      <name val="ＭＳ Ｐゴシック"/>
      <family val="3"/>
      <charset val="128"/>
      <scheme val="minor"/>
    </font>
    <font>
      <sz val="12"/>
      <color rgb="FF0066CC"/>
      <name val="ＭＳ Ｐゴシック"/>
      <family val="3"/>
      <charset val="128"/>
    </font>
    <font>
      <sz val="14"/>
      <name val="ＭＳ Ｐゴシック"/>
      <family val="3"/>
      <charset val="128"/>
    </font>
    <font>
      <sz val="24"/>
      <color indexed="8"/>
      <name val="ＭＳ Ｐゴシック"/>
      <family val="3"/>
      <charset val="128"/>
    </font>
    <font>
      <sz val="8"/>
      <color indexed="8"/>
      <name val="ＭＳ Ｐゴシック"/>
      <family val="3"/>
      <charset val="128"/>
    </font>
    <font>
      <sz val="12"/>
      <color indexed="10"/>
      <name val="ＭＳ Ｐゴシック"/>
      <family val="3"/>
      <charset val="128"/>
    </font>
    <font>
      <sz val="14"/>
      <color indexed="30"/>
      <name val="ＭＳ Ｐゴシック"/>
      <family val="3"/>
      <charset val="128"/>
    </font>
    <font>
      <sz val="8"/>
      <color indexed="30"/>
      <name val="ＭＳ Ｐゴシック"/>
      <family val="3"/>
      <charset val="128"/>
    </font>
    <font>
      <sz val="16"/>
      <color indexed="30"/>
      <name val="ＭＳ ゴシック"/>
      <family val="3"/>
      <charset val="128"/>
    </font>
    <font>
      <sz val="10"/>
      <color indexed="8"/>
      <name val="ＭＳ Ｐゴシック"/>
      <family val="3"/>
      <charset val="128"/>
    </font>
    <font>
      <sz val="12"/>
      <color indexed="8"/>
      <name val="ＭＳ ゴシック"/>
      <family val="3"/>
      <charset val="128"/>
    </font>
    <font>
      <sz val="12"/>
      <name val="ＭＳ ゴシック"/>
      <family val="3"/>
      <charset val="128"/>
    </font>
    <font>
      <sz val="11"/>
      <color indexed="10"/>
      <name val="ＭＳ Ｐゴシック"/>
      <family val="3"/>
      <charset val="128"/>
    </font>
    <font>
      <sz val="14"/>
      <color indexed="10"/>
      <name val="ＭＳ Ｐゴシック"/>
      <family val="3"/>
      <charset val="128"/>
    </font>
    <font>
      <sz val="18"/>
      <color theme="1"/>
      <name val="ＭＳ ゴシック"/>
      <family val="3"/>
      <charset val="128"/>
    </font>
    <font>
      <sz val="12"/>
      <color indexed="8"/>
      <name val="ＭＳ Ｐゴシック"/>
      <family val="3"/>
      <charset val="128"/>
    </font>
    <font>
      <sz val="18"/>
      <color indexed="8"/>
      <name val="ＭＳ ゴシック"/>
      <family val="3"/>
      <charset val="128"/>
    </font>
    <font>
      <sz val="18"/>
      <color indexed="8"/>
      <name val="ＭＳ Ｐゴシック"/>
      <family val="3"/>
      <charset val="128"/>
    </font>
    <font>
      <sz val="28"/>
      <color indexed="9"/>
      <name val="ＭＳ Ｐゴシック"/>
      <family val="3"/>
      <charset val="128"/>
    </font>
    <font>
      <b/>
      <sz val="22"/>
      <color rgb="FFFF0000"/>
      <name val="ＭＳ Ｐゴシック"/>
      <family val="3"/>
      <charset val="128"/>
    </font>
    <font>
      <sz val="20"/>
      <color indexed="9"/>
      <name val="ＭＳ Ｐゴシック"/>
      <family val="3"/>
      <charset val="128"/>
    </font>
    <font>
      <b/>
      <sz val="11"/>
      <color indexed="10"/>
      <name val="ＭＳ Ｐゴシック"/>
      <family val="3"/>
      <charset val="128"/>
    </font>
    <font>
      <sz val="9"/>
      <color indexed="8"/>
      <name val="ＭＳ Ｐゴシック"/>
      <family val="3"/>
      <charset val="128"/>
    </font>
    <font>
      <sz val="11"/>
      <color indexed="30"/>
      <name val="ＭＳ Ｐゴシック"/>
      <family val="3"/>
      <charset val="128"/>
    </font>
    <font>
      <sz val="9"/>
      <name val="ＭＳ Ｐゴシック"/>
      <family val="3"/>
      <charset val="128"/>
    </font>
    <font>
      <sz val="10"/>
      <name val="ＭＳ Ｐゴシック"/>
      <family val="3"/>
      <charset val="128"/>
    </font>
    <font>
      <sz val="10"/>
      <color rgb="FFFF0000"/>
      <name val="ＭＳ Ｐゴシック"/>
      <family val="3"/>
      <charset val="128"/>
    </font>
    <font>
      <sz val="12"/>
      <name val="ＭＳ Ｐゴシック"/>
      <family val="3"/>
      <charset val="128"/>
    </font>
    <font>
      <sz val="9"/>
      <color indexed="10"/>
      <name val="ＭＳ Ｐゴシック"/>
      <family val="3"/>
      <charset val="128"/>
    </font>
    <font>
      <sz val="10"/>
      <color indexed="8"/>
      <name val="ＭＳ ゴシック"/>
      <family val="3"/>
      <charset val="128"/>
    </font>
    <font>
      <sz val="9"/>
      <color indexed="8"/>
      <name val="ＭＳ ゴシック"/>
      <family val="3"/>
      <charset val="128"/>
    </font>
    <font>
      <sz val="22"/>
      <color indexed="9"/>
      <name val="ＭＳ Ｐゴシック"/>
      <family val="3"/>
      <charset val="128"/>
    </font>
    <font>
      <sz val="14"/>
      <color theme="1"/>
      <name val="ＭＳ Ｐゴシック"/>
      <family val="3"/>
      <charset val="128"/>
    </font>
    <font>
      <sz val="11"/>
      <color indexed="8"/>
      <name val="ＭＳ ゴシック"/>
      <family val="3"/>
      <charset val="128"/>
    </font>
    <font>
      <sz val="11"/>
      <color theme="1"/>
      <name val="ＭＳ Ｐゴシック"/>
      <family val="3"/>
      <charset val="128"/>
    </font>
    <font>
      <sz val="18"/>
      <color indexed="9"/>
      <name val="ＭＳ Ｐゴシック"/>
      <family val="3"/>
      <charset val="128"/>
    </font>
    <font>
      <b/>
      <sz val="22"/>
      <color indexed="30"/>
      <name val="ＭＳ 明朝"/>
      <family val="1"/>
      <charset val="128"/>
    </font>
    <font>
      <b/>
      <sz val="14"/>
      <color rgb="FFFF0000"/>
      <name val="ＭＳ Ｐゴシック"/>
      <family val="3"/>
      <charset val="128"/>
    </font>
    <font>
      <b/>
      <sz val="8"/>
      <color indexed="8"/>
      <name val="ＭＳ Ｐゴシック"/>
      <family val="3"/>
      <charset val="128"/>
    </font>
    <font>
      <b/>
      <sz val="14"/>
      <color indexed="10"/>
      <name val="ＭＳ Ｐゴシック"/>
      <family val="3"/>
      <charset val="128"/>
    </font>
    <font>
      <sz val="8"/>
      <name val="ＭＳ Ｐゴシック"/>
      <family val="3"/>
      <charset val="128"/>
    </font>
    <font>
      <sz val="8"/>
      <color indexed="8"/>
      <name val="ＭＳ Ｐ明朝"/>
      <family val="1"/>
      <charset val="128"/>
    </font>
    <font>
      <sz val="11"/>
      <name val="ＭＳ Ｐゴシック"/>
      <family val="3"/>
      <charset val="128"/>
      <scheme val="minor"/>
    </font>
    <font>
      <sz val="16"/>
      <color rgb="FFFF0000"/>
      <name val="ＭＳ ゴシック"/>
      <family val="3"/>
      <charset val="128"/>
    </font>
    <font>
      <sz val="8"/>
      <color rgb="FFFF0000"/>
      <name val="ＭＳ Ｐゴシック"/>
      <family val="3"/>
      <charset val="128"/>
    </font>
    <font>
      <sz val="11"/>
      <color indexed="30"/>
      <name val="ＭＳ ゴシック"/>
      <family val="3"/>
      <charset val="128"/>
    </font>
    <font>
      <sz val="15"/>
      <color indexed="30"/>
      <name val="ＭＳ ゴシック"/>
      <family val="3"/>
      <charset val="128"/>
    </font>
    <font>
      <sz val="12"/>
      <color theme="1"/>
      <name val="ＭＳ Ｐゴシック"/>
      <family val="3"/>
      <charset val="128"/>
      <scheme val="minor"/>
    </font>
    <font>
      <sz val="22"/>
      <color indexed="30"/>
      <name val="ＭＳ 明朝"/>
      <family val="1"/>
      <charset val="128"/>
    </font>
    <font>
      <sz val="11"/>
      <color indexed="30"/>
      <name val="ＭＳ 明朝"/>
      <family val="1"/>
      <charset val="128"/>
    </font>
    <font>
      <sz val="22"/>
      <color theme="0"/>
      <name val="ＭＳ Ｐゴシック"/>
      <family val="3"/>
      <charset val="128"/>
    </font>
    <font>
      <sz val="11"/>
      <color theme="0"/>
      <name val="ＭＳ Ｐゴシック"/>
      <family val="3"/>
      <charset val="128"/>
    </font>
    <font>
      <sz val="11"/>
      <color theme="0"/>
      <name val="ＭＳ Ｐゴシック"/>
      <family val="3"/>
      <charset val="128"/>
      <scheme val="minor"/>
    </font>
    <font>
      <sz val="11"/>
      <color rgb="FFFF0000"/>
      <name val="ＭＳ Ｐゴシック"/>
      <family val="3"/>
      <charset val="128"/>
    </font>
    <font>
      <sz val="11"/>
      <color theme="1"/>
      <name val="ＭＳ ゴシック"/>
      <family val="3"/>
      <charset val="128"/>
    </font>
    <font>
      <sz val="11"/>
      <name val="ＭＳ ゴシック"/>
      <family val="3"/>
      <charset val="128"/>
    </font>
    <font>
      <sz val="6"/>
      <name val="ＭＳ Ｐゴシック"/>
      <family val="2"/>
      <charset val="128"/>
      <scheme val="minor"/>
    </font>
    <font>
      <b/>
      <sz val="10"/>
      <name val="ＭＳ Ｐゴシック"/>
      <family val="3"/>
      <charset val="128"/>
    </font>
    <font>
      <sz val="10"/>
      <color theme="1"/>
      <name val="ＭＳ Ｐゴシック"/>
      <family val="3"/>
      <charset val="128"/>
      <scheme val="minor"/>
    </font>
    <font>
      <sz val="16"/>
      <name val="ＭＳ ゴシック"/>
      <family val="3"/>
      <charset val="128"/>
    </font>
    <font>
      <sz val="11"/>
      <color rgb="FF0070C0"/>
      <name val="ＭＳ ゴシック"/>
      <family val="3"/>
      <charset val="128"/>
    </font>
    <font>
      <sz val="11"/>
      <color rgb="FFFF0000"/>
      <name val="ＭＳ ゴシック"/>
      <family val="3"/>
      <charset val="128"/>
    </font>
    <font>
      <sz val="20"/>
      <color theme="0"/>
      <name val="ＭＳ Ｐゴシック"/>
      <family val="3"/>
      <charset val="128"/>
    </font>
    <font>
      <sz val="12"/>
      <color rgb="FF0070C0"/>
      <name val="ＭＳ ゴシック"/>
      <family val="3"/>
      <charset val="128"/>
    </font>
    <font>
      <sz val="14"/>
      <color theme="1"/>
      <name val="ＭＳ Ｐゴシック"/>
      <family val="3"/>
      <charset val="128"/>
      <scheme val="minor"/>
    </font>
    <font>
      <sz val="14"/>
      <color theme="1"/>
      <name val="ＭＳ ゴシック"/>
      <family val="3"/>
      <charset val="128"/>
    </font>
    <font>
      <sz val="28"/>
      <color rgb="FF0070C0"/>
      <name val="ＭＳ ゴシック"/>
      <family val="3"/>
      <charset val="128"/>
    </font>
    <font>
      <sz val="11"/>
      <color theme="0" tint="-0.14999847407452621"/>
      <name val="ＭＳ Ｐゴシック"/>
      <family val="3"/>
      <charset val="128"/>
      <scheme val="minor"/>
    </font>
    <font>
      <sz val="8"/>
      <color theme="0" tint="-0.14999847407452621"/>
      <name val="ＭＳ Ｐゴシック"/>
      <family val="3"/>
      <charset val="128"/>
    </font>
    <font>
      <sz val="11"/>
      <color theme="0" tint="-0.14999847407452621"/>
      <name val="ＭＳ Ｐゴシック"/>
      <family val="2"/>
      <charset val="128"/>
      <scheme val="minor"/>
    </font>
    <font>
      <u/>
      <sz val="18"/>
      <color indexed="8"/>
      <name val="HG丸ｺﾞｼｯｸM-PRO"/>
      <family val="3"/>
      <charset val="128"/>
    </font>
    <font>
      <sz val="12"/>
      <color indexed="8"/>
      <name val="HG丸ｺﾞｼｯｸM-PRO"/>
      <family val="3"/>
      <charset val="128"/>
    </font>
    <font>
      <sz val="20"/>
      <color indexed="8"/>
      <name val="ＭＳ Ｐゴシック"/>
      <family val="3"/>
      <charset val="128"/>
    </font>
    <font>
      <sz val="14"/>
      <color rgb="FF0066CC"/>
      <name val="ＭＳ Ｐゴシック"/>
      <family val="3"/>
      <charset val="128"/>
    </font>
    <font>
      <sz val="12"/>
      <color rgb="FF0066CC"/>
      <name val="ＭＳ ゴシック"/>
      <family val="3"/>
      <charset val="128"/>
    </font>
    <font>
      <sz val="28"/>
      <color rgb="FF0066CC"/>
      <name val="ＭＳ ゴシック"/>
      <family val="3"/>
      <charset val="128"/>
    </font>
    <font>
      <sz val="11"/>
      <color rgb="FF0066CC"/>
      <name val="ＭＳ ゴシック"/>
      <family val="3"/>
      <charset val="128"/>
    </font>
    <font>
      <b/>
      <sz val="12"/>
      <color rgb="FF0066CC"/>
      <name val="ＭＳ Ｐゴシック"/>
      <family val="3"/>
      <charset val="128"/>
    </font>
    <font>
      <sz val="11"/>
      <color rgb="FF0066CC"/>
      <name val="ＭＳ Ｐゴシック"/>
      <family val="3"/>
      <charset val="128"/>
      <scheme val="minor"/>
    </font>
    <font>
      <b/>
      <sz val="20"/>
      <color rgb="FFFF0000"/>
      <name val="ＭＳ Ｐゴシック"/>
      <family val="3"/>
      <charset val="128"/>
    </font>
    <font>
      <sz val="10"/>
      <name val="ＭＳ ゴシック"/>
      <family val="3"/>
      <charset val="128"/>
    </font>
    <font>
      <sz val="6"/>
      <name val="ＭＳ Ｐゴシック"/>
      <family val="2"/>
      <charset val="128"/>
    </font>
    <font>
      <b/>
      <sz val="11"/>
      <color rgb="FFFF0000"/>
      <name val="ＭＳ ゴシック"/>
      <family val="3"/>
      <charset val="128"/>
    </font>
    <font>
      <sz val="11"/>
      <color indexed="9"/>
      <name val="ＭＳ ゴシック"/>
      <family val="3"/>
      <charset val="128"/>
    </font>
    <font>
      <sz val="16"/>
      <color theme="1"/>
      <name val="ＭＳ Ｐゴシック"/>
      <family val="3"/>
      <charset val="128"/>
    </font>
    <font>
      <sz val="22"/>
      <color rgb="FF0070C0"/>
      <name val="ＭＳ Ｐゴシック"/>
      <family val="3"/>
      <charset val="128"/>
    </font>
    <font>
      <sz val="18"/>
      <color rgb="FF0066CC"/>
      <name val="ＭＳ Ｐゴシック"/>
      <family val="3"/>
      <charset val="128"/>
    </font>
    <font>
      <sz val="22"/>
      <color rgb="FF0066CC"/>
      <name val="ＭＳ Ｐゴシック"/>
      <family val="3"/>
      <charset val="128"/>
    </font>
    <font>
      <sz val="20"/>
      <color rgb="FF0066CC"/>
      <name val="ＭＳ Ｐゴシック"/>
      <family val="3"/>
      <charset val="128"/>
    </font>
    <font>
      <sz val="10"/>
      <color rgb="FF0066CC"/>
      <name val="ＭＳ Ｐゴシック"/>
      <family val="3"/>
      <charset val="128"/>
    </font>
    <font>
      <sz val="11"/>
      <color rgb="FF0066CC"/>
      <name val="ＭＳ Ｐゴシック"/>
      <family val="3"/>
      <charset val="128"/>
    </font>
    <font>
      <b/>
      <sz val="22"/>
      <color rgb="FF0066CC"/>
      <name val="ＭＳ Ｐゴシック"/>
      <family val="3"/>
      <charset val="128"/>
    </font>
    <font>
      <sz val="14"/>
      <color rgb="FF0066CC"/>
      <name val="ＭＳ Ｐ明朝"/>
      <family val="1"/>
      <charset val="128"/>
    </font>
    <font>
      <sz val="10"/>
      <color rgb="FF0066CC"/>
      <name val="ＭＳ Ｐ明朝"/>
      <family val="1"/>
      <charset val="128"/>
    </font>
    <font>
      <b/>
      <sz val="12"/>
      <color rgb="FF0066CC"/>
      <name val="ＭＳ 明朝"/>
      <family val="1"/>
      <charset val="128"/>
    </font>
    <font>
      <sz val="22"/>
      <color rgb="FF0066CC"/>
      <name val="ＭＳ ゴシック"/>
      <family val="3"/>
      <charset val="128"/>
    </font>
    <font>
      <sz val="9"/>
      <name val="ＭＳ ゴシック"/>
      <family val="3"/>
      <charset val="128"/>
    </font>
    <font>
      <sz val="10"/>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b/>
      <sz val="10"/>
      <name val="ＭＳ Ｐゴシック"/>
      <family val="3"/>
      <charset val="128"/>
      <scheme val="minor"/>
    </font>
    <font>
      <b/>
      <sz val="10"/>
      <color rgb="FFFF0000"/>
      <name val="ＭＳ Ｐゴシック"/>
      <family val="3"/>
      <charset val="128"/>
      <scheme val="minor"/>
    </font>
    <font>
      <b/>
      <sz val="10"/>
      <color rgb="FFFF0000"/>
      <name val="ＭＳ ゴシック"/>
      <family val="3"/>
      <charset val="128"/>
    </font>
    <font>
      <sz val="10"/>
      <color theme="0"/>
      <name val="ＭＳ Ｐゴシック"/>
      <family val="3"/>
      <charset val="128"/>
      <scheme val="minor"/>
    </font>
    <font>
      <sz val="10"/>
      <color indexed="8"/>
      <name val="HG丸ｺﾞｼｯｸM-PRO"/>
      <family val="3"/>
      <charset val="128"/>
    </font>
    <font>
      <b/>
      <sz val="18"/>
      <color rgb="FFFF0000"/>
      <name val="ＭＳ Ｐゴシック"/>
      <family val="3"/>
      <charset val="128"/>
    </font>
    <font>
      <b/>
      <sz val="12"/>
      <color indexed="10"/>
      <name val="HG丸ｺﾞｼｯｸM-PRO"/>
      <family val="3"/>
      <charset val="128"/>
    </font>
    <font>
      <sz val="22"/>
      <name val="ＭＳ Ｐゴシック"/>
      <family val="3"/>
      <charset val="128"/>
    </font>
    <font>
      <sz val="22"/>
      <color theme="1"/>
      <name val="ＭＳ Ｐゴシック"/>
      <family val="3"/>
      <charset val="128"/>
      <scheme val="minor"/>
    </font>
    <font>
      <sz val="12"/>
      <color indexed="10"/>
      <name val="HG丸ｺﾞｼｯｸM-PRO"/>
      <family val="3"/>
      <charset val="128"/>
    </font>
    <font>
      <sz val="14"/>
      <color indexed="22"/>
      <name val="HG丸ｺﾞｼｯｸM-PRO"/>
      <family val="3"/>
      <charset val="128"/>
    </font>
    <font>
      <b/>
      <sz val="11"/>
      <name val="HG丸ｺﾞｼｯｸM-PRO"/>
      <family val="3"/>
      <charset val="128"/>
    </font>
    <font>
      <b/>
      <sz val="8"/>
      <name val="HG丸ｺﾞｼｯｸM-PRO"/>
      <family val="3"/>
      <charset val="128"/>
    </font>
    <font>
      <sz val="18"/>
      <color indexed="55"/>
      <name val="HG丸ｺﾞｼｯｸM-PRO"/>
      <family val="3"/>
      <charset val="128"/>
    </font>
    <font>
      <sz val="10"/>
      <name val="HG丸ｺﾞｼｯｸM-PRO"/>
      <family val="3"/>
      <charset val="128"/>
    </font>
    <font>
      <sz val="6"/>
      <color indexed="10"/>
      <name val="HG丸ｺﾞｼｯｸM-PRO"/>
      <family val="3"/>
      <charset val="128"/>
    </font>
    <font>
      <b/>
      <sz val="8"/>
      <color indexed="8"/>
      <name val="HG丸ｺﾞｼｯｸM-PRO"/>
      <family val="3"/>
      <charset val="128"/>
    </font>
    <font>
      <sz val="8"/>
      <name val="HG丸ｺﾞｼｯｸM-PRO"/>
      <family val="3"/>
      <charset val="128"/>
    </font>
    <font>
      <b/>
      <sz val="10"/>
      <name val="HG丸ｺﾞｼｯｸM-PRO"/>
      <family val="3"/>
      <charset val="128"/>
    </font>
    <font>
      <b/>
      <sz val="11"/>
      <color theme="1"/>
      <name val="ＭＳ Ｐゴシック"/>
      <family val="3"/>
      <charset val="128"/>
      <scheme val="minor"/>
    </font>
    <font>
      <sz val="9"/>
      <color indexed="8"/>
      <name val="HG丸ｺﾞｼｯｸM-PRO"/>
      <family val="3"/>
      <charset val="128"/>
    </font>
    <font>
      <b/>
      <sz val="10"/>
      <color indexed="10"/>
      <name val="HG丸ｺﾞｼｯｸM-PRO"/>
      <family val="3"/>
      <charset val="128"/>
    </font>
    <font>
      <sz val="9"/>
      <name val="HG丸ｺﾞｼｯｸM-PRO"/>
      <family val="3"/>
      <charset val="128"/>
    </font>
    <font>
      <sz val="9"/>
      <color rgb="FFFF0000"/>
      <name val="HG丸ｺﾞｼｯｸM-PRO"/>
      <family val="3"/>
      <charset val="128"/>
    </font>
    <font>
      <strike/>
      <sz val="9"/>
      <name val="HG丸ｺﾞｼｯｸM-PRO"/>
      <family val="3"/>
      <charset val="128"/>
    </font>
    <font>
      <b/>
      <sz val="10"/>
      <color indexed="9"/>
      <name val="HG丸ｺﾞｼｯｸM-PRO"/>
      <family val="3"/>
      <charset val="128"/>
    </font>
    <font>
      <sz val="9"/>
      <color theme="1"/>
      <name val="HG丸ｺﾞｼｯｸM-PRO"/>
      <family val="3"/>
      <charset val="128"/>
    </font>
    <font>
      <sz val="9"/>
      <color indexed="81"/>
      <name val="ＭＳ Ｐゴシック"/>
      <family val="3"/>
      <charset val="128"/>
    </font>
    <font>
      <sz val="9"/>
      <color indexed="81"/>
      <name val="HG丸ｺﾞｼｯｸM-PRO"/>
      <family val="3"/>
      <charset val="128"/>
    </font>
    <font>
      <sz val="11"/>
      <color theme="8" tint="0.39997558519241921"/>
      <name val="ＭＳ Ｐゴシック"/>
      <family val="3"/>
      <charset val="128"/>
      <scheme val="minor"/>
    </font>
    <font>
      <sz val="12"/>
      <color theme="1"/>
      <name val="ＭＳ ゴシック"/>
      <family val="3"/>
      <charset val="128"/>
    </font>
    <font>
      <sz val="18"/>
      <color rgb="FF0066CC"/>
      <name val="ＭＳ ゴシック"/>
      <family val="3"/>
      <charset val="128"/>
    </font>
    <font>
      <sz val="18"/>
      <color indexed="30"/>
      <name val="ＭＳ ゴシック"/>
      <family val="3"/>
      <charset val="128"/>
    </font>
    <font>
      <sz val="11"/>
      <color theme="8" tint="0.39997558519241921"/>
      <name val="ＭＳ Ｐゴシック"/>
      <family val="3"/>
      <charset val="128"/>
    </font>
    <font>
      <sz val="11"/>
      <color rgb="FF0070C0"/>
      <name val="ＭＳ Ｐゴシック"/>
      <family val="3"/>
      <charset val="128"/>
    </font>
    <font>
      <b/>
      <sz val="9"/>
      <color indexed="81"/>
      <name val="MS P ゴシック"/>
      <family val="3"/>
      <charset val="128"/>
    </font>
    <font>
      <sz val="20"/>
      <color rgb="FFFF0000"/>
      <name val="ＭＳ Ｐゴシック"/>
      <family val="3"/>
      <charset val="128"/>
      <scheme val="minor"/>
    </font>
    <font>
      <sz val="12"/>
      <name val="ＭＳ Ｐゴシック"/>
      <family val="3"/>
      <charset val="128"/>
      <scheme val="minor"/>
    </font>
  </fonts>
  <fills count="13">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theme="0"/>
        <bgColor indexed="64"/>
      </patternFill>
    </fill>
    <fill>
      <patternFill patternType="solid">
        <fgColor indexed="27"/>
        <bgColor indexed="64"/>
      </patternFill>
    </fill>
    <fill>
      <patternFill patternType="solid">
        <fgColor rgb="FFFFFFCC"/>
        <bgColor indexed="64"/>
      </patternFill>
    </fill>
    <fill>
      <patternFill patternType="solid">
        <fgColor indexed="8"/>
        <bgColor indexed="64"/>
      </patternFill>
    </fill>
    <fill>
      <patternFill patternType="solid">
        <fgColor indexed="65"/>
        <bgColor indexed="64"/>
      </patternFill>
    </fill>
    <fill>
      <patternFill patternType="solid">
        <fgColor rgb="FF969696"/>
        <bgColor indexed="64"/>
      </patternFill>
    </fill>
    <fill>
      <patternFill patternType="solid">
        <fgColor rgb="FFCCFFFF"/>
        <bgColor indexed="64"/>
      </patternFill>
    </fill>
    <fill>
      <patternFill patternType="solid">
        <fgColor theme="9" tint="0.59999389629810485"/>
        <bgColor indexed="64"/>
      </patternFill>
    </fill>
    <fill>
      <patternFill patternType="solid">
        <fgColor indexed="10"/>
        <bgColor indexed="64"/>
      </patternFill>
    </fill>
  </fills>
  <borders count="1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style="thin">
        <color theme="1"/>
      </right>
      <top/>
      <bottom/>
      <diagonal/>
    </border>
    <border>
      <left/>
      <right style="thin">
        <color theme="1"/>
      </right>
      <top/>
      <bottom style="thin">
        <color theme="1"/>
      </bottom>
      <diagonal/>
    </border>
    <border>
      <left/>
      <right/>
      <top/>
      <bottom style="thin">
        <color theme="1"/>
      </bottom>
      <diagonal/>
    </border>
    <border>
      <left/>
      <right style="thin">
        <color theme="1"/>
      </right>
      <top style="thin">
        <color indexed="64"/>
      </top>
      <bottom/>
      <diagonal/>
    </border>
    <border>
      <left style="thin">
        <color indexed="64"/>
      </left>
      <right/>
      <top/>
      <bottom style="thin">
        <color theme="1"/>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hair">
        <color indexed="64"/>
      </bottom>
      <diagonal/>
    </border>
  </borders>
  <cellStyleXfs count="13">
    <xf numFmtId="0" fontId="0" fillId="0" borderId="0">
      <alignment vertical="center"/>
    </xf>
    <xf numFmtId="9" fontId="4" fillId="0" borderId="0" applyFont="0" applyFill="0" applyBorder="0" applyAlignment="0" applyProtection="0">
      <alignment vertical="center"/>
    </xf>
    <xf numFmtId="38" fontId="12" fillId="0" borderId="0" applyFont="0" applyFill="0" applyBorder="0" applyAlignment="0" applyProtection="0">
      <alignment vertical="center"/>
    </xf>
    <xf numFmtId="38" fontId="4" fillId="0" borderId="0" applyFont="0" applyFill="0" applyBorder="0" applyAlignment="0" applyProtection="0">
      <alignment vertical="center"/>
    </xf>
    <xf numFmtId="0" fontId="12" fillId="0" borderId="0">
      <alignment vertical="center"/>
    </xf>
    <xf numFmtId="0" fontId="7" fillId="0" borderId="0">
      <alignment vertical="center"/>
    </xf>
    <xf numFmtId="0" fontId="3" fillId="0" borderId="0">
      <alignment vertical="center"/>
    </xf>
    <xf numFmtId="38" fontId="4" fillId="0" borderId="0" applyFont="0" applyFill="0" applyBorder="0" applyAlignment="0" applyProtection="0">
      <alignment vertical="center"/>
    </xf>
    <xf numFmtId="0" fontId="12" fillId="0" borderId="0">
      <alignment vertical="center"/>
    </xf>
    <xf numFmtId="0" fontId="12" fillId="0" borderId="0">
      <alignment vertical="center"/>
    </xf>
    <xf numFmtId="0" fontId="2" fillId="0" borderId="0">
      <alignment vertical="center"/>
    </xf>
    <xf numFmtId="38" fontId="12" fillId="0" borderId="0" applyFont="0" applyFill="0" applyBorder="0" applyAlignment="0" applyProtection="0">
      <alignment vertical="center"/>
    </xf>
    <xf numFmtId="0" fontId="1" fillId="0" borderId="0">
      <alignment vertical="center"/>
    </xf>
  </cellStyleXfs>
  <cellXfs count="1391">
    <xf numFmtId="0" fontId="0" fillId="0" borderId="0" xfId="0">
      <alignment vertical="center"/>
    </xf>
    <xf numFmtId="0" fontId="0" fillId="5" borderId="0" xfId="0" applyFill="1">
      <alignment vertical="center"/>
    </xf>
    <xf numFmtId="0" fontId="0" fillId="4" borderId="0" xfId="0" applyFill="1">
      <alignment vertical="center"/>
    </xf>
    <xf numFmtId="0" fontId="15" fillId="0" borderId="0" xfId="0" applyFont="1" applyAlignment="1">
      <alignment horizontal="center" vertical="center" shrinkToFit="1"/>
    </xf>
    <xf numFmtId="0" fontId="0" fillId="0" borderId="0" xfId="0" applyAlignment="1">
      <alignment horizontal="center" vertical="center"/>
    </xf>
    <xf numFmtId="0" fontId="16" fillId="0" borderId="0" xfId="0" applyFont="1" applyAlignment="1">
      <alignment horizontal="left" vertical="center"/>
    </xf>
    <xf numFmtId="0" fontId="15" fillId="0" borderId="0" xfId="0" applyFont="1" applyAlignment="1">
      <alignment horizontal="center" vertical="center" wrapText="1"/>
    </xf>
    <xf numFmtId="0" fontId="19" fillId="0" borderId="0" xfId="0" applyFont="1">
      <alignment vertical="center"/>
    </xf>
    <xf numFmtId="0" fontId="0" fillId="0" borderId="2" xfId="0" applyBorder="1">
      <alignment vertical="center"/>
    </xf>
    <xf numFmtId="0" fontId="20" fillId="0" borderId="2" xfId="0" applyFont="1" applyBorder="1">
      <alignment vertical="center"/>
    </xf>
    <xf numFmtId="0" fontId="23" fillId="0" borderId="0" xfId="0" applyFont="1">
      <alignment vertical="center"/>
    </xf>
    <xf numFmtId="0" fontId="10" fillId="0" borderId="0" xfId="0" applyFont="1" applyAlignment="1">
      <alignment horizontal="righ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14" fillId="0" borderId="0" xfId="0" applyFont="1" applyAlignment="1">
      <alignment horizontal="center" vertical="center"/>
    </xf>
    <xf numFmtId="0" fontId="17" fillId="5" borderId="0" xfId="0" applyFont="1" applyFill="1">
      <alignment vertical="center"/>
    </xf>
    <xf numFmtId="0" fontId="17" fillId="0" borderId="0" xfId="0" applyFont="1">
      <alignment vertical="center"/>
    </xf>
    <xf numFmtId="0" fontId="0" fillId="0" borderId="5" xfId="0" applyBorder="1" applyAlignment="1">
      <alignment horizontal="center" vertical="center"/>
    </xf>
    <xf numFmtId="0" fontId="0" fillId="0" borderId="40" xfId="0" applyBorder="1" applyAlignment="1">
      <alignment horizontal="center" vertical="center"/>
    </xf>
    <xf numFmtId="0" fontId="25" fillId="0" borderId="0" xfId="0" applyFont="1" applyAlignment="1">
      <alignment horizontal="center" vertical="center"/>
    </xf>
    <xf numFmtId="0" fontId="35" fillId="5" borderId="0" xfId="0" applyFont="1" applyFill="1">
      <alignment vertical="center"/>
    </xf>
    <xf numFmtId="0" fontId="35" fillId="5" borderId="0" xfId="0" applyFont="1" applyFill="1" applyAlignment="1">
      <alignment horizontal="left" vertical="center"/>
    </xf>
    <xf numFmtId="38" fontId="35" fillId="5" borderId="0" xfId="3" applyFont="1" applyFill="1" applyProtection="1">
      <alignment vertical="center"/>
    </xf>
    <xf numFmtId="0" fontId="35" fillId="5" borderId="0" xfId="0" applyFont="1" applyFill="1" applyAlignment="1">
      <alignment horizontal="center" vertical="center"/>
    </xf>
    <xf numFmtId="0" fontId="35" fillId="0" borderId="0" xfId="0" applyFont="1">
      <alignment vertical="center"/>
    </xf>
    <xf numFmtId="38" fontId="35" fillId="0" borderId="0" xfId="3" applyFont="1" applyFill="1" applyProtection="1">
      <alignment vertical="center"/>
    </xf>
    <xf numFmtId="0" fontId="35" fillId="0" borderId="0" xfId="0" applyFont="1" applyAlignment="1">
      <alignment horizontal="center" vertical="center"/>
    </xf>
    <xf numFmtId="0" fontId="36" fillId="0" borderId="0" xfId="0" applyFont="1" applyAlignment="1">
      <alignment vertical="top"/>
    </xf>
    <xf numFmtId="0" fontId="37" fillId="0" borderId="0" xfId="0" applyFont="1" applyAlignment="1">
      <alignment vertical="top"/>
    </xf>
    <xf numFmtId="0" fontId="38" fillId="5" borderId="0" xfId="0" applyFont="1" applyFill="1">
      <alignment vertical="center"/>
    </xf>
    <xf numFmtId="0" fontId="38" fillId="5" borderId="0" xfId="0" applyFont="1" applyFill="1" applyAlignment="1">
      <alignment horizontal="left" vertical="center"/>
    </xf>
    <xf numFmtId="0" fontId="38" fillId="0" borderId="0" xfId="0" applyFont="1">
      <alignment vertical="center"/>
    </xf>
    <xf numFmtId="38" fontId="38" fillId="0" borderId="0" xfId="3" applyFont="1" applyFill="1" applyProtection="1">
      <alignment vertical="center"/>
    </xf>
    <xf numFmtId="0" fontId="38" fillId="0" borderId="0" xfId="0" applyFont="1" applyAlignment="1">
      <alignment horizontal="center" vertical="center"/>
    </xf>
    <xf numFmtId="0" fontId="39" fillId="0" borderId="0" xfId="0" applyFont="1">
      <alignment vertical="center"/>
    </xf>
    <xf numFmtId="0" fontId="43" fillId="0" borderId="0" xfId="0" applyFont="1" applyAlignment="1">
      <alignment horizontal="center" vertical="center"/>
    </xf>
    <xf numFmtId="0" fontId="25" fillId="0" borderId="1" xfId="0" applyFont="1" applyBorder="1">
      <alignment vertical="center"/>
    </xf>
    <xf numFmtId="0" fontId="25" fillId="0" borderId="0" xfId="0" applyFont="1">
      <alignment vertical="center"/>
    </xf>
    <xf numFmtId="0" fontId="43" fillId="0" borderId="0" xfId="0" applyFont="1">
      <alignment vertical="center"/>
    </xf>
    <xf numFmtId="0" fontId="44" fillId="0" borderId="0" xfId="0" applyFont="1" applyAlignment="1">
      <alignment horizontal="left" vertical="center"/>
    </xf>
    <xf numFmtId="0" fontId="9" fillId="0" borderId="0" xfId="0" applyFont="1" applyAlignment="1">
      <alignment horizontal="left" vertical="center"/>
    </xf>
    <xf numFmtId="0" fontId="46" fillId="0" borderId="0" xfId="0" applyFont="1" applyAlignment="1">
      <alignment horizontal="right" vertical="center"/>
    </xf>
    <xf numFmtId="0" fontId="35" fillId="0" borderId="0" xfId="0" applyFont="1" applyAlignment="1">
      <alignment horizontal="left" vertical="center"/>
    </xf>
    <xf numFmtId="0" fontId="46" fillId="0" borderId="0" xfId="0" applyFont="1" applyAlignment="1">
      <alignment horizontal="center" vertical="center"/>
    </xf>
    <xf numFmtId="0" fontId="52" fillId="0" borderId="2" xfId="0" applyFont="1" applyBorder="1">
      <alignment vertical="center"/>
    </xf>
    <xf numFmtId="0" fontId="0" fillId="0" borderId="0" xfId="0" applyAlignment="1">
      <alignment vertical="center" shrinkToFit="1"/>
    </xf>
    <xf numFmtId="0" fontId="54" fillId="0" borderId="0" xfId="0" applyFont="1">
      <alignment vertical="center"/>
    </xf>
    <xf numFmtId="0" fontId="54" fillId="5" borderId="0" xfId="0" applyFont="1" applyFill="1">
      <alignment vertical="center"/>
    </xf>
    <xf numFmtId="0" fontId="16" fillId="0" borderId="0" xfId="0" applyFont="1" applyAlignment="1">
      <alignment horizontal="center" vertical="center"/>
    </xf>
    <xf numFmtId="0" fontId="54" fillId="0" borderId="0" xfId="0" applyFont="1" applyAlignment="1">
      <alignment vertical="center" wrapText="1"/>
    </xf>
    <xf numFmtId="0" fontId="16" fillId="0" borderId="0" xfId="0" applyFont="1">
      <alignment vertical="center"/>
    </xf>
    <xf numFmtId="0" fontId="46" fillId="0" borderId="0" xfId="0" applyFont="1">
      <alignment vertical="center"/>
    </xf>
    <xf numFmtId="0" fontId="46" fillId="5" borderId="0" xfId="0" applyFont="1" applyFill="1">
      <alignment vertical="center"/>
    </xf>
    <xf numFmtId="0" fontId="52" fillId="0" borderId="0" xfId="0" applyFont="1">
      <alignment vertical="center"/>
    </xf>
    <xf numFmtId="0" fontId="64" fillId="0" borderId="0" xfId="0" applyFont="1" applyAlignment="1">
      <alignment horizontal="center" vertical="center"/>
    </xf>
    <xf numFmtId="0" fontId="66" fillId="0" borderId="0" xfId="0" applyFont="1" applyAlignment="1">
      <alignment horizontal="center" vertical="center"/>
    </xf>
    <xf numFmtId="0" fontId="9" fillId="0" borderId="2" xfId="0" applyFont="1" applyBorder="1" applyAlignment="1">
      <alignment horizontal="left" vertical="center"/>
    </xf>
    <xf numFmtId="0" fontId="67" fillId="0" borderId="0" xfId="0" applyFont="1" applyAlignment="1">
      <alignment horizontal="center" vertical="center"/>
    </xf>
    <xf numFmtId="0" fontId="68" fillId="0" borderId="0" xfId="0" applyFont="1" applyAlignment="1">
      <alignment horizontal="left" vertical="center"/>
    </xf>
    <xf numFmtId="0" fontId="69" fillId="0" borderId="0" xfId="0" applyFont="1">
      <alignment vertical="center"/>
    </xf>
    <xf numFmtId="0" fontId="70" fillId="0" borderId="0" xfId="0" applyFont="1" applyAlignment="1">
      <alignment horizontal="left" vertical="center"/>
    </xf>
    <xf numFmtId="178" fontId="72" fillId="2" borderId="6" xfId="0" applyNumberFormat="1" applyFont="1" applyFill="1" applyBorder="1" applyAlignment="1">
      <alignment horizontal="center" vertical="center"/>
    </xf>
    <xf numFmtId="178" fontId="72" fillId="2" borderId="1" xfId="0" applyNumberFormat="1" applyFont="1" applyFill="1" applyBorder="1" applyAlignment="1">
      <alignment horizontal="center" vertical="center"/>
    </xf>
    <xf numFmtId="0" fontId="74" fillId="0" borderId="0" xfId="0" applyFont="1">
      <alignment vertical="center"/>
    </xf>
    <xf numFmtId="0" fontId="75" fillId="0" borderId="0" xfId="0" applyFont="1" applyAlignment="1">
      <alignment horizontal="center" vertical="center"/>
    </xf>
    <xf numFmtId="0" fontId="75" fillId="0" borderId="0" xfId="0" applyFont="1">
      <alignment vertical="center"/>
    </xf>
    <xf numFmtId="0" fontId="16" fillId="0" borderId="0" xfId="0" applyFont="1" applyAlignment="1">
      <alignment horizontal="left" vertical="center" wrapText="1"/>
    </xf>
    <xf numFmtId="0" fontId="77" fillId="0" borderId="0" xfId="0" applyFont="1" applyAlignment="1">
      <alignment vertical="center" wrapText="1"/>
    </xf>
    <xf numFmtId="0" fontId="17" fillId="0" borderId="0" xfId="0" applyFont="1" applyAlignment="1">
      <alignment horizontal="center" vertical="center"/>
    </xf>
    <xf numFmtId="0" fontId="78" fillId="0" borderId="0" xfId="0" applyFont="1">
      <alignment vertical="center"/>
    </xf>
    <xf numFmtId="0" fontId="79" fillId="0" borderId="0" xfId="0" applyFont="1">
      <alignment vertical="center"/>
    </xf>
    <xf numFmtId="0" fontId="0" fillId="0" borderId="0" xfId="0" applyAlignment="1">
      <alignment horizontal="distributed" vertical="center" indent="1"/>
    </xf>
    <xf numFmtId="0" fontId="79" fillId="0" borderId="0" xfId="0" applyFont="1" applyAlignment="1">
      <alignment horizontal="center" vertical="center"/>
    </xf>
    <xf numFmtId="0" fontId="80" fillId="2" borderId="7" xfId="0" applyFont="1" applyFill="1" applyBorder="1">
      <alignment vertical="center"/>
    </xf>
    <xf numFmtId="0" fontId="80" fillId="2" borderId="8" xfId="0" applyFont="1" applyFill="1" applyBorder="1">
      <alignment vertical="center"/>
    </xf>
    <xf numFmtId="0" fontId="80" fillId="2" borderId="9" xfId="0" applyFont="1" applyFill="1" applyBorder="1">
      <alignment vertical="center"/>
    </xf>
    <xf numFmtId="0" fontId="17" fillId="0" borderId="0" xfId="0" applyFont="1" applyAlignment="1">
      <alignment vertical="center" wrapText="1"/>
    </xf>
    <xf numFmtId="0" fontId="17" fillId="0" borderId="0" xfId="0" applyFont="1" applyAlignment="1">
      <alignment horizontal="left" vertical="center"/>
    </xf>
    <xf numFmtId="0" fontId="31" fillId="0" borderId="0" xfId="0" applyFont="1" applyAlignment="1">
      <alignment horizontal="center" vertical="center"/>
    </xf>
    <xf numFmtId="0" fontId="82" fillId="0" borderId="0" xfId="0" applyFont="1">
      <alignment vertical="center"/>
    </xf>
    <xf numFmtId="0" fontId="83" fillId="0" borderId="0" xfId="0" applyFont="1">
      <alignment vertical="center"/>
    </xf>
    <xf numFmtId="0" fontId="84" fillId="0" borderId="0" xfId="0" applyFont="1">
      <alignment vertical="center"/>
    </xf>
    <xf numFmtId="0" fontId="12" fillId="8" borderId="0" xfId="4" applyFill="1">
      <alignment vertical="center"/>
    </xf>
    <xf numFmtId="0" fontId="10" fillId="8" borderId="0" xfId="4" applyFont="1" applyFill="1" applyAlignment="1">
      <alignment horizontal="right" vertical="center"/>
    </xf>
    <xf numFmtId="0" fontId="12" fillId="8" borderId="0" xfId="4" applyFill="1" applyAlignment="1">
      <alignment horizontal="center" vertical="center"/>
    </xf>
    <xf numFmtId="0" fontId="23" fillId="8" borderId="0" xfId="4" applyFont="1" applyFill="1">
      <alignment vertical="center"/>
    </xf>
    <xf numFmtId="0" fontId="52" fillId="8" borderId="2" xfId="6" applyFont="1" applyFill="1" applyBorder="1">
      <alignment vertical="center"/>
    </xf>
    <xf numFmtId="0" fontId="12" fillId="8" borderId="2" xfId="4" applyFill="1" applyBorder="1">
      <alignment vertical="center"/>
    </xf>
    <xf numFmtId="0" fontId="54" fillId="8" borderId="0" xfId="4" applyFont="1" applyFill="1">
      <alignment vertical="center"/>
    </xf>
    <xf numFmtId="0" fontId="16" fillId="8" borderId="0" xfId="4" applyFont="1" applyFill="1" applyAlignment="1">
      <alignment horizontal="center" vertical="center"/>
    </xf>
    <xf numFmtId="0" fontId="17" fillId="8" borderId="0" xfId="4" applyFont="1" applyFill="1">
      <alignment vertical="center"/>
    </xf>
    <xf numFmtId="0" fontId="12" fillId="0" borderId="0" xfId="4">
      <alignment vertical="center"/>
    </xf>
    <xf numFmtId="0" fontId="23" fillId="0" borderId="0" xfId="4" applyFont="1">
      <alignment vertical="center"/>
    </xf>
    <xf numFmtId="0" fontId="12" fillId="8" borderId="0" xfId="9" applyFill="1">
      <alignment vertical="center"/>
    </xf>
    <xf numFmtId="0" fontId="10" fillId="8" borderId="0" xfId="9" applyFont="1" applyFill="1" applyAlignment="1">
      <alignment horizontal="right" vertical="center"/>
    </xf>
    <xf numFmtId="0" fontId="12" fillId="8" borderId="0" xfId="9" applyFill="1" applyAlignment="1">
      <alignment horizontal="center" vertical="center"/>
    </xf>
    <xf numFmtId="0" fontId="23" fillId="8" borderId="0" xfId="9" applyFont="1" applyFill="1">
      <alignment vertical="center"/>
    </xf>
    <xf numFmtId="0" fontId="12" fillId="8" borderId="2" xfId="9" applyFill="1" applyBorder="1">
      <alignment vertical="center"/>
    </xf>
    <xf numFmtId="0" fontId="83" fillId="8" borderId="0" xfId="9" applyFont="1" applyFill="1">
      <alignment vertical="center"/>
    </xf>
    <xf numFmtId="0" fontId="23" fillId="8" borderId="0" xfId="9" applyFont="1" applyFill="1" applyAlignment="1">
      <alignment horizontal="center" vertical="center"/>
    </xf>
    <xf numFmtId="0" fontId="54" fillId="8" borderId="0" xfId="9" applyFont="1" applyFill="1">
      <alignment vertical="center"/>
    </xf>
    <xf numFmtId="0" fontId="16" fillId="8" borderId="0" xfId="9" applyFont="1" applyFill="1">
      <alignment vertical="center"/>
    </xf>
    <xf numFmtId="0" fontId="16" fillId="8" borderId="0" xfId="9" applyFont="1" applyFill="1" applyAlignment="1">
      <alignment horizontal="left" vertical="center"/>
    </xf>
    <xf numFmtId="0" fontId="38" fillId="8" borderId="0" xfId="9" applyFont="1" applyFill="1">
      <alignment vertical="center"/>
    </xf>
    <xf numFmtId="0" fontId="3" fillId="4" borderId="0" xfId="6" applyFill="1">
      <alignment vertical="center"/>
    </xf>
    <xf numFmtId="0" fontId="52" fillId="8" borderId="0" xfId="9" applyFont="1" applyFill="1">
      <alignment vertical="center"/>
    </xf>
    <xf numFmtId="0" fontId="76" fillId="0" borderId="0" xfId="0" applyFont="1" applyAlignment="1">
      <alignment vertical="top"/>
    </xf>
    <xf numFmtId="0" fontId="91" fillId="0" borderId="0" xfId="0" applyFont="1" applyAlignment="1">
      <alignment horizontal="left" vertical="center"/>
    </xf>
    <xf numFmtId="0" fontId="0" fillId="5" borderId="0" xfId="0" applyFill="1" applyAlignment="1">
      <alignment horizontal="center" vertical="center"/>
    </xf>
    <xf numFmtId="0" fontId="94" fillId="0" borderId="0" xfId="0" applyFont="1" applyAlignment="1">
      <alignment horizontal="left" vertical="center"/>
    </xf>
    <xf numFmtId="0" fontId="0" fillId="0" borderId="0" xfId="0" applyAlignment="1">
      <alignment horizontal="righ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95" fillId="0" borderId="0" xfId="0" applyFont="1">
      <alignment vertical="center"/>
    </xf>
    <xf numFmtId="0" fontId="95" fillId="0" borderId="46" xfId="0" applyFont="1" applyBorder="1">
      <alignment vertical="center"/>
    </xf>
    <xf numFmtId="0" fontId="0" fillId="0" borderId="47" xfId="0" applyBorder="1">
      <alignment vertical="center"/>
    </xf>
    <xf numFmtId="0" fontId="0" fillId="0" borderId="48" xfId="0" applyBorder="1">
      <alignment vertical="center"/>
    </xf>
    <xf numFmtId="0" fontId="38" fillId="4" borderId="0" xfId="0" applyFont="1" applyFill="1">
      <alignment vertical="center"/>
    </xf>
    <xf numFmtId="0" fontId="35" fillId="4" borderId="0" xfId="0" applyFont="1" applyFill="1">
      <alignment vertical="center"/>
    </xf>
    <xf numFmtId="0" fontId="0" fillId="10" borderId="0" xfId="0" applyFill="1">
      <alignment vertical="center"/>
    </xf>
    <xf numFmtId="0" fontId="98" fillId="0" borderId="0" xfId="0" applyFont="1">
      <alignment vertical="center"/>
    </xf>
    <xf numFmtId="0" fontId="99" fillId="0" borderId="0" xfId="0" applyFont="1">
      <alignment vertical="center"/>
    </xf>
    <xf numFmtId="0" fontId="99" fillId="0" borderId="0" xfId="0" applyFont="1" applyAlignment="1">
      <alignment horizontal="center" vertical="center"/>
    </xf>
    <xf numFmtId="0" fontId="98" fillId="4" borderId="0" xfId="0" applyFont="1" applyFill="1">
      <alignment vertical="center"/>
    </xf>
    <xf numFmtId="0" fontId="102" fillId="0" borderId="0" xfId="0" applyFont="1" applyAlignment="1">
      <alignment vertical="top"/>
    </xf>
    <xf numFmtId="0" fontId="102" fillId="0" borderId="0" xfId="0" applyFont="1" applyAlignment="1">
      <alignment vertical="top" wrapText="1"/>
    </xf>
    <xf numFmtId="0" fontId="102" fillId="0" borderId="0" xfId="0" applyFont="1" applyAlignment="1">
      <alignment horizontal="left" vertical="top"/>
    </xf>
    <xf numFmtId="0" fontId="102" fillId="0" borderId="0" xfId="0" applyFont="1" applyAlignment="1">
      <alignment horizontal="left" vertical="top" wrapText="1"/>
    </xf>
    <xf numFmtId="0" fontId="103" fillId="0" borderId="0" xfId="0" applyFont="1">
      <alignment vertical="center"/>
    </xf>
    <xf numFmtId="0" fontId="8" fillId="0" borderId="0" xfId="0" applyFont="1">
      <alignment vertical="center"/>
    </xf>
    <xf numFmtId="0" fontId="104" fillId="0" borderId="0" xfId="0" applyFont="1" applyAlignment="1">
      <alignment vertical="top"/>
    </xf>
    <xf numFmtId="0" fontId="105" fillId="0" borderId="0" xfId="0" applyFont="1" applyAlignment="1">
      <alignment horizontal="left" vertical="center"/>
    </xf>
    <xf numFmtId="0" fontId="105" fillId="8" borderId="0" xfId="4" applyFont="1" applyFill="1" applyAlignment="1">
      <alignment horizontal="left" vertical="center"/>
    </xf>
    <xf numFmtId="0" fontId="107" fillId="0" borderId="0" xfId="0" applyFont="1" applyAlignment="1">
      <alignment horizontal="left" vertical="center"/>
    </xf>
    <xf numFmtId="0" fontId="109" fillId="0" borderId="0" xfId="0" applyFont="1">
      <alignment vertical="center"/>
    </xf>
    <xf numFmtId="0" fontId="108" fillId="0" borderId="0" xfId="0" applyFont="1" applyAlignment="1">
      <alignment vertical="center" wrapText="1"/>
    </xf>
    <xf numFmtId="0" fontId="0" fillId="5" borderId="0" xfId="0" applyFill="1" applyAlignment="1">
      <alignment vertical="center" shrinkToFit="1"/>
    </xf>
    <xf numFmtId="0" fontId="35" fillId="4" borderId="0" xfId="0" applyFont="1" applyFill="1" applyAlignment="1">
      <alignment horizontal="center" vertical="center"/>
    </xf>
    <xf numFmtId="0" fontId="35" fillId="10" borderId="0" xfId="0" applyFont="1" applyFill="1">
      <alignment vertical="center"/>
    </xf>
    <xf numFmtId="0" fontId="35" fillId="10" borderId="0" xfId="0" applyFont="1" applyFill="1" applyAlignment="1">
      <alignment horizontal="center" vertical="center"/>
    </xf>
    <xf numFmtId="0" fontId="38" fillId="10" borderId="0" xfId="0" applyFont="1" applyFill="1">
      <alignment vertical="center"/>
    </xf>
    <xf numFmtId="0" fontId="16" fillId="10" borderId="0" xfId="0" applyFont="1" applyFill="1">
      <alignment vertical="center"/>
    </xf>
    <xf numFmtId="0" fontId="16" fillId="10" borderId="0" xfId="0" applyFont="1" applyFill="1" applyAlignment="1">
      <alignment horizontal="center" vertical="center"/>
    </xf>
    <xf numFmtId="0" fontId="77" fillId="10" borderId="0" xfId="0" applyFont="1" applyFill="1">
      <alignment vertical="center"/>
    </xf>
    <xf numFmtId="0" fontId="77" fillId="10" borderId="0" xfId="0" applyFont="1" applyFill="1" applyAlignment="1">
      <alignment vertical="center" wrapText="1"/>
    </xf>
    <xf numFmtId="0" fontId="16" fillId="10" borderId="0" xfId="0" applyFont="1" applyFill="1" applyAlignment="1">
      <alignment vertical="top"/>
    </xf>
    <xf numFmtId="0" fontId="0" fillId="10" borderId="0" xfId="0" applyFill="1" applyAlignment="1">
      <alignment vertical="center" shrinkToFit="1"/>
    </xf>
    <xf numFmtId="0" fontId="54" fillId="10" borderId="0" xfId="0" applyFont="1" applyFill="1">
      <alignment vertical="center"/>
    </xf>
    <xf numFmtId="0" fontId="17" fillId="10" borderId="0" xfId="0" applyFont="1" applyFill="1" applyAlignment="1">
      <alignment horizontal="left" vertical="center" wrapText="1"/>
    </xf>
    <xf numFmtId="0" fontId="76" fillId="10" borderId="0" xfId="0" applyFont="1" applyFill="1" applyAlignment="1">
      <alignment vertical="top"/>
    </xf>
    <xf numFmtId="0" fontId="12" fillId="5" borderId="0" xfId="4" applyFill="1">
      <alignment vertical="center"/>
    </xf>
    <xf numFmtId="0" fontId="52" fillId="0" borderId="1" xfId="4" applyFont="1" applyBorder="1">
      <alignment vertical="center"/>
    </xf>
    <xf numFmtId="0" fontId="98" fillId="0" borderId="0" xfId="4" applyFont="1">
      <alignment vertical="center"/>
    </xf>
    <xf numFmtId="0" fontId="23" fillId="0" borderId="0" xfId="4" applyFont="1" applyAlignment="1">
      <alignment horizontal="center" vertical="center"/>
    </xf>
    <xf numFmtId="0" fontId="86" fillId="0" borderId="0" xfId="4" applyFont="1" applyAlignment="1">
      <alignment horizontal="left" vertical="center"/>
    </xf>
    <xf numFmtId="0" fontId="92" fillId="0" borderId="0" xfId="4" applyFont="1" applyAlignment="1">
      <alignment horizontal="center" vertical="center" wrapText="1"/>
    </xf>
    <xf numFmtId="0" fontId="113" fillId="0" borderId="0" xfId="4" applyFont="1">
      <alignment vertical="center"/>
    </xf>
    <xf numFmtId="0" fontId="92" fillId="0" borderId="0" xfId="4" applyFont="1" applyAlignment="1">
      <alignment horizontal="left" vertical="center"/>
    </xf>
    <xf numFmtId="0" fontId="114" fillId="0" borderId="0" xfId="4" applyFont="1" applyAlignment="1">
      <alignment horizontal="center" vertical="center"/>
    </xf>
    <xf numFmtId="0" fontId="85" fillId="0" borderId="0" xfId="4" applyFont="1">
      <alignment vertical="center"/>
    </xf>
    <xf numFmtId="0" fontId="109" fillId="6" borderId="40" xfId="0" applyFont="1" applyFill="1" applyBorder="1" applyAlignment="1" applyProtection="1">
      <alignment horizontal="center" vertical="center"/>
      <protection locked="0"/>
    </xf>
    <xf numFmtId="0" fontId="76" fillId="0" borderId="0" xfId="0" applyFont="1" applyAlignment="1">
      <alignment horizontal="left" vertical="center" wrapText="1"/>
    </xf>
    <xf numFmtId="0" fontId="78" fillId="0" borderId="0" xfId="0" applyFont="1" applyAlignment="1">
      <alignment horizontal="center" vertical="center"/>
    </xf>
    <xf numFmtId="0" fontId="86" fillId="0" borderId="0" xfId="4" applyFont="1" applyAlignment="1">
      <alignment horizontal="left" vertical="top" wrapText="1"/>
    </xf>
    <xf numFmtId="0" fontId="94" fillId="0" borderId="0" xfId="4" applyFont="1" applyAlignment="1">
      <alignment horizontal="left" vertical="center" wrapText="1"/>
    </xf>
    <xf numFmtId="0" fontId="12" fillId="0" borderId="0" xfId="4" applyAlignment="1">
      <alignment horizontal="center" vertical="center"/>
    </xf>
    <xf numFmtId="0" fontId="25" fillId="0" borderId="0" xfId="4" applyFont="1" applyAlignment="1">
      <alignment horizontal="center" vertical="center"/>
    </xf>
    <xf numFmtId="0" fontId="3" fillId="10" borderId="0" xfId="6" applyFill="1">
      <alignment vertical="center"/>
    </xf>
    <xf numFmtId="0" fontId="3" fillId="10" borderId="0" xfId="6" applyFill="1" applyAlignment="1">
      <alignment vertical="center" shrinkToFit="1"/>
    </xf>
    <xf numFmtId="0" fontId="100" fillId="4" borderId="0" xfId="6" applyFont="1" applyFill="1">
      <alignment vertical="center"/>
    </xf>
    <xf numFmtId="0" fontId="3" fillId="8" borderId="0" xfId="6" applyFill="1">
      <alignment vertical="center"/>
    </xf>
    <xf numFmtId="0" fontId="73" fillId="0" borderId="0" xfId="0" applyFont="1" applyAlignment="1">
      <alignment vertical="center" wrapText="1"/>
    </xf>
    <xf numFmtId="0" fontId="0" fillId="0" borderId="0" xfId="0" applyAlignment="1">
      <alignment horizontal="left" vertical="center"/>
    </xf>
    <xf numFmtId="179" fontId="0" fillId="0" borderId="0" xfId="11" applyNumberFormat="1" applyFont="1" applyFill="1" applyBorder="1" applyAlignment="1" applyProtection="1">
      <alignment horizontal="center" vertical="center"/>
    </xf>
    <xf numFmtId="0" fontId="89" fillId="0" borderId="0" xfId="0" applyFont="1" applyAlignment="1">
      <alignment vertical="center" wrapText="1"/>
    </xf>
    <xf numFmtId="0" fontId="89" fillId="0" borderId="0" xfId="0" applyFont="1" applyAlignment="1">
      <alignment horizontal="right" vertical="center"/>
    </xf>
    <xf numFmtId="0" fontId="130" fillId="0" borderId="44" xfId="0" applyFont="1" applyBorder="1" applyAlignment="1">
      <alignment horizontal="left" vertical="center" indent="1"/>
    </xf>
    <xf numFmtId="0" fontId="89" fillId="0" borderId="0" xfId="0" applyFont="1">
      <alignment vertical="center"/>
    </xf>
    <xf numFmtId="0" fontId="89" fillId="0" borderId="45" xfId="0" applyFont="1" applyBorder="1">
      <alignment vertical="center"/>
    </xf>
    <xf numFmtId="0" fontId="89" fillId="5" borderId="0" xfId="0" applyFont="1" applyFill="1">
      <alignment vertical="center"/>
    </xf>
    <xf numFmtId="0" fontId="89" fillId="0" borderId="44" xfId="0" applyFont="1" applyBorder="1" applyAlignment="1">
      <alignment horizontal="right" vertical="center"/>
    </xf>
    <xf numFmtId="0" fontId="132" fillId="0" borderId="0" xfId="0" applyFont="1">
      <alignment vertical="center"/>
    </xf>
    <xf numFmtId="0" fontId="129" fillId="0" borderId="2" xfId="0" applyFont="1" applyBorder="1">
      <alignment vertical="center"/>
    </xf>
    <xf numFmtId="0" fontId="129" fillId="0" borderId="0" xfId="0" applyFont="1">
      <alignment vertical="center"/>
    </xf>
    <xf numFmtId="0" fontId="130" fillId="0" borderId="0" xfId="0" applyFont="1" applyAlignment="1">
      <alignment horizontal="left" vertical="center"/>
    </xf>
    <xf numFmtId="0" fontId="73" fillId="0" borderId="2" xfId="0" applyFont="1" applyBorder="1" applyAlignment="1">
      <alignment horizontal="center" vertical="center" wrapText="1"/>
    </xf>
    <xf numFmtId="0" fontId="94" fillId="0" borderId="0" xfId="4" applyFont="1" applyAlignment="1">
      <alignment vertical="center" wrapText="1"/>
    </xf>
    <xf numFmtId="0" fontId="83" fillId="5" borderId="0" xfId="0" applyFont="1" applyFill="1">
      <alignment vertical="center"/>
    </xf>
    <xf numFmtId="0" fontId="134" fillId="5" borderId="0" xfId="0" applyFont="1" applyFill="1">
      <alignment vertical="center"/>
    </xf>
    <xf numFmtId="0" fontId="8" fillId="4" borderId="0" xfId="0" applyFont="1" applyFill="1">
      <alignment vertical="center"/>
    </xf>
    <xf numFmtId="0" fontId="135" fillId="0" borderId="0" xfId="0" applyFont="1">
      <alignment vertical="center"/>
    </xf>
    <xf numFmtId="0" fontId="8" fillId="11" borderId="0" xfId="0" applyFont="1" applyFill="1">
      <alignment vertical="center"/>
    </xf>
    <xf numFmtId="0" fontId="140" fillId="0" borderId="0" xfId="0" applyFont="1">
      <alignment vertical="center"/>
    </xf>
    <xf numFmtId="0" fontId="141" fillId="0" borderId="0" xfId="0" applyFont="1" applyAlignment="1">
      <alignment vertical="top"/>
    </xf>
    <xf numFmtId="0" fontId="144" fillId="0" borderId="0" xfId="0" applyFont="1" applyAlignment="1">
      <alignment vertical="top"/>
    </xf>
    <xf numFmtId="0" fontId="145" fillId="0" borderId="0" xfId="0" applyFont="1" applyAlignment="1">
      <alignment horizontal="center" vertical="center"/>
    </xf>
    <xf numFmtId="0" fontId="146" fillId="0" borderId="0" xfId="0" applyFont="1">
      <alignment vertical="center"/>
    </xf>
    <xf numFmtId="0" fontId="147" fillId="0" borderId="0" xfId="0" applyFont="1">
      <alignment vertical="center"/>
    </xf>
    <xf numFmtId="0" fontId="148" fillId="0" borderId="0" xfId="0" applyFont="1">
      <alignment vertical="center"/>
    </xf>
    <xf numFmtId="0" fontId="143" fillId="0" borderId="0" xfId="0" applyFont="1" applyAlignment="1">
      <alignment vertical="center" shrinkToFit="1"/>
    </xf>
    <xf numFmtId="9" fontId="145" fillId="0" borderId="0" xfId="1" applyFont="1" applyFill="1" applyBorder="1" applyAlignment="1" applyProtection="1">
      <alignment vertical="center"/>
    </xf>
    <xf numFmtId="0" fontId="8" fillId="0" borderId="0" xfId="0" applyFont="1" applyAlignment="1">
      <alignment horizontal="left" vertical="center" indent="1"/>
    </xf>
    <xf numFmtId="0" fontId="8" fillId="0" borderId="0" xfId="0" applyFont="1" applyAlignment="1">
      <alignment vertical="center" wrapText="1"/>
    </xf>
    <xf numFmtId="0" fontId="135" fillId="0" borderId="0" xfId="0" applyFont="1" applyAlignment="1">
      <alignment horizontal="left" vertical="center" wrapText="1"/>
    </xf>
    <xf numFmtId="0" fontId="151" fillId="0" borderId="66" xfId="0" applyFont="1" applyBorder="1" applyAlignment="1">
      <alignment horizontal="center" vertical="center"/>
    </xf>
    <xf numFmtId="0" fontId="153" fillId="0" borderId="78" xfId="0" applyFont="1" applyBorder="1" applyAlignment="1">
      <alignment horizontal="center" vertical="center"/>
    </xf>
    <xf numFmtId="0" fontId="151" fillId="3" borderId="81" xfId="0" applyFont="1" applyFill="1" applyBorder="1" applyAlignment="1" applyProtection="1">
      <alignment horizontal="center" vertical="center"/>
      <protection locked="0"/>
    </xf>
    <xf numFmtId="0" fontId="151" fillId="0" borderId="82" xfId="0" applyFont="1" applyBorder="1" applyAlignment="1">
      <alignment horizontal="center" vertical="center"/>
    </xf>
    <xf numFmtId="0" fontId="151" fillId="3" borderId="80" xfId="0" applyFont="1" applyFill="1" applyBorder="1" applyAlignment="1" applyProtection="1">
      <alignment horizontal="center" vertical="center"/>
      <protection locked="0"/>
    </xf>
    <xf numFmtId="0" fontId="151" fillId="11" borderId="81" xfId="0" applyFont="1" applyFill="1" applyBorder="1" applyAlignment="1">
      <alignment horizontal="center" vertical="center"/>
    </xf>
    <xf numFmtId="0" fontId="151" fillId="3" borderId="83" xfId="0" applyFont="1" applyFill="1" applyBorder="1" applyAlignment="1" applyProtection="1">
      <alignment horizontal="center" vertical="center"/>
      <protection locked="0"/>
    </xf>
    <xf numFmtId="0" fontId="151" fillId="0" borderId="84" xfId="0" applyFont="1" applyBorder="1" applyAlignment="1">
      <alignment horizontal="center" vertical="center"/>
    </xf>
    <xf numFmtId="0" fontId="151" fillId="3" borderId="14" xfId="0" applyFont="1" applyFill="1" applyBorder="1" applyAlignment="1" applyProtection="1">
      <alignment horizontal="center" vertical="center"/>
      <protection locked="0"/>
    </xf>
    <xf numFmtId="0" fontId="151" fillId="11" borderId="83" xfId="0" applyFont="1" applyFill="1" applyBorder="1" applyAlignment="1">
      <alignment horizontal="center" vertical="center"/>
    </xf>
    <xf numFmtId="0" fontId="151" fillId="11" borderId="84" xfId="0" applyFont="1" applyFill="1" applyBorder="1" applyAlignment="1">
      <alignment horizontal="center" vertical="center"/>
    </xf>
    <xf numFmtId="0" fontId="153" fillId="0" borderId="7" xfId="0" applyFont="1" applyBorder="1">
      <alignment vertical="center"/>
    </xf>
    <xf numFmtId="0" fontId="151" fillId="3" borderId="85" xfId="0" applyFont="1" applyFill="1" applyBorder="1" applyAlignment="1" applyProtection="1">
      <alignment horizontal="center" vertical="center"/>
      <protection locked="0"/>
    </xf>
    <xf numFmtId="0" fontId="151" fillId="0" borderId="86" xfId="0" applyFont="1" applyBorder="1" applyAlignment="1">
      <alignment horizontal="center" vertical="center"/>
    </xf>
    <xf numFmtId="0" fontId="151" fillId="3" borderId="25" xfId="0" applyFont="1" applyFill="1" applyBorder="1" applyAlignment="1" applyProtection="1">
      <alignment horizontal="center" vertical="center"/>
      <protection locked="0"/>
    </xf>
    <xf numFmtId="0" fontId="151" fillId="11" borderId="85" xfId="0" applyFont="1" applyFill="1" applyBorder="1" applyAlignment="1">
      <alignment horizontal="center" vertical="center"/>
    </xf>
    <xf numFmtId="0" fontId="151" fillId="11" borderId="86" xfId="0" applyFont="1" applyFill="1" applyBorder="1" applyAlignment="1">
      <alignment horizontal="center" vertical="center"/>
    </xf>
    <xf numFmtId="0" fontId="153" fillId="0" borderId="87" xfId="0" applyFont="1" applyBorder="1">
      <alignment vertical="center"/>
    </xf>
    <xf numFmtId="0" fontId="153" fillId="0" borderId="88" xfId="0" applyFont="1" applyBorder="1">
      <alignment vertical="center"/>
    </xf>
    <xf numFmtId="0" fontId="153" fillId="0" borderId="11" xfId="0" applyFont="1" applyBorder="1" applyAlignment="1">
      <alignment horizontal="center" vertical="center"/>
    </xf>
    <xf numFmtId="0" fontId="153" fillId="0" borderId="87" xfId="0" applyFont="1" applyBorder="1" applyAlignment="1">
      <alignment horizontal="center" vertical="center"/>
    </xf>
    <xf numFmtId="0" fontId="151" fillId="2" borderId="25" xfId="0" applyFont="1" applyFill="1" applyBorder="1" applyAlignment="1">
      <alignment horizontal="center" vertical="center"/>
    </xf>
    <xf numFmtId="0" fontId="151" fillId="11" borderId="85" xfId="0" applyFont="1" applyFill="1" applyBorder="1" applyAlignment="1">
      <alignment horizontal="center" vertical="center" shrinkToFit="1"/>
    </xf>
    <xf numFmtId="0" fontId="151" fillId="11" borderId="86" xfId="0" applyFont="1" applyFill="1" applyBorder="1" applyAlignment="1">
      <alignment horizontal="center" vertical="center" shrinkToFit="1"/>
    </xf>
    <xf numFmtId="0" fontId="151" fillId="3" borderId="90" xfId="0" applyFont="1" applyFill="1" applyBorder="1" applyAlignment="1" applyProtection="1">
      <alignment horizontal="center" vertical="center"/>
      <protection locked="0"/>
    </xf>
    <xf numFmtId="0" fontId="151" fillId="0" borderId="91" xfId="0" applyFont="1" applyBorder="1" applyAlignment="1">
      <alignment horizontal="center" vertical="center"/>
    </xf>
    <xf numFmtId="0" fontId="151" fillId="2" borderId="89" xfId="0" applyFont="1" applyFill="1" applyBorder="1" applyAlignment="1">
      <alignment horizontal="center" vertical="center"/>
    </xf>
    <xf numFmtId="0" fontId="151" fillId="11" borderId="90" xfId="0" applyFont="1" applyFill="1" applyBorder="1" applyAlignment="1">
      <alignment horizontal="center" vertical="center" shrinkToFit="1"/>
    </xf>
    <xf numFmtId="0" fontId="151" fillId="11" borderId="91" xfId="0" applyFont="1" applyFill="1" applyBorder="1" applyAlignment="1">
      <alignment horizontal="center" vertical="center" shrinkToFit="1"/>
    </xf>
    <xf numFmtId="0" fontId="153" fillId="0" borderId="92" xfId="0" applyFont="1" applyBorder="1" applyAlignment="1">
      <alignment horizontal="center" vertical="center"/>
    </xf>
    <xf numFmtId="0" fontId="151" fillId="2" borderId="14" xfId="0" applyFont="1" applyFill="1" applyBorder="1" applyAlignment="1">
      <alignment horizontal="center" vertical="center"/>
    </xf>
    <xf numFmtId="0" fontId="151" fillId="11" borderId="83" xfId="0" applyFont="1" applyFill="1" applyBorder="1" applyAlignment="1">
      <alignment horizontal="center" vertical="center" shrinkToFit="1"/>
    </xf>
    <xf numFmtId="0" fontId="151" fillId="11" borderId="84" xfId="0" applyFont="1" applyFill="1" applyBorder="1" applyAlignment="1">
      <alignment horizontal="center" vertical="center" shrinkToFit="1"/>
    </xf>
    <xf numFmtId="0" fontId="151" fillId="2" borderId="17" xfId="0" applyFont="1" applyFill="1" applyBorder="1" applyAlignment="1">
      <alignment horizontal="center" vertical="center"/>
    </xf>
    <xf numFmtId="0" fontId="151" fillId="11" borderId="3" xfId="0" applyFont="1" applyFill="1" applyBorder="1" applyAlignment="1">
      <alignment horizontal="center" vertical="center" shrinkToFit="1"/>
    </xf>
    <xf numFmtId="0" fontId="151" fillId="11" borderId="93" xfId="0" applyFont="1" applyFill="1" applyBorder="1" applyAlignment="1">
      <alignment horizontal="center" vertical="center" shrinkToFit="1"/>
    </xf>
    <xf numFmtId="0" fontId="153" fillId="0" borderId="94" xfId="0" applyFont="1" applyBorder="1" applyAlignment="1">
      <alignment horizontal="center" vertical="center"/>
    </xf>
    <xf numFmtId="0" fontId="151" fillId="0" borderId="97" xfId="0" applyFont="1" applyBorder="1" applyAlignment="1">
      <alignment horizontal="center" vertical="center"/>
    </xf>
    <xf numFmtId="0" fontId="153" fillId="3" borderId="85" xfId="0" applyFont="1" applyFill="1" applyBorder="1" applyAlignment="1" applyProtection="1">
      <alignment horizontal="center" vertical="center"/>
      <protection locked="0"/>
    </xf>
    <xf numFmtId="0" fontId="153" fillId="0" borderId="86" xfId="0" applyFont="1" applyBorder="1" applyAlignment="1">
      <alignment horizontal="center" vertical="center"/>
    </xf>
    <xf numFmtId="0" fontId="153" fillId="3" borderId="25" xfId="0" applyFont="1" applyFill="1" applyBorder="1" applyAlignment="1" applyProtection="1">
      <alignment horizontal="center" vertical="center"/>
      <protection locked="0"/>
    </xf>
    <xf numFmtId="0" fontId="154" fillId="11" borderId="0" xfId="0" applyFont="1" applyFill="1" applyAlignment="1">
      <alignment horizontal="left" vertical="center"/>
    </xf>
    <xf numFmtId="0" fontId="153" fillId="11" borderId="85" xfId="0" applyFont="1" applyFill="1" applyBorder="1" applyAlignment="1">
      <alignment horizontal="center" vertical="center"/>
    </xf>
    <xf numFmtId="0" fontId="153" fillId="11" borderId="86" xfId="0" applyFont="1" applyFill="1" applyBorder="1" applyAlignment="1">
      <alignment horizontal="center" vertical="center"/>
    </xf>
    <xf numFmtId="0" fontId="153" fillId="3" borderId="90" xfId="0" applyFont="1" applyFill="1" applyBorder="1" applyAlignment="1" applyProtection="1">
      <alignment horizontal="center" vertical="center"/>
      <protection locked="0"/>
    </xf>
    <xf numFmtId="0" fontId="153" fillId="0" borderId="91" xfId="0" applyFont="1" applyBorder="1" applyAlignment="1">
      <alignment horizontal="center" vertical="center"/>
    </xf>
    <xf numFmtId="0" fontId="153" fillId="3" borderId="89" xfId="0" applyFont="1" applyFill="1" applyBorder="1" applyAlignment="1" applyProtection="1">
      <alignment horizontal="center" vertical="center"/>
      <protection locked="0"/>
    </xf>
    <xf numFmtId="0" fontId="153" fillId="11" borderId="90" xfId="0" applyFont="1" applyFill="1" applyBorder="1" applyAlignment="1">
      <alignment horizontal="center" vertical="center"/>
    </xf>
    <xf numFmtId="0" fontId="153" fillId="11" borderId="91" xfId="0" applyFont="1" applyFill="1" applyBorder="1" applyAlignment="1">
      <alignment horizontal="center" vertical="center"/>
    </xf>
    <xf numFmtId="0" fontId="153" fillId="3" borderId="83" xfId="0" applyFont="1" applyFill="1" applyBorder="1" applyAlignment="1" applyProtection="1">
      <alignment horizontal="center" vertical="center"/>
      <protection locked="0"/>
    </xf>
    <xf numFmtId="0" fontId="153" fillId="0" borderId="84" xfId="0" applyFont="1" applyBorder="1" applyAlignment="1">
      <alignment horizontal="center" vertical="center"/>
    </xf>
    <xf numFmtId="0" fontId="153" fillId="11" borderId="83" xfId="0" applyFont="1" applyFill="1" applyBorder="1" applyAlignment="1">
      <alignment horizontal="center" vertical="center"/>
    </xf>
    <xf numFmtId="0" fontId="153" fillId="11" borderId="84" xfId="0" applyFont="1" applyFill="1" applyBorder="1" applyAlignment="1">
      <alignment horizontal="center" vertical="center"/>
    </xf>
    <xf numFmtId="0" fontId="151" fillId="3" borderId="89" xfId="0" applyFont="1" applyFill="1" applyBorder="1" applyAlignment="1" applyProtection="1">
      <alignment horizontal="center" vertical="center"/>
      <protection locked="0"/>
    </xf>
    <xf numFmtId="0" fontId="151" fillId="11" borderId="90" xfId="0" applyFont="1" applyFill="1" applyBorder="1" applyAlignment="1">
      <alignment horizontal="center" vertical="center"/>
    </xf>
    <xf numFmtId="0" fontId="151" fillId="11" borderId="91" xfId="0" applyFont="1" applyFill="1" applyBorder="1" applyAlignment="1">
      <alignment horizontal="center" vertical="center"/>
    </xf>
    <xf numFmtId="0" fontId="153" fillId="3" borderId="10" xfId="0" applyFont="1" applyFill="1" applyBorder="1" applyAlignment="1" applyProtection="1">
      <alignment horizontal="center" vertical="center"/>
      <protection locked="0"/>
    </xf>
    <xf numFmtId="0" fontId="153" fillId="0" borderId="93" xfId="0" applyFont="1" applyBorder="1" applyAlignment="1">
      <alignment horizontal="center" vertical="center"/>
    </xf>
    <xf numFmtId="0" fontId="151" fillId="3" borderId="5" xfId="0" applyFont="1" applyFill="1" applyBorder="1" applyAlignment="1" applyProtection="1">
      <alignment horizontal="center" vertical="center"/>
      <protection locked="0"/>
    </xf>
    <xf numFmtId="0" fontId="153" fillId="11" borderId="3" xfId="0" applyFont="1" applyFill="1" applyBorder="1" applyAlignment="1">
      <alignment horizontal="center" vertical="center"/>
    </xf>
    <xf numFmtId="0" fontId="153" fillId="11" borderId="93" xfId="0" applyFont="1" applyFill="1" applyBorder="1" applyAlignment="1">
      <alignment horizontal="center" vertical="center"/>
    </xf>
    <xf numFmtId="0" fontId="0" fillId="11" borderId="0" xfId="0" applyFill="1">
      <alignment vertical="center"/>
    </xf>
    <xf numFmtId="0" fontId="135" fillId="0" borderId="0" xfId="0" applyFont="1" applyAlignment="1">
      <alignment horizontal="distributed" vertical="center"/>
    </xf>
    <xf numFmtId="0" fontId="135" fillId="0" borderId="0" xfId="0" applyFont="1" applyAlignment="1">
      <alignment vertical="center" wrapText="1"/>
    </xf>
    <xf numFmtId="0" fontId="151" fillId="0" borderId="0" xfId="0" applyFont="1" applyAlignment="1">
      <alignment horizontal="right" vertical="center"/>
    </xf>
    <xf numFmtId="0" fontId="11" fillId="0" borderId="0" xfId="0" applyFont="1" applyAlignment="1">
      <alignment vertical="center" wrapText="1"/>
    </xf>
    <xf numFmtId="0" fontId="11" fillId="11" borderId="0" xfId="0" applyFont="1" applyFill="1" applyAlignment="1">
      <alignment vertical="center" wrapText="1"/>
    </xf>
    <xf numFmtId="0" fontId="135" fillId="0" borderId="0" xfId="0" applyFont="1" applyAlignment="1">
      <alignment horizontal="center" vertical="center" wrapText="1"/>
    </xf>
    <xf numFmtId="0" fontId="135" fillId="11" borderId="0" xfId="0" applyFont="1" applyFill="1">
      <alignment vertical="center"/>
    </xf>
    <xf numFmtId="0" fontId="135" fillId="11" borderId="0" xfId="0" applyFont="1" applyFill="1" applyAlignment="1">
      <alignment horizontal="center" vertical="center"/>
    </xf>
    <xf numFmtId="0" fontId="146" fillId="11" borderId="0" xfId="0" applyFont="1" applyFill="1">
      <alignment vertical="center"/>
    </xf>
    <xf numFmtId="0" fontId="3" fillId="8" borderId="0" xfId="6" applyFill="1" applyAlignment="1" applyProtection="1">
      <alignment horizontal="center" vertical="center"/>
      <protection locked="0"/>
    </xf>
    <xf numFmtId="0" fontId="73" fillId="8" borderId="0" xfId="9" applyFont="1" applyFill="1">
      <alignment vertical="center"/>
    </xf>
    <xf numFmtId="0" fontId="76" fillId="0" borderId="0" xfId="0" applyFont="1" applyAlignment="1">
      <alignment horizontal="left" vertical="center"/>
    </xf>
    <xf numFmtId="0" fontId="0" fillId="8" borderId="0" xfId="9" applyFont="1" applyFill="1">
      <alignment vertical="center"/>
    </xf>
    <xf numFmtId="0" fontId="153" fillId="3" borderId="81" xfId="0" applyFont="1" applyFill="1" applyBorder="1" applyAlignment="1" applyProtection="1">
      <alignment horizontal="center" vertical="center"/>
      <protection locked="0"/>
    </xf>
    <xf numFmtId="0" fontId="153" fillId="11" borderId="81" xfId="0" applyFont="1" applyFill="1" applyBorder="1" applyAlignment="1">
      <alignment horizontal="center" vertical="center"/>
    </xf>
    <xf numFmtId="0" fontId="153" fillId="11" borderId="82" xfId="0" applyFont="1" applyFill="1" applyBorder="1" applyAlignment="1">
      <alignment horizontal="center" vertical="center"/>
    </xf>
    <xf numFmtId="0" fontId="10" fillId="0" borderId="0" xfId="4" applyFont="1" applyAlignment="1">
      <alignment horizontal="right" vertical="center"/>
    </xf>
    <xf numFmtId="0" fontId="160" fillId="5" borderId="0" xfId="4" applyFont="1" applyFill="1">
      <alignment vertical="center"/>
    </xf>
    <xf numFmtId="0" fontId="52" fillId="0" borderId="0" xfId="4" applyFont="1">
      <alignment vertical="center"/>
    </xf>
    <xf numFmtId="0" fontId="52" fillId="0" borderId="2" xfId="4" applyFont="1" applyBorder="1">
      <alignment vertical="center"/>
    </xf>
    <xf numFmtId="0" fontId="12" fillId="0" borderId="2" xfId="4" applyBorder="1">
      <alignment vertical="center"/>
    </xf>
    <xf numFmtId="0" fontId="54" fillId="0" borderId="0" xfId="4" applyFont="1">
      <alignment vertical="center"/>
    </xf>
    <xf numFmtId="0" fontId="164" fillId="5" borderId="0" xfId="4" applyFont="1" applyFill="1">
      <alignment vertical="center"/>
    </xf>
    <xf numFmtId="0" fontId="54" fillId="5" borderId="0" xfId="4" applyFont="1" applyFill="1">
      <alignment vertical="center"/>
    </xf>
    <xf numFmtId="0" fontId="94" fillId="0" borderId="0" xfId="4" applyFont="1" applyAlignment="1">
      <alignment horizontal="left" vertical="center"/>
    </xf>
    <xf numFmtId="0" fontId="16" fillId="0" borderId="0" xfId="4" applyFont="1" applyAlignment="1">
      <alignment horizontal="left" vertical="center"/>
    </xf>
    <xf numFmtId="0" fontId="165" fillId="0" borderId="0" xfId="4" applyFont="1">
      <alignment vertical="center"/>
    </xf>
    <xf numFmtId="0" fontId="137" fillId="0" borderId="0" xfId="0" applyFont="1" applyAlignment="1">
      <alignment horizontal="center" vertical="center"/>
    </xf>
    <xf numFmtId="0" fontId="135" fillId="0" borderId="0" xfId="0" applyFont="1" applyAlignment="1">
      <alignment horizontal="center" vertical="center"/>
    </xf>
    <xf numFmtId="0" fontId="135" fillId="0" borderId="0" xfId="0" applyFont="1" applyAlignment="1">
      <alignment horizontal="distributed" vertical="center" wrapText="1"/>
    </xf>
    <xf numFmtId="0" fontId="151" fillId="0" borderId="77" xfId="0" applyFont="1" applyBorder="1" applyAlignment="1">
      <alignment horizontal="center" vertical="center" textRotation="255"/>
    </xf>
    <xf numFmtId="0" fontId="153" fillId="0" borderId="8" xfId="0" applyFont="1" applyBorder="1" applyAlignment="1">
      <alignment horizontal="center" vertical="center"/>
    </xf>
    <xf numFmtId="0" fontId="153" fillId="0" borderId="9" xfId="0" applyFont="1" applyBorder="1" applyAlignment="1">
      <alignment horizontal="center" vertical="center"/>
    </xf>
    <xf numFmtId="0" fontId="153" fillId="0" borderId="0" xfId="0" applyFont="1" applyAlignment="1">
      <alignment horizontal="left" vertical="center"/>
    </xf>
    <xf numFmtId="0" fontId="153" fillId="0" borderId="17" xfId="0" applyFont="1" applyBorder="1" applyAlignment="1">
      <alignment horizontal="left" vertical="center"/>
    </xf>
    <xf numFmtId="0" fontId="153" fillId="0" borderId="7" xfId="0" applyFont="1" applyBorder="1" applyAlignment="1">
      <alignment horizontal="center" vertical="center"/>
    </xf>
    <xf numFmtId="0" fontId="153" fillId="0" borderId="6" xfId="0" applyFont="1" applyBorder="1" applyAlignment="1">
      <alignment horizontal="left" vertical="center"/>
    </xf>
    <xf numFmtId="0" fontId="153" fillId="0" borderId="25" xfId="0" applyFont="1" applyBorder="1" applyAlignment="1">
      <alignment horizontal="left" vertical="center"/>
    </xf>
    <xf numFmtId="0" fontId="153" fillId="0" borderId="88" xfId="0" applyFont="1" applyBorder="1" applyAlignment="1">
      <alignment horizontal="left" vertical="center"/>
    </xf>
    <xf numFmtId="0" fontId="153" fillId="0" borderId="89" xfId="0" applyFont="1" applyBorder="1" applyAlignment="1">
      <alignment horizontal="left" vertical="center"/>
    </xf>
    <xf numFmtId="0" fontId="153" fillId="0" borderId="2" xfId="0" applyFont="1" applyBorder="1">
      <alignment vertical="center"/>
    </xf>
    <xf numFmtId="0" fontId="153" fillId="3" borderId="26" xfId="0" applyFont="1" applyFill="1" applyBorder="1" applyAlignment="1" applyProtection="1">
      <alignment horizontal="center" vertical="center"/>
      <protection locked="0"/>
    </xf>
    <xf numFmtId="0" fontId="151" fillId="3" borderId="17" xfId="0" applyFont="1" applyFill="1" applyBorder="1" applyAlignment="1" applyProtection="1">
      <alignment horizontal="center" vertical="center"/>
      <protection locked="0"/>
    </xf>
    <xf numFmtId="0" fontId="153" fillId="11" borderId="26" xfId="0" applyFont="1" applyFill="1" applyBorder="1" applyAlignment="1">
      <alignment horizontal="center" vertical="center"/>
    </xf>
    <xf numFmtId="0" fontId="153" fillId="11" borderId="97" xfId="0" applyFont="1" applyFill="1" applyBorder="1" applyAlignment="1">
      <alignment horizontal="center" vertical="center"/>
    </xf>
    <xf numFmtId="0" fontId="153" fillId="3" borderId="106" xfId="0" applyFont="1" applyFill="1" applyBorder="1" applyAlignment="1" applyProtection="1">
      <alignment horizontal="center" vertical="center"/>
      <protection locked="0"/>
    </xf>
    <xf numFmtId="0" fontId="153" fillId="0" borderId="107" xfId="0" applyFont="1" applyBorder="1" applyAlignment="1">
      <alignment horizontal="center" vertical="center"/>
    </xf>
    <xf numFmtId="0" fontId="151" fillId="3" borderId="96" xfId="0" applyFont="1" applyFill="1" applyBorder="1" applyAlignment="1" applyProtection="1">
      <alignment horizontal="center" vertical="center"/>
      <protection locked="0"/>
    </xf>
    <xf numFmtId="0" fontId="151" fillId="0" borderId="108" xfId="0" applyFont="1" applyBorder="1" applyAlignment="1">
      <alignment horizontal="center" vertical="center"/>
    </xf>
    <xf numFmtId="0" fontId="151" fillId="0" borderId="109" xfId="0" applyFont="1" applyBorder="1" applyAlignment="1">
      <alignment horizontal="center" vertical="center" shrinkToFit="1"/>
    </xf>
    <xf numFmtId="0" fontId="151" fillId="0" borderId="110" xfId="0" applyFont="1" applyBorder="1" applyAlignment="1">
      <alignment horizontal="center" vertical="center"/>
    </xf>
    <xf numFmtId="0" fontId="151" fillId="0" borderId="77" xfId="0" applyFont="1" applyBorder="1" applyAlignment="1">
      <alignment vertical="center" textRotation="255"/>
    </xf>
    <xf numFmtId="0" fontId="0" fillId="0" borderId="0" xfId="0" applyAlignment="1">
      <alignment horizontal="center" vertical="center" wrapText="1"/>
    </xf>
    <xf numFmtId="0" fontId="167" fillId="0" borderId="0" xfId="0" applyFont="1">
      <alignment vertical="center"/>
    </xf>
    <xf numFmtId="0" fontId="31" fillId="0" borderId="2" xfId="0" applyFont="1" applyBorder="1">
      <alignment vertical="center"/>
    </xf>
    <xf numFmtId="0" fontId="82" fillId="0" borderId="0" xfId="0" applyFont="1" applyAlignment="1">
      <alignment horizontal="center" vertical="center"/>
    </xf>
    <xf numFmtId="0" fontId="20" fillId="0" borderId="0" xfId="0" applyFont="1">
      <alignment vertical="center"/>
    </xf>
    <xf numFmtId="0" fontId="31" fillId="4" borderId="0" xfId="0" applyFont="1" applyFill="1">
      <alignment vertical="center"/>
    </xf>
    <xf numFmtId="0" fontId="83" fillId="0" borderId="0" xfId="0" applyFont="1" applyAlignment="1">
      <alignment horizontal="center" vertical="center" wrapText="1"/>
    </xf>
    <xf numFmtId="0" fontId="151" fillId="11" borderId="75" xfId="0" applyFont="1" applyFill="1" applyBorder="1" applyAlignment="1">
      <alignment horizontal="center" vertical="center"/>
    </xf>
    <xf numFmtId="0" fontId="151" fillId="11" borderId="76" xfId="0" applyFont="1" applyFill="1" applyBorder="1" applyAlignment="1">
      <alignment horizontal="center" vertical="center"/>
    </xf>
    <xf numFmtId="0" fontId="8" fillId="11" borderId="24" xfId="0" applyFont="1" applyFill="1" applyBorder="1">
      <alignment vertical="center"/>
    </xf>
    <xf numFmtId="0" fontId="8" fillId="11" borderId="37" xfId="0" applyFont="1" applyFill="1" applyBorder="1">
      <alignment vertical="center"/>
    </xf>
    <xf numFmtId="0" fontId="151" fillId="11" borderId="111" xfId="0" applyFont="1" applyFill="1" applyBorder="1" applyAlignment="1">
      <alignment horizontal="center" vertical="center"/>
    </xf>
    <xf numFmtId="0" fontId="151" fillId="0" borderId="77" xfId="0" applyFont="1" applyBorder="1" applyAlignment="1">
      <alignment vertical="top" textRotation="255"/>
    </xf>
    <xf numFmtId="0" fontId="153" fillId="3" borderId="96" xfId="0" applyFont="1" applyFill="1" applyBorder="1" applyAlignment="1" applyProtection="1">
      <alignment horizontal="center" vertical="center"/>
      <protection locked="0"/>
    </xf>
    <xf numFmtId="0" fontId="151" fillId="3" borderId="112" xfId="0" applyFont="1" applyFill="1" applyBorder="1" applyAlignment="1" applyProtection="1">
      <alignment horizontal="center" vertical="center"/>
      <protection locked="0"/>
    </xf>
    <xf numFmtId="0" fontId="153" fillId="0" borderId="95" xfId="0" applyFont="1" applyBorder="1" applyAlignment="1">
      <alignment horizontal="left" vertical="center"/>
    </xf>
    <xf numFmtId="0" fontId="153" fillId="0" borderId="96" xfId="0" applyFont="1" applyBorder="1" applyAlignment="1">
      <alignment horizontal="left" vertical="center"/>
    </xf>
    <xf numFmtId="49" fontId="153" fillId="0" borderId="86" xfId="0" applyNumberFormat="1" applyFont="1" applyBorder="1" applyAlignment="1">
      <alignment horizontal="center" vertical="center" wrapText="1"/>
    </xf>
    <xf numFmtId="0" fontId="153" fillId="0" borderId="82" xfId="0" applyFont="1" applyBorder="1" applyAlignment="1">
      <alignment horizontal="center" vertical="center"/>
    </xf>
    <xf numFmtId="0" fontId="131" fillId="0" borderId="0" xfId="0" applyFont="1">
      <alignment vertical="center"/>
    </xf>
    <xf numFmtId="0" fontId="101" fillId="0" borderId="0" xfId="0" applyFont="1" applyAlignment="1">
      <alignment horizontal="center" vertical="center" wrapText="1"/>
    </xf>
    <xf numFmtId="0" fontId="136" fillId="0" borderId="15" xfId="0" applyFont="1" applyBorder="1" applyAlignment="1">
      <alignment horizontal="center" vertical="center" shrinkToFit="1"/>
    </xf>
    <xf numFmtId="0" fontId="137" fillId="0" borderId="0" xfId="0" applyFont="1" applyAlignment="1">
      <alignment horizontal="center" vertical="center"/>
    </xf>
    <xf numFmtId="0" fontId="138" fillId="0" borderId="27" xfId="0" applyFont="1" applyBorder="1" applyAlignment="1">
      <alignment horizontal="center" vertical="center"/>
    </xf>
    <xf numFmtId="0" fontId="9" fillId="0" borderId="28" xfId="0" applyFont="1" applyBorder="1">
      <alignment vertical="center"/>
    </xf>
    <xf numFmtId="0" fontId="9" fillId="0" borderId="34" xfId="0" applyFont="1" applyBorder="1">
      <alignment vertical="center"/>
    </xf>
    <xf numFmtId="0" fontId="9" fillId="0" borderId="29" xfId="0" applyFont="1" applyBorder="1">
      <alignment vertical="center"/>
    </xf>
    <xf numFmtId="0" fontId="9" fillId="0" borderId="0" xfId="0" applyFont="1">
      <alignment vertical="center"/>
    </xf>
    <xf numFmtId="0" fontId="9" fillId="0" borderId="35" xfId="0" applyFont="1" applyBorder="1">
      <alignment vertical="center"/>
    </xf>
    <xf numFmtId="0" fontId="139" fillId="0" borderId="30" xfId="0" applyFont="1" applyBorder="1">
      <alignment vertical="center"/>
    </xf>
    <xf numFmtId="0" fontId="139" fillId="0" borderId="15" xfId="0" applyFont="1" applyBorder="1">
      <alignment vertical="center"/>
    </xf>
    <xf numFmtId="0" fontId="139" fillId="0" borderId="36" xfId="0" applyFont="1" applyBorder="1">
      <alignment vertical="center"/>
    </xf>
    <xf numFmtId="0" fontId="142" fillId="0" borderId="0" xfId="4" applyFont="1" applyAlignment="1" applyProtection="1">
      <alignment horizontal="center" vertical="center"/>
      <protection locked="0"/>
    </xf>
    <xf numFmtId="0" fontId="143" fillId="0" borderId="0" xfId="0" applyFont="1" applyAlignment="1">
      <alignment horizontal="center" vertical="top"/>
    </xf>
    <xf numFmtId="0" fontId="6" fillId="3" borderId="0" xfId="0" applyFont="1" applyFill="1" applyAlignment="1" applyProtection="1">
      <alignment horizontal="left" vertical="center" indent="2"/>
      <protection locked="0"/>
    </xf>
    <xf numFmtId="0" fontId="151" fillId="0" borderId="65" xfId="0" applyFont="1" applyBorder="1" applyAlignment="1">
      <alignment horizontal="center" vertical="center" textRotation="255"/>
    </xf>
    <xf numFmtId="0" fontId="151" fillId="0" borderId="77" xfId="0" applyFont="1" applyBorder="1" applyAlignment="1">
      <alignment horizontal="center" vertical="center" textRotation="255"/>
    </xf>
    <xf numFmtId="0" fontId="147" fillId="0" borderId="0" xfId="0" applyFont="1" applyAlignment="1">
      <alignment horizontal="right" vertical="center" wrapText="1"/>
    </xf>
    <xf numFmtId="0" fontId="135" fillId="3" borderId="0" xfId="0" applyFont="1" applyFill="1" applyAlignment="1" applyProtection="1">
      <alignment horizontal="left" vertical="center" wrapText="1" indent="1"/>
      <protection locked="0"/>
    </xf>
    <xf numFmtId="49" fontId="151" fillId="3" borderId="0" xfId="0" applyNumberFormat="1" applyFont="1" applyFill="1" applyAlignment="1" applyProtection="1">
      <alignment horizontal="left" vertical="center" indent="1" shrinkToFit="1"/>
      <protection locked="0"/>
    </xf>
    <xf numFmtId="0" fontId="135" fillId="0" borderId="0" xfId="0" applyFont="1" applyAlignment="1">
      <alignment horizontal="left" vertical="center"/>
    </xf>
    <xf numFmtId="0" fontId="8" fillId="0" borderId="0" xfId="0" applyFont="1" applyAlignment="1">
      <alignment horizontal="left" vertical="center" wrapText="1"/>
    </xf>
    <xf numFmtId="0" fontId="135" fillId="0" borderId="0" xfId="0" applyFont="1" applyAlignment="1">
      <alignment horizontal="center" vertical="center"/>
    </xf>
    <xf numFmtId="0" fontId="147" fillId="0" borderId="0" xfId="0" applyFont="1" applyAlignment="1">
      <alignment horizontal="right" vertical="center"/>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indent="1"/>
      <protection locked="0"/>
    </xf>
    <xf numFmtId="9" fontId="149" fillId="0" borderId="0" xfId="1" applyFont="1" applyFill="1" applyBorder="1" applyAlignment="1" applyProtection="1">
      <alignment vertical="center"/>
    </xf>
    <xf numFmtId="0" fontId="150" fillId="0" borderId="0" xfId="0" applyFont="1">
      <alignment vertical="center"/>
    </xf>
    <xf numFmtId="0" fontId="135" fillId="0" borderId="0" xfId="0" applyFont="1" applyAlignment="1">
      <alignment horizontal="distributed" vertical="center" wrapText="1"/>
    </xf>
    <xf numFmtId="0" fontId="135" fillId="3" borderId="0" xfId="0" applyFont="1" applyFill="1" applyAlignment="1" applyProtection="1">
      <alignment horizontal="left" vertical="center" wrapText="1"/>
      <protection locked="0"/>
    </xf>
    <xf numFmtId="0" fontId="152" fillId="0" borderId="0" xfId="0" applyFont="1" applyAlignment="1">
      <alignment horizontal="center" vertical="center"/>
    </xf>
    <xf numFmtId="0" fontId="151" fillId="0" borderId="58" xfId="0" applyFont="1" applyBorder="1" applyAlignment="1">
      <alignment horizontal="center" vertical="center"/>
    </xf>
    <xf numFmtId="0" fontId="151" fillId="0" borderId="59" xfId="0" applyFont="1" applyBorder="1" applyAlignment="1">
      <alignment horizontal="center" vertical="center"/>
    </xf>
    <xf numFmtId="0" fontId="151" fillId="0" borderId="60" xfId="0" applyFont="1" applyBorder="1" applyAlignment="1">
      <alignment horizontal="center" vertical="center"/>
    </xf>
    <xf numFmtId="0" fontId="151" fillId="0" borderId="61" xfId="0" applyFont="1" applyBorder="1" applyAlignment="1">
      <alignment horizontal="center" vertical="center"/>
    </xf>
    <xf numFmtId="0" fontId="151" fillId="0" borderId="70" xfId="0" applyFont="1" applyBorder="1" applyAlignment="1">
      <alignment horizontal="center" vertical="center"/>
    </xf>
    <xf numFmtId="0" fontId="151" fillId="0" borderId="62" xfId="0" applyFont="1" applyBorder="1" applyAlignment="1">
      <alignment horizontal="center" vertical="center"/>
    </xf>
    <xf numFmtId="0" fontId="151" fillId="0" borderId="63" xfId="0" applyFont="1" applyBorder="1" applyAlignment="1">
      <alignment horizontal="center" vertical="center"/>
    </xf>
    <xf numFmtId="0" fontId="151" fillId="0" borderId="71" xfId="0" applyFont="1" applyBorder="1" applyAlignment="1">
      <alignment horizontal="center" vertical="center"/>
    </xf>
    <xf numFmtId="0" fontId="151" fillId="0" borderId="72" xfId="0" applyFont="1" applyBorder="1" applyAlignment="1">
      <alignment horizontal="center" vertical="center"/>
    </xf>
    <xf numFmtId="0" fontId="151" fillId="0" borderId="64" xfId="0" applyFont="1" applyBorder="1" applyAlignment="1">
      <alignment horizontal="center" vertical="center"/>
    </xf>
    <xf numFmtId="0" fontId="151" fillId="0" borderId="73" xfId="0" applyFont="1" applyBorder="1" applyAlignment="1">
      <alignment horizontal="center" vertical="center"/>
    </xf>
    <xf numFmtId="0" fontId="153" fillId="0" borderId="65" xfId="0" applyFont="1" applyBorder="1" applyAlignment="1">
      <alignment horizontal="center" vertical="center" wrapText="1"/>
    </xf>
    <xf numFmtId="0" fontId="153" fillId="0" borderId="74" xfId="0" applyFont="1" applyBorder="1" applyAlignment="1">
      <alignment horizontal="center" vertical="center" wrapText="1"/>
    </xf>
    <xf numFmtId="0" fontId="151" fillId="0" borderId="67" xfId="0" applyFont="1" applyBorder="1" applyAlignment="1">
      <alignment horizontal="center" vertical="center"/>
    </xf>
    <xf numFmtId="0" fontId="151" fillId="0" borderId="68" xfId="0" applyFont="1" applyBorder="1" applyAlignment="1">
      <alignment horizontal="center" vertical="center"/>
    </xf>
    <xf numFmtId="0" fontId="151" fillId="0" borderId="69" xfId="0" applyFont="1" applyBorder="1" applyAlignment="1">
      <alignment horizontal="center" vertical="center"/>
    </xf>
    <xf numFmtId="0" fontId="0" fillId="11" borderId="75" xfId="0" applyFill="1" applyBorder="1" applyAlignment="1">
      <alignment horizontal="center" vertical="center"/>
    </xf>
    <xf numFmtId="0" fontId="0" fillId="11" borderId="76" xfId="0" applyFill="1" applyBorder="1" applyAlignment="1">
      <alignment horizontal="center" vertical="center"/>
    </xf>
    <xf numFmtId="0" fontId="153" fillId="0" borderId="8" xfId="0" applyFont="1" applyBorder="1" applyAlignment="1">
      <alignment horizontal="center" vertical="center"/>
    </xf>
    <xf numFmtId="0" fontId="153" fillId="0" borderId="9" xfId="0" applyFont="1" applyBorder="1" applyAlignment="1">
      <alignment horizontal="center" vertical="center"/>
    </xf>
    <xf numFmtId="0" fontId="153" fillId="0" borderId="0" xfId="0" applyFont="1" applyAlignment="1">
      <alignment horizontal="left" vertical="center"/>
    </xf>
    <xf numFmtId="0" fontId="153" fillId="0" borderId="17" xfId="0" applyFont="1" applyBorder="1" applyAlignment="1">
      <alignment horizontal="left" vertical="center"/>
    </xf>
    <xf numFmtId="0" fontId="153" fillId="0" borderId="1" xfId="0" applyFont="1" applyBorder="1" applyAlignment="1">
      <alignment horizontal="left" vertical="center"/>
    </xf>
    <xf numFmtId="0" fontId="153" fillId="0" borderId="18" xfId="0" applyFont="1" applyBorder="1" applyAlignment="1">
      <alignment horizontal="left" vertical="center"/>
    </xf>
    <xf numFmtId="0" fontId="153" fillId="0" borderId="79" xfId="0" applyFont="1" applyBorder="1" applyAlignment="1">
      <alignment horizontal="left" vertical="center"/>
    </xf>
    <xf numFmtId="0" fontId="153" fillId="0" borderId="80" xfId="0" applyFont="1" applyBorder="1" applyAlignment="1">
      <alignment horizontal="left" vertical="center"/>
    </xf>
    <xf numFmtId="0" fontId="151" fillId="0" borderId="81" xfId="0" applyFont="1" applyBorder="1" applyAlignment="1">
      <alignment horizontal="center" vertical="center" shrinkToFit="1"/>
    </xf>
    <xf numFmtId="0" fontId="151" fillId="0" borderId="83" xfId="0" applyFont="1" applyBorder="1" applyAlignment="1">
      <alignment horizontal="center" vertical="center" shrinkToFit="1"/>
    </xf>
    <xf numFmtId="0" fontId="153" fillId="0" borderId="7" xfId="0" applyFont="1" applyBorder="1" applyAlignment="1">
      <alignment horizontal="center" vertical="center"/>
    </xf>
    <xf numFmtId="0" fontId="153" fillId="0" borderId="2" xfId="0" applyFont="1" applyBorder="1" applyAlignment="1">
      <alignment horizontal="left" vertical="center"/>
    </xf>
    <xf numFmtId="0" fontId="153" fillId="0" borderId="16" xfId="0" applyFont="1" applyBorder="1" applyAlignment="1">
      <alignment horizontal="left" vertical="center"/>
    </xf>
    <xf numFmtId="0" fontId="153" fillId="0" borderId="6" xfId="0" applyFont="1" applyBorder="1" applyAlignment="1">
      <alignment horizontal="left" vertical="center"/>
    </xf>
    <xf numFmtId="0" fontId="153" fillId="0" borderId="25" xfId="0" applyFont="1" applyBorder="1" applyAlignment="1">
      <alignment horizontal="left" vertical="center"/>
    </xf>
    <xf numFmtId="0" fontId="151" fillId="0" borderId="85" xfId="0" applyFont="1" applyBorder="1" applyAlignment="1">
      <alignment horizontal="center" vertical="center" shrinkToFit="1"/>
    </xf>
    <xf numFmtId="0" fontId="153" fillId="0" borderId="88" xfId="0" applyFont="1" applyBorder="1" applyAlignment="1">
      <alignment horizontal="left" vertical="center"/>
    </xf>
    <xf numFmtId="0" fontId="153" fillId="0" borderId="89" xfId="0" applyFont="1" applyBorder="1" applyAlignment="1">
      <alignment horizontal="left" vertical="center"/>
    </xf>
    <xf numFmtId="0" fontId="153" fillId="0" borderId="2" xfId="0" applyFont="1" applyBorder="1" applyAlignment="1">
      <alignment horizontal="center" vertical="center"/>
    </xf>
    <xf numFmtId="0" fontId="153" fillId="0" borderId="16" xfId="0" applyFont="1" applyBorder="1" applyAlignment="1">
      <alignment horizontal="center" vertical="center"/>
    </xf>
    <xf numFmtId="0" fontId="153" fillId="0" borderId="88" xfId="0" applyFont="1" applyBorder="1" applyAlignment="1">
      <alignment horizontal="center" vertical="center"/>
    </xf>
    <xf numFmtId="0" fontId="153" fillId="0" borderId="89" xfId="0" applyFont="1" applyBorder="1" applyAlignment="1">
      <alignment horizontal="center" vertical="center"/>
    </xf>
    <xf numFmtId="0" fontId="153" fillId="0" borderId="2" xfId="0" applyFont="1" applyBorder="1" applyAlignment="1">
      <alignment vertical="center" wrapText="1"/>
    </xf>
    <xf numFmtId="0" fontId="153" fillId="0" borderId="2" xfId="0" applyFont="1" applyBorder="1">
      <alignment vertical="center"/>
    </xf>
    <xf numFmtId="0" fontId="153" fillId="0" borderId="16" xfId="0" applyFont="1" applyBorder="1">
      <alignment vertical="center"/>
    </xf>
    <xf numFmtId="0" fontId="153" fillId="0" borderId="0" xfId="0" applyFont="1">
      <alignment vertical="center"/>
    </xf>
    <xf numFmtId="0" fontId="153" fillId="0" borderId="17" xfId="0" applyFont="1" applyBorder="1">
      <alignment vertical="center"/>
    </xf>
    <xf numFmtId="0" fontId="153" fillId="0" borderId="1" xfId="0" applyFont="1" applyBorder="1">
      <alignment vertical="center"/>
    </xf>
    <xf numFmtId="0" fontId="153" fillId="0" borderId="18" xfId="0" applyFont="1" applyBorder="1">
      <alignment vertical="center"/>
    </xf>
    <xf numFmtId="0" fontId="151" fillId="0" borderId="90" xfId="0" applyFont="1" applyBorder="1" applyAlignment="1">
      <alignment horizontal="center" vertical="center" shrinkToFit="1"/>
    </xf>
    <xf numFmtId="0" fontId="153" fillId="0" borderId="13" xfId="0" applyFont="1" applyBorder="1" applyAlignment="1">
      <alignment horizontal="left" vertical="center"/>
    </xf>
    <xf numFmtId="0" fontId="153" fillId="0" borderId="14" xfId="0" applyFont="1" applyBorder="1" applyAlignment="1">
      <alignment horizontal="left" vertical="center"/>
    </xf>
    <xf numFmtId="0" fontId="153" fillId="0" borderId="85" xfId="0" applyFont="1" applyBorder="1" applyAlignment="1">
      <alignment horizontal="center" vertical="center" shrinkToFit="1"/>
    </xf>
    <xf numFmtId="0" fontId="153" fillId="0" borderId="90" xfId="0" applyFont="1" applyBorder="1" applyAlignment="1">
      <alignment horizontal="center" vertical="center" shrinkToFit="1"/>
    </xf>
    <xf numFmtId="0" fontId="153" fillId="0" borderId="95" xfId="0" applyFont="1" applyBorder="1" applyAlignment="1">
      <alignment horizontal="left" vertical="center" shrinkToFit="1"/>
    </xf>
    <xf numFmtId="0" fontId="153" fillId="0" borderId="96" xfId="0" applyFont="1" applyBorder="1" applyAlignment="1">
      <alignment horizontal="left" vertical="center" shrinkToFit="1"/>
    </xf>
    <xf numFmtId="0" fontId="153" fillId="0" borderId="106" xfId="0" applyFont="1" applyBorder="1" applyAlignment="1">
      <alignment horizontal="center" vertical="center" shrinkToFit="1"/>
    </xf>
    <xf numFmtId="0" fontId="153" fillId="0" borderId="2" xfId="0" applyFont="1" applyBorder="1" applyAlignment="1">
      <alignment horizontal="left" vertical="center" wrapText="1"/>
    </xf>
    <xf numFmtId="0" fontId="151" fillId="0" borderId="11" xfId="0" applyFont="1" applyBorder="1" applyAlignment="1">
      <alignment horizontal="center" vertical="center" shrinkToFit="1"/>
    </xf>
    <xf numFmtId="0" fontId="151" fillId="0" borderId="25" xfId="0" applyFont="1" applyBorder="1" applyAlignment="1">
      <alignment horizontal="center" vertical="center" shrinkToFit="1"/>
    </xf>
    <xf numFmtId="0" fontId="153" fillId="0" borderId="95" xfId="0" applyFont="1" applyBorder="1" applyAlignment="1">
      <alignment horizontal="left" vertical="center"/>
    </xf>
    <xf numFmtId="0" fontId="153" fillId="0" borderId="96" xfId="0" applyFont="1" applyBorder="1" applyAlignment="1">
      <alignment horizontal="left" vertical="center"/>
    </xf>
    <xf numFmtId="0" fontId="153" fillId="0" borderId="83" xfId="0" applyFont="1" applyBorder="1" applyAlignment="1">
      <alignment horizontal="center" vertical="center" shrinkToFit="1"/>
    </xf>
    <xf numFmtId="0" fontId="153" fillId="0" borderId="3" xfId="0" applyFont="1" applyBorder="1" applyAlignment="1">
      <alignment horizontal="center" vertical="center" shrinkToFit="1"/>
    </xf>
    <xf numFmtId="0" fontId="153" fillId="0" borderId="6" xfId="0" applyFont="1" applyBorder="1" applyAlignment="1">
      <alignment horizontal="left" vertical="center" shrinkToFit="1"/>
    </xf>
    <xf numFmtId="0" fontId="153" fillId="0" borderId="25" xfId="0" applyFont="1" applyBorder="1" applyAlignment="1">
      <alignment horizontal="left" vertical="center" shrinkToFit="1"/>
    </xf>
    <xf numFmtId="0" fontId="153" fillId="0" borderId="40" xfId="0" applyFont="1" applyBorder="1" applyAlignment="1">
      <alignment horizontal="left" vertical="center"/>
    </xf>
    <xf numFmtId="0" fontId="153" fillId="0" borderId="5" xfId="0" applyFont="1" applyBorder="1" applyAlignment="1">
      <alignment horizontal="left" vertical="center"/>
    </xf>
    <xf numFmtId="0" fontId="151" fillId="0" borderId="0" xfId="0" applyFont="1" applyAlignment="1">
      <alignment horizontal="justify" vertical="top" wrapText="1"/>
    </xf>
    <xf numFmtId="0" fontId="135" fillId="0" borderId="0" xfId="0" applyFont="1" applyAlignment="1" applyProtection="1">
      <alignment horizontal="center"/>
      <protection locked="0"/>
    </xf>
    <xf numFmtId="0" fontId="151" fillId="0" borderId="98" xfId="0" applyFont="1" applyBorder="1" applyAlignment="1">
      <alignment horizontal="center" vertical="center"/>
    </xf>
    <xf numFmtId="0" fontId="151" fillId="0" borderId="99" xfId="0" applyFont="1" applyBorder="1" applyAlignment="1">
      <alignment horizontal="center" vertical="center"/>
    </xf>
    <xf numFmtId="0" fontId="151" fillId="0" borderId="100" xfId="0" applyFont="1" applyBorder="1" applyAlignment="1">
      <alignment horizontal="center" vertical="center"/>
    </xf>
    <xf numFmtId="0" fontId="151" fillId="0" borderId="108" xfId="0" applyFont="1" applyBorder="1" applyAlignment="1">
      <alignment horizontal="center" vertical="center"/>
    </xf>
    <xf numFmtId="0" fontId="156" fillId="12" borderId="101" xfId="0" applyFont="1" applyFill="1" applyBorder="1" applyAlignment="1">
      <alignment horizontal="distributed" vertical="center" indent="1"/>
    </xf>
    <xf numFmtId="0" fontId="156" fillId="12" borderId="102" xfId="0" applyFont="1" applyFill="1" applyBorder="1" applyAlignment="1">
      <alignment horizontal="distributed" vertical="center" indent="1"/>
    </xf>
    <xf numFmtId="0" fontId="156" fillId="12" borderId="103" xfId="0" applyFont="1" applyFill="1" applyBorder="1" applyAlignment="1">
      <alignment horizontal="distributed" vertical="center" indent="1"/>
    </xf>
    <xf numFmtId="0" fontId="151" fillId="0" borderId="0" xfId="0" applyFont="1" applyAlignment="1">
      <alignment horizontal="justify" vertical="center"/>
    </xf>
    <xf numFmtId="0" fontId="135" fillId="0" borderId="19" xfId="0" applyFont="1" applyBorder="1" applyAlignment="1">
      <alignment horizontal="center" vertical="center" textRotation="255"/>
    </xf>
    <xf numFmtId="0" fontId="135" fillId="0" borderId="20" xfId="0" applyFont="1" applyBorder="1" applyAlignment="1">
      <alignment horizontal="center" vertical="center" textRotation="255"/>
    </xf>
    <xf numFmtId="0" fontId="135" fillId="0" borderId="21" xfId="0" applyFont="1" applyBorder="1" applyAlignment="1">
      <alignment horizontal="center" vertical="center" textRotation="255"/>
    </xf>
    <xf numFmtId="0" fontId="135" fillId="0" borderId="22" xfId="0" applyFont="1" applyBorder="1" applyAlignment="1">
      <alignment horizontal="center" vertical="center"/>
    </xf>
    <xf numFmtId="0" fontId="135" fillId="0" borderId="31" xfId="0" applyFont="1" applyBorder="1" applyAlignment="1">
      <alignment horizontal="center" vertical="center"/>
    </xf>
    <xf numFmtId="0" fontId="135" fillId="0" borderId="23" xfId="0" applyFont="1" applyBorder="1" applyAlignment="1">
      <alignment horizontal="center" vertical="center"/>
    </xf>
    <xf numFmtId="0" fontId="135" fillId="0" borderId="32" xfId="0" applyFont="1" applyBorder="1" applyAlignment="1">
      <alignment horizontal="center" vertical="center"/>
    </xf>
    <xf numFmtId="0" fontId="135" fillId="0" borderId="24" xfId="0" applyFont="1" applyBorder="1" applyAlignment="1">
      <alignment horizontal="center" vertical="center"/>
    </xf>
    <xf numFmtId="0" fontId="135" fillId="0" borderId="33" xfId="0" applyFont="1" applyBorder="1" applyAlignment="1">
      <alignment horizontal="center" vertical="center"/>
    </xf>
    <xf numFmtId="0" fontId="153" fillId="0" borderId="0" xfId="0" applyFont="1" applyAlignment="1">
      <alignment horizontal="justify" vertical="top" wrapText="1"/>
    </xf>
    <xf numFmtId="0" fontId="151" fillId="0" borderId="0" xfId="0" applyFont="1" applyAlignment="1">
      <alignment horizontal="justify" vertical="center" wrapText="1"/>
    </xf>
    <xf numFmtId="0" fontId="157" fillId="0" borderId="0" xfId="0" applyFont="1" applyAlignment="1">
      <alignment horizontal="justify" vertical="center" wrapText="1"/>
    </xf>
    <xf numFmtId="0" fontId="154" fillId="0" borderId="0" xfId="0" applyFont="1" applyAlignment="1">
      <alignment horizontal="justify" vertical="center" wrapText="1"/>
    </xf>
    <xf numFmtId="0" fontId="14" fillId="0" borderId="0" xfId="0" applyFont="1" applyAlignment="1" applyProtection="1">
      <alignment horizontal="center" vertical="center"/>
      <protection locked="0"/>
    </xf>
    <xf numFmtId="176" fontId="0" fillId="2" borderId="39" xfId="0" applyNumberFormat="1" applyFill="1" applyBorder="1" applyAlignment="1">
      <alignment horizontal="center" vertical="center"/>
    </xf>
    <xf numFmtId="176" fontId="0" fillId="2" borderId="0" xfId="0" applyNumberFormat="1" applyFill="1" applyAlignment="1">
      <alignment horizontal="center" vertical="center"/>
    </xf>
    <xf numFmtId="176" fontId="0" fillId="2" borderId="37" xfId="0" applyNumberFormat="1" applyFill="1" applyBorder="1" applyAlignment="1">
      <alignment horizontal="center" vertical="center"/>
    </xf>
    <xf numFmtId="177" fontId="117" fillId="2" borderId="39" xfId="0" applyNumberFormat="1" applyFont="1" applyFill="1" applyBorder="1" applyAlignment="1" applyProtection="1">
      <alignment horizontal="center" vertical="center"/>
      <protection locked="0"/>
    </xf>
    <xf numFmtId="177" fontId="117" fillId="2" borderId="0" xfId="0" applyNumberFormat="1" applyFont="1" applyFill="1" applyAlignment="1" applyProtection="1">
      <alignment horizontal="center" vertical="center"/>
      <protection locked="0"/>
    </xf>
    <xf numFmtId="177" fontId="117" fillId="2" borderId="37" xfId="0" applyNumberFormat="1" applyFont="1" applyFill="1" applyBorder="1" applyAlignment="1" applyProtection="1">
      <alignment horizontal="center" vertical="center"/>
      <protection locked="0"/>
    </xf>
    <xf numFmtId="176" fontId="0" fillId="2" borderId="31" xfId="0" applyNumberFormat="1" applyFill="1" applyBorder="1" applyAlignment="1">
      <alignment horizontal="center" vertical="center"/>
    </xf>
    <xf numFmtId="176" fontId="0" fillId="2" borderId="32" xfId="0" applyNumberFormat="1" applyFill="1" applyBorder="1" applyAlignment="1">
      <alignment horizontal="center" vertical="center"/>
    </xf>
    <xf numFmtId="176" fontId="0" fillId="2" borderId="33" xfId="0" applyNumberFormat="1" applyFill="1" applyBorder="1" applyAlignment="1">
      <alignment horizontal="center" vertical="center"/>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0" borderId="17"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32" fillId="2" borderId="7" xfId="0" applyFont="1" applyFill="1" applyBorder="1" applyAlignment="1" applyProtection="1">
      <alignment horizontal="center" vertical="center" wrapText="1"/>
      <protection locked="0"/>
    </xf>
    <xf numFmtId="0" fontId="32" fillId="2" borderId="2" xfId="0" applyFont="1" applyFill="1" applyBorder="1" applyAlignment="1" applyProtection="1">
      <alignment horizontal="center" vertical="center" wrapText="1"/>
      <protection locked="0"/>
    </xf>
    <xf numFmtId="0" fontId="32" fillId="2" borderId="16" xfId="0" applyFont="1" applyFill="1" applyBorder="1" applyAlignment="1" applyProtection="1">
      <alignment horizontal="center" vertical="center" wrapText="1"/>
      <protection locked="0"/>
    </xf>
    <xf numFmtId="0" fontId="32" fillId="2" borderId="8" xfId="0" applyFont="1" applyFill="1" applyBorder="1" applyAlignment="1" applyProtection="1">
      <alignment horizontal="center" vertical="center" wrapText="1"/>
      <protection locked="0"/>
    </xf>
    <xf numFmtId="0" fontId="32" fillId="2" borderId="0" xfId="0" applyFont="1" applyFill="1" applyAlignment="1" applyProtection="1">
      <alignment horizontal="center" vertical="center" wrapText="1"/>
      <protection locked="0"/>
    </xf>
    <xf numFmtId="0" fontId="32" fillId="2" borderId="17" xfId="0" applyFont="1" applyFill="1" applyBorder="1" applyAlignment="1" applyProtection="1">
      <alignment horizontal="center" vertical="center" wrapText="1"/>
      <protection locked="0"/>
    </xf>
    <xf numFmtId="0" fontId="32" fillId="2" borderId="9"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wrapText="1"/>
      <protection locked="0"/>
    </xf>
    <xf numFmtId="0" fontId="32" fillId="2" borderId="18" xfId="0" applyFont="1" applyFill="1" applyBorder="1" applyAlignment="1" applyProtection="1">
      <alignment horizontal="center" vertical="center" wrapText="1"/>
      <protection locked="0"/>
    </xf>
    <xf numFmtId="0" fontId="0" fillId="0" borderId="38" xfId="0" applyBorder="1" applyAlignment="1">
      <alignment horizontal="center" vertical="center" wrapText="1"/>
    </xf>
    <xf numFmtId="0" fontId="0" fillId="0" borderId="38" xfId="0" applyBorder="1" applyAlignment="1">
      <alignment horizontal="center" vertical="center"/>
    </xf>
    <xf numFmtId="176" fontId="0" fillId="2" borderId="22" xfId="0" applyNumberFormat="1" applyFill="1" applyBorder="1" applyAlignment="1">
      <alignment horizontal="center" vertical="center"/>
    </xf>
    <xf numFmtId="176" fontId="0" fillId="2" borderId="23" xfId="0" applyNumberFormat="1" applyFill="1" applyBorder="1" applyAlignment="1">
      <alignment horizontal="center" vertical="center"/>
    </xf>
    <xf numFmtId="176" fontId="0" fillId="2" borderId="24" xfId="0" applyNumberFormat="1" applyFill="1" applyBorder="1" applyAlignment="1">
      <alignment horizontal="center" vertical="center"/>
    </xf>
    <xf numFmtId="49" fontId="32" fillId="2" borderId="38" xfId="0" applyNumberFormat="1" applyFont="1" applyFill="1" applyBorder="1" applyAlignment="1" applyProtection="1">
      <alignment horizontal="center" vertical="center" wrapText="1"/>
      <protection locked="0"/>
    </xf>
    <xf numFmtId="0" fontId="0" fillId="0" borderId="7" xfId="0" applyBorder="1" applyAlignment="1">
      <alignment horizontal="distributed" vertical="center" wrapText="1" indent="1"/>
    </xf>
    <xf numFmtId="0" fontId="0" fillId="0" borderId="16" xfId="0" applyBorder="1" applyAlignment="1">
      <alignment horizontal="distributed" vertical="center" wrapText="1" indent="1"/>
    </xf>
    <xf numFmtId="0" fontId="0" fillId="0" borderId="8" xfId="0" applyBorder="1" applyAlignment="1">
      <alignment horizontal="distributed" vertical="center" wrapText="1" indent="1"/>
    </xf>
    <xf numFmtId="0" fontId="0" fillId="0" borderId="17" xfId="0" applyBorder="1" applyAlignment="1">
      <alignment horizontal="distributed" vertical="center" wrapText="1" indent="1"/>
    </xf>
    <xf numFmtId="0" fontId="0" fillId="0" borderId="9" xfId="0" applyBorder="1" applyAlignment="1">
      <alignment horizontal="distributed" vertical="center" wrapText="1" indent="1"/>
    </xf>
    <xf numFmtId="0" fontId="0" fillId="0" borderId="18" xfId="0" applyBorder="1" applyAlignment="1">
      <alignment horizontal="distributed" vertical="center" wrapText="1" indent="1"/>
    </xf>
    <xf numFmtId="0" fontId="106" fillId="3" borderId="7" xfId="0" applyFont="1" applyFill="1" applyBorder="1" applyAlignment="1" applyProtection="1">
      <alignment horizontal="center" vertical="center"/>
      <protection locked="0"/>
    </xf>
    <xf numFmtId="0" fontId="106" fillId="3" borderId="16" xfId="0" applyFont="1" applyFill="1" applyBorder="1" applyAlignment="1" applyProtection="1">
      <alignment horizontal="center" vertical="center"/>
      <protection locked="0"/>
    </xf>
    <xf numFmtId="0" fontId="106" fillId="3" borderId="8" xfId="0" applyFont="1" applyFill="1" applyBorder="1" applyAlignment="1" applyProtection="1">
      <alignment horizontal="center" vertical="center"/>
      <protection locked="0"/>
    </xf>
    <xf numFmtId="0" fontId="106" fillId="3" borderId="17" xfId="0" applyFont="1" applyFill="1" applyBorder="1" applyAlignment="1" applyProtection="1">
      <alignment horizontal="center" vertical="center"/>
      <protection locked="0"/>
    </xf>
    <xf numFmtId="0" fontId="106" fillId="3" borderId="9" xfId="0" applyFont="1" applyFill="1" applyBorder="1" applyAlignment="1" applyProtection="1">
      <alignment horizontal="center" vertical="center"/>
      <protection locked="0"/>
    </xf>
    <xf numFmtId="0" fontId="106" fillId="3" borderId="18" xfId="0" applyFont="1" applyFill="1" applyBorder="1" applyAlignment="1" applyProtection="1">
      <alignment horizontal="center" vertical="center"/>
      <protection locked="0"/>
    </xf>
    <xf numFmtId="0" fontId="24" fillId="3" borderId="2"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0" xfId="0" applyFont="1" applyFill="1" applyAlignment="1">
      <alignment horizontal="center" vertical="center"/>
    </xf>
    <xf numFmtId="0" fontId="24" fillId="3" borderId="17" xfId="0" applyFont="1" applyFill="1" applyBorder="1" applyAlignment="1">
      <alignment horizontal="center" vertical="center"/>
    </xf>
    <xf numFmtId="0" fontId="24" fillId="3" borderId="1" xfId="0" applyFont="1" applyFill="1" applyBorder="1" applyAlignment="1">
      <alignment horizontal="center" vertical="center"/>
    </xf>
    <xf numFmtId="0" fontId="24" fillId="3" borderId="18"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0" xfId="0" applyFont="1" applyFill="1" applyAlignment="1">
      <alignment horizontal="center" vertical="center"/>
    </xf>
    <xf numFmtId="0" fontId="21" fillId="3" borderId="17" xfId="0" applyFont="1" applyFill="1" applyBorder="1" applyAlignment="1">
      <alignment horizontal="center" vertical="center"/>
    </xf>
    <xf numFmtId="0" fontId="21" fillId="3" borderId="1" xfId="0" applyFont="1" applyFill="1" applyBorder="1" applyAlignment="1">
      <alignment horizontal="center" vertical="center"/>
    </xf>
    <xf numFmtId="0" fontId="21" fillId="3" borderId="18" xfId="0" applyFont="1" applyFill="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xf>
    <xf numFmtId="0" fontId="32" fillId="9" borderId="7" xfId="0" applyFont="1" applyFill="1" applyBorder="1" applyAlignment="1" applyProtection="1">
      <alignment horizontal="center" vertical="center" wrapText="1"/>
      <protection locked="0"/>
    </xf>
    <xf numFmtId="0" fontId="32" fillId="9" borderId="2" xfId="0" applyFont="1" applyFill="1" applyBorder="1" applyAlignment="1" applyProtection="1">
      <alignment horizontal="center" vertical="center" wrapText="1"/>
      <protection locked="0"/>
    </xf>
    <xf numFmtId="0" fontId="32" fillId="9" borderId="16" xfId="0" applyFont="1" applyFill="1" applyBorder="1" applyAlignment="1" applyProtection="1">
      <alignment horizontal="center" vertical="center" wrapText="1"/>
      <protection locked="0"/>
    </xf>
    <xf numFmtId="0" fontId="32" fillId="9" borderId="8" xfId="0" applyFont="1" applyFill="1" applyBorder="1" applyAlignment="1" applyProtection="1">
      <alignment horizontal="center" vertical="center" wrapText="1"/>
      <protection locked="0"/>
    </xf>
    <xf numFmtId="0" fontId="32" fillId="9" borderId="0" xfId="0" applyFont="1" applyFill="1" applyAlignment="1" applyProtection="1">
      <alignment horizontal="center" vertical="center" wrapText="1"/>
      <protection locked="0"/>
    </xf>
    <xf numFmtId="0" fontId="32" fillId="9" borderId="17" xfId="0" applyFont="1" applyFill="1" applyBorder="1" applyAlignment="1" applyProtection="1">
      <alignment horizontal="center" vertical="center" wrapText="1"/>
      <protection locked="0"/>
    </xf>
    <xf numFmtId="0" fontId="32" fillId="9" borderId="9" xfId="0" applyFont="1" applyFill="1" applyBorder="1" applyAlignment="1" applyProtection="1">
      <alignment horizontal="center" vertical="center" wrapText="1"/>
      <protection locked="0"/>
    </xf>
    <xf numFmtId="0" fontId="32" fillId="9" borderId="1" xfId="0" applyFont="1" applyFill="1" applyBorder="1" applyAlignment="1" applyProtection="1">
      <alignment horizontal="center" vertical="center" wrapText="1"/>
      <protection locked="0"/>
    </xf>
    <xf numFmtId="0" fontId="32" fillId="9" borderId="18" xfId="0" applyFont="1" applyFill="1" applyBorder="1" applyAlignment="1" applyProtection="1">
      <alignment horizontal="center" vertical="center" wrapText="1"/>
      <protection locked="0"/>
    </xf>
    <xf numFmtId="0" fontId="32" fillId="2" borderId="38" xfId="0" applyFont="1" applyFill="1" applyBorder="1" applyAlignment="1" applyProtection="1">
      <alignment horizontal="center" vertical="center" wrapText="1"/>
      <protection locked="0"/>
    </xf>
    <xf numFmtId="0" fontId="110" fillId="0" borderId="15" xfId="0" applyFont="1" applyBorder="1" applyAlignment="1">
      <alignment horizontal="center" vertical="center" shrinkToFit="1"/>
    </xf>
    <xf numFmtId="0" fontId="27" fillId="0" borderId="22" xfId="0" applyFont="1" applyBorder="1" applyAlignment="1">
      <alignment horizontal="center" vertical="center" shrinkToFit="1"/>
    </xf>
    <xf numFmtId="0" fontId="27" fillId="0" borderId="39" xfId="0" applyFont="1" applyBorder="1" applyAlignment="1">
      <alignment horizontal="center" vertical="center" shrinkToFit="1"/>
    </xf>
    <xf numFmtId="0" fontId="27" fillId="0" borderId="31" xfId="0" applyFont="1" applyBorder="1" applyAlignment="1">
      <alignment horizontal="center" vertical="center" shrinkToFit="1"/>
    </xf>
    <xf numFmtId="0" fontId="27" fillId="0" borderId="23" xfId="0" applyFont="1" applyBorder="1" applyAlignment="1">
      <alignment horizontal="center" vertical="center" shrinkToFit="1"/>
    </xf>
    <xf numFmtId="0" fontId="27" fillId="0" borderId="0" xfId="0" applyFont="1" applyAlignment="1">
      <alignment horizontal="center" vertical="center" shrinkToFit="1"/>
    </xf>
    <xf numFmtId="0" fontId="27" fillId="0" borderId="32" xfId="0" applyFont="1" applyBorder="1" applyAlignment="1">
      <alignment horizontal="center" vertical="center" shrinkToFit="1"/>
    </xf>
    <xf numFmtId="0" fontId="27" fillId="0" borderId="24" xfId="0" applyFont="1" applyBorder="1" applyAlignment="1">
      <alignment horizontal="center" vertical="center" shrinkToFit="1"/>
    </xf>
    <xf numFmtId="0" fontId="27" fillId="0" borderId="37" xfId="0" applyFont="1" applyBorder="1" applyAlignment="1">
      <alignment horizontal="center" vertical="center" shrinkToFit="1"/>
    </xf>
    <xf numFmtId="0" fontId="27" fillId="0" borderId="33" xfId="0" applyFont="1" applyBorder="1" applyAlignment="1">
      <alignment horizontal="center" vertical="center" shrinkToFit="1"/>
    </xf>
    <xf numFmtId="0" fontId="26" fillId="0" borderId="27" xfId="0" applyFont="1" applyBorder="1" applyAlignment="1">
      <alignment horizontal="center" vertical="center"/>
    </xf>
    <xf numFmtId="0" fontId="26" fillId="0" borderId="28" xfId="0" applyFont="1" applyBorder="1" applyAlignment="1">
      <alignment horizontal="center" vertical="center"/>
    </xf>
    <xf numFmtId="0" fontId="26" fillId="0" borderId="34" xfId="0" applyFont="1" applyBorder="1" applyAlignment="1">
      <alignment horizontal="center" vertical="center"/>
    </xf>
    <xf numFmtId="0" fontId="26" fillId="0" borderId="29" xfId="0" applyFont="1" applyBorder="1" applyAlignment="1">
      <alignment horizontal="center" vertical="center"/>
    </xf>
    <xf numFmtId="0" fontId="26" fillId="0" borderId="0" xfId="0" applyFont="1" applyAlignment="1">
      <alignment horizontal="center" vertical="center"/>
    </xf>
    <xf numFmtId="0" fontId="26" fillId="0" borderId="35" xfId="0" applyFont="1" applyBorder="1" applyAlignment="1">
      <alignment horizontal="center" vertical="center"/>
    </xf>
    <xf numFmtId="0" fontId="26" fillId="0" borderId="30" xfId="0" applyFont="1" applyBorder="1" applyAlignment="1">
      <alignment horizontal="center" vertical="center"/>
    </xf>
    <xf numFmtId="0" fontId="26" fillId="0" borderId="15" xfId="0" applyFont="1" applyBorder="1" applyAlignment="1">
      <alignment horizontal="center" vertical="center"/>
    </xf>
    <xf numFmtId="0" fontId="26" fillId="0" borderId="36" xfId="0" applyFont="1" applyBorder="1" applyAlignment="1">
      <alignment horizontal="center" vertical="center"/>
    </xf>
    <xf numFmtId="0" fontId="25" fillId="0" borderId="0" xfId="0" applyFont="1" applyAlignment="1">
      <alignment horizontal="center" vertical="center"/>
    </xf>
    <xf numFmtId="0" fontId="0" fillId="0" borderId="0" xfId="0" applyAlignment="1">
      <alignment horizontal="left" vertical="center" shrinkToFit="1"/>
    </xf>
    <xf numFmtId="0" fontId="0" fillId="0" borderId="3" xfId="0" applyBorder="1" applyAlignment="1">
      <alignment horizontal="distributed" vertical="center" indent="1"/>
    </xf>
    <xf numFmtId="0" fontId="118" fillId="3" borderId="7" xfId="0" applyFont="1" applyFill="1" applyBorder="1" applyAlignment="1" applyProtection="1">
      <alignment horizontal="center" vertical="center"/>
      <protection locked="0"/>
    </xf>
    <xf numFmtId="0" fontId="118" fillId="3" borderId="2" xfId="0" applyFont="1" applyFill="1" applyBorder="1" applyAlignment="1" applyProtection="1">
      <alignment horizontal="center" vertical="center"/>
      <protection locked="0"/>
    </xf>
    <xf numFmtId="0" fontId="118" fillId="3" borderId="16" xfId="0" applyFont="1" applyFill="1" applyBorder="1" applyAlignment="1" applyProtection="1">
      <alignment horizontal="center" vertical="center"/>
      <protection locked="0"/>
    </xf>
    <xf numFmtId="0" fontId="118" fillId="3" borderId="9" xfId="0" applyFont="1" applyFill="1" applyBorder="1" applyAlignment="1" applyProtection="1">
      <alignment horizontal="center" vertical="center"/>
      <protection locked="0"/>
    </xf>
    <xf numFmtId="0" fontId="118" fillId="3" borderId="1" xfId="0" applyFont="1" applyFill="1" applyBorder="1" applyAlignment="1" applyProtection="1">
      <alignment horizontal="center" vertical="center"/>
      <protection locked="0"/>
    </xf>
    <xf numFmtId="0" fontId="118" fillId="3" borderId="18" xfId="0" applyFont="1" applyFill="1" applyBorder="1" applyAlignment="1" applyProtection="1">
      <alignment horizontal="center" vertical="center"/>
      <protection locked="0"/>
    </xf>
    <xf numFmtId="0" fontId="26" fillId="0" borderId="27" xfId="0" applyFont="1" applyBorder="1" applyAlignment="1">
      <alignment horizontal="center" vertical="center" shrinkToFit="1"/>
    </xf>
    <xf numFmtId="0" fontId="26" fillId="0" borderId="28" xfId="0" applyFont="1" applyBorder="1" applyAlignment="1">
      <alignment horizontal="center" vertical="center" shrinkToFit="1"/>
    </xf>
    <xf numFmtId="0" fontId="26" fillId="0" borderId="34" xfId="0" applyFont="1" applyBorder="1" applyAlignment="1">
      <alignment horizontal="center" vertical="center" shrinkToFit="1"/>
    </xf>
    <xf numFmtId="0" fontId="26" fillId="0" borderId="29" xfId="0" applyFont="1" applyBorder="1" applyAlignment="1">
      <alignment horizontal="center" vertical="center" shrinkToFit="1"/>
    </xf>
    <xf numFmtId="0" fontId="26" fillId="0" borderId="0" xfId="0" applyFont="1" applyAlignment="1">
      <alignment horizontal="center" vertical="center" shrinkToFit="1"/>
    </xf>
    <xf numFmtId="0" fontId="26" fillId="0" borderId="35" xfId="0" applyFont="1" applyBorder="1" applyAlignment="1">
      <alignment horizontal="center" vertical="center" shrinkToFit="1"/>
    </xf>
    <xf numFmtId="0" fontId="26" fillId="0" borderId="30"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36" xfId="0" applyFont="1" applyBorder="1" applyAlignment="1">
      <alignment horizontal="center" vertical="center" shrinkToFit="1"/>
    </xf>
    <xf numFmtId="0" fontId="109" fillId="6" borderId="4" xfId="0" applyFont="1" applyFill="1" applyBorder="1" applyAlignment="1" applyProtection="1">
      <alignment horizontal="center" vertical="center"/>
      <protection locked="0"/>
    </xf>
    <xf numFmtId="0" fontId="109" fillId="6" borderId="40" xfId="0" applyFont="1" applyFill="1" applyBorder="1" applyAlignment="1" applyProtection="1">
      <alignment horizontal="center" vertical="center"/>
      <protection locked="0"/>
    </xf>
    <xf numFmtId="0" fontId="109" fillId="6" borderId="5" xfId="0" applyFont="1" applyFill="1" applyBorder="1" applyAlignment="1" applyProtection="1">
      <alignment horizontal="center" vertical="center"/>
      <protection locked="0"/>
    </xf>
    <xf numFmtId="0" fontId="33" fillId="0" borderId="0" xfId="0" applyFont="1" applyAlignment="1">
      <alignment horizontal="center" vertical="center"/>
    </xf>
    <xf numFmtId="0" fontId="34" fillId="0" borderId="22"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31" xfId="0" applyFont="1" applyBorder="1" applyAlignment="1">
      <alignment horizontal="center" vertical="center" shrinkToFit="1"/>
    </xf>
    <xf numFmtId="0" fontId="34" fillId="0" borderId="23" xfId="0" applyFont="1" applyBorder="1" applyAlignment="1">
      <alignment horizontal="center" vertical="center" shrinkToFit="1"/>
    </xf>
    <xf numFmtId="0" fontId="34" fillId="0" borderId="0" xfId="0" applyFont="1" applyAlignment="1">
      <alignment horizontal="center" vertical="center" shrinkToFit="1"/>
    </xf>
    <xf numFmtId="0" fontId="34" fillId="0" borderId="32" xfId="0" applyFont="1" applyBorder="1" applyAlignment="1">
      <alignment horizontal="center" vertical="center" shrinkToFit="1"/>
    </xf>
    <xf numFmtId="0" fontId="34" fillId="0" borderId="24" xfId="0" applyFont="1" applyBorder="1" applyAlignment="1">
      <alignment horizontal="center" vertical="center" shrinkToFit="1"/>
    </xf>
    <xf numFmtId="0" fontId="34" fillId="0" borderId="37" xfId="0" applyFont="1" applyBorder="1" applyAlignment="1">
      <alignment horizontal="center" vertical="center" shrinkToFit="1"/>
    </xf>
    <xf numFmtId="0" fontId="34" fillId="0" borderId="33" xfId="0" applyFont="1" applyBorder="1" applyAlignment="1">
      <alignment horizontal="center" vertical="center" shrinkToFit="1"/>
    </xf>
    <xf numFmtId="0" fontId="32" fillId="0" borderId="0" xfId="0" applyFont="1" applyAlignment="1">
      <alignment horizontal="left" vertical="center" wrapText="1"/>
    </xf>
    <xf numFmtId="0" fontId="109" fillId="0" borderId="0" xfId="0" applyFont="1" applyAlignment="1">
      <alignment horizontal="left" vertical="center"/>
    </xf>
    <xf numFmtId="0" fontId="32" fillId="0" borderId="0" xfId="0" applyFont="1" applyAlignment="1">
      <alignment horizontal="left" vertical="center"/>
    </xf>
    <xf numFmtId="0" fontId="32" fillId="0" borderId="0" xfId="0" applyFont="1" applyAlignment="1">
      <alignment horizontal="left" vertical="top" wrapText="1"/>
    </xf>
    <xf numFmtId="0" fontId="32" fillId="0" borderId="0" xfId="0" applyFont="1" applyAlignment="1">
      <alignment vertical="center" wrapText="1"/>
    </xf>
    <xf numFmtId="0" fontId="49" fillId="7" borderId="0" xfId="0" applyFont="1" applyFill="1" applyAlignment="1">
      <alignment horizontal="center" vertical="center" shrinkToFit="1"/>
    </xf>
    <xf numFmtId="0" fontId="48" fillId="0" borderId="0" xfId="0" applyFont="1" applyAlignment="1">
      <alignment horizontal="center" vertical="center"/>
    </xf>
    <xf numFmtId="0" fontId="46" fillId="0" borderId="3" xfId="0" applyFont="1" applyBorder="1" applyAlignment="1">
      <alignment horizontal="center" vertical="center"/>
    </xf>
    <xf numFmtId="0" fontId="119" fillId="3" borderId="7" xfId="0" applyFont="1" applyFill="1" applyBorder="1" applyAlignment="1" applyProtection="1">
      <alignment horizontal="center" vertical="center"/>
      <protection locked="0"/>
    </xf>
    <xf numFmtId="0" fontId="119" fillId="3" borderId="2" xfId="0" applyFont="1" applyFill="1" applyBorder="1" applyAlignment="1" applyProtection="1">
      <alignment horizontal="center" vertical="center"/>
      <protection locked="0"/>
    </xf>
    <xf numFmtId="0" fontId="119" fillId="3" borderId="9" xfId="0" applyFont="1" applyFill="1" applyBorder="1" applyAlignment="1" applyProtection="1">
      <alignment horizontal="center" vertical="center"/>
      <protection locked="0"/>
    </xf>
    <xf numFmtId="0" fontId="119" fillId="3" borderId="1" xfId="0" applyFont="1" applyFill="1" applyBorder="1" applyAlignment="1" applyProtection="1">
      <alignment horizontal="center" vertical="center"/>
      <protection locked="0"/>
    </xf>
    <xf numFmtId="0" fontId="14" fillId="3" borderId="2" xfId="0" applyFont="1" applyFill="1" applyBorder="1" applyAlignment="1">
      <alignment horizontal="left" vertical="center"/>
    </xf>
    <xf numFmtId="0" fontId="14" fillId="3" borderId="16" xfId="0" applyFont="1" applyFill="1" applyBorder="1" applyAlignment="1">
      <alignment horizontal="left" vertical="center"/>
    </xf>
    <xf numFmtId="0" fontId="14" fillId="3" borderId="1" xfId="0" applyFont="1" applyFill="1" applyBorder="1" applyAlignment="1">
      <alignment horizontal="left" vertical="center"/>
    </xf>
    <xf numFmtId="0" fontId="14" fillId="3" borderId="18" xfId="0" applyFont="1" applyFill="1" applyBorder="1" applyAlignment="1">
      <alignment horizontal="left" vertical="center"/>
    </xf>
    <xf numFmtId="0" fontId="46" fillId="0" borderId="7" xfId="0" applyFont="1" applyBorder="1" applyAlignment="1">
      <alignment horizontal="distributed" vertical="center" wrapText="1" indent="1"/>
    </xf>
    <xf numFmtId="0" fontId="46" fillId="0" borderId="2" xfId="0" applyFont="1" applyBorder="1" applyAlignment="1">
      <alignment horizontal="distributed" vertical="center" wrapText="1" indent="1"/>
    </xf>
    <xf numFmtId="0" fontId="46" fillId="0" borderId="16" xfId="0" applyFont="1" applyBorder="1" applyAlignment="1">
      <alignment horizontal="distributed" vertical="center" wrapText="1" indent="1"/>
    </xf>
    <xf numFmtId="0" fontId="46" fillId="0" borderId="8" xfId="0" applyFont="1" applyBorder="1" applyAlignment="1">
      <alignment horizontal="distributed" vertical="center" wrapText="1" indent="1"/>
    </xf>
    <xf numFmtId="0" fontId="46" fillId="0" borderId="0" xfId="0" applyFont="1" applyAlignment="1">
      <alignment horizontal="distributed" vertical="center" wrapText="1" indent="1"/>
    </xf>
    <xf numFmtId="0" fontId="46" fillId="0" borderId="17" xfId="0" applyFont="1" applyBorder="1" applyAlignment="1">
      <alignment horizontal="distributed" vertical="center" wrapText="1" indent="1"/>
    </xf>
    <xf numFmtId="0" fontId="46" fillId="0" borderId="9" xfId="0" applyFont="1" applyBorder="1" applyAlignment="1">
      <alignment horizontal="distributed" vertical="center" wrapText="1" indent="1"/>
    </xf>
    <xf numFmtId="0" fontId="46" fillId="0" borderId="1" xfId="0" applyFont="1" applyBorder="1" applyAlignment="1">
      <alignment horizontal="distributed" vertical="center" wrapText="1" indent="1"/>
    </xf>
    <xf numFmtId="0" fontId="46" fillId="0" borderId="18" xfId="0" applyFont="1" applyBorder="1" applyAlignment="1">
      <alignment horizontal="distributed" vertical="center" wrapText="1" indent="1"/>
    </xf>
    <xf numFmtId="0" fontId="106" fillId="3" borderId="7" xfId="0" applyFont="1" applyFill="1" applyBorder="1" applyAlignment="1" applyProtection="1">
      <alignment horizontal="center" vertical="center" wrapText="1"/>
      <protection locked="0"/>
    </xf>
    <xf numFmtId="0" fontId="106" fillId="3" borderId="2" xfId="0" applyFont="1" applyFill="1" applyBorder="1" applyAlignment="1" applyProtection="1">
      <alignment horizontal="center" vertical="center" wrapText="1"/>
      <protection locked="0"/>
    </xf>
    <xf numFmtId="0" fontId="106" fillId="3" borderId="16" xfId="0" applyFont="1" applyFill="1" applyBorder="1" applyAlignment="1" applyProtection="1">
      <alignment horizontal="center" vertical="center" wrapText="1"/>
      <protection locked="0"/>
    </xf>
    <xf numFmtId="0" fontId="106" fillId="3" borderId="9" xfId="0" applyFont="1" applyFill="1" applyBorder="1" applyAlignment="1" applyProtection="1">
      <alignment horizontal="center" vertical="center" wrapText="1"/>
      <protection locked="0"/>
    </xf>
    <xf numFmtId="0" fontId="106" fillId="3" borderId="1" xfId="0" applyFont="1" applyFill="1" applyBorder="1" applyAlignment="1" applyProtection="1">
      <alignment horizontal="center" vertical="center" wrapText="1"/>
      <protection locked="0"/>
    </xf>
    <xf numFmtId="0" fontId="106" fillId="3" borderId="18" xfId="0" applyFont="1" applyFill="1" applyBorder="1" applyAlignment="1" applyProtection="1">
      <alignment horizontal="center" vertical="center" wrapText="1"/>
      <protection locked="0"/>
    </xf>
    <xf numFmtId="0" fontId="47" fillId="6" borderId="3" xfId="0" applyFont="1" applyFill="1" applyBorder="1" applyAlignment="1">
      <alignment horizontal="center" vertical="center"/>
    </xf>
    <xf numFmtId="0" fontId="45" fillId="3" borderId="3" xfId="0" applyFont="1" applyFill="1" applyBorder="1" applyAlignment="1">
      <alignment horizontal="center" vertical="center"/>
    </xf>
    <xf numFmtId="0" fontId="43" fillId="0" borderId="0" xfId="0" applyFont="1" applyAlignment="1">
      <alignment horizontal="left" vertical="center" wrapText="1"/>
    </xf>
    <xf numFmtId="0" fontId="25" fillId="0" borderId="1" xfId="0" applyFont="1" applyBorder="1" applyAlignment="1">
      <alignment horizontal="left" vertical="center"/>
    </xf>
    <xf numFmtId="0" fontId="0" fillId="0" borderId="1" xfId="0" applyBorder="1">
      <alignment vertical="center"/>
    </xf>
    <xf numFmtId="0" fontId="35" fillId="0" borderId="4" xfId="0" applyFont="1" applyBorder="1" applyAlignment="1">
      <alignment horizontal="center" vertical="center"/>
    </xf>
    <xf numFmtId="0" fontId="35" fillId="0" borderId="40" xfId="0" applyFont="1" applyBorder="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40" xfId="0" applyFont="1" applyBorder="1" applyAlignment="1">
      <alignment horizontal="center" vertical="center" wrapText="1"/>
    </xf>
    <xf numFmtId="56" fontId="120" fillId="2" borderId="4" xfId="0" applyNumberFormat="1" applyFont="1" applyFill="1" applyBorder="1" applyAlignment="1" applyProtection="1">
      <alignment horizontal="center" vertical="center"/>
      <protection locked="0"/>
    </xf>
    <xf numFmtId="56" fontId="120" fillId="2" borderId="40" xfId="0" applyNumberFormat="1" applyFont="1" applyFill="1" applyBorder="1" applyAlignment="1" applyProtection="1">
      <alignment horizontal="center" vertical="center"/>
      <protection locked="0"/>
    </xf>
    <xf numFmtId="56" fontId="120" fillId="2" borderId="5" xfId="0" applyNumberFormat="1" applyFont="1" applyFill="1" applyBorder="1" applyAlignment="1" applyProtection="1">
      <alignment horizontal="center" vertical="center"/>
      <protection locked="0"/>
    </xf>
    <xf numFmtId="0" fontId="120" fillId="2" borderId="4" xfId="0" applyFont="1" applyFill="1" applyBorder="1" applyAlignment="1" applyProtection="1">
      <alignment horizontal="center" vertical="center" wrapText="1"/>
      <protection locked="0"/>
    </xf>
    <xf numFmtId="0" fontId="120" fillId="2" borderId="40" xfId="0" applyFont="1" applyFill="1" applyBorder="1" applyAlignment="1" applyProtection="1">
      <alignment horizontal="center" vertical="center" wrapText="1"/>
      <protection locked="0"/>
    </xf>
    <xf numFmtId="0" fontId="120" fillId="2" borderId="5" xfId="0" applyFont="1" applyFill="1" applyBorder="1" applyAlignment="1" applyProtection="1">
      <alignment horizontal="center" vertical="center" wrapText="1"/>
      <protection locked="0"/>
    </xf>
    <xf numFmtId="178" fontId="120" fillId="2" borderId="4" xfId="0" applyNumberFormat="1" applyFont="1" applyFill="1" applyBorder="1" applyAlignment="1" applyProtection="1">
      <alignment horizontal="center" vertical="center" shrinkToFit="1"/>
      <protection locked="0"/>
    </xf>
    <xf numFmtId="178" fontId="120" fillId="2" borderId="40" xfId="0" applyNumberFormat="1" applyFont="1" applyFill="1" applyBorder="1" applyAlignment="1" applyProtection="1">
      <alignment horizontal="center" vertical="center" shrinkToFit="1"/>
      <protection locked="0"/>
    </xf>
    <xf numFmtId="178" fontId="120" fillId="2" borderId="5" xfId="0" applyNumberFormat="1" applyFont="1" applyFill="1" applyBorder="1" applyAlignment="1" applyProtection="1">
      <alignment horizontal="center" vertical="center" shrinkToFit="1"/>
      <protection locked="0"/>
    </xf>
    <xf numFmtId="0" fontId="120" fillId="2" borderId="4" xfId="0" applyFont="1" applyFill="1" applyBorder="1" applyAlignment="1" applyProtection="1">
      <alignment horizontal="center" vertical="center"/>
      <protection locked="0"/>
    </xf>
    <xf numFmtId="0" fontId="120" fillId="2" borderId="40" xfId="0" applyFont="1" applyFill="1" applyBorder="1" applyAlignment="1" applyProtection="1">
      <alignment horizontal="center" vertical="center"/>
      <protection locked="0"/>
    </xf>
    <xf numFmtId="0" fontId="120" fillId="2" borderId="5" xfId="0" applyFont="1" applyFill="1" applyBorder="1" applyAlignment="1" applyProtection="1">
      <alignment horizontal="center" vertical="center"/>
      <protection locked="0"/>
    </xf>
    <xf numFmtId="0" fontId="120" fillId="9" borderId="4" xfId="0" applyFont="1" applyFill="1" applyBorder="1" applyAlignment="1" applyProtection="1">
      <alignment horizontal="center" vertical="center" wrapText="1"/>
      <protection locked="0"/>
    </xf>
    <xf numFmtId="0" fontId="120" fillId="9" borderId="40" xfId="0" applyFont="1" applyFill="1" applyBorder="1" applyAlignment="1" applyProtection="1">
      <alignment horizontal="center" vertical="center" wrapText="1"/>
      <protection locked="0"/>
    </xf>
    <xf numFmtId="0" fontId="120" fillId="9" borderId="5" xfId="0" applyFont="1" applyFill="1" applyBorder="1" applyAlignment="1" applyProtection="1">
      <alignment horizontal="center" vertical="center" wrapText="1"/>
      <protection locked="0"/>
    </xf>
    <xf numFmtId="0" fontId="50" fillId="0" borderId="0" xfId="0" applyFont="1" applyAlignment="1">
      <alignment horizontal="center" vertical="center" shrinkToFit="1"/>
    </xf>
    <xf numFmtId="0" fontId="42" fillId="0" borderId="4" xfId="0" applyFont="1" applyBorder="1" applyAlignment="1">
      <alignment horizontal="center" vertical="center" wrapText="1"/>
    </xf>
    <xf numFmtId="0" fontId="42" fillId="0" borderId="40" xfId="0" applyFont="1" applyBorder="1" applyAlignment="1">
      <alignment horizontal="center" vertical="center" wrapText="1"/>
    </xf>
    <xf numFmtId="0" fontId="42" fillId="0" borderId="5" xfId="0" applyFont="1" applyBorder="1" applyAlignment="1">
      <alignment horizontal="center" vertical="center" wrapText="1"/>
    </xf>
    <xf numFmtId="0" fontId="33" fillId="0" borderId="4" xfId="0" applyFont="1" applyBorder="1" applyAlignment="1">
      <alignment horizontal="center" vertical="center" shrinkToFit="1"/>
    </xf>
    <xf numFmtId="0" fontId="33" fillId="0" borderId="5" xfId="0" applyFont="1" applyBorder="1" applyAlignment="1">
      <alignment horizontal="center" vertical="center" shrinkToFit="1"/>
    </xf>
    <xf numFmtId="0" fontId="0" fillId="0" borderId="4"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41" fillId="0" borderId="4" xfId="0" applyFont="1" applyBorder="1" applyAlignment="1">
      <alignment horizontal="center" vertical="center"/>
    </xf>
    <xf numFmtId="0" fontId="41" fillId="0" borderId="40" xfId="0" applyFont="1" applyBorder="1" applyAlignment="1">
      <alignment horizontal="center" vertical="center"/>
    </xf>
    <xf numFmtId="0" fontId="41" fillId="0" borderId="5" xfId="0" applyFont="1" applyBorder="1" applyAlignment="1">
      <alignment horizontal="center" vertical="center"/>
    </xf>
    <xf numFmtId="0" fontId="25" fillId="0" borderId="4" xfId="0" applyFont="1" applyBorder="1" applyAlignment="1">
      <alignment horizontal="center" vertical="center" shrinkToFit="1"/>
    </xf>
    <xf numFmtId="0" fontId="25" fillId="0" borderId="5" xfId="0" applyFont="1" applyBorder="1" applyAlignment="1">
      <alignment horizontal="center" vertical="center" shrinkToFit="1"/>
    </xf>
    <xf numFmtId="0" fontId="40" fillId="0" borderId="4" xfId="0" applyFont="1" applyBorder="1" applyAlignment="1">
      <alignment horizontal="left" vertical="center"/>
    </xf>
    <xf numFmtId="0" fontId="40" fillId="0" borderId="40" xfId="0" applyFont="1" applyBorder="1" applyAlignment="1">
      <alignment horizontal="left" vertical="center"/>
    </xf>
    <xf numFmtId="0" fontId="40" fillId="0" borderId="5" xfId="0" applyFont="1" applyBorder="1" applyAlignment="1">
      <alignment horizontal="left" vertical="center"/>
    </xf>
    <xf numFmtId="0" fontId="53" fillId="0" borderId="3" xfId="0" applyFont="1" applyBorder="1" applyAlignment="1">
      <alignment horizontal="distributed" vertical="center" indent="1"/>
    </xf>
    <xf numFmtId="177" fontId="117" fillId="2" borderId="1" xfId="0" applyNumberFormat="1" applyFont="1" applyFill="1" applyBorder="1" applyAlignment="1" applyProtection="1">
      <alignment horizontal="center" vertical="center"/>
      <protection locked="0"/>
    </xf>
    <xf numFmtId="0" fontId="51" fillId="7" borderId="0" xfId="0" applyFont="1" applyFill="1" applyAlignment="1">
      <alignment horizontal="center" vertical="center" shrinkToFit="1"/>
    </xf>
    <xf numFmtId="0" fontId="121" fillId="2" borderId="7" xfId="0" applyFont="1" applyFill="1" applyBorder="1" applyAlignment="1" applyProtection="1">
      <alignment horizontal="center" vertical="center"/>
      <protection locked="0"/>
    </xf>
    <xf numFmtId="0" fontId="121" fillId="2" borderId="2" xfId="0" applyFont="1" applyFill="1" applyBorder="1" applyAlignment="1" applyProtection="1">
      <alignment horizontal="center" vertical="center"/>
      <protection locked="0"/>
    </xf>
    <xf numFmtId="0" fontId="121" fillId="2" borderId="16" xfId="0" applyFont="1" applyFill="1" applyBorder="1" applyAlignment="1" applyProtection="1">
      <alignment horizontal="center" vertical="center"/>
      <protection locked="0"/>
    </xf>
    <xf numFmtId="0" fontId="121" fillId="2" borderId="8" xfId="0" applyFont="1" applyFill="1" applyBorder="1" applyAlignment="1" applyProtection="1">
      <alignment horizontal="center" vertical="center"/>
      <protection locked="0"/>
    </xf>
    <xf numFmtId="0" fontId="121" fillId="2" borderId="0" xfId="0" applyFont="1" applyFill="1" applyAlignment="1" applyProtection="1">
      <alignment horizontal="center" vertical="center"/>
      <protection locked="0"/>
    </xf>
    <xf numFmtId="0" fontId="121" fillId="2" borderId="17" xfId="0" applyFont="1" applyFill="1" applyBorder="1" applyAlignment="1" applyProtection="1">
      <alignment horizontal="center" vertical="center"/>
      <protection locked="0"/>
    </xf>
    <xf numFmtId="0" fontId="121" fillId="2" borderId="9" xfId="0" applyFont="1" applyFill="1" applyBorder="1" applyAlignment="1" applyProtection="1">
      <alignment horizontal="center" vertical="center"/>
      <protection locked="0"/>
    </xf>
    <xf numFmtId="0" fontId="121" fillId="2" borderId="1" xfId="0" applyFont="1" applyFill="1" applyBorder="1" applyAlignment="1" applyProtection="1">
      <alignment horizontal="center" vertical="center"/>
      <protection locked="0"/>
    </xf>
    <xf numFmtId="0" fontId="121" fillId="2" borderId="18" xfId="0" applyFont="1" applyFill="1" applyBorder="1" applyAlignment="1" applyProtection="1">
      <alignment horizontal="center" vertical="center"/>
      <protection locked="0"/>
    </xf>
    <xf numFmtId="0" fontId="55" fillId="0" borderId="3" xfId="0" applyFont="1" applyBorder="1" applyAlignment="1">
      <alignment horizontal="distributed" vertical="center" indent="1"/>
    </xf>
    <xf numFmtId="38" fontId="121" fillId="2" borderId="7" xfId="3" applyFont="1" applyFill="1" applyBorder="1" applyAlignment="1" applyProtection="1">
      <alignment horizontal="center" vertical="center"/>
      <protection locked="0"/>
    </xf>
    <xf numFmtId="38" fontId="121" fillId="2" borderId="2" xfId="3" applyFont="1" applyFill="1" applyBorder="1" applyAlignment="1" applyProtection="1">
      <alignment horizontal="center" vertical="center"/>
      <protection locked="0"/>
    </xf>
    <xf numFmtId="38" fontId="121" fillId="2" borderId="8" xfId="3" applyFont="1" applyFill="1" applyBorder="1" applyAlignment="1" applyProtection="1">
      <alignment horizontal="center" vertical="center"/>
      <protection locked="0"/>
    </xf>
    <xf numFmtId="38" fontId="121" fillId="2" borderId="0" xfId="3" applyFont="1" applyFill="1" applyBorder="1" applyAlignment="1" applyProtection="1">
      <alignment horizontal="center" vertical="center"/>
      <protection locked="0"/>
    </xf>
    <xf numFmtId="38" fontId="121" fillId="2" borderId="9" xfId="3" applyFont="1" applyFill="1" applyBorder="1" applyAlignment="1" applyProtection="1">
      <alignment horizontal="center" vertical="center"/>
      <protection locked="0"/>
    </xf>
    <xf numFmtId="38" fontId="121" fillId="2" borderId="1" xfId="3" applyFont="1" applyFill="1" applyBorder="1" applyAlignment="1" applyProtection="1">
      <alignment horizontal="center" vertical="center"/>
      <protection locked="0"/>
    </xf>
    <xf numFmtId="0" fontId="4" fillId="2" borderId="2" xfId="0" applyFont="1" applyFill="1" applyBorder="1" applyAlignment="1">
      <alignment horizontal="left" vertical="center"/>
    </xf>
    <xf numFmtId="0" fontId="4" fillId="2" borderId="16" xfId="0" applyFont="1" applyFill="1" applyBorder="1" applyAlignment="1">
      <alignment horizontal="left" vertical="center"/>
    </xf>
    <xf numFmtId="0" fontId="4" fillId="2" borderId="0" xfId="0" applyFont="1" applyFill="1" applyAlignment="1">
      <alignment horizontal="left" vertical="center"/>
    </xf>
    <xf numFmtId="0" fontId="4" fillId="2" borderId="17" xfId="0" applyFont="1" applyFill="1" applyBorder="1" applyAlignment="1">
      <alignment horizontal="left" vertical="center"/>
    </xf>
    <xf numFmtId="0" fontId="4" fillId="2" borderId="1" xfId="0" applyFont="1" applyFill="1" applyBorder="1" applyAlignment="1">
      <alignment horizontal="left" vertical="center"/>
    </xf>
    <xf numFmtId="0" fontId="4" fillId="2" borderId="18" xfId="0" applyFont="1" applyFill="1" applyBorder="1" applyAlignment="1">
      <alignment horizontal="left" vertical="center"/>
    </xf>
    <xf numFmtId="176" fontId="0" fillId="2" borderId="7" xfId="0" applyNumberFormat="1" applyFill="1" applyBorder="1" applyAlignment="1">
      <alignment horizontal="center" vertical="center"/>
    </xf>
    <xf numFmtId="176" fontId="0" fillId="2" borderId="8" xfId="0" applyNumberFormat="1" applyFill="1" applyBorder="1" applyAlignment="1">
      <alignment horizontal="center" vertical="center"/>
    </xf>
    <xf numFmtId="176" fontId="0" fillId="2" borderId="2" xfId="0" applyNumberFormat="1" applyFill="1" applyBorder="1" applyAlignment="1">
      <alignment horizontal="center" vertical="center"/>
    </xf>
    <xf numFmtId="177" fontId="117" fillId="2" borderId="2" xfId="0" applyNumberFormat="1" applyFont="1" applyFill="1" applyBorder="1" applyAlignment="1" applyProtection="1">
      <alignment horizontal="center" vertical="center"/>
      <protection locked="0"/>
    </xf>
    <xf numFmtId="176" fontId="0" fillId="2" borderId="2" xfId="0" applyNumberFormat="1" applyFill="1" applyBorder="1" applyAlignment="1">
      <alignment horizontal="left" vertical="center"/>
    </xf>
    <xf numFmtId="176" fontId="0" fillId="2" borderId="16" xfId="0" applyNumberFormat="1" applyFill="1" applyBorder="1" applyAlignment="1">
      <alignment horizontal="left" vertical="center"/>
    </xf>
    <xf numFmtId="176" fontId="0" fillId="2" borderId="0" xfId="0" applyNumberFormat="1" applyFill="1" applyAlignment="1">
      <alignment horizontal="left" vertical="center"/>
    </xf>
    <xf numFmtId="176" fontId="0" fillId="2" borderId="17" xfId="0" applyNumberFormat="1" applyFill="1" applyBorder="1" applyAlignment="1">
      <alignment horizontal="left" vertical="center"/>
    </xf>
    <xf numFmtId="176" fontId="0" fillId="2" borderId="9" xfId="0" applyNumberFormat="1" applyFill="1" applyBorder="1" applyAlignment="1">
      <alignment horizontal="center" vertical="center"/>
    </xf>
    <xf numFmtId="176" fontId="0" fillId="2" borderId="1" xfId="0" applyNumberFormat="1" applyFill="1" applyBorder="1" applyAlignment="1">
      <alignment horizontal="center" vertical="center"/>
    </xf>
    <xf numFmtId="176" fontId="0" fillId="2" borderId="1" xfId="0" applyNumberFormat="1" applyFill="1" applyBorder="1" applyAlignment="1">
      <alignment horizontal="left" vertical="center"/>
    </xf>
    <xf numFmtId="176" fontId="0" fillId="2" borderId="18" xfId="0" applyNumberFormat="1" applyFill="1" applyBorder="1" applyAlignment="1">
      <alignment horizontal="left" vertical="center"/>
    </xf>
    <xf numFmtId="0" fontId="60" fillId="0" borderId="7" xfId="0" applyFont="1" applyBorder="1" applyAlignment="1">
      <alignment horizontal="distributed" vertical="center" wrapText="1" indent="1"/>
    </xf>
    <xf numFmtId="0" fontId="60" fillId="0" borderId="16" xfId="0" applyFont="1" applyBorder="1" applyAlignment="1">
      <alignment horizontal="distributed" vertical="center" wrapText="1" indent="1"/>
    </xf>
    <xf numFmtId="0" fontId="60" fillId="0" borderId="8" xfId="0" applyFont="1" applyBorder="1" applyAlignment="1">
      <alignment horizontal="distributed" vertical="center" wrapText="1" indent="1"/>
    </xf>
    <xf numFmtId="0" fontId="60" fillId="0" borderId="17" xfId="0" applyFont="1" applyBorder="1" applyAlignment="1">
      <alignment horizontal="distributed" vertical="center" wrapText="1" indent="1"/>
    </xf>
    <xf numFmtId="0" fontId="121" fillId="2" borderId="7" xfId="0" applyFont="1" applyFill="1" applyBorder="1" applyAlignment="1" applyProtection="1">
      <alignment horizontal="left" vertical="top"/>
      <protection locked="0"/>
    </xf>
    <xf numFmtId="0" fontId="121" fillId="2" borderId="2" xfId="0" applyFont="1" applyFill="1" applyBorder="1" applyAlignment="1" applyProtection="1">
      <alignment horizontal="left" vertical="top"/>
      <protection locked="0"/>
    </xf>
    <xf numFmtId="0" fontId="121" fillId="2" borderId="16" xfId="0" applyFont="1" applyFill="1" applyBorder="1" applyAlignment="1" applyProtection="1">
      <alignment horizontal="left" vertical="top"/>
      <protection locked="0"/>
    </xf>
    <xf numFmtId="0" fontId="121" fillId="2" borderId="8" xfId="0" applyFont="1" applyFill="1" applyBorder="1" applyAlignment="1" applyProtection="1">
      <alignment horizontal="left" vertical="top"/>
      <protection locked="0"/>
    </xf>
    <xf numFmtId="0" fontId="121" fillId="2" borderId="0" xfId="0" applyFont="1" applyFill="1" applyAlignment="1" applyProtection="1">
      <alignment horizontal="left" vertical="top"/>
      <protection locked="0"/>
    </xf>
    <xf numFmtId="0" fontId="121" fillId="2" borderId="17" xfId="0" applyFont="1" applyFill="1" applyBorder="1" applyAlignment="1" applyProtection="1">
      <alignment horizontal="left" vertical="top"/>
      <protection locked="0"/>
    </xf>
    <xf numFmtId="0" fontId="121" fillId="2" borderId="9" xfId="0" applyFont="1" applyFill="1" applyBorder="1" applyAlignment="1" applyProtection="1">
      <alignment horizontal="left" vertical="top"/>
      <protection locked="0"/>
    </xf>
    <xf numFmtId="0" fontId="121" fillId="2" borderId="1" xfId="0" applyFont="1" applyFill="1" applyBorder="1" applyAlignment="1" applyProtection="1">
      <alignment horizontal="left" vertical="top"/>
      <protection locked="0"/>
    </xf>
    <xf numFmtId="0" fontId="121" fillId="2" borderId="18" xfId="0" applyFont="1" applyFill="1" applyBorder="1" applyAlignment="1" applyProtection="1">
      <alignment horizontal="left" vertical="top"/>
      <protection locked="0"/>
    </xf>
    <xf numFmtId="0" fontId="61" fillId="0" borderId="8" xfId="0" applyFont="1" applyBorder="1" applyAlignment="1">
      <alignment horizontal="distributed" vertical="center" wrapText="1" indent="1"/>
    </xf>
    <xf numFmtId="0" fontId="61" fillId="0" borderId="17" xfId="0" applyFont="1" applyBorder="1" applyAlignment="1">
      <alignment horizontal="distributed" vertical="center" indent="1"/>
    </xf>
    <xf numFmtId="0" fontId="61" fillId="0" borderId="8" xfId="0" applyFont="1" applyBorder="1" applyAlignment="1">
      <alignment horizontal="distributed" vertical="center" indent="1"/>
    </xf>
    <xf numFmtId="0" fontId="61" fillId="0" borderId="9" xfId="0" applyFont="1" applyBorder="1" applyAlignment="1">
      <alignment horizontal="distributed" vertical="center" indent="1"/>
    </xf>
    <xf numFmtId="0" fontId="61" fillId="0" borderId="18" xfId="0" applyFont="1" applyBorder="1" applyAlignment="1">
      <alignment horizontal="distributed" vertical="center" indent="1"/>
    </xf>
    <xf numFmtId="0" fontId="56" fillId="0" borderId="3" xfId="0" applyFont="1" applyBorder="1" applyAlignment="1">
      <alignment horizontal="distributed" vertical="center" wrapText="1" indent="1"/>
    </xf>
    <xf numFmtId="0" fontId="57" fillId="0" borderId="3" xfId="0" applyFont="1" applyBorder="1" applyAlignment="1">
      <alignment horizontal="distributed" vertical="center" indent="1"/>
    </xf>
    <xf numFmtId="0" fontId="53" fillId="0" borderId="7" xfId="0" applyFont="1" applyBorder="1" applyAlignment="1">
      <alignment horizontal="center"/>
    </xf>
    <xf numFmtId="0" fontId="53" fillId="0" borderId="16" xfId="0" applyFont="1" applyBorder="1" applyAlignment="1">
      <alignment horizontal="center"/>
    </xf>
    <xf numFmtId="0" fontId="53" fillId="0" borderId="8" xfId="0" applyFont="1" applyBorder="1" applyAlignment="1">
      <alignment horizontal="center"/>
    </xf>
    <xf numFmtId="0" fontId="53" fillId="0" borderId="17" xfId="0" applyFont="1" applyBorder="1" applyAlignment="1">
      <alignment horizontal="center"/>
    </xf>
    <xf numFmtId="0" fontId="117" fillId="2" borderId="3" xfId="0" applyFont="1" applyFill="1" applyBorder="1" applyAlignment="1" applyProtection="1">
      <alignment horizontal="center" vertical="center" shrinkToFit="1"/>
      <protection locked="0"/>
    </xf>
    <xf numFmtId="0" fontId="58" fillId="2" borderId="3" xfId="0" applyFont="1" applyFill="1" applyBorder="1" applyAlignment="1">
      <alignment horizontal="center" vertical="center" shrinkToFi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49" fontId="121" fillId="2" borderId="7" xfId="0" applyNumberFormat="1" applyFont="1" applyFill="1" applyBorder="1" applyAlignment="1" applyProtection="1">
      <alignment horizontal="center" vertical="center"/>
      <protection locked="0"/>
    </xf>
    <xf numFmtId="49" fontId="121" fillId="2" borderId="2" xfId="0" applyNumberFormat="1" applyFont="1" applyFill="1" applyBorder="1" applyAlignment="1" applyProtection="1">
      <alignment horizontal="center" vertical="center"/>
      <protection locked="0"/>
    </xf>
    <xf numFmtId="49" fontId="121" fillId="2" borderId="16" xfId="0" applyNumberFormat="1" applyFont="1" applyFill="1" applyBorder="1" applyAlignment="1" applyProtection="1">
      <alignment horizontal="center" vertical="center"/>
      <protection locked="0"/>
    </xf>
    <xf numFmtId="49" fontId="121" fillId="2" borderId="8" xfId="0" applyNumberFormat="1" applyFont="1" applyFill="1" applyBorder="1" applyAlignment="1" applyProtection="1">
      <alignment horizontal="center" vertical="center"/>
      <protection locked="0"/>
    </xf>
    <xf numFmtId="49" fontId="121" fillId="2" borderId="0" xfId="0" applyNumberFormat="1" applyFont="1" applyFill="1" applyAlignment="1" applyProtection="1">
      <alignment horizontal="center" vertical="center"/>
      <protection locked="0"/>
    </xf>
    <xf numFmtId="49" fontId="121" fillId="2" borderId="17" xfId="0" applyNumberFormat="1" applyFont="1" applyFill="1" applyBorder="1" applyAlignment="1" applyProtection="1">
      <alignment horizontal="center" vertical="center"/>
      <protection locked="0"/>
    </xf>
    <xf numFmtId="49" fontId="121" fillId="2" borderId="9" xfId="0" applyNumberFormat="1" applyFont="1" applyFill="1" applyBorder="1" applyAlignment="1" applyProtection="1">
      <alignment horizontal="center" vertical="center"/>
      <protection locked="0"/>
    </xf>
    <xf numFmtId="49" fontId="121" fillId="2" borderId="1" xfId="0" applyNumberFormat="1" applyFont="1" applyFill="1" applyBorder="1" applyAlignment="1" applyProtection="1">
      <alignment horizontal="center" vertical="center"/>
      <protection locked="0"/>
    </xf>
    <xf numFmtId="49" fontId="121" fillId="2" borderId="18" xfId="0" applyNumberFormat="1" applyFont="1" applyFill="1" applyBorder="1" applyAlignment="1" applyProtection="1">
      <alignment horizontal="center" vertical="center"/>
      <protection locked="0"/>
    </xf>
    <xf numFmtId="0" fontId="59" fillId="0" borderId="8" xfId="0" applyFont="1" applyBorder="1" applyAlignment="1">
      <alignment horizontal="right" vertical="center"/>
    </xf>
    <xf numFmtId="0" fontId="59" fillId="0" borderId="17" xfId="0" applyFont="1" applyBorder="1" applyAlignment="1">
      <alignment horizontal="right" vertical="center"/>
    </xf>
    <xf numFmtId="0" fontId="59" fillId="0" borderId="9" xfId="0" applyFont="1" applyBorder="1" applyAlignment="1">
      <alignment horizontal="right" vertical="center"/>
    </xf>
    <xf numFmtId="0" fontId="59" fillId="0" borderId="18" xfId="0" applyFont="1" applyBorder="1" applyAlignment="1">
      <alignment horizontal="right" vertical="center"/>
    </xf>
    <xf numFmtId="0" fontId="58" fillId="2" borderId="7" xfId="0" applyFont="1" applyFill="1" applyBorder="1" applyAlignment="1">
      <alignment horizontal="center" vertical="center" shrinkToFit="1"/>
    </xf>
    <xf numFmtId="0" fontId="58" fillId="2" borderId="16" xfId="0" applyFont="1" applyFill="1" applyBorder="1" applyAlignment="1">
      <alignment horizontal="center" vertical="center" shrinkToFit="1"/>
    </xf>
    <xf numFmtId="0" fontId="58" fillId="2" borderId="9" xfId="0" applyFont="1" applyFill="1" applyBorder="1" applyAlignment="1">
      <alignment horizontal="center" vertical="center" shrinkToFit="1"/>
    </xf>
    <xf numFmtId="0" fontId="58" fillId="2" borderId="18" xfId="0" applyFont="1" applyFill="1" applyBorder="1" applyAlignment="1">
      <alignment horizontal="center" vertical="center" shrinkToFit="1"/>
    </xf>
    <xf numFmtId="0" fontId="62" fillId="7" borderId="0" xfId="0" applyFont="1" applyFill="1" applyAlignment="1">
      <alignment horizontal="center" vertical="center" shrinkToFit="1"/>
    </xf>
    <xf numFmtId="0" fontId="63" fillId="0" borderId="0" xfId="0" applyFont="1" applyAlignment="1">
      <alignment horizontal="center" vertical="center"/>
    </xf>
    <xf numFmtId="0" fontId="54" fillId="0" borderId="0" xfId="0" applyFont="1" applyAlignment="1">
      <alignment vertical="center" wrapText="1"/>
    </xf>
    <xf numFmtId="0" fontId="54" fillId="0" borderId="0" xfId="0" applyFont="1">
      <alignment vertical="center"/>
    </xf>
    <xf numFmtId="0" fontId="0" fillId="0" borderId="0" xfId="0" applyAlignment="1">
      <alignment horizontal="distributed" vertical="center" wrapText="1" indent="1"/>
    </xf>
    <xf numFmtId="0" fontId="22" fillId="0" borderId="0" xfId="0" applyFont="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wrapText="1"/>
    </xf>
    <xf numFmtId="0" fontId="54" fillId="0" borderId="0" xfId="0" applyFon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177" fontId="18" fillId="0" borderId="0" xfId="0" applyNumberFormat="1" applyFont="1" applyAlignment="1">
      <alignment horizontal="center" vertical="center"/>
    </xf>
    <xf numFmtId="0" fontId="121" fillId="2" borderId="7" xfId="0" applyFont="1" applyFill="1" applyBorder="1" applyAlignment="1" applyProtection="1">
      <alignment vertical="center" wrapText="1"/>
      <protection locked="0"/>
    </xf>
    <xf numFmtId="0" fontId="121" fillId="2" borderId="2" xfId="0" applyFont="1" applyFill="1" applyBorder="1" applyProtection="1">
      <alignment vertical="center"/>
      <protection locked="0"/>
    </xf>
    <xf numFmtId="0" fontId="121" fillId="2" borderId="16" xfId="0" applyFont="1" applyFill="1" applyBorder="1" applyProtection="1">
      <alignment vertical="center"/>
      <protection locked="0"/>
    </xf>
    <xf numFmtId="0" fontId="121" fillId="2" borderId="8" xfId="0" applyFont="1" applyFill="1" applyBorder="1" applyProtection="1">
      <alignment vertical="center"/>
      <protection locked="0"/>
    </xf>
    <xf numFmtId="0" fontId="121" fillId="2" borderId="0" xfId="0" applyFont="1" applyFill="1" applyProtection="1">
      <alignment vertical="center"/>
      <protection locked="0"/>
    </xf>
    <xf numFmtId="0" fontId="121" fillId="2" borderId="17" xfId="0" applyFont="1" applyFill="1" applyBorder="1" applyProtection="1">
      <alignment vertical="center"/>
      <protection locked="0"/>
    </xf>
    <xf numFmtId="0" fontId="121" fillId="2" borderId="9" xfId="0" applyFont="1" applyFill="1" applyBorder="1" applyProtection="1">
      <alignment vertical="center"/>
      <protection locked="0"/>
    </xf>
    <xf numFmtId="0" fontId="121" fillId="2" borderId="1" xfId="0" applyFont="1" applyFill="1" applyBorder="1" applyProtection="1">
      <alignment vertical="center"/>
      <protection locked="0"/>
    </xf>
    <xf numFmtId="0" fontId="121" fillId="2" borderId="18" xfId="0" applyFont="1" applyFill="1" applyBorder="1" applyProtection="1">
      <alignment vertical="center"/>
      <protection locked="0"/>
    </xf>
    <xf numFmtId="0" fontId="24" fillId="3" borderId="7"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9"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121" fillId="0" borderId="0" xfId="0" applyFont="1" applyAlignment="1" applyProtection="1">
      <alignment vertical="center" wrapText="1"/>
      <protection locked="0"/>
    </xf>
    <xf numFmtId="0" fontId="121" fillId="0" borderId="0" xfId="0" applyFont="1" applyProtection="1">
      <alignment vertical="center"/>
      <protection locked="0"/>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10" xfId="0" applyBorder="1" applyAlignment="1">
      <alignment horizontal="center" vertical="center"/>
    </xf>
    <xf numFmtId="176" fontId="0" fillId="2" borderId="16" xfId="0" applyNumberFormat="1" applyFill="1" applyBorder="1" applyAlignment="1">
      <alignment horizontal="center" vertical="center"/>
    </xf>
    <xf numFmtId="176" fontId="0" fillId="2" borderId="17" xfId="0" applyNumberFormat="1" applyFill="1" applyBorder="1" applyAlignment="1">
      <alignment horizontal="center" vertical="center"/>
    </xf>
    <xf numFmtId="176" fontId="0" fillId="2" borderId="18" xfId="0" applyNumberFormat="1" applyFill="1" applyBorder="1" applyAlignment="1">
      <alignment horizontal="center" vertical="center"/>
    </xf>
    <xf numFmtId="0" fontId="121" fillId="0" borderId="0" xfId="0" applyFont="1" applyAlignment="1" applyProtection="1">
      <alignment horizontal="center" vertical="center"/>
      <protection locked="0"/>
    </xf>
    <xf numFmtId="177" fontId="117" fillId="0" borderId="0" xfId="0" applyNumberFormat="1" applyFont="1" applyAlignment="1" applyProtection="1">
      <alignment horizontal="center" vertical="center"/>
      <protection locked="0"/>
    </xf>
    <xf numFmtId="0" fontId="40" fillId="0" borderId="4" xfId="0" applyFont="1" applyBorder="1" applyAlignment="1">
      <alignment horizontal="center" vertical="center"/>
    </xf>
    <xf numFmtId="0" fontId="40" fillId="0" borderId="40" xfId="0" applyFont="1" applyBorder="1" applyAlignment="1">
      <alignment horizontal="center" vertical="center"/>
    </xf>
    <xf numFmtId="0" fontId="40" fillId="0" borderId="5" xfId="0" applyFont="1" applyBorder="1" applyAlignment="1">
      <alignment horizontal="center" vertical="center"/>
    </xf>
    <xf numFmtId="0" fontId="120" fillId="6" borderId="4" xfId="0" applyFont="1" applyFill="1" applyBorder="1" applyAlignment="1" applyProtection="1">
      <alignment horizontal="center" vertical="center"/>
      <protection locked="0"/>
    </xf>
    <xf numFmtId="0" fontId="120" fillId="6" borderId="40" xfId="0" applyFont="1" applyFill="1" applyBorder="1" applyAlignment="1" applyProtection="1">
      <alignment horizontal="center" vertical="center"/>
      <protection locked="0"/>
    </xf>
    <xf numFmtId="0" fontId="120" fillId="6" borderId="5" xfId="0" applyFont="1" applyFill="1" applyBorder="1" applyAlignment="1" applyProtection="1">
      <alignment horizontal="center" vertical="center"/>
      <protection locked="0"/>
    </xf>
    <xf numFmtId="0" fontId="46" fillId="0" borderId="7" xfId="0" applyFont="1" applyBorder="1" applyAlignment="1">
      <alignment horizontal="center" vertical="center" shrinkToFit="1"/>
    </xf>
    <xf numFmtId="0" fontId="46" fillId="0" borderId="2" xfId="0" applyFont="1" applyBorder="1" applyAlignment="1">
      <alignment horizontal="center" vertical="center" shrinkToFit="1"/>
    </xf>
    <xf numFmtId="0" fontId="46" fillId="0" borderId="16" xfId="0" applyFont="1" applyBorder="1" applyAlignment="1">
      <alignment horizontal="center" vertical="center" shrinkToFit="1"/>
    </xf>
    <xf numFmtId="0" fontId="46" fillId="0" borderId="9" xfId="0" applyFont="1" applyBorder="1" applyAlignment="1">
      <alignment horizontal="center" vertical="center" shrinkToFit="1"/>
    </xf>
    <xf numFmtId="0" fontId="46" fillId="0" borderId="1" xfId="0" applyFont="1" applyBorder="1" applyAlignment="1">
      <alignment horizontal="center" vertical="center" shrinkToFit="1"/>
    </xf>
    <xf numFmtId="0" fontId="46" fillId="0" borderId="18" xfId="0" applyFont="1" applyBorder="1" applyAlignment="1">
      <alignment horizontal="center" vertical="center" shrinkToFit="1"/>
    </xf>
    <xf numFmtId="0" fontId="122" fillId="3" borderId="7" xfId="0" applyFont="1" applyFill="1" applyBorder="1" applyAlignment="1" applyProtection="1">
      <alignment horizontal="center" vertical="center"/>
      <protection locked="0"/>
    </xf>
    <xf numFmtId="0" fontId="122" fillId="3" borderId="2" xfId="0" applyFont="1" applyFill="1" applyBorder="1" applyAlignment="1" applyProtection="1">
      <alignment horizontal="center" vertical="center"/>
      <protection locked="0"/>
    </xf>
    <xf numFmtId="0" fontId="122" fillId="3" borderId="16" xfId="0" applyFont="1" applyFill="1" applyBorder="1" applyAlignment="1" applyProtection="1">
      <alignment horizontal="center" vertical="center"/>
      <protection locked="0"/>
    </xf>
    <xf numFmtId="0" fontId="122" fillId="3" borderId="9" xfId="0" applyFont="1" applyFill="1" applyBorder="1" applyAlignment="1" applyProtection="1">
      <alignment horizontal="center" vertical="center"/>
      <protection locked="0"/>
    </xf>
    <xf numFmtId="0" fontId="122" fillId="3" borderId="1" xfId="0" applyFont="1" applyFill="1" applyBorder="1" applyAlignment="1" applyProtection="1">
      <alignment horizontal="center" vertical="center"/>
      <protection locked="0"/>
    </xf>
    <xf numFmtId="0" fontId="122" fillId="3" borderId="18" xfId="0" applyFont="1" applyFill="1" applyBorder="1" applyAlignment="1" applyProtection="1">
      <alignment horizontal="center" vertical="center"/>
      <protection locked="0"/>
    </xf>
    <xf numFmtId="0" fontId="122" fillId="3" borderId="3" xfId="0" applyFont="1" applyFill="1" applyBorder="1" applyAlignment="1" applyProtection="1">
      <alignment horizontal="center" vertical="center"/>
      <protection locked="0"/>
    </xf>
    <xf numFmtId="0" fontId="46" fillId="0" borderId="3" xfId="0" applyFont="1" applyBorder="1" applyAlignment="1">
      <alignment horizontal="center" vertical="center" wrapText="1"/>
    </xf>
    <xf numFmtId="176" fontId="118" fillId="2" borderId="3" xfId="0" applyNumberFormat="1" applyFont="1" applyFill="1" applyBorder="1" applyAlignment="1" applyProtection="1">
      <alignment horizontal="center" vertical="center" wrapText="1"/>
      <protection locked="0"/>
    </xf>
    <xf numFmtId="0" fontId="104" fillId="2" borderId="7" xfId="0" applyFont="1" applyFill="1" applyBorder="1" applyAlignment="1" applyProtection="1">
      <alignment horizontal="left" vertical="center" wrapText="1"/>
      <protection locked="0"/>
    </xf>
    <xf numFmtId="0" fontId="104" fillId="2" borderId="2" xfId="0" applyFont="1" applyFill="1" applyBorder="1" applyAlignment="1" applyProtection="1">
      <alignment horizontal="left" vertical="center" wrapText="1"/>
      <protection locked="0"/>
    </xf>
    <xf numFmtId="0" fontId="104" fillId="2" borderId="16" xfId="0" applyFont="1" applyFill="1" applyBorder="1" applyAlignment="1" applyProtection="1">
      <alignment horizontal="left" vertical="center" wrapText="1"/>
      <protection locked="0"/>
    </xf>
    <xf numFmtId="0" fontId="104" fillId="2" borderId="8" xfId="0" applyFont="1" applyFill="1" applyBorder="1" applyAlignment="1" applyProtection="1">
      <alignment horizontal="left" vertical="center" wrapText="1"/>
      <protection locked="0"/>
    </xf>
    <xf numFmtId="0" fontId="104" fillId="2" borderId="0" xfId="0" applyFont="1" applyFill="1" applyAlignment="1" applyProtection="1">
      <alignment horizontal="left" vertical="center" wrapText="1"/>
      <protection locked="0"/>
    </xf>
    <xf numFmtId="0" fontId="104" fillId="2" borderId="17" xfId="0" applyFont="1" applyFill="1" applyBorder="1" applyAlignment="1" applyProtection="1">
      <alignment horizontal="left" vertical="center" wrapText="1"/>
      <protection locked="0"/>
    </xf>
    <xf numFmtId="0" fontId="104" fillId="2" borderId="9" xfId="0" applyFont="1" applyFill="1" applyBorder="1" applyAlignment="1" applyProtection="1">
      <alignment horizontal="left" vertical="center" wrapText="1"/>
      <protection locked="0"/>
    </xf>
    <xf numFmtId="0" fontId="104" fillId="2" borderId="1" xfId="0" applyFont="1" applyFill="1" applyBorder="1" applyAlignment="1" applyProtection="1">
      <alignment horizontal="left" vertical="center" wrapText="1"/>
      <protection locked="0"/>
    </xf>
    <xf numFmtId="0" fontId="104" fillId="2" borderId="18" xfId="0" applyFont="1" applyFill="1" applyBorder="1" applyAlignment="1" applyProtection="1">
      <alignment horizontal="left" vertical="center" wrapText="1"/>
      <protection locked="0"/>
    </xf>
    <xf numFmtId="0" fontId="0" fillId="0" borderId="2" xfId="0" applyBorder="1" applyAlignment="1">
      <alignment horizontal="center" vertical="top"/>
    </xf>
    <xf numFmtId="0" fontId="0" fillId="0" borderId="2" xfId="0" applyBorder="1" applyAlignment="1">
      <alignment horizontal="distributed" vertical="center" wrapText="1" indent="1"/>
    </xf>
    <xf numFmtId="0" fontId="0" fillId="0" borderId="1" xfId="0" applyBorder="1" applyAlignment="1">
      <alignment horizontal="distributed" vertical="center" wrapText="1" indent="1"/>
    </xf>
    <xf numFmtId="0" fontId="47" fillId="3" borderId="3" xfId="0" applyFont="1" applyFill="1" applyBorder="1" applyAlignment="1">
      <alignment horizontal="center" vertical="center"/>
    </xf>
    <xf numFmtId="0" fontId="123" fillId="2" borderId="7" xfId="0" applyFont="1" applyFill="1" applyBorder="1" applyAlignment="1" applyProtection="1">
      <alignment horizontal="center" vertical="center"/>
      <protection locked="0"/>
    </xf>
    <xf numFmtId="0" fontId="123" fillId="2" borderId="16" xfId="0" applyFont="1" applyFill="1" applyBorder="1" applyAlignment="1" applyProtection="1">
      <alignment horizontal="center" vertical="center"/>
      <protection locked="0"/>
    </xf>
    <xf numFmtId="0" fontId="123" fillId="2" borderId="9" xfId="0" applyFont="1" applyFill="1" applyBorder="1" applyAlignment="1" applyProtection="1">
      <alignment horizontal="center" vertical="center"/>
      <protection locked="0"/>
    </xf>
    <xf numFmtId="0" fontId="123" fillId="2" borderId="18" xfId="0" applyFont="1" applyFill="1" applyBorder="1" applyAlignment="1" applyProtection="1">
      <alignment horizontal="center" vertical="center"/>
      <protection locked="0"/>
    </xf>
    <xf numFmtId="0" fontId="124" fillId="2" borderId="7" xfId="0" applyFont="1" applyFill="1" applyBorder="1" applyAlignment="1" applyProtection="1">
      <alignment horizontal="center" vertical="center" wrapText="1"/>
      <protection locked="0"/>
    </xf>
    <xf numFmtId="0" fontId="124" fillId="2" borderId="2" xfId="0" applyFont="1" applyFill="1" applyBorder="1" applyAlignment="1" applyProtection="1">
      <alignment horizontal="center" vertical="center" wrapText="1"/>
      <protection locked="0"/>
    </xf>
    <xf numFmtId="0" fontId="124" fillId="2" borderId="16" xfId="0" applyFont="1" applyFill="1" applyBorder="1" applyAlignment="1" applyProtection="1">
      <alignment horizontal="center" vertical="center" wrapText="1"/>
      <protection locked="0"/>
    </xf>
    <xf numFmtId="0" fontId="124" fillId="2" borderId="9" xfId="0" applyFont="1" applyFill="1" applyBorder="1" applyAlignment="1" applyProtection="1">
      <alignment horizontal="center" vertical="center" wrapText="1"/>
      <protection locked="0"/>
    </xf>
    <xf numFmtId="0" fontId="124" fillId="2" borderId="1" xfId="0" applyFont="1" applyFill="1" applyBorder="1" applyAlignment="1" applyProtection="1">
      <alignment horizontal="center" vertical="center" wrapText="1"/>
      <protection locked="0"/>
    </xf>
    <xf numFmtId="0" fontId="124" fillId="2" borderId="18" xfId="0" applyFont="1" applyFill="1" applyBorder="1" applyAlignment="1" applyProtection="1">
      <alignment horizontal="center" vertical="center" wrapText="1"/>
      <protection locked="0"/>
    </xf>
    <xf numFmtId="0" fontId="123" fillId="2" borderId="7" xfId="0" applyFont="1" applyFill="1" applyBorder="1" applyAlignment="1" applyProtection="1">
      <alignment horizontal="center" vertical="center" shrinkToFit="1"/>
      <protection locked="0"/>
    </xf>
    <xf numFmtId="0" fontId="123" fillId="2" borderId="16" xfId="0" applyFont="1" applyFill="1" applyBorder="1" applyAlignment="1" applyProtection="1">
      <alignment horizontal="center" vertical="center" shrinkToFit="1"/>
      <protection locked="0"/>
    </xf>
    <xf numFmtId="0" fontId="123" fillId="2" borderId="9" xfId="0" applyFont="1" applyFill="1" applyBorder="1" applyAlignment="1" applyProtection="1">
      <alignment horizontal="center" vertical="center" shrinkToFit="1"/>
      <protection locked="0"/>
    </xf>
    <xf numFmtId="0" fontId="123" fillId="2" borderId="18" xfId="0" applyFont="1" applyFill="1" applyBorder="1" applyAlignment="1" applyProtection="1">
      <alignment horizontal="center" vertical="center" shrinkToFit="1"/>
      <protection locked="0"/>
    </xf>
    <xf numFmtId="0" fontId="124" fillId="2" borderId="7" xfId="0" applyFont="1" applyFill="1" applyBorder="1" applyAlignment="1" applyProtection="1">
      <alignment horizontal="center" vertical="center" shrinkToFit="1"/>
      <protection locked="0"/>
    </xf>
    <xf numFmtId="0" fontId="124" fillId="2" borderId="2" xfId="0" applyFont="1" applyFill="1" applyBorder="1" applyAlignment="1" applyProtection="1">
      <alignment horizontal="center" vertical="center" shrinkToFit="1"/>
      <protection locked="0"/>
    </xf>
    <xf numFmtId="0" fontId="124" fillId="2" borderId="16" xfId="0" applyFont="1" applyFill="1" applyBorder="1" applyAlignment="1" applyProtection="1">
      <alignment horizontal="center" vertical="center" shrinkToFit="1"/>
      <protection locked="0"/>
    </xf>
    <xf numFmtId="0" fontId="124" fillId="2" borderId="9" xfId="0" applyFont="1" applyFill="1" applyBorder="1" applyAlignment="1" applyProtection="1">
      <alignment horizontal="center" vertical="center" shrinkToFit="1"/>
      <protection locked="0"/>
    </xf>
    <xf numFmtId="0" fontId="124" fillId="2" borderId="1" xfId="0" applyFont="1" applyFill="1" applyBorder="1" applyAlignment="1" applyProtection="1">
      <alignment horizontal="center" vertical="center" shrinkToFit="1"/>
      <protection locked="0"/>
    </xf>
    <xf numFmtId="0" fontId="124" fillId="2" borderId="18" xfId="0" applyFont="1" applyFill="1" applyBorder="1" applyAlignment="1" applyProtection="1">
      <alignment horizontal="center" vertical="center" shrinkToFit="1"/>
      <protection locked="0"/>
    </xf>
    <xf numFmtId="0" fontId="124" fillId="2" borderId="7" xfId="0" applyFont="1" applyFill="1" applyBorder="1" applyAlignment="1" applyProtection="1">
      <alignment horizontal="left" vertical="center" wrapText="1"/>
      <protection locked="0"/>
    </xf>
    <xf numFmtId="0" fontId="124" fillId="2" borderId="2" xfId="0" applyFont="1" applyFill="1" applyBorder="1" applyAlignment="1" applyProtection="1">
      <alignment horizontal="left" vertical="center" wrapText="1"/>
      <protection locked="0"/>
    </xf>
    <xf numFmtId="0" fontId="124" fillId="2" borderId="16" xfId="0" applyFont="1" applyFill="1" applyBorder="1" applyAlignment="1" applyProtection="1">
      <alignment horizontal="left" vertical="center" wrapText="1"/>
      <protection locked="0"/>
    </xf>
    <xf numFmtId="0" fontId="124" fillId="2" borderId="9" xfId="0" applyFont="1" applyFill="1" applyBorder="1" applyAlignment="1" applyProtection="1">
      <alignment horizontal="left" vertical="center" wrapText="1"/>
      <protection locked="0"/>
    </xf>
    <xf numFmtId="0" fontId="124" fillId="2" borderId="1" xfId="0" applyFont="1" applyFill="1" applyBorder="1" applyAlignment="1" applyProtection="1">
      <alignment horizontal="left" vertical="center" wrapText="1"/>
      <protection locked="0"/>
    </xf>
    <xf numFmtId="0" fontId="124" fillId="2" borderId="18" xfId="0" applyFont="1" applyFill="1" applyBorder="1" applyAlignment="1" applyProtection="1">
      <alignment horizontal="left" vertical="center" wrapText="1"/>
      <protection locked="0"/>
    </xf>
    <xf numFmtId="0" fontId="71" fillId="0" borderId="7" xfId="0" applyFont="1" applyBorder="1" applyAlignment="1">
      <alignment horizontal="center" vertical="center"/>
    </xf>
    <xf numFmtId="0" fontId="71" fillId="0" borderId="16" xfId="0" applyFont="1" applyBorder="1" applyAlignment="1">
      <alignment horizontal="center" vertical="center"/>
    </xf>
    <xf numFmtId="0" fontId="71" fillId="0" borderId="9" xfId="0" applyFont="1" applyBorder="1" applyAlignment="1">
      <alignment horizontal="center" vertical="center"/>
    </xf>
    <xf numFmtId="0" fontId="71" fillId="0" borderId="18" xfId="0" applyFont="1" applyBorder="1" applyAlignment="1">
      <alignment horizontal="center" vertical="center"/>
    </xf>
    <xf numFmtId="0" fontId="71" fillId="0" borderId="7"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16" xfId="0" applyFont="1" applyBorder="1" applyAlignment="1">
      <alignment horizontal="center" vertical="center" wrapText="1"/>
    </xf>
    <xf numFmtId="0" fontId="71" fillId="0" borderId="9" xfId="0" applyFont="1" applyBorder="1" applyAlignment="1">
      <alignment horizontal="center" vertical="center" wrapText="1"/>
    </xf>
    <xf numFmtId="0" fontId="71" fillId="0" borderId="1" xfId="0" applyFont="1" applyBorder="1" applyAlignment="1">
      <alignment horizontal="center" vertical="center" wrapText="1"/>
    </xf>
    <xf numFmtId="0" fontId="71" fillId="0" borderId="18" xfId="0" applyFont="1" applyBorder="1" applyAlignment="1">
      <alignment horizontal="center" vertical="center" wrapText="1"/>
    </xf>
    <xf numFmtId="0" fontId="71" fillId="0" borderId="7" xfId="0" applyFont="1" applyBorder="1" applyAlignment="1">
      <alignment horizontal="center" vertical="center" wrapText="1" shrinkToFit="1"/>
    </xf>
    <xf numFmtId="0" fontId="71" fillId="0" borderId="16" xfId="0" applyFont="1" applyBorder="1" applyAlignment="1">
      <alignment horizontal="center" vertical="center" wrapText="1" shrinkToFit="1"/>
    </xf>
    <xf numFmtId="0" fontId="71" fillId="0" borderId="9" xfId="0" applyFont="1" applyBorder="1" applyAlignment="1">
      <alignment horizontal="center" vertical="center" wrapText="1" shrinkToFit="1"/>
    </xf>
    <xf numFmtId="0" fontId="71" fillId="0" borderId="18" xfId="0" applyFont="1" applyBorder="1" applyAlignment="1">
      <alignment horizontal="center" vertical="center" wrapText="1" shrinkToFit="1"/>
    </xf>
    <xf numFmtId="178" fontId="124" fillId="2" borderId="6" xfId="0" applyNumberFormat="1" applyFont="1" applyFill="1" applyBorder="1" applyAlignment="1" applyProtection="1">
      <alignment horizontal="center" vertical="center" shrinkToFit="1"/>
      <protection locked="0"/>
    </xf>
    <xf numFmtId="178" fontId="124" fillId="2" borderId="25" xfId="0" applyNumberFormat="1" applyFont="1" applyFill="1" applyBorder="1" applyAlignment="1" applyProtection="1">
      <alignment horizontal="center" vertical="center" shrinkToFit="1"/>
      <protection locked="0"/>
    </xf>
    <xf numFmtId="178" fontId="124" fillId="2" borderId="7" xfId="0" applyNumberFormat="1" applyFont="1" applyFill="1" applyBorder="1" applyAlignment="1" applyProtection="1">
      <alignment horizontal="center" vertical="center" shrinkToFit="1"/>
      <protection locked="0"/>
    </xf>
    <xf numFmtId="178" fontId="124" fillId="2" borderId="16" xfId="0" applyNumberFormat="1" applyFont="1" applyFill="1" applyBorder="1" applyAlignment="1" applyProtection="1">
      <alignment horizontal="center" vertical="center" shrinkToFit="1"/>
      <protection locked="0"/>
    </xf>
    <xf numFmtId="178" fontId="124" fillId="2" borderId="9" xfId="0" applyNumberFormat="1" applyFont="1" applyFill="1" applyBorder="1" applyAlignment="1" applyProtection="1">
      <alignment horizontal="center" vertical="center" shrinkToFit="1"/>
      <protection locked="0"/>
    </xf>
    <xf numFmtId="178" fontId="124" fillId="2" borderId="18" xfId="0" applyNumberFormat="1" applyFont="1" applyFill="1" applyBorder="1" applyAlignment="1" applyProtection="1">
      <alignment horizontal="center" vertical="center" shrinkToFit="1"/>
      <protection locked="0"/>
    </xf>
    <xf numFmtId="178" fontId="124" fillId="2" borderId="11" xfId="0" applyNumberFormat="1" applyFont="1" applyFill="1" applyBorder="1" applyAlignment="1" applyProtection="1">
      <alignment horizontal="center" vertical="center" shrinkToFit="1"/>
      <protection locked="0"/>
    </xf>
    <xf numFmtId="0" fontId="109" fillId="0" borderId="25" xfId="0" applyFont="1" applyBorder="1" applyAlignment="1" applyProtection="1">
      <alignment horizontal="center" vertical="center" shrinkToFit="1"/>
      <protection locked="0"/>
    </xf>
    <xf numFmtId="178" fontId="124" fillId="2" borderId="1" xfId="0" applyNumberFormat="1" applyFont="1" applyFill="1" applyBorder="1" applyAlignment="1" applyProtection="1">
      <alignment horizontal="center" vertical="center" shrinkToFit="1"/>
      <protection locked="0"/>
    </xf>
    <xf numFmtId="0" fontId="109" fillId="0" borderId="18" xfId="0" applyFont="1" applyBorder="1" applyAlignment="1" applyProtection="1">
      <alignment horizontal="center" vertical="center" shrinkToFit="1"/>
      <protection locked="0"/>
    </xf>
    <xf numFmtId="178" fontId="71" fillId="0" borderId="6" xfId="0" applyNumberFormat="1" applyFont="1" applyBorder="1" applyAlignment="1">
      <alignment horizontal="center" vertical="center" wrapText="1" shrinkToFit="1"/>
    </xf>
    <xf numFmtId="178" fontId="71" fillId="0" borderId="25" xfId="0" applyNumberFormat="1" applyFont="1" applyBorder="1" applyAlignment="1">
      <alignment horizontal="center" vertical="center" wrapText="1" shrinkToFit="1"/>
    </xf>
    <xf numFmtId="178" fontId="71" fillId="0" borderId="7" xfId="0" applyNumberFormat="1" applyFont="1" applyBorder="1" applyAlignment="1">
      <alignment horizontal="center" vertical="center" shrinkToFit="1"/>
    </xf>
    <xf numFmtId="178" fontId="71" fillId="0" borderId="16" xfId="0" applyNumberFormat="1" applyFont="1" applyBorder="1" applyAlignment="1">
      <alignment horizontal="center" vertical="center" shrinkToFit="1"/>
    </xf>
    <xf numFmtId="178" fontId="71" fillId="0" borderId="9" xfId="0" applyNumberFormat="1" applyFont="1" applyBorder="1" applyAlignment="1">
      <alignment horizontal="center" vertical="center" shrinkToFit="1"/>
    </xf>
    <xf numFmtId="178" fontId="71" fillId="0" borderId="18" xfId="0" applyNumberFormat="1" applyFont="1" applyBorder="1" applyAlignment="1">
      <alignment horizontal="center" vertical="center" shrinkToFit="1"/>
    </xf>
    <xf numFmtId="178" fontId="71" fillId="0" borderId="13" xfId="0" applyNumberFormat="1" applyFont="1" applyBorder="1" applyAlignment="1">
      <alignment horizontal="center" vertical="center" shrinkToFit="1"/>
    </xf>
    <xf numFmtId="178" fontId="71" fillId="0" borderId="14" xfId="0" applyNumberFormat="1" applyFont="1" applyBorder="1" applyAlignment="1">
      <alignment horizontal="center" vertical="center" shrinkToFit="1"/>
    </xf>
    <xf numFmtId="0" fontId="42" fillId="0" borderId="4" xfId="0" applyFont="1" applyBorder="1" applyAlignment="1">
      <alignment horizontal="center" vertical="center"/>
    </xf>
    <xf numFmtId="0" fontId="42" fillId="0" borderId="40" xfId="0" applyFont="1" applyBorder="1" applyAlignment="1">
      <alignment horizontal="center" vertical="center"/>
    </xf>
    <xf numFmtId="0" fontId="42" fillId="0" borderId="5" xfId="0" applyFont="1" applyBorder="1" applyAlignment="1">
      <alignment horizontal="center" vertical="center"/>
    </xf>
    <xf numFmtId="0" fontId="33" fillId="0" borderId="40" xfId="0" applyFont="1" applyBorder="1" applyAlignment="1">
      <alignment horizontal="center" vertical="center" shrinkToFit="1"/>
    </xf>
    <xf numFmtId="0" fontId="72" fillId="0" borderId="4" xfId="0" applyFont="1" applyBorder="1" applyAlignment="1">
      <alignment horizontal="center" vertical="center"/>
    </xf>
    <xf numFmtId="0" fontId="72" fillId="0" borderId="40" xfId="0" applyFont="1" applyBorder="1" applyAlignment="1">
      <alignment horizontal="center" vertical="center"/>
    </xf>
    <xf numFmtId="0" fontId="72" fillId="0" borderId="5" xfId="0" applyFont="1" applyBorder="1" applyAlignment="1">
      <alignment horizontal="center" vertical="center"/>
    </xf>
    <xf numFmtId="0" fontId="35" fillId="0" borderId="4" xfId="0" applyFont="1" applyBorder="1" applyAlignment="1">
      <alignment horizontal="left" vertical="center"/>
    </xf>
    <xf numFmtId="0" fontId="35" fillId="0" borderId="40" xfId="0" applyFont="1" applyBorder="1" applyAlignment="1">
      <alignment horizontal="left" vertical="center"/>
    </xf>
    <xf numFmtId="0" fontId="35" fillId="0" borderId="5" xfId="0" applyFont="1" applyBorder="1" applyAlignment="1">
      <alignment horizontal="left" vertical="center"/>
    </xf>
    <xf numFmtId="0" fontId="40" fillId="0" borderId="3" xfId="0" applyFont="1" applyBorder="1" applyAlignment="1">
      <alignment horizontal="distributed" vertical="center" indent="1"/>
    </xf>
    <xf numFmtId="0" fontId="104" fillId="3" borderId="3" xfId="0" applyFont="1" applyFill="1" applyBorder="1" applyAlignment="1" applyProtection="1">
      <alignment horizontal="center" vertical="center"/>
      <protection locked="0"/>
    </xf>
    <xf numFmtId="0" fontId="0" fillId="0" borderId="3" xfId="0" applyBorder="1" applyAlignment="1">
      <alignment horizontal="distributed" vertical="center" wrapText="1" indent="1"/>
    </xf>
    <xf numFmtId="0" fontId="106" fillId="3" borderId="3" xfId="0" applyFont="1" applyFill="1" applyBorder="1" applyAlignment="1" applyProtection="1">
      <alignment horizontal="center" vertical="center"/>
      <protection locked="0"/>
    </xf>
    <xf numFmtId="0" fontId="24" fillId="3" borderId="3" xfId="0" applyFont="1" applyFill="1" applyBorder="1" applyAlignment="1">
      <alignment horizontal="center" vertical="center"/>
    </xf>
    <xf numFmtId="0" fontId="21" fillId="3" borderId="3" xfId="0" applyFont="1" applyFill="1" applyBorder="1" applyAlignment="1">
      <alignment horizontal="center" vertical="center"/>
    </xf>
    <xf numFmtId="176" fontId="0" fillId="2" borderId="7" xfId="0" applyNumberFormat="1" applyFill="1" applyBorder="1" applyAlignment="1">
      <alignment horizontal="justify" vertical="center" wrapText="1"/>
    </xf>
    <xf numFmtId="176" fontId="0" fillId="2" borderId="2" xfId="0" applyNumberFormat="1" applyFill="1" applyBorder="1" applyAlignment="1">
      <alignment horizontal="justify" vertical="center" wrapText="1"/>
    </xf>
    <xf numFmtId="176" fontId="0" fillId="2" borderId="16" xfId="0" applyNumberFormat="1" applyFill="1" applyBorder="1" applyAlignment="1">
      <alignment horizontal="justify" vertical="center" wrapText="1"/>
    </xf>
    <xf numFmtId="176" fontId="0" fillId="2" borderId="8" xfId="0" applyNumberFormat="1" applyFill="1" applyBorder="1" applyAlignment="1">
      <alignment horizontal="justify" vertical="center" wrapText="1"/>
    </xf>
    <xf numFmtId="176" fontId="0" fillId="2" borderId="0" xfId="0" applyNumberFormat="1" applyFill="1" applyAlignment="1">
      <alignment horizontal="justify" vertical="center" wrapText="1"/>
    </xf>
    <xf numFmtId="176" fontId="0" fillId="2" borderId="17" xfId="0" applyNumberFormat="1" applyFill="1" applyBorder="1" applyAlignment="1">
      <alignment horizontal="justify" vertical="center" wrapText="1"/>
    </xf>
    <xf numFmtId="176" fontId="0" fillId="2" borderId="9" xfId="0" applyNumberFormat="1" applyFill="1" applyBorder="1" applyAlignment="1">
      <alignment horizontal="justify" vertical="center" wrapText="1"/>
    </xf>
    <xf numFmtId="176" fontId="0" fillId="2" borderId="1" xfId="0" applyNumberFormat="1" applyFill="1" applyBorder="1" applyAlignment="1">
      <alignment horizontal="justify" vertical="center" wrapText="1"/>
    </xf>
    <xf numFmtId="176" fontId="0" fillId="2" borderId="18" xfId="0" applyNumberFormat="1" applyFill="1" applyBorder="1" applyAlignment="1">
      <alignment horizontal="justify" vertical="center" wrapText="1"/>
    </xf>
    <xf numFmtId="0" fontId="125" fillId="2" borderId="12" xfId="0" applyFont="1" applyFill="1" applyBorder="1" applyAlignment="1" applyProtection="1">
      <alignment horizontal="center" vertical="center"/>
      <protection locked="0"/>
    </xf>
    <xf numFmtId="0" fontId="125" fillId="2" borderId="10" xfId="0" applyFont="1" applyFill="1" applyBorder="1" applyAlignment="1" applyProtection="1">
      <alignment horizontal="center" vertical="center"/>
      <protection locked="0"/>
    </xf>
    <xf numFmtId="0" fontId="71" fillId="0" borderId="3" xfId="0" applyFont="1" applyBorder="1" applyAlignment="1">
      <alignment horizontal="distributed" vertical="center" wrapText="1" indent="1"/>
    </xf>
    <xf numFmtId="0" fontId="71" fillId="0" borderId="3" xfId="0" applyFont="1" applyBorder="1" applyAlignment="1">
      <alignment horizontal="distributed" vertical="center" indent="1"/>
    </xf>
    <xf numFmtId="0" fontId="40" fillId="0" borderId="3" xfId="0" applyFont="1" applyBorder="1" applyAlignment="1">
      <alignment horizontal="distributed" vertical="center" wrapText="1" indent="1"/>
    </xf>
    <xf numFmtId="0" fontId="121" fillId="2" borderId="7" xfId="0" applyFont="1" applyFill="1" applyBorder="1" applyProtection="1">
      <alignment vertical="center"/>
      <protection locked="0"/>
    </xf>
    <xf numFmtId="0" fontId="56" fillId="0" borderId="7" xfId="0" applyFont="1" applyBorder="1" applyAlignment="1">
      <alignment horizontal="center" vertical="center" wrapText="1"/>
    </xf>
    <xf numFmtId="0" fontId="56" fillId="0" borderId="16" xfId="0" applyFont="1" applyBorder="1" applyAlignment="1">
      <alignment horizontal="center" vertical="center"/>
    </xf>
    <xf numFmtId="0" fontId="56" fillId="0" borderId="8" xfId="0" applyFont="1" applyBorder="1" applyAlignment="1">
      <alignment horizontal="center" vertical="center"/>
    </xf>
    <xf numFmtId="0" fontId="56" fillId="0" borderId="17" xfId="0" applyFont="1" applyBorder="1" applyAlignment="1">
      <alignment horizontal="center" vertical="center"/>
    </xf>
    <xf numFmtId="0" fontId="56" fillId="0" borderId="9" xfId="0" applyFont="1" applyBorder="1" applyAlignment="1">
      <alignment horizontal="center" vertical="center"/>
    </xf>
    <xf numFmtId="0" fontId="56" fillId="0" borderId="18" xfId="0" applyFont="1" applyBorder="1" applyAlignment="1">
      <alignment horizontal="center" vertical="center"/>
    </xf>
    <xf numFmtId="176" fontId="0" fillId="2" borderId="3" xfId="0" applyNumberFormat="1" applyFill="1" applyBorder="1" applyAlignment="1">
      <alignment horizontal="center" vertical="center"/>
    </xf>
    <xf numFmtId="0" fontId="16" fillId="10" borderId="0" xfId="0" applyFont="1" applyFill="1" applyAlignment="1">
      <alignment horizontal="left" vertical="center" wrapText="1"/>
    </xf>
    <xf numFmtId="0" fontId="81" fillId="7" borderId="0" xfId="0" applyFont="1" applyFill="1" applyAlignment="1">
      <alignment horizontal="center" vertical="center" shrinkToFit="1"/>
    </xf>
    <xf numFmtId="0" fontId="0" fillId="0" borderId="3" xfId="0" applyBorder="1" applyAlignment="1">
      <alignment horizontal="left" vertical="center" wrapText="1"/>
    </xf>
    <xf numFmtId="0" fontId="21" fillId="3" borderId="4" xfId="0" applyFont="1" applyFill="1" applyBorder="1" applyAlignment="1">
      <alignment horizontal="center" vertical="center"/>
    </xf>
    <xf numFmtId="0" fontId="21" fillId="3" borderId="40" xfId="0" applyFont="1" applyFill="1" applyBorder="1" applyAlignment="1">
      <alignment horizontal="center" vertical="center"/>
    </xf>
    <xf numFmtId="0" fontId="21" fillId="3" borderId="5" xfId="0" applyFont="1" applyFill="1" applyBorder="1" applyAlignment="1">
      <alignment horizontal="center" vertical="center"/>
    </xf>
    <xf numFmtId="0" fontId="106" fillId="3" borderId="4" xfId="0" applyFont="1" applyFill="1" applyBorder="1" applyAlignment="1" applyProtection="1">
      <alignment horizontal="center" vertical="center"/>
      <protection locked="0"/>
    </xf>
    <xf numFmtId="0" fontId="106" fillId="3" borderId="5" xfId="0" applyFont="1" applyFill="1" applyBorder="1" applyAlignment="1" applyProtection="1">
      <alignment horizontal="center" vertical="center"/>
      <protection locked="0"/>
    </xf>
    <xf numFmtId="0" fontId="78" fillId="0" borderId="104" xfId="0" applyFont="1" applyBorder="1" applyAlignment="1">
      <alignment horizontal="center" vertical="center" wrapText="1"/>
    </xf>
    <xf numFmtId="0" fontId="78" fillId="0" borderId="105" xfId="0" applyFont="1" applyBorder="1" applyAlignment="1">
      <alignment horizontal="center" vertical="center" wrapText="1"/>
    </xf>
    <xf numFmtId="176" fontId="65" fillId="2" borderId="2" xfId="0" applyNumberFormat="1" applyFont="1" applyFill="1" applyBorder="1" applyAlignment="1">
      <alignment horizontal="center" vertical="center"/>
    </xf>
    <xf numFmtId="176" fontId="65" fillId="2" borderId="0" xfId="0" applyNumberFormat="1" applyFont="1" applyFill="1" applyAlignment="1">
      <alignment horizontal="center" vertical="center"/>
    </xf>
    <xf numFmtId="176" fontId="65" fillId="2" borderId="1" xfId="0" applyNumberFormat="1" applyFont="1" applyFill="1" applyBorder="1" applyAlignment="1">
      <alignment horizontal="center" vertical="center"/>
    </xf>
    <xf numFmtId="176" fontId="65" fillId="2" borderId="16" xfId="0" applyNumberFormat="1" applyFont="1" applyFill="1" applyBorder="1" applyAlignment="1">
      <alignment horizontal="center" vertical="center"/>
    </xf>
    <xf numFmtId="176" fontId="65" fillId="2" borderId="17" xfId="0" applyNumberFormat="1" applyFont="1" applyFill="1" applyBorder="1" applyAlignment="1">
      <alignment horizontal="center" vertical="center"/>
    </xf>
    <xf numFmtId="176" fontId="65" fillId="2" borderId="18" xfId="0" applyNumberFormat="1" applyFont="1" applyFill="1" applyBorder="1" applyAlignment="1">
      <alignment horizontal="center" vertical="center"/>
    </xf>
    <xf numFmtId="176" fontId="65" fillId="2" borderId="7" xfId="0" applyNumberFormat="1" applyFont="1" applyFill="1" applyBorder="1" applyAlignment="1">
      <alignment horizontal="center" vertical="center"/>
    </xf>
    <xf numFmtId="176" fontId="65" fillId="2" borderId="8" xfId="0" applyNumberFormat="1" applyFont="1" applyFill="1" applyBorder="1" applyAlignment="1">
      <alignment horizontal="center" vertical="center"/>
    </xf>
    <xf numFmtId="176" fontId="65" fillId="2" borderId="9" xfId="0" applyNumberFormat="1" applyFont="1" applyFill="1" applyBorder="1" applyAlignment="1">
      <alignment horizontal="center" vertical="center"/>
    </xf>
    <xf numFmtId="0" fontId="14" fillId="8" borderId="0" xfId="6" applyFont="1" applyFill="1" applyAlignment="1" applyProtection="1">
      <alignment horizontal="center" vertical="center"/>
      <protection locked="0"/>
    </xf>
    <xf numFmtId="0" fontId="12" fillId="8" borderId="7" xfId="4" applyFill="1" applyBorder="1" applyAlignment="1">
      <alignment horizontal="distributed" vertical="center" wrapText="1" indent="1"/>
    </xf>
    <xf numFmtId="0" fontId="12" fillId="8" borderId="16" xfId="4" applyFill="1" applyBorder="1" applyAlignment="1">
      <alignment horizontal="distributed" vertical="center" wrapText="1" indent="1"/>
    </xf>
    <xf numFmtId="0" fontId="12" fillId="8" borderId="8" xfId="4" applyFill="1" applyBorder="1" applyAlignment="1">
      <alignment horizontal="distributed" vertical="center" wrapText="1" indent="1"/>
    </xf>
    <xf numFmtId="0" fontId="12" fillId="8" borderId="17" xfId="4" applyFill="1" applyBorder="1" applyAlignment="1">
      <alignment horizontal="distributed" vertical="center" wrapText="1" indent="1"/>
    </xf>
    <xf numFmtId="0" fontId="12" fillId="8" borderId="9" xfId="4" applyFill="1" applyBorder="1" applyAlignment="1">
      <alignment horizontal="distributed" vertical="center" wrapText="1" indent="1"/>
    </xf>
    <xf numFmtId="0" fontId="12" fillId="8" borderId="18" xfId="4" applyFill="1" applyBorder="1" applyAlignment="1">
      <alignment horizontal="distributed" vertical="center" wrapText="1" indent="1"/>
    </xf>
    <xf numFmtId="0" fontId="121" fillId="2" borderId="7" xfId="6" applyFont="1" applyFill="1" applyBorder="1" applyAlignment="1" applyProtection="1">
      <alignment horizontal="center" vertical="center"/>
      <protection locked="0"/>
    </xf>
    <xf numFmtId="0" fontId="121" fillId="2" borderId="2" xfId="6" applyFont="1" applyFill="1" applyBorder="1" applyAlignment="1" applyProtection="1">
      <alignment horizontal="center" vertical="center"/>
      <protection locked="0"/>
    </xf>
    <xf numFmtId="0" fontId="121" fillId="2" borderId="16" xfId="6" applyFont="1" applyFill="1" applyBorder="1" applyAlignment="1" applyProtection="1">
      <alignment horizontal="center" vertical="center"/>
      <protection locked="0"/>
    </xf>
    <xf numFmtId="0" fontId="121" fillId="2" borderId="8" xfId="6" applyFont="1" applyFill="1" applyBorder="1" applyAlignment="1" applyProtection="1">
      <alignment horizontal="center" vertical="center"/>
      <protection locked="0"/>
    </xf>
    <xf numFmtId="0" fontId="121" fillId="2" borderId="0" xfId="6" applyFont="1" applyFill="1" applyAlignment="1" applyProtection="1">
      <alignment horizontal="center" vertical="center"/>
      <protection locked="0"/>
    </xf>
    <xf numFmtId="0" fontId="121" fillId="2" borderId="17" xfId="6" applyFont="1" applyFill="1" applyBorder="1" applyAlignment="1" applyProtection="1">
      <alignment horizontal="center" vertical="center"/>
      <protection locked="0"/>
    </xf>
    <xf numFmtId="0" fontId="121" fillId="2" borderId="9" xfId="6" applyFont="1" applyFill="1" applyBorder="1" applyAlignment="1" applyProtection="1">
      <alignment horizontal="center" vertical="center"/>
      <protection locked="0"/>
    </xf>
    <xf numFmtId="0" fontId="121" fillId="2" borderId="1" xfId="6" applyFont="1" applyFill="1" applyBorder="1" applyAlignment="1" applyProtection="1">
      <alignment horizontal="center" vertical="center"/>
      <protection locked="0"/>
    </xf>
    <xf numFmtId="0" fontId="121" fillId="2" borderId="18" xfId="6" applyFont="1" applyFill="1" applyBorder="1" applyAlignment="1" applyProtection="1">
      <alignment horizontal="center" vertical="center"/>
      <protection locked="0"/>
    </xf>
    <xf numFmtId="177" fontId="117" fillId="2" borderId="2" xfId="6" applyNumberFormat="1" applyFont="1" applyFill="1" applyBorder="1" applyAlignment="1" applyProtection="1">
      <alignment horizontal="center" vertical="center"/>
      <protection locked="0"/>
    </xf>
    <xf numFmtId="177" fontId="117" fillId="2" borderId="0" xfId="6" applyNumberFormat="1" applyFont="1" applyFill="1" applyAlignment="1" applyProtection="1">
      <alignment horizontal="center" vertical="center"/>
      <protection locked="0"/>
    </xf>
    <xf numFmtId="177" fontId="117" fillId="2" borderId="1" xfId="6" applyNumberFormat="1" applyFont="1" applyFill="1" applyBorder="1" applyAlignment="1" applyProtection="1">
      <alignment horizontal="center" vertical="center"/>
      <protection locked="0"/>
    </xf>
    <xf numFmtId="176" fontId="65" fillId="2" borderId="2" xfId="6" applyNumberFormat="1" applyFont="1" applyFill="1" applyBorder="1" applyAlignment="1">
      <alignment horizontal="center" vertical="center"/>
    </xf>
    <xf numFmtId="176" fontId="65" fillId="2" borderId="0" xfId="6" applyNumberFormat="1" applyFont="1" applyFill="1" applyAlignment="1">
      <alignment horizontal="center" vertical="center"/>
    </xf>
    <xf numFmtId="176" fontId="65" fillId="2" borderId="1" xfId="6" applyNumberFormat="1" applyFont="1" applyFill="1" applyBorder="1" applyAlignment="1">
      <alignment horizontal="center" vertical="center"/>
    </xf>
    <xf numFmtId="176" fontId="65" fillId="2" borderId="16" xfId="6" applyNumberFormat="1" applyFont="1" applyFill="1" applyBorder="1" applyAlignment="1">
      <alignment horizontal="center" vertical="center"/>
    </xf>
    <xf numFmtId="176" fontId="65" fillId="2" borderId="17" xfId="6" applyNumberFormat="1" applyFont="1" applyFill="1" applyBorder="1" applyAlignment="1">
      <alignment horizontal="center" vertical="center"/>
    </xf>
    <xf numFmtId="176" fontId="65" fillId="2" borderId="18" xfId="6" applyNumberFormat="1" applyFont="1" applyFill="1" applyBorder="1" applyAlignment="1">
      <alignment horizontal="center" vertical="center"/>
    </xf>
    <xf numFmtId="0" fontId="12" fillId="8" borderId="3" xfId="4" applyFill="1" applyBorder="1" applyAlignment="1">
      <alignment horizontal="distributed" vertical="center" wrapText="1" indent="1"/>
    </xf>
    <xf numFmtId="0" fontId="12" fillId="8" borderId="3" xfId="4" applyFill="1" applyBorder="1" applyAlignment="1">
      <alignment horizontal="distributed" vertical="center" indent="1"/>
    </xf>
    <xf numFmtId="0" fontId="85" fillId="2" borderId="7" xfId="6" applyFont="1" applyFill="1" applyBorder="1" applyAlignment="1">
      <alignment horizontal="right" vertical="center"/>
    </xf>
    <xf numFmtId="0" fontId="85" fillId="2" borderId="2" xfId="6" applyFont="1" applyFill="1" applyBorder="1" applyAlignment="1">
      <alignment horizontal="right" vertical="center"/>
    </xf>
    <xf numFmtId="0" fontId="85" fillId="2" borderId="8" xfId="6" applyFont="1" applyFill="1" applyBorder="1" applyAlignment="1">
      <alignment horizontal="right" vertical="center"/>
    </xf>
    <xf numFmtId="0" fontId="85" fillId="2" borderId="0" xfId="6" applyFont="1" applyFill="1" applyAlignment="1">
      <alignment horizontal="right" vertical="center"/>
    </xf>
    <xf numFmtId="0" fontId="85" fillId="2" borderId="9" xfId="6" applyFont="1" applyFill="1" applyBorder="1" applyAlignment="1">
      <alignment horizontal="right" vertical="center"/>
    </xf>
    <xf numFmtId="0" fontId="85" fillId="2" borderId="1" xfId="6" applyFont="1" applyFill="1" applyBorder="1" applyAlignment="1">
      <alignment horizontal="right" vertical="center"/>
    </xf>
    <xf numFmtId="0" fontId="0" fillId="8" borderId="7" xfId="4" applyFont="1" applyFill="1" applyBorder="1" applyAlignment="1">
      <alignment horizontal="center" vertical="center" wrapText="1"/>
    </xf>
    <xf numFmtId="0" fontId="12" fillId="8" borderId="16" xfId="4" applyFill="1" applyBorder="1" applyAlignment="1">
      <alignment horizontal="center" vertical="center"/>
    </xf>
    <xf numFmtId="0" fontId="12" fillId="8" borderId="8" xfId="4" applyFill="1" applyBorder="1" applyAlignment="1">
      <alignment horizontal="center" vertical="center"/>
    </xf>
    <xf numFmtId="0" fontId="12" fillId="8" borderId="17" xfId="4" applyFill="1" applyBorder="1" applyAlignment="1">
      <alignment horizontal="center" vertical="center"/>
    </xf>
    <xf numFmtId="0" fontId="12" fillId="8" borderId="9" xfId="4" applyFill="1" applyBorder="1" applyAlignment="1">
      <alignment horizontal="center" vertical="center"/>
    </xf>
    <xf numFmtId="0" fontId="12" fillId="8" borderId="18" xfId="4" applyFill="1" applyBorder="1" applyAlignment="1">
      <alignment horizontal="center" vertical="center"/>
    </xf>
    <xf numFmtId="176" fontId="65" fillId="2" borderId="7" xfId="6" applyNumberFormat="1" applyFont="1" applyFill="1" applyBorder="1" applyAlignment="1">
      <alignment horizontal="center" vertical="center"/>
    </xf>
    <xf numFmtId="176" fontId="65" fillId="2" borderId="8" xfId="6" applyNumberFormat="1" applyFont="1" applyFill="1" applyBorder="1" applyAlignment="1">
      <alignment horizontal="center" vertical="center"/>
    </xf>
    <xf numFmtId="176" fontId="65" fillId="2" borderId="9" xfId="6" applyNumberFormat="1" applyFont="1" applyFill="1" applyBorder="1" applyAlignment="1">
      <alignment horizontal="center" vertical="center"/>
    </xf>
    <xf numFmtId="0" fontId="117" fillId="2" borderId="2" xfId="6" applyFont="1" applyFill="1" applyBorder="1" applyAlignment="1" applyProtection="1">
      <alignment horizontal="center" vertical="center"/>
      <protection locked="0"/>
    </xf>
    <xf numFmtId="0" fontId="117" fillId="2" borderId="0" xfId="6" applyFont="1" applyFill="1" applyAlignment="1" applyProtection="1">
      <alignment horizontal="center" vertical="center"/>
      <protection locked="0"/>
    </xf>
    <xf numFmtId="0" fontId="117" fillId="2" borderId="1" xfId="6" applyFont="1" applyFill="1" applyBorder="1" applyAlignment="1" applyProtection="1">
      <alignment horizontal="center" vertical="center"/>
      <protection locked="0"/>
    </xf>
    <xf numFmtId="0" fontId="12" fillId="2" borderId="2" xfId="6" applyFont="1" applyFill="1" applyBorder="1" applyAlignment="1">
      <alignment horizontal="left" vertical="center"/>
    </xf>
    <xf numFmtId="0" fontId="12" fillId="2" borderId="16" xfId="6" applyFont="1" applyFill="1" applyBorder="1" applyAlignment="1">
      <alignment horizontal="left" vertical="center"/>
    </xf>
    <xf numFmtId="0" fontId="12" fillId="2" borderId="0" xfId="6" applyFont="1" applyFill="1" applyAlignment="1">
      <alignment horizontal="left" vertical="center"/>
    </xf>
    <xf numFmtId="0" fontId="12" fillId="2" borderId="17" xfId="6" applyFont="1" applyFill="1" applyBorder="1" applyAlignment="1">
      <alignment horizontal="left" vertical="center"/>
    </xf>
    <xf numFmtId="0" fontId="12" fillId="2" borderId="1" xfId="6" applyFont="1" applyFill="1" applyBorder="1" applyAlignment="1">
      <alignment horizontal="left" vertical="center"/>
    </xf>
    <xf numFmtId="0" fontId="12" fillId="2" borderId="18" xfId="6" applyFont="1" applyFill="1" applyBorder="1" applyAlignment="1">
      <alignment horizontal="left" vertical="center"/>
    </xf>
    <xf numFmtId="0" fontId="81" fillId="7" borderId="0" xfId="4" applyFont="1" applyFill="1" applyAlignment="1">
      <alignment horizontal="center" vertical="center" shrinkToFit="1"/>
    </xf>
    <xf numFmtId="0" fontId="25" fillId="8" borderId="0" xfId="4" applyFont="1" applyFill="1" applyAlignment="1">
      <alignment horizontal="center" vertical="center"/>
    </xf>
    <xf numFmtId="0" fontId="78" fillId="8" borderId="7" xfId="4" applyFont="1" applyFill="1" applyBorder="1" applyAlignment="1">
      <alignment horizontal="left" vertical="center" wrapText="1"/>
    </xf>
    <xf numFmtId="0" fontId="78" fillId="8" borderId="16" xfId="4" applyFont="1" applyFill="1" applyBorder="1" applyAlignment="1">
      <alignment horizontal="left" vertical="center" wrapText="1"/>
    </xf>
    <xf numFmtId="0" fontId="78" fillId="8" borderId="8" xfId="4" applyFont="1" applyFill="1" applyBorder="1" applyAlignment="1">
      <alignment horizontal="left" vertical="center" wrapText="1"/>
    </xf>
    <xf numFmtId="0" fontId="78" fillId="8" borderId="17" xfId="4" applyFont="1" applyFill="1" applyBorder="1" applyAlignment="1">
      <alignment horizontal="left" vertical="center" wrapText="1"/>
    </xf>
    <xf numFmtId="0" fontId="78" fillId="8" borderId="9" xfId="4" applyFont="1" applyFill="1" applyBorder="1" applyAlignment="1">
      <alignment horizontal="left" vertical="center" wrapText="1"/>
    </xf>
    <xf numFmtId="0" fontId="78" fillId="8" borderId="18" xfId="4" applyFont="1" applyFill="1" applyBorder="1" applyAlignment="1">
      <alignment horizontal="left" vertical="center" wrapText="1"/>
    </xf>
    <xf numFmtId="0" fontId="97" fillId="3" borderId="7" xfId="4" applyFont="1" applyFill="1" applyBorder="1" applyAlignment="1" applyProtection="1">
      <alignment horizontal="center" vertical="center" wrapText="1"/>
      <protection locked="0"/>
    </xf>
    <xf numFmtId="0" fontId="97" fillId="3" borderId="2" xfId="4" applyFont="1" applyFill="1" applyBorder="1" applyAlignment="1" applyProtection="1">
      <alignment horizontal="center" vertical="center" wrapText="1"/>
      <protection locked="0"/>
    </xf>
    <xf numFmtId="0" fontId="97" fillId="3" borderId="8" xfId="4" applyFont="1" applyFill="1" applyBorder="1" applyAlignment="1" applyProtection="1">
      <alignment horizontal="center" vertical="center" wrapText="1"/>
      <protection locked="0"/>
    </xf>
    <xf numFmtId="0" fontId="97" fillId="3" borderId="0" xfId="4" applyFont="1" applyFill="1" applyAlignment="1" applyProtection="1">
      <alignment horizontal="center" vertical="center" wrapText="1"/>
      <protection locked="0"/>
    </xf>
    <xf numFmtId="0" fontId="97" fillId="3" borderId="9" xfId="4" applyFont="1" applyFill="1" applyBorder="1" applyAlignment="1" applyProtection="1">
      <alignment horizontal="center" vertical="center" wrapText="1"/>
      <protection locked="0"/>
    </xf>
    <xf numFmtId="0" fontId="97" fillId="3" borderId="1" xfId="4" applyFont="1" applyFill="1" applyBorder="1" applyAlignment="1" applyProtection="1">
      <alignment horizontal="center" vertical="center" wrapText="1"/>
      <protection locked="0"/>
    </xf>
    <xf numFmtId="0" fontId="96" fillId="3" borderId="7" xfId="4" applyFont="1" applyFill="1" applyBorder="1" applyAlignment="1">
      <alignment horizontal="center" vertical="center" wrapText="1"/>
    </xf>
    <xf numFmtId="0" fontId="96" fillId="3" borderId="2" xfId="4" applyFont="1" applyFill="1" applyBorder="1" applyAlignment="1">
      <alignment horizontal="center" vertical="center" wrapText="1"/>
    </xf>
    <xf numFmtId="0" fontId="96" fillId="3" borderId="16" xfId="4" applyFont="1" applyFill="1" applyBorder="1" applyAlignment="1">
      <alignment horizontal="center" vertical="center" wrapText="1"/>
    </xf>
    <xf numFmtId="0" fontId="96" fillId="3" borderId="8" xfId="4" applyFont="1" applyFill="1" applyBorder="1" applyAlignment="1">
      <alignment horizontal="center" vertical="center" wrapText="1"/>
    </xf>
    <xf numFmtId="0" fontId="96" fillId="3" borderId="0" xfId="4" applyFont="1" applyFill="1" applyAlignment="1">
      <alignment horizontal="center" vertical="center" wrapText="1"/>
    </xf>
    <xf numFmtId="0" fontId="96" fillId="3" borderId="17" xfId="4" applyFont="1" applyFill="1" applyBorder="1" applyAlignment="1">
      <alignment horizontal="center" vertical="center" wrapText="1"/>
    </xf>
    <xf numFmtId="0" fontId="96" fillId="3" borderId="9" xfId="4" applyFont="1" applyFill="1" applyBorder="1" applyAlignment="1">
      <alignment horizontal="center" vertical="center" wrapText="1"/>
    </xf>
    <xf numFmtId="0" fontId="96" fillId="3" borderId="1" xfId="4" applyFont="1" applyFill="1" applyBorder="1" applyAlignment="1">
      <alignment horizontal="center" vertical="center" wrapText="1"/>
    </xf>
    <xf numFmtId="0" fontId="96" fillId="3" borderId="18" xfId="4" applyFont="1" applyFill="1" applyBorder="1" applyAlignment="1">
      <alignment horizontal="center" vertical="center" wrapText="1"/>
    </xf>
    <xf numFmtId="0" fontId="97" fillId="3" borderId="7" xfId="4" applyFont="1" applyFill="1" applyBorder="1" applyAlignment="1" applyProtection="1">
      <alignment horizontal="center" vertical="center"/>
      <protection locked="0"/>
    </xf>
    <xf numFmtId="0" fontId="97" fillId="3" borderId="16" xfId="4" applyFont="1" applyFill="1" applyBorder="1" applyAlignment="1" applyProtection="1">
      <alignment horizontal="center" vertical="center"/>
      <protection locked="0"/>
    </xf>
    <xf numFmtId="0" fontId="97" fillId="3" borderId="8" xfId="4" applyFont="1" applyFill="1" applyBorder="1" applyAlignment="1" applyProtection="1">
      <alignment horizontal="center" vertical="center"/>
      <protection locked="0"/>
    </xf>
    <xf numFmtId="0" fontId="97" fillId="3" borderId="17" xfId="4" applyFont="1" applyFill="1" applyBorder="1" applyAlignment="1" applyProtection="1">
      <alignment horizontal="center" vertical="center"/>
      <protection locked="0"/>
    </xf>
    <xf numFmtId="0" fontId="97" fillId="3" borderId="9" xfId="4" applyFont="1" applyFill="1" applyBorder="1" applyAlignment="1" applyProtection="1">
      <alignment horizontal="center" vertical="center"/>
      <protection locked="0"/>
    </xf>
    <xf numFmtId="0" fontId="97" fillId="3" borderId="18" xfId="4" applyFont="1" applyFill="1" applyBorder="1" applyAlignment="1" applyProtection="1">
      <alignment horizontal="center" vertical="center"/>
      <protection locked="0"/>
    </xf>
    <xf numFmtId="0" fontId="21" fillId="3" borderId="2" xfId="4" applyFont="1" applyFill="1" applyBorder="1" applyAlignment="1">
      <alignment horizontal="center" vertical="center"/>
    </xf>
    <xf numFmtId="0" fontId="21" fillId="3" borderId="16" xfId="4" applyFont="1" applyFill="1" applyBorder="1" applyAlignment="1">
      <alignment horizontal="center" vertical="center"/>
    </xf>
    <xf numFmtId="0" fontId="21" fillId="3" borderId="0" xfId="4" applyFont="1" applyFill="1" applyAlignment="1">
      <alignment horizontal="center" vertical="center"/>
    </xf>
    <xf numFmtId="0" fontId="21" fillId="3" borderId="17" xfId="4" applyFont="1" applyFill="1" applyBorder="1" applyAlignment="1">
      <alignment horizontal="center" vertical="center"/>
    </xf>
    <xf numFmtId="0" fontId="21" fillId="3" borderId="1" xfId="4" applyFont="1" applyFill="1" applyBorder="1" applyAlignment="1">
      <alignment horizontal="center" vertical="center"/>
    </xf>
    <xf numFmtId="0" fontId="21" fillId="3" borderId="18" xfId="4" applyFont="1" applyFill="1" applyBorder="1" applyAlignment="1">
      <alignment horizontal="center" vertical="center"/>
    </xf>
    <xf numFmtId="0" fontId="107" fillId="2" borderId="7" xfId="6" applyFont="1" applyFill="1" applyBorder="1" applyAlignment="1" applyProtection="1">
      <alignment horizontal="center" vertical="center"/>
      <protection locked="0"/>
    </xf>
    <xf numFmtId="0" fontId="107" fillId="2" borderId="2" xfId="6" applyFont="1" applyFill="1" applyBorder="1" applyAlignment="1" applyProtection="1">
      <alignment horizontal="center" vertical="center"/>
      <protection locked="0"/>
    </xf>
    <xf numFmtId="0" fontId="107" fillId="2" borderId="16" xfId="6" applyFont="1" applyFill="1" applyBorder="1" applyAlignment="1" applyProtection="1">
      <alignment horizontal="center" vertical="center"/>
      <protection locked="0"/>
    </xf>
    <xf numFmtId="0" fontId="107" fillId="2" borderId="8" xfId="6" applyFont="1" applyFill="1" applyBorder="1" applyAlignment="1" applyProtection="1">
      <alignment horizontal="center" vertical="center"/>
      <protection locked="0"/>
    </xf>
    <xf numFmtId="0" fontId="107" fillId="2" borderId="0" xfId="6" applyFont="1" applyFill="1" applyAlignment="1" applyProtection="1">
      <alignment horizontal="center" vertical="center"/>
      <protection locked="0"/>
    </xf>
    <xf numFmtId="0" fontId="107" fillId="2" borderId="17" xfId="6" applyFont="1" applyFill="1" applyBorder="1" applyAlignment="1" applyProtection="1">
      <alignment horizontal="center" vertical="center"/>
      <protection locked="0"/>
    </xf>
    <xf numFmtId="0" fontId="107" fillId="2" borderId="9" xfId="6" applyFont="1" applyFill="1" applyBorder="1" applyAlignment="1" applyProtection="1">
      <alignment horizontal="center" vertical="center"/>
      <protection locked="0"/>
    </xf>
    <xf numFmtId="0" fontId="107" fillId="2" borderId="1" xfId="6" applyFont="1" applyFill="1" applyBorder="1" applyAlignment="1" applyProtection="1">
      <alignment horizontal="center" vertical="center"/>
      <protection locked="0"/>
    </xf>
    <xf numFmtId="0" fontId="107" fillId="2" borderId="18" xfId="6" applyFont="1" applyFill="1" applyBorder="1" applyAlignment="1" applyProtection="1">
      <alignment horizontal="center" vertical="center"/>
      <protection locked="0"/>
    </xf>
    <xf numFmtId="0" fontId="12" fillId="8" borderId="16" xfId="4" applyFill="1" applyBorder="1" applyAlignment="1">
      <alignment horizontal="center" vertical="center" wrapText="1"/>
    </xf>
    <xf numFmtId="0" fontId="12" fillId="8" borderId="8" xfId="4" applyFill="1" applyBorder="1" applyAlignment="1">
      <alignment horizontal="center" vertical="center" wrapText="1"/>
    </xf>
    <xf numFmtId="0" fontId="12" fillId="8" borderId="17" xfId="4" applyFill="1" applyBorder="1" applyAlignment="1">
      <alignment horizontal="center" vertical="center" wrapText="1"/>
    </xf>
    <xf numFmtId="0" fontId="12" fillId="8" borderId="9" xfId="4" applyFill="1" applyBorder="1" applyAlignment="1">
      <alignment horizontal="center" vertical="center" wrapText="1"/>
    </xf>
    <xf numFmtId="0" fontId="12" fillId="8" borderId="18" xfId="4" applyFill="1" applyBorder="1" applyAlignment="1">
      <alignment horizontal="center" vertical="center" wrapText="1"/>
    </xf>
    <xf numFmtId="0" fontId="106" fillId="3" borderId="7" xfId="4" applyFont="1" applyFill="1" applyBorder="1" applyAlignment="1" applyProtection="1">
      <alignment horizontal="center" vertical="center" wrapText="1"/>
      <protection locked="0"/>
    </xf>
    <xf numFmtId="0" fontId="106" fillId="3" borderId="2" xfId="4" applyFont="1" applyFill="1" applyBorder="1" applyAlignment="1" applyProtection="1">
      <alignment horizontal="center" vertical="center" wrapText="1"/>
      <protection locked="0"/>
    </xf>
    <xf numFmtId="0" fontId="106" fillId="3" borderId="8" xfId="4" applyFont="1" applyFill="1" applyBorder="1" applyAlignment="1" applyProtection="1">
      <alignment horizontal="center" vertical="center" wrapText="1"/>
      <protection locked="0"/>
    </xf>
    <xf numFmtId="0" fontId="106" fillId="3" borderId="0" xfId="4" applyFont="1" applyFill="1" applyAlignment="1" applyProtection="1">
      <alignment horizontal="center" vertical="center" wrapText="1"/>
      <protection locked="0"/>
    </xf>
    <xf numFmtId="0" fontId="106" fillId="3" borderId="9" xfId="4" applyFont="1" applyFill="1" applyBorder="1" applyAlignment="1" applyProtection="1">
      <alignment horizontal="center" vertical="center" wrapText="1"/>
      <protection locked="0"/>
    </xf>
    <xf numFmtId="0" fontId="106" fillId="3" borderId="1" xfId="4" applyFont="1" applyFill="1" applyBorder="1" applyAlignment="1" applyProtection="1">
      <alignment horizontal="center" vertical="center" wrapText="1"/>
      <protection locked="0"/>
    </xf>
    <xf numFmtId="0" fontId="21" fillId="3" borderId="7" xfId="4" applyFont="1" applyFill="1" applyBorder="1" applyAlignment="1">
      <alignment horizontal="center" vertical="center" wrapText="1"/>
    </xf>
    <xf numFmtId="0" fontId="21" fillId="3" borderId="2" xfId="4" applyFont="1" applyFill="1" applyBorder="1" applyAlignment="1">
      <alignment horizontal="center" vertical="center" wrapText="1"/>
    </xf>
    <xf numFmtId="0" fontId="21" fillId="3" borderId="16" xfId="4" applyFont="1" applyFill="1" applyBorder="1" applyAlignment="1">
      <alignment horizontal="center" vertical="center" wrapText="1"/>
    </xf>
    <xf numFmtId="0" fontId="21" fillId="3" borderId="8" xfId="4" applyFont="1" applyFill="1" applyBorder="1" applyAlignment="1">
      <alignment horizontal="center" vertical="center" wrapText="1"/>
    </xf>
    <xf numFmtId="0" fontId="21" fillId="3" borderId="0" xfId="4" applyFont="1" applyFill="1" applyAlignment="1">
      <alignment horizontal="center" vertical="center" wrapText="1"/>
    </xf>
    <xf numFmtId="0" fontId="21" fillId="3" borderId="17" xfId="4" applyFont="1" applyFill="1" applyBorder="1" applyAlignment="1">
      <alignment horizontal="center" vertical="center" wrapText="1"/>
    </xf>
    <xf numFmtId="0" fontId="21" fillId="3" borderId="9" xfId="4" applyFont="1" applyFill="1" applyBorder="1" applyAlignment="1">
      <alignment horizontal="center" vertical="center" wrapText="1"/>
    </xf>
    <xf numFmtId="0" fontId="21" fillId="3" borderId="1" xfId="4" applyFont="1" applyFill="1" applyBorder="1" applyAlignment="1">
      <alignment horizontal="center" vertical="center" wrapText="1"/>
    </xf>
    <xf numFmtId="0" fontId="21" fillId="3" borderId="18" xfId="4" applyFont="1" applyFill="1" applyBorder="1" applyAlignment="1">
      <alignment horizontal="center" vertical="center" wrapText="1"/>
    </xf>
    <xf numFmtId="0" fontId="106" fillId="3" borderId="7" xfId="4" applyFont="1" applyFill="1" applyBorder="1" applyAlignment="1" applyProtection="1">
      <alignment horizontal="center" vertical="center"/>
      <protection locked="0"/>
    </xf>
    <xf numFmtId="0" fontId="106" fillId="3" borderId="16" xfId="4" applyFont="1" applyFill="1" applyBorder="1" applyAlignment="1" applyProtection="1">
      <alignment horizontal="center" vertical="center"/>
      <protection locked="0"/>
    </xf>
    <xf numFmtId="0" fontId="106" fillId="3" borderId="8" xfId="4" applyFont="1" applyFill="1" applyBorder="1" applyAlignment="1" applyProtection="1">
      <alignment horizontal="center" vertical="center"/>
      <protection locked="0"/>
    </xf>
    <xf numFmtId="0" fontId="106" fillId="3" borderId="17" xfId="4" applyFont="1" applyFill="1" applyBorder="1" applyAlignment="1" applyProtection="1">
      <alignment horizontal="center" vertical="center"/>
      <protection locked="0"/>
    </xf>
    <xf numFmtId="0" fontId="106" fillId="3" borderId="9" xfId="4" applyFont="1" applyFill="1" applyBorder="1" applyAlignment="1" applyProtection="1">
      <alignment horizontal="center" vertical="center"/>
      <protection locked="0"/>
    </xf>
    <xf numFmtId="0" fontId="106" fillId="3" borderId="18" xfId="4" applyFont="1" applyFill="1" applyBorder="1" applyAlignment="1" applyProtection="1">
      <alignment horizontal="center" vertical="center"/>
      <protection locked="0"/>
    </xf>
    <xf numFmtId="0" fontId="81" fillId="7" borderId="0" xfId="9" applyFont="1" applyFill="1" applyAlignment="1">
      <alignment horizontal="center" vertical="center" shrinkToFit="1"/>
    </xf>
    <xf numFmtId="0" fontId="25" fillId="8" borderId="0" xfId="9" applyFont="1" applyFill="1" applyAlignment="1">
      <alignment horizontal="center" vertical="center"/>
    </xf>
    <xf numFmtId="0" fontId="73" fillId="8" borderId="7" xfId="9" applyFont="1" applyFill="1" applyBorder="1" applyAlignment="1">
      <alignment horizontal="distributed" vertical="center" wrapText="1" indent="1"/>
    </xf>
    <xf numFmtId="0" fontId="73" fillId="8" borderId="16" xfId="9" applyFont="1" applyFill="1" applyBorder="1" applyAlignment="1">
      <alignment horizontal="distributed" vertical="center" wrapText="1" indent="1"/>
    </xf>
    <xf numFmtId="0" fontId="73" fillId="8" borderId="8" xfId="9" applyFont="1" applyFill="1" applyBorder="1" applyAlignment="1">
      <alignment horizontal="distributed" vertical="center" wrapText="1" indent="1"/>
    </xf>
    <xf numFmtId="0" fontId="73" fillId="8" borderId="17" xfId="9" applyFont="1" applyFill="1" applyBorder="1" applyAlignment="1">
      <alignment horizontal="distributed" vertical="center" wrapText="1" indent="1"/>
    </xf>
    <xf numFmtId="0" fontId="73" fillId="8" borderId="9" xfId="9" applyFont="1" applyFill="1" applyBorder="1" applyAlignment="1">
      <alignment horizontal="distributed" vertical="center" wrapText="1" indent="1"/>
    </xf>
    <xf numFmtId="0" fontId="73" fillId="8" borderId="18" xfId="9" applyFont="1" applyFill="1" applyBorder="1" applyAlignment="1">
      <alignment horizontal="distributed" vertical="center" wrapText="1" indent="1"/>
    </xf>
    <xf numFmtId="0" fontId="24" fillId="3" borderId="2" xfId="9" applyFont="1" applyFill="1" applyBorder="1" applyAlignment="1">
      <alignment horizontal="center" vertical="center"/>
    </xf>
    <xf numFmtId="0" fontId="24" fillId="3" borderId="16" xfId="9" applyFont="1" applyFill="1" applyBorder="1" applyAlignment="1">
      <alignment horizontal="center" vertical="center"/>
    </xf>
    <xf numFmtId="0" fontId="24" fillId="3" borderId="0" xfId="9" applyFont="1" applyFill="1" applyAlignment="1">
      <alignment horizontal="center" vertical="center"/>
    </xf>
    <xf numFmtId="0" fontId="24" fillId="3" borderId="17" xfId="9" applyFont="1" applyFill="1" applyBorder="1" applyAlignment="1">
      <alignment horizontal="center" vertical="center"/>
    </xf>
    <xf numFmtId="0" fontId="24" fillId="3" borderId="1" xfId="9" applyFont="1" applyFill="1" applyBorder="1" applyAlignment="1">
      <alignment horizontal="center" vertical="center"/>
    </xf>
    <xf numFmtId="0" fontId="24" fillId="3" borderId="18" xfId="9" applyFont="1" applyFill="1" applyBorder="1" applyAlignment="1">
      <alignment horizontal="center" vertical="center"/>
    </xf>
    <xf numFmtId="0" fontId="21" fillId="3" borderId="2" xfId="9" applyFont="1" applyFill="1" applyBorder="1" applyAlignment="1">
      <alignment horizontal="center" vertical="center"/>
    </xf>
    <xf numFmtId="0" fontId="21" fillId="3" borderId="16" xfId="9" applyFont="1" applyFill="1" applyBorder="1" applyAlignment="1">
      <alignment horizontal="center" vertical="center"/>
    </xf>
    <xf numFmtId="0" fontId="21" fillId="3" borderId="0" xfId="9" applyFont="1" applyFill="1" applyAlignment="1">
      <alignment horizontal="center" vertical="center"/>
    </xf>
    <xf numFmtId="0" fontId="21" fillId="3" borderId="17" xfId="9" applyFont="1" applyFill="1" applyBorder="1" applyAlignment="1">
      <alignment horizontal="center" vertical="center"/>
    </xf>
    <xf numFmtId="0" fontId="21" fillId="3" borderId="1" xfId="9" applyFont="1" applyFill="1" applyBorder="1" applyAlignment="1">
      <alignment horizontal="center" vertical="center"/>
    </xf>
    <xf numFmtId="0" fontId="21" fillId="3" borderId="18" xfId="9" applyFont="1" applyFill="1" applyBorder="1" applyAlignment="1">
      <alignment horizontal="center" vertical="center"/>
    </xf>
    <xf numFmtId="0" fontId="73" fillId="8" borderId="3" xfId="9" applyFont="1" applyFill="1" applyBorder="1" applyAlignment="1">
      <alignment horizontal="distributed" vertical="center" indent="1"/>
    </xf>
    <xf numFmtId="0" fontId="86" fillId="2" borderId="7" xfId="6" applyFont="1" applyFill="1" applyBorder="1" applyAlignment="1">
      <alignment horizontal="right" vertical="center"/>
    </xf>
    <xf numFmtId="0" fontId="86" fillId="2" borderId="2" xfId="6" applyFont="1" applyFill="1" applyBorder="1" applyAlignment="1">
      <alignment horizontal="right" vertical="center"/>
    </xf>
    <xf numFmtId="0" fontId="86" fillId="2" borderId="8" xfId="6" applyFont="1" applyFill="1" applyBorder="1" applyAlignment="1">
      <alignment horizontal="right" vertical="center"/>
    </xf>
    <xf numFmtId="0" fontId="86" fillId="2" borderId="0" xfId="6" applyFont="1" applyFill="1" applyAlignment="1">
      <alignment horizontal="right" vertical="center"/>
    </xf>
    <xf numFmtId="0" fontId="86" fillId="2" borderId="9" xfId="6" applyFont="1" applyFill="1" applyBorder="1" applyAlignment="1">
      <alignment horizontal="right" vertical="center"/>
    </xf>
    <xf numFmtId="0" fontId="86" fillId="2" borderId="1" xfId="6" applyFont="1" applyFill="1" applyBorder="1" applyAlignment="1">
      <alignment horizontal="right" vertical="center"/>
    </xf>
    <xf numFmtId="0" fontId="73" fillId="2" borderId="2" xfId="6" applyFont="1" applyFill="1" applyBorder="1" applyAlignment="1">
      <alignment horizontal="left" vertical="center"/>
    </xf>
    <xf numFmtId="0" fontId="73" fillId="2" borderId="16" xfId="6" applyFont="1" applyFill="1" applyBorder="1" applyAlignment="1">
      <alignment horizontal="left" vertical="center"/>
    </xf>
    <xf numFmtId="0" fontId="73" fillId="2" borderId="0" xfId="6" applyFont="1" applyFill="1" applyAlignment="1">
      <alignment horizontal="left" vertical="center"/>
    </xf>
    <xf numFmtId="0" fontId="73" fillId="2" borderId="17" xfId="6" applyFont="1" applyFill="1" applyBorder="1" applyAlignment="1">
      <alignment horizontal="left" vertical="center"/>
    </xf>
    <xf numFmtId="0" fontId="73" fillId="2" borderId="1" xfId="6" applyFont="1" applyFill="1" applyBorder="1" applyAlignment="1">
      <alignment horizontal="left" vertical="center"/>
    </xf>
    <xf numFmtId="0" fontId="73" fillId="2" borderId="18" xfId="6" applyFont="1" applyFill="1" applyBorder="1" applyAlignment="1">
      <alignment horizontal="left" vertical="center"/>
    </xf>
    <xf numFmtId="0" fontId="118" fillId="2" borderId="12" xfId="6" applyFont="1" applyFill="1" applyBorder="1" applyAlignment="1" applyProtection="1">
      <alignment horizontal="center" vertical="center"/>
      <protection locked="0"/>
    </xf>
    <xf numFmtId="0" fontId="118" fillId="2" borderId="10" xfId="6" applyFont="1" applyFill="1" applyBorder="1" applyAlignment="1" applyProtection="1">
      <alignment horizontal="center" vertical="center"/>
      <protection locked="0"/>
    </xf>
    <xf numFmtId="0" fontId="73" fillId="2" borderId="7" xfId="6" applyFont="1" applyFill="1" applyBorder="1" applyAlignment="1">
      <alignment horizontal="left" vertical="center" wrapText="1"/>
    </xf>
    <xf numFmtId="0" fontId="73" fillId="2" borderId="2" xfId="6" applyFont="1" applyFill="1" applyBorder="1" applyAlignment="1">
      <alignment horizontal="left" vertical="center" wrapText="1"/>
    </xf>
    <xf numFmtId="0" fontId="73" fillId="2" borderId="16" xfId="6" applyFont="1" applyFill="1" applyBorder="1" applyAlignment="1">
      <alignment horizontal="left" vertical="center" wrapText="1"/>
    </xf>
    <xf numFmtId="0" fontId="73" fillId="2" borderId="9" xfId="6" applyFont="1" applyFill="1" applyBorder="1" applyAlignment="1">
      <alignment horizontal="left" vertical="center" wrapText="1"/>
    </xf>
    <xf numFmtId="0" fontId="73" fillId="2" borderId="1" xfId="6" applyFont="1" applyFill="1" applyBorder="1" applyAlignment="1">
      <alignment horizontal="left" vertical="center" wrapText="1"/>
    </xf>
    <xf numFmtId="0" fontId="73" fillId="2" borderId="18" xfId="6" applyFont="1" applyFill="1" applyBorder="1" applyAlignment="1">
      <alignment horizontal="left" vertical="center" wrapText="1"/>
    </xf>
    <xf numFmtId="0" fontId="0" fillId="2" borderId="7" xfId="6" applyFont="1" applyFill="1" applyBorder="1" applyAlignment="1">
      <alignment horizontal="left" vertical="center" wrapText="1"/>
    </xf>
    <xf numFmtId="0" fontId="12" fillId="2" borderId="2" xfId="6" applyFont="1" applyFill="1" applyBorder="1" applyAlignment="1">
      <alignment horizontal="left" vertical="center" wrapText="1"/>
    </xf>
    <xf numFmtId="0" fontId="12" fillId="2" borderId="16" xfId="6" applyFont="1" applyFill="1" applyBorder="1" applyAlignment="1">
      <alignment horizontal="left" vertical="center" wrapText="1"/>
    </xf>
    <xf numFmtId="0" fontId="12" fillId="2" borderId="9" xfId="6" applyFont="1" applyFill="1" applyBorder="1" applyAlignment="1">
      <alignment horizontal="left" vertical="center" wrapText="1"/>
    </xf>
    <xf numFmtId="0" fontId="12" fillId="2" borderId="1" xfId="6" applyFont="1" applyFill="1" applyBorder="1" applyAlignment="1">
      <alignment horizontal="left" vertical="center" wrapText="1"/>
    </xf>
    <xf numFmtId="0" fontId="12" fillId="2" borderId="18" xfId="6" applyFont="1" applyFill="1" applyBorder="1" applyAlignment="1">
      <alignment horizontal="left" vertical="center" wrapText="1"/>
    </xf>
    <xf numFmtId="0" fontId="88" fillId="8" borderId="8" xfId="9" applyFont="1" applyFill="1" applyBorder="1" applyAlignment="1">
      <alignment horizontal="center" vertical="center" wrapText="1"/>
    </xf>
    <xf numFmtId="0" fontId="88" fillId="8" borderId="17" xfId="9" applyFont="1" applyFill="1" applyBorder="1" applyAlignment="1">
      <alignment horizontal="center" vertical="center" wrapText="1"/>
    </xf>
    <xf numFmtId="0" fontId="88" fillId="8" borderId="9" xfId="9" applyFont="1" applyFill="1" applyBorder="1" applyAlignment="1">
      <alignment horizontal="center" vertical="center" wrapText="1"/>
    </xf>
    <xf numFmtId="0" fontId="88" fillId="8" borderId="18" xfId="9" applyFont="1" applyFill="1" applyBorder="1" applyAlignment="1">
      <alignment horizontal="center" vertical="center" wrapText="1"/>
    </xf>
    <xf numFmtId="0" fontId="3" fillId="8" borderId="0" xfId="6" applyFill="1" applyAlignment="1" applyProtection="1">
      <alignment horizontal="center" vertical="center"/>
      <protection locked="0"/>
    </xf>
    <xf numFmtId="0" fontId="63" fillId="8" borderId="0" xfId="9" applyFont="1" applyFill="1" applyAlignment="1">
      <alignment horizontal="center" vertical="center"/>
    </xf>
    <xf numFmtId="0" fontId="7" fillId="8" borderId="7" xfId="9" applyFont="1" applyFill="1" applyBorder="1" applyAlignment="1">
      <alignment horizontal="distributed" vertical="center" wrapText="1" indent="1"/>
    </xf>
    <xf numFmtId="0" fontId="106" fillId="3" borderId="7" xfId="9" applyFont="1" applyFill="1" applyBorder="1" applyAlignment="1" applyProtection="1">
      <alignment horizontal="center" vertical="center"/>
      <protection locked="0"/>
    </xf>
    <xf numFmtId="0" fontId="106" fillId="3" borderId="16" xfId="9" applyFont="1" applyFill="1" applyBorder="1" applyAlignment="1" applyProtection="1">
      <alignment horizontal="center" vertical="center"/>
      <protection locked="0"/>
    </xf>
    <xf numFmtId="0" fontId="106" fillId="3" borderId="8" xfId="9" applyFont="1" applyFill="1" applyBorder="1" applyAlignment="1" applyProtection="1">
      <alignment horizontal="center" vertical="center"/>
      <protection locked="0"/>
    </xf>
    <xf numFmtId="0" fontId="106" fillId="3" borderId="17" xfId="9" applyFont="1" applyFill="1" applyBorder="1" applyAlignment="1" applyProtection="1">
      <alignment horizontal="center" vertical="center"/>
      <protection locked="0"/>
    </xf>
    <xf numFmtId="0" fontId="106" fillId="3" borderId="9" xfId="9" applyFont="1" applyFill="1" applyBorder="1" applyAlignment="1" applyProtection="1">
      <alignment horizontal="center" vertical="center"/>
      <protection locked="0"/>
    </xf>
    <xf numFmtId="0" fontId="106" fillId="3" borderId="18" xfId="9" applyFont="1" applyFill="1" applyBorder="1" applyAlignment="1" applyProtection="1">
      <alignment horizontal="center" vertical="center"/>
      <protection locked="0"/>
    </xf>
    <xf numFmtId="0" fontId="117" fillId="3" borderId="3" xfId="0" applyFont="1" applyFill="1" applyBorder="1" applyAlignment="1" applyProtection="1">
      <alignment horizontal="center" vertical="center" wrapText="1"/>
      <protection locked="0"/>
    </xf>
    <xf numFmtId="0" fontId="117" fillId="3" borderId="3" xfId="0" applyFont="1" applyFill="1" applyBorder="1" applyAlignment="1" applyProtection="1">
      <alignment horizontal="center" vertical="center"/>
      <protection locked="0"/>
    </xf>
    <xf numFmtId="0" fontId="76" fillId="10" borderId="0" xfId="0" applyFont="1" applyFill="1" applyAlignment="1">
      <alignment horizontal="left" vertical="center" wrapText="1"/>
    </xf>
    <xf numFmtId="0" fontId="90" fillId="3" borderId="3" xfId="0" applyFont="1" applyFill="1" applyBorder="1" applyAlignment="1">
      <alignment horizontal="center" vertical="center"/>
    </xf>
    <xf numFmtId="0" fontId="76" fillId="0" borderId="0" xfId="0" applyFont="1" applyAlignment="1">
      <alignment horizontal="left" vertical="center" wrapText="1"/>
    </xf>
    <xf numFmtId="0" fontId="126" fillId="3" borderId="3" xfId="0" applyFont="1" applyFill="1" applyBorder="1" applyAlignment="1" applyProtection="1">
      <alignment horizontal="center" vertical="center"/>
      <protection locked="0"/>
    </xf>
    <xf numFmtId="0" fontId="86" fillId="2" borderId="7" xfId="0" applyFont="1" applyFill="1" applyBorder="1" applyAlignment="1">
      <alignment horizontal="right" vertical="center"/>
    </xf>
    <xf numFmtId="0" fontId="86" fillId="2" borderId="2" xfId="0" applyFont="1" applyFill="1" applyBorder="1" applyAlignment="1">
      <alignment horizontal="right" vertical="center"/>
    </xf>
    <xf numFmtId="0" fontId="86" fillId="2" borderId="8" xfId="0" applyFont="1" applyFill="1" applyBorder="1" applyAlignment="1">
      <alignment horizontal="right" vertical="center"/>
    </xf>
    <xf numFmtId="0" fontId="86" fillId="2" borderId="0" xfId="0" applyFont="1" applyFill="1" applyAlignment="1">
      <alignment horizontal="right" vertical="center"/>
    </xf>
    <xf numFmtId="0" fontId="86" fillId="2" borderId="9" xfId="0" applyFont="1" applyFill="1" applyBorder="1" applyAlignment="1">
      <alignment horizontal="right" vertical="center"/>
    </xf>
    <xf numFmtId="0" fontId="86" fillId="2" borderId="1" xfId="0" applyFont="1" applyFill="1" applyBorder="1" applyAlignment="1">
      <alignment horizontal="right" vertical="center"/>
    </xf>
    <xf numFmtId="0" fontId="117" fillId="2" borderId="2" xfId="0" applyFont="1" applyFill="1" applyBorder="1" applyAlignment="1" applyProtection="1">
      <alignment horizontal="center" vertical="center"/>
      <protection locked="0"/>
    </xf>
    <xf numFmtId="0" fontId="117" fillId="2" borderId="0" xfId="0" applyFont="1" applyFill="1" applyAlignment="1" applyProtection="1">
      <alignment horizontal="center" vertical="center"/>
      <protection locked="0"/>
    </xf>
    <xf numFmtId="0" fontId="117" fillId="2" borderId="1" xfId="0" applyFont="1" applyFill="1" applyBorder="1" applyAlignment="1" applyProtection="1">
      <alignment horizontal="center" vertical="center"/>
      <protection locked="0"/>
    </xf>
    <xf numFmtId="0" fontId="73" fillId="2" borderId="2" xfId="0" applyFont="1" applyFill="1" applyBorder="1" applyAlignment="1">
      <alignment horizontal="left" vertical="center"/>
    </xf>
    <xf numFmtId="0" fontId="73" fillId="2" borderId="16" xfId="0" applyFont="1" applyFill="1" applyBorder="1" applyAlignment="1">
      <alignment horizontal="left" vertical="center"/>
    </xf>
    <xf numFmtId="0" fontId="73" fillId="2" borderId="0" xfId="0" applyFont="1" applyFill="1" applyAlignment="1">
      <alignment horizontal="left" vertical="center"/>
    </xf>
    <xf numFmtId="0" fontId="73" fillId="2" borderId="17" xfId="0" applyFont="1" applyFill="1" applyBorder="1" applyAlignment="1">
      <alignment horizontal="left" vertical="center"/>
    </xf>
    <xf numFmtId="0" fontId="73" fillId="2" borderId="1" xfId="0" applyFont="1" applyFill="1" applyBorder="1" applyAlignment="1">
      <alignment horizontal="left" vertical="center"/>
    </xf>
    <xf numFmtId="0" fontId="73" fillId="2" borderId="18" xfId="0" applyFont="1" applyFill="1" applyBorder="1" applyAlignment="1">
      <alignment horizontal="left" vertical="center"/>
    </xf>
    <xf numFmtId="0" fontId="73" fillId="0" borderId="7" xfId="0" applyFont="1" applyBorder="1" applyAlignment="1">
      <alignment horizontal="distributed" vertical="center" wrapText="1" indent="1"/>
    </xf>
    <xf numFmtId="0" fontId="73" fillId="0" borderId="16" xfId="0" applyFont="1" applyBorder="1" applyAlignment="1">
      <alignment horizontal="distributed" vertical="center" wrapText="1" indent="1"/>
    </xf>
    <xf numFmtId="0" fontId="73" fillId="0" borderId="8" xfId="0" applyFont="1" applyBorder="1" applyAlignment="1">
      <alignment horizontal="distributed" vertical="center" wrapText="1" indent="1"/>
    </xf>
    <xf numFmtId="0" fontId="73" fillId="0" borderId="17" xfId="0" applyFont="1" applyBorder="1" applyAlignment="1">
      <alignment horizontal="distributed" vertical="center" wrapText="1" indent="1"/>
    </xf>
    <xf numFmtId="0" fontId="118" fillId="2" borderId="5" xfId="0" applyFont="1" applyFill="1" applyBorder="1" applyAlignment="1" applyProtection="1">
      <alignment horizontal="center" vertical="center" wrapText="1"/>
      <protection locked="0"/>
    </xf>
    <xf numFmtId="0" fontId="0" fillId="2" borderId="3" xfId="0" applyFill="1" applyBorder="1" applyAlignment="1">
      <alignment horizontal="left" vertical="center" wrapText="1"/>
    </xf>
    <xf numFmtId="0" fontId="0" fillId="2" borderId="3" xfId="0" applyFill="1" applyBorder="1">
      <alignment vertical="center"/>
    </xf>
    <xf numFmtId="0" fontId="86" fillId="2" borderId="7" xfId="0" applyFont="1" applyFill="1" applyBorder="1" applyAlignment="1">
      <alignment horizontal="left" vertical="center"/>
    </xf>
    <xf numFmtId="0" fontId="86" fillId="2" borderId="2" xfId="0" applyFont="1" applyFill="1" applyBorder="1" applyAlignment="1">
      <alignment horizontal="left" vertical="center"/>
    </xf>
    <xf numFmtId="0" fontId="86" fillId="2" borderId="16" xfId="0" applyFont="1" applyFill="1" applyBorder="1" applyAlignment="1">
      <alignment horizontal="left" vertical="center"/>
    </xf>
    <xf numFmtId="0" fontId="86" fillId="2" borderId="9" xfId="0" applyFont="1" applyFill="1" applyBorder="1" applyAlignment="1">
      <alignment horizontal="left" vertical="center"/>
    </xf>
    <xf numFmtId="0" fontId="86" fillId="2" borderId="1" xfId="0" applyFont="1" applyFill="1" applyBorder="1" applyAlignment="1">
      <alignment horizontal="left" vertical="center"/>
    </xf>
    <xf numFmtId="0" fontId="86" fillId="2" borderId="18" xfId="0" applyFont="1" applyFill="1" applyBorder="1" applyAlignment="1">
      <alignment horizontal="left" vertical="center"/>
    </xf>
    <xf numFmtId="0" fontId="40" fillId="0" borderId="8" xfId="0" applyFont="1" applyBorder="1" applyAlignment="1">
      <alignment horizontal="center" vertical="center" wrapText="1"/>
    </xf>
    <xf numFmtId="0" fontId="40" fillId="0" borderId="17" xfId="0" applyFont="1" applyBorder="1" applyAlignment="1">
      <alignment horizontal="center" vertical="center" wrapText="1"/>
    </xf>
    <xf numFmtId="0" fontId="40" fillId="0" borderId="9" xfId="0" applyFont="1" applyBorder="1" applyAlignment="1">
      <alignment horizontal="center" vertical="center" wrapText="1"/>
    </xf>
    <xf numFmtId="0" fontId="40" fillId="0" borderId="18" xfId="0" applyFont="1" applyBorder="1" applyAlignment="1">
      <alignment horizontal="center" vertical="center" wrapText="1"/>
    </xf>
    <xf numFmtId="0" fontId="86" fillId="0" borderId="54" xfId="0" applyFont="1" applyBorder="1" applyAlignment="1">
      <alignment horizontal="center" vertical="center" wrapText="1"/>
    </xf>
    <xf numFmtId="0" fontId="86" fillId="0" borderId="55" xfId="0" applyFont="1" applyBorder="1" applyAlignment="1">
      <alignment horizontal="center" vertical="center" wrapText="1"/>
    </xf>
    <xf numFmtId="0" fontId="86" fillId="0" borderId="56" xfId="0" applyFont="1" applyBorder="1" applyAlignment="1">
      <alignment horizontal="center" vertical="center" wrapText="1"/>
    </xf>
    <xf numFmtId="0" fontId="86" fillId="0" borderId="57"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6" xfId="0" applyFont="1" applyBorder="1" applyAlignment="1">
      <alignment horizontal="center" vertical="center" wrapText="1"/>
    </xf>
    <xf numFmtId="0" fontId="86" fillId="0" borderId="9" xfId="0" applyFont="1" applyBorder="1" applyAlignment="1">
      <alignment horizontal="center" vertical="center" wrapText="1"/>
    </xf>
    <xf numFmtId="0" fontId="86" fillId="0" borderId="18" xfId="0" applyFont="1" applyBorder="1" applyAlignment="1">
      <alignment horizontal="center" vertical="center" wrapText="1"/>
    </xf>
    <xf numFmtId="0" fontId="86" fillId="0" borderId="3" xfId="0" applyFont="1" applyBorder="1" applyAlignment="1">
      <alignment horizontal="center" vertical="center" wrapText="1"/>
    </xf>
    <xf numFmtId="0" fontId="91" fillId="6" borderId="7" xfId="0" applyFont="1" applyFill="1" applyBorder="1" applyAlignment="1" applyProtection="1">
      <alignment horizontal="center" vertical="center" wrapText="1"/>
      <protection locked="0"/>
    </xf>
    <xf numFmtId="0" fontId="91" fillId="6" borderId="16" xfId="0" applyFont="1" applyFill="1" applyBorder="1" applyAlignment="1" applyProtection="1">
      <alignment horizontal="center" vertical="center" wrapText="1"/>
      <protection locked="0"/>
    </xf>
    <xf numFmtId="0" fontId="91" fillId="6" borderId="9" xfId="0" applyFont="1" applyFill="1" applyBorder="1" applyAlignment="1" applyProtection="1">
      <alignment horizontal="center" vertical="center" wrapText="1"/>
      <protection locked="0"/>
    </xf>
    <xf numFmtId="0" fontId="91" fillId="6" borderId="18" xfId="0" applyFont="1" applyFill="1" applyBorder="1" applyAlignment="1" applyProtection="1">
      <alignment horizontal="center" vertical="center" wrapText="1"/>
      <protection locked="0"/>
    </xf>
    <xf numFmtId="0" fontId="111" fillId="0" borderId="7" xfId="0" applyFont="1" applyBorder="1" applyAlignment="1">
      <alignment horizontal="left" vertical="center" wrapText="1"/>
    </xf>
    <xf numFmtId="0" fontId="111" fillId="0" borderId="2" xfId="0" applyFont="1" applyBorder="1" applyAlignment="1">
      <alignment horizontal="left" vertical="center" wrapText="1"/>
    </xf>
    <xf numFmtId="0" fontId="111" fillId="0" borderId="16" xfId="0" applyFont="1" applyBorder="1" applyAlignment="1">
      <alignment horizontal="left" vertical="center" wrapText="1"/>
    </xf>
    <xf numFmtId="0" fontId="111" fillId="0" borderId="9" xfId="0" applyFont="1" applyBorder="1" applyAlignment="1">
      <alignment horizontal="left" vertical="center" wrapText="1"/>
    </xf>
    <xf numFmtId="0" fontId="111" fillId="0" borderId="1" xfId="0" applyFont="1" applyBorder="1" applyAlignment="1">
      <alignment horizontal="left" vertical="center" wrapText="1"/>
    </xf>
    <xf numFmtId="0" fontId="111" fillId="0" borderId="18" xfId="0" applyFont="1" applyBorder="1" applyAlignment="1">
      <alignment horizontal="left" vertical="center" wrapText="1"/>
    </xf>
    <xf numFmtId="0" fontId="94" fillId="6" borderId="7" xfId="0" applyFont="1" applyFill="1" applyBorder="1" applyAlignment="1" applyProtection="1">
      <alignment horizontal="center" vertical="center" wrapText="1"/>
      <protection locked="0"/>
    </xf>
    <xf numFmtId="0" fontId="94" fillId="6" borderId="2" xfId="0" applyFont="1" applyFill="1" applyBorder="1" applyAlignment="1" applyProtection="1">
      <alignment horizontal="center" vertical="center" wrapText="1"/>
      <protection locked="0"/>
    </xf>
    <xf numFmtId="0" fontId="94" fillId="6" borderId="9" xfId="0" applyFont="1" applyFill="1" applyBorder="1" applyAlignment="1" applyProtection="1">
      <alignment horizontal="center" vertical="center" wrapText="1"/>
      <protection locked="0"/>
    </xf>
    <xf numFmtId="0" fontId="94" fillId="6" borderId="1" xfId="0" applyFont="1" applyFill="1" applyBorder="1" applyAlignment="1" applyProtection="1">
      <alignment horizontal="center" vertical="center" wrapText="1"/>
      <protection locked="0"/>
    </xf>
    <xf numFmtId="0" fontId="42" fillId="0" borderId="16" xfId="0" applyFont="1" applyBorder="1" applyAlignment="1">
      <alignment horizontal="center" vertical="center" wrapText="1"/>
    </xf>
    <xf numFmtId="0" fontId="42" fillId="0" borderId="18" xfId="0" applyFont="1" applyBorder="1" applyAlignment="1">
      <alignment horizontal="center" vertical="center" wrapText="1"/>
    </xf>
    <xf numFmtId="0" fontId="127" fillId="0" borderId="3" xfId="0" applyFont="1" applyBorder="1" applyAlignment="1">
      <alignment horizontal="left" vertical="center" wrapText="1"/>
    </xf>
    <xf numFmtId="0" fontId="111" fillId="0" borderId="7" xfId="0" applyFont="1" applyBorder="1" applyAlignment="1">
      <alignment horizontal="center" vertical="center" wrapText="1"/>
    </xf>
    <xf numFmtId="0" fontId="111" fillId="0" borderId="2" xfId="0" applyFont="1" applyBorder="1" applyAlignment="1">
      <alignment horizontal="center" vertical="center" wrapText="1"/>
    </xf>
    <xf numFmtId="0" fontId="111" fillId="0" borderId="16" xfId="0" applyFont="1" applyBorder="1" applyAlignment="1">
      <alignment horizontal="center" vertical="center" wrapText="1"/>
    </xf>
    <xf numFmtId="0" fontId="111" fillId="0" borderId="9"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8" xfId="0" applyFont="1" applyBorder="1" applyAlignment="1">
      <alignment horizontal="center" vertical="center" wrapText="1"/>
    </xf>
    <xf numFmtId="0" fontId="133" fillId="0" borderId="3" xfId="0" applyFont="1" applyBorder="1" applyAlignment="1">
      <alignment horizontal="center" vertical="center" wrapText="1"/>
    </xf>
    <xf numFmtId="0" fontId="42" fillId="0" borderId="3" xfId="0" applyFont="1" applyBorder="1" applyAlignment="1">
      <alignment horizontal="center" vertical="center" wrapText="1"/>
    </xf>
    <xf numFmtId="0" fontId="73" fillId="0" borderId="2" xfId="0" applyFont="1" applyBorder="1" applyAlignment="1">
      <alignment horizontal="left" vertical="top" wrapText="1"/>
    </xf>
    <xf numFmtId="0" fontId="73" fillId="0" borderId="0" xfId="0" applyFont="1" applyAlignment="1">
      <alignment horizontal="left" vertical="top" wrapText="1"/>
    </xf>
    <xf numFmtId="0" fontId="132" fillId="0" borderId="0" xfId="0" applyFont="1" applyAlignment="1">
      <alignment horizontal="left" vertical="center" shrinkToFit="1"/>
    </xf>
    <xf numFmtId="0" fontId="132" fillId="0" borderId="45" xfId="0" applyFont="1" applyBorder="1" applyAlignment="1">
      <alignment horizontal="left" vertical="center" shrinkToFit="1"/>
    </xf>
    <xf numFmtId="0" fontId="93" fillId="7" borderId="0" xfId="0" applyFont="1" applyFill="1" applyAlignment="1">
      <alignment horizontal="center" vertical="center" shrinkToFit="1"/>
    </xf>
    <xf numFmtId="0" fontId="73" fillId="0" borderId="9" xfId="0" applyFont="1" applyBorder="1" applyAlignment="1">
      <alignment horizontal="distributed" vertical="center" wrapText="1" indent="1"/>
    </xf>
    <xf numFmtId="0" fontId="73" fillId="0" borderId="18" xfId="0" applyFont="1" applyBorder="1" applyAlignment="1">
      <alignment horizontal="distributed" vertical="center" wrapText="1" indent="1"/>
    </xf>
    <xf numFmtId="0" fontId="106" fillId="6" borderId="7" xfId="0" applyFont="1" applyFill="1" applyBorder="1" applyAlignment="1" applyProtection="1">
      <alignment horizontal="center" vertical="center" wrapText="1" shrinkToFit="1"/>
      <protection locked="0"/>
    </xf>
    <xf numFmtId="0" fontId="106" fillId="6" borderId="16" xfId="0" applyFont="1" applyFill="1" applyBorder="1" applyAlignment="1" applyProtection="1">
      <alignment horizontal="center" vertical="center" shrinkToFit="1"/>
      <protection locked="0"/>
    </xf>
    <xf numFmtId="0" fontId="106" fillId="6" borderId="8" xfId="0" applyFont="1" applyFill="1" applyBorder="1" applyAlignment="1" applyProtection="1">
      <alignment horizontal="center" vertical="center" shrinkToFit="1"/>
      <protection locked="0"/>
    </xf>
    <xf numFmtId="0" fontId="106" fillId="6" borderId="17" xfId="0" applyFont="1" applyFill="1" applyBorder="1" applyAlignment="1" applyProtection="1">
      <alignment horizontal="center" vertical="center" shrinkToFit="1"/>
      <protection locked="0"/>
    </xf>
    <xf numFmtId="0" fontId="106" fillId="6" borderId="9" xfId="0" applyFont="1" applyFill="1" applyBorder="1" applyAlignment="1" applyProtection="1">
      <alignment horizontal="center" vertical="center" shrinkToFit="1"/>
      <protection locked="0"/>
    </xf>
    <xf numFmtId="0" fontId="106" fillId="6" borderId="18" xfId="0" applyFont="1" applyFill="1" applyBorder="1" applyAlignment="1" applyProtection="1">
      <alignment horizontal="center" vertical="center" shrinkToFit="1"/>
      <protection locked="0"/>
    </xf>
    <xf numFmtId="0" fontId="111" fillId="6" borderId="7" xfId="0" applyFont="1" applyFill="1" applyBorder="1" applyAlignment="1">
      <alignment horizontal="left" vertical="center" wrapText="1" shrinkToFit="1"/>
    </xf>
    <xf numFmtId="0" fontId="111" fillId="6" borderId="2" xfId="0" applyFont="1" applyFill="1" applyBorder="1" applyAlignment="1">
      <alignment horizontal="left" vertical="center" shrinkToFit="1"/>
    </xf>
    <xf numFmtId="0" fontId="111" fillId="6" borderId="16" xfId="0" applyFont="1" applyFill="1" applyBorder="1" applyAlignment="1">
      <alignment horizontal="left" vertical="center" shrinkToFit="1"/>
    </xf>
    <xf numFmtId="0" fontId="111" fillId="6" borderId="8" xfId="0" applyFont="1" applyFill="1" applyBorder="1" applyAlignment="1">
      <alignment horizontal="left" vertical="center" shrinkToFit="1"/>
    </xf>
    <xf numFmtId="0" fontId="111" fillId="6" borderId="0" xfId="0" applyFont="1" applyFill="1" applyAlignment="1">
      <alignment horizontal="left" vertical="center" shrinkToFit="1"/>
    </xf>
    <xf numFmtId="0" fontId="111" fillId="6" borderId="17" xfId="0" applyFont="1" applyFill="1" applyBorder="1" applyAlignment="1">
      <alignment horizontal="left" vertical="center" shrinkToFit="1"/>
    </xf>
    <xf numFmtId="0" fontId="111" fillId="6" borderId="9" xfId="0" applyFont="1" applyFill="1" applyBorder="1" applyAlignment="1">
      <alignment horizontal="left" vertical="center" shrinkToFit="1"/>
    </xf>
    <xf numFmtId="0" fontId="111" fillId="6" borderId="1" xfId="0" applyFont="1" applyFill="1" applyBorder="1" applyAlignment="1">
      <alignment horizontal="left" vertical="center" shrinkToFit="1"/>
    </xf>
    <xf numFmtId="0" fontId="111" fillId="6" borderId="18" xfId="0" applyFont="1" applyFill="1" applyBorder="1" applyAlignment="1">
      <alignment horizontal="left" vertical="center" shrinkToFit="1"/>
    </xf>
    <xf numFmtId="0" fontId="106" fillId="6" borderId="7" xfId="0" applyFont="1" applyFill="1" applyBorder="1" applyAlignment="1" applyProtection="1">
      <alignment horizontal="center" vertical="center" wrapText="1"/>
      <protection locked="0"/>
    </xf>
    <xf numFmtId="0" fontId="106" fillId="6" borderId="16" xfId="0" applyFont="1" applyFill="1" applyBorder="1" applyAlignment="1" applyProtection="1">
      <alignment horizontal="center" vertical="center" wrapText="1"/>
      <protection locked="0"/>
    </xf>
    <xf numFmtId="0" fontId="106" fillId="6" borderId="8" xfId="0" applyFont="1" applyFill="1" applyBorder="1" applyAlignment="1" applyProtection="1">
      <alignment horizontal="center" vertical="center" wrapText="1"/>
      <protection locked="0"/>
    </xf>
    <xf numFmtId="0" fontId="106" fillId="6" borderId="17" xfId="0" applyFont="1" applyFill="1" applyBorder="1" applyAlignment="1" applyProtection="1">
      <alignment horizontal="center" vertical="center" wrapText="1"/>
      <protection locked="0"/>
    </xf>
    <xf numFmtId="0" fontId="106" fillId="6" borderId="9" xfId="0" applyFont="1" applyFill="1" applyBorder="1" applyAlignment="1" applyProtection="1">
      <alignment horizontal="center" vertical="center" wrapText="1"/>
      <protection locked="0"/>
    </xf>
    <xf numFmtId="0" fontId="106" fillId="6" borderId="18" xfId="0" applyFont="1" applyFill="1" applyBorder="1" applyAlignment="1" applyProtection="1">
      <alignment horizontal="center" vertical="center" wrapText="1"/>
      <protection locked="0"/>
    </xf>
    <xf numFmtId="0" fontId="111" fillId="6" borderId="7" xfId="0" applyFont="1" applyFill="1" applyBorder="1" applyAlignment="1">
      <alignment horizontal="left" vertical="center" wrapText="1"/>
    </xf>
    <xf numFmtId="0" fontId="111" fillId="6" borderId="2" xfId="0" applyFont="1" applyFill="1" applyBorder="1" applyAlignment="1">
      <alignment horizontal="left" vertical="center" wrapText="1"/>
    </xf>
    <xf numFmtId="0" fontId="111" fillId="6" borderId="16" xfId="0" applyFont="1" applyFill="1" applyBorder="1" applyAlignment="1">
      <alignment horizontal="left" vertical="center" wrapText="1"/>
    </xf>
    <xf numFmtId="0" fontId="111" fillId="6" borderId="8" xfId="0" applyFont="1" applyFill="1" applyBorder="1" applyAlignment="1">
      <alignment horizontal="left" vertical="center" wrapText="1"/>
    </xf>
    <xf numFmtId="0" fontId="111" fillId="6" borderId="0" xfId="0" applyFont="1" applyFill="1" applyAlignment="1">
      <alignment horizontal="left" vertical="center" wrapText="1"/>
    </xf>
    <xf numFmtId="0" fontId="111" fillId="6" borderId="17" xfId="0" applyFont="1" applyFill="1" applyBorder="1" applyAlignment="1">
      <alignment horizontal="left" vertical="center" wrapText="1"/>
    </xf>
    <xf numFmtId="0" fontId="111" fillId="6" borderId="9" xfId="0" applyFont="1" applyFill="1" applyBorder="1" applyAlignment="1">
      <alignment horizontal="left" vertical="center" wrapText="1"/>
    </xf>
    <xf numFmtId="0" fontId="111" fillId="6" borderId="1" xfId="0" applyFont="1" applyFill="1" applyBorder="1" applyAlignment="1">
      <alignment horizontal="left" vertical="center" wrapText="1"/>
    </xf>
    <xf numFmtId="0" fontId="111" fillId="6" borderId="18" xfId="0" applyFont="1" applyFill="1" applyBorder="1" applyAlignment="1">
      <alignment horizontal="left" vertical="center" wrapText="1"/>
    </xf>
    <xf numFmtId="0" fontId="73" fillId="0" borderId="3" xfId="0" applyFont="1" applyBorder="1" applyAlignment="1">
      <alignment horizontal="left" vertical="center" shrinkToFit="1"/>
    </xf>
    <xf numFmtId="0" fontId="42" fillId="3" borderId="4" xfId="0" applyFont="1" applyFill="1" applyBorder="1" applyAlignment="1">
      <alignment horizontal="center" vertical="center"/>
    </xf>
    <xf numFmtId="0" fontId="42" fillId="3" borderId="40" xfId="0" applyFont="1" applyFill="1" applyBorder="1" applyAlignment="1">
      <alignment horizontal="center" vertical="center"/>
    </xf>
    <xf numFmtId="0" fontId="42" fillId="3" borderId="5" xfId="0" applyFont="1" applyFill="1" applyBorder="1" applyAlignment="1">
      <alignment horizontal="center" vertical="center"/>
    </xf>
    <xf numFmtId="0" fontId="106" fillId="3" borderId="104" xfId="0" applyFont="1" applyFill="1" applyBorder="1" applyAlignment="1" applyProtection="1">
      <alignment horizontal="center" vertical="center"/>
      <protection locked="0"/>
    </xf>
    <xf numFmtId="0" fontId="106" fillId="3" borderId="105" xfId="0" applyFont="1" applyFill="1" applyBorder="1" applyAlignment="1" applyProtection="1">
      <alignment horizontal="center" vertical="center"/>
      <protection locked="0"/>
    </xf>
    <xf numFmtId="0" fontId="42" fillId="3" borderId="3" xfId="0" applyFont="1" applyFill="1" applyBorder="1" applyAlignment="1">
      <alignment horizontal="left" vertical="center" wrapText="1"/>
    </xf>
    <xf numFmtId="0" fontId="58" fillId="3" borderId="7" xfId="0" applyFont="1" applyFill="1" applyBorder="1" applyAlignment="1">
      <alignment horizontal="left" vertical="center" wrapText="1"/>
    </xf>
    <xf numFmtId="0" fontId="58" fillId="3" borderId="2" xfId="0" applyFont="1" applyFill="1" applyBorder="1" applyAlignment="1">
      <alignment horizontal="left" vertical="center" wrapText="1"/>
    </xf>
    <xf numFmtId="0" fontId="58" fillId="3" borderId="16" xfId="0" applyFont="1" applyFill="1" applyBorder="1" applyAlignment="1">
      <alignment horizontal="left" vertical="center" wrapText="1"/>
    </xf>
    <xf numFmtId="0" fontId="58" fillId="3" borderId="8" xfId="0" applyFont="1" applyFill="1" applyBorder="1" applyAlignment="1">
      <alignment horizontal="left" vertical="center" wrapText="1"/>
    </xf>
    <xf numFmtId="0" fontId="58" fillId="3" borderId="0" xfId="0" applyFont="1" applyFill="1" applyAlignment="1">
      <alignment horizontal="left" vertical="center" wrapText="1"/>
    </xf>
    <xf numFmtId="0" fontId="58" fillId="3" borderId="17" xfId="0" applyFont="1" applyFill="1" applyBorder="1" applyAlignment="1">
      <alignment horizontal="left" vertical="center" wrapText="1"/>
    </xf>
    <xf numFmtId="0" fontId="58" fillId="3" borderId="9" xfId="0" applyFont="1" applyFill="1" applyBorder="1" applyAlignment="1">
      <alignment horizontal="left" vertical="center" wrapText="1"/>
    </xf>
    <xf numFmtId="0" fontId="58" fillId="3" borderId="1" xfId="0" applyFont="1" applyFill="1" applyBorder="1" applyAlignment="1">
      <alignment horizontal="left" vertical="center" wrapText="1"/>
    </xf>
    <xf numFmtId="0" fontId="58" fillId="3" borderId="18" xfId="0" applyFont="1" applyFill="1" applyBorder="1" applyAlignment="1">
      <alignment horizontal="left" vertical="center" wrapText="1"/>
    </xf>
    <xf numFmtId="0" fontId="167" fillId="0" borderId="0" xfId="0" applyFont="1" applyAlignment="1">
      <alignment horizontal="right" vertical="center"/>
    </xf>
    <xf numFmtId="0" fontId="168" fillId="0" borderId="7" xfId="0" applyFont="1" applyBorder="1" applyAlignment="1">
      <alignment horizontal="distributed" vertical="center" wrapText="1" justifyLastLine="1"/>
    </xf>
    <xf numFmtId="0" fontId="168" fillId="0" borderId="16" xfId="0" applyFont="1" applyBorder="1" applyAlignment="1">
      <alignment horizontal="distributed" vertical="center" wrapText="1" justifyLastLine="1"/>
    </xf>
    <xf numFmtId="0" fontId="168" fillId="0" borderId="8" xfId="0" applyFont="1" applyBorder="1" applyAlignment="1">
      <alignment horizontal="distributed" vertical="center" wrapText="1" justifyLastLine="1"/>
    </xf>
    <xf numFmtId="0" fontId="168" fillId="0" borderId="17" xfId="0" applyFont="1" applyBorder="1" applyAlignment="1">
      <alignment horizontal="distributed" vertical="center" wrapText="1" justifyLastLine="1"/>
    </xf>
    <xf numFmtId="0" fontId="168" fillId="0" borderId="9" xfId="0" applyFont="1" applyBorder="1" applyAlignment="1">
      <alignment horizontal="distributed" vertical="center" wrapText="1" justifyLastLine="1"/>
    </xf>
    <xf numFmtId="0" fontId="168" fillId="0" borderId="18" xfId="0" applyFont="1" applyBorder="1" applyAlignment="1">
      <alignment horizontal="distributed" vertical="center" wrapText="1" justifyLastLine="1"/>
    </xf>
    <xf numFmtId="0" fontId="58" fillId="3" borderId="2" xfId="0" applyFont="1" applyFill="1" applyBorder="1" applyAlignment="1">
      <alignment horizontal="left" vertical="center"/>
    </xf>
    <xf numFmtId="0" fontId="58" fillId="3" borderId="16" xfId="0" applyFont="1" applyFill="1" applyBorder="1" applyAlignment="1">
      <alignment horizontal="left" vertical="center"/>
    </xf>
    <xf numFmtId="0" fontId="58" fillId="3" borderId="0" xfId="0" applyFont="1" applyFill="1" applyAlignment="1">
      <alignment horizontal="left" vertical="center"/>
    </xf>
    <xf numFmtId="0" fontId="58" fillId="3" borderId="17" xfId="0" applyFont="1" applyFill="1" applyBorder="1" applyAlignment="1">
      <alignment horizontal="left" vertical="center"/>
    </xf>
    <xf numFmtId="0" fontId="58" fillId="3" borderId="8" xfId="0" applyFont="1" applyFill="1" applyBorder="1" applyAlignment="1">
      <alignment horizontal="left" vertical="center"/>
    </xf>
    <xf numFmtId="0" fontId="58" fillId="3" borderId="9" xfId="0" applyFont="1" applyFill="1" applyBorder="1" applyAlignment="1">
      <alignment horizontal="left" vertical="center"/>
    </xf>
    <xf numFmtId="0" fontId="58" fillId="3" borderId="1" xfId="0" applyFont="1" applyFill="1" applyBorder="1" applyAlignment="1">
      <alignment horizontal="left" vertical="center"/>
    </xf>
    <xf numFmtId="0" fontId="58" fillId="3" borderId="18" xfId="0" applyFont="1" applyFill="1" applyBorder="1" applyAlignment="1">
      <alignment horizontal="left" vertical="center"/>
    </xf>
    <xf numFmtId="0" fontId="126" fillId="9" borderId="7" xfId="4" applyFont="1" applyFill="1" applyBorder="1" applyAlignment="1" applyProtection="1">
      <alignment horizontal="center" vertical="center"/>
      <protection locked="0"/>
    </xf>
    <xf numFmtId="0" fontId="126" fillId="9" borderId="16" xfId="4" applyFont="1" applyFill="1" applyBorder="1" applyAlignment="1" applyProtection="1">
      <alignment horizontal="center" vertical="center"/>
      <protection locked="0"/>
    </xf>
    <xf numFmtId="0" fontId="126" fillId="9" borderId="8" xfId="4" applyFont="1" applyFill="1" applyBorder="1" applyAlignment="1" applyProtection="1">
      <alignment horizontal="center" vertical="center"/>
      <protection locked="0"/>
    </xf>
    <xf numFmtId="0" fontId="126" fillId="9" borderId="17" xfId="4" applyFont="1" applyFill="1" applyBorder="1" applyAlignment="1" applyProtection="1">
      <alignment horizontal="center" vertical="center"/>
      <protection locked="0"/>
    </xf>
    <xf numFmtId="0" fontId="126" fillId="9" borderId="9" xfId="4" applyFont="1" applyFill="1" applyBorder="1" applyAlignment="1" applyProtection="1">
      <alignment horizontal="center" vertical="center"/>
      <protection locked="0"/>
    </xf>
    <xf numFmtId="0" fontId="126" fillId="9" borderId="18" xfId="4" applyFont="1" applyFill="1" applyBorder="1" applyAlignment="1" applyProtection="1">
      <alignment horizontal="center" vertical="center"/>
      <protection locked="0"/>
    </xf>
    <xf numFmtId="0" fontId="7" fillId="9" borderId="7" xfId="4" applyFont="1" applyFill="1" applyBorder="1" applyAlignment="1">
      <alignment horizontal="left" vertical="center" wrapText="1"/>
    </xf>
    <xf numFmtId="0" fontId="7" fillId="9" borderId="2" xfId="4" applyFont="1" applyFill="1" applyBorder="1" applyAlignment="1">
      <alignment horizontal="left" vertical="center" wrapText="1"/>
    </xf>
    <xf numFmtId="0" fontId="7" fillId="9" borderId="16" xfId="4" applyFont="1" applyFill="1" applyBorder="1" applyAlignment="1">
      <alignment horizontal="left" vertical="center" wrapText="1"/>
    </xf>
    <xf numFmtId="0" fontId="7" fillId="9" borderId="8" xfId="4" applyFont="1" applyFill="1" applyBorder="1" applyAlignment="1">
      <alignment horizontal="left" vertical="center" wrapText="1"/>
    </xf>
    <xf numFmtId="0" fontId="7" fillId="9" borderId="0" xfId="4" applyFont="1" applyFill="1" applyAlignment="1">
      <alignment horizontal="left" vertical="center" wrapText="1"/>
    </xf>
    <xf numFmtId="0" fontId="7" fillId="9" borderId="17" xfId="4" applyFont="1" applyFill="1" applyBorder="1" applyAlignment="1">
      <alignment horizontal="left" vertical="center" wrapText="1"/>
    </xf>
    <xf numFmtId="0" fontId="7" fillId="9" borderId="9" xfId="4" applyFont="1" applyFill="1" applyBorder="1" applyAlignment="1">
      <alignment horizontal="left" vertical="center" wrapText="1"/>
    </xf>
    <xf numFmtId="0" fontId="7" fillId="9" borderId="1" xfId="4" applyFont="1" applyFill="1" applyBorder="1" applyAlignment="1">
      <alignment horizontal="left" vertical="center" wrapText="1"/>
    </xf>
    <xf numFmtId="0" fontId="7" fillId="9" borderId="18" xfId="4" applyFont="1" applyFill="1" applyBorder="1" applyAlignment="1">
      <alignment horizontal="left" vertical="center" wrapText="1"/>
    </xf>
    <xf numFmtId="0" fontId="4" fillId="9" borderId="7" xfId="4" applyFont="1" applyFill="1" applyBorder="1" applyAlignment="1">
      <alignment horizontal="left" vertical="center" wrapText="1"/>
    </xf>
    <xf numFmtId="0" fontId="4" fillId="9" borderId="2" xfId="4" applyFont="1" applyFill="1" applyBorder="1" applyAlignment="1">
      <alignment horizontal="left" vertical="center" wrapText="1"/>
    </xf>
    <xf numFmtId="0" fontId="4" fillId="9" borderId="16" xfId="4" applyFont="1" applyFill="1" applyBorder="1" applyAlignment="1">
      <alignment horizontal="left" vertical="center" wrapText="1"/>
    </xf>
    <xf numFmtId="0" fontId="4" fillId="9" borderId="8" xfId="4" applyFont="1" applyFill="1" applyBorder="1" applyAlignment="1">
      <alignment horizontal="left" vertical="center" wrapText="1"/>
    </xf>
    <xf numFmtId="0" fontId="4" fillId="9" borderId="0" xfId="4" applyFont="1" applyFill="1" applyAlignment="1">
      <alignment horizontal="left" vertical="center" wrapText="1"/>
    </xf>
    <xf numFmtId="0" fontId="4" fillId="9" borderId="17" xfId="4" applyFont="1" applyFill="1" applyBorder="1" applyAlignment="1">
      <alignment horizontal="left" vertical="center" wrapText="1"/>
    </xf>
    <xf numFmtId="0" fontId="4" fillId="9" borderId="9" xfId="4" applyFont="1" applyFill="1" applyBorder="1" applyAlignment="1">
      <alignment horizontal="left" vertical="center" wrapText="1"/>
    </xf>
    <xf numFmtId="0" fontId="4" fillId="9" borderId="1" xfId="4" applyFont="1" applyFill="1" applyBorder="1" applyAlignment="1">
      <alignment horizontal="left" vertical="center" wrapText="1"/>
    </xf>
    <xf numFmtId="0" fontId="4" fillId="9" borderId="18" xfId="4" applyFont="1" applyFill="1" applyBorder="1" applyAlignment="1">
      <alignment horizontal="left" vertical="center" wrapText="1"/>
    </xf>
    <xf numFmtId="0" fontId="14" fillId="0" borderId="0" xfId="4" applyFont="1" applyAlignment="1" applyProtection="1">
      <alignment horizontal="center" vertical="center"/>
      <protection locked="0"/>
    </xf>
    <xf numFmtId="0" fontId="94" fillId="0" borderId="0" xfId="4" applyFont="1" applyAlignment="1">
      <alignment horizontal="left" vertical="center" wrapText="1"/>
    </xf>
    <xf numFmtId="0" fontId="110" fillId="0" borderId="0" xfId="4" applyFont="1" applyAlignment="1">
      <alignment horizontal="center" vertical="center" shrinkToFit="1"/>
    </xf>
    <xf numFmtId="0" fontId="28" fillId="0" borderId="0" xfId="4" applyFont="1" applyAlignment="1">
      <alignment horizontal="center" vertical="center" shrinkToFit="1"/>
    </xf>
    <xf numFmtId="0" fontId="58" fillId="0" borderId="7" xfId="4" applyFont="1" applyBorder="1" applyAlignment="1">
      <alignment horizontal="center" vertical="center" wrapText="1"/>
    </xf>
    <xf numFmtId="0" fontId="58" fillId="0" borderId="2" xfId="4" applyFont="1" applyBorder="1" applyAlignment="1">
      <alignment horizontal="center" vertical="center" wrapText="1"/>
    </xf>
    <xf numFmtId="0" fontId="58" fillId="0" borderId="16" xfId="4" applyFont="1" applyBorder="1" applyAlignment="1">
      <alignment horizontal="center" vertical="center" wrapText="1"/>
    </xf>
    <xf numFmtId="0" fontId="58" fillId="0" borderId="8" xfId="4" applyFont="1" applyBorder="1" applyAlignment="1">
      <alignment horizontal="center" vertical="center" wrapText="1"/>
    </xf>
    <xf numFmtId="0" fontId="58" fillId="0" borderId="0" xfId="4" applyFont="1" applyAlignment="1">
      <alignment horizontal="center" vertical="center" wrapText="1"/>
    </xf>
    <xf numFmtId="0" fontId="58" fillId="0" borderId="17" xfId="4" applyFont="1" applyBorder="1" applyAlignment="1">
      <alignment horizontal="center" vertical="center" wrapText="1"/>
    </xf>
    <xf numFmtId="0" fontId="58" fillId="0" borderId="9" xfId="4" applyFont="1" applyBorder="1" applyAlignment="1">
      <alignment horizontal="center" vertical="center" wrapText="1"/>
    </xf>
    <xf numFmtId="0" fontId="58" fillId="0" borderId="1" xfId="4" applyFont="1" applyBorder="1" applyAlignment="1">
      <alignment horizontal="center" vertical="center" wrapText="1"/>
    </xf>
    <xf numFmtId="0" fontId="58" fillId="0" borderId="18" xfId="4" applyFont="1" applyBorder="1" applyAlignment="1">
      <alignment horizontal="center" vertical="center" wrapText="1"/>
    </xf>
    <xf numFmtId="0" fontId="7" fillId="9" borderId="52" xfId="4" applyFont="1" applyFill="1" applyBorder="1" applyAlignment="1">
      <alignment horizontal="center" vertical="center"/>
    </xf>
    <xf numFmtId="0" fontId="7" fillId="9" borderId="49" xfId="4" applyFont="1" applyFill="1" applyBorder="1" applyAlignment="1">
      <alignment horizontal="center" vertical="center"/>
    </xf>
    <xf numFmtId="0" fontId="7" fillId="9" borderId="50" xfId="4" applyFont="1" applyFill="1" applyBorder="1" applyAlignment="1">
      <alignment horizontal="center" vertical="center"/>
    </xf>
    <xf numFmtId="0" fontId="86" fillId="0" borderId="0" xfId="4" applyFont="1" applyAlignment="1">
      <alignment horizontal="left" vertical="top" wrapText="1"/>
    </xf>
    <xf numFmtId="0" fontId="12" fillId="0" borderId="0" xfId="4" applyAlignment="1">
      <alignment horizontal="center" vertical="center"/>
    </xf>
    <xf numFmtId="0" fontId="25" fillId="0" borderId="0" xfId="4" applyFont="1" applyAlignment="1">
      <alignment horizontal="center" vertical="center"/>
    </xf>
    <xf numFmtId="0" fontId="85" fillId="0" borderId="7" xfId="4" applyFont="1" applyBorder="1" applyAlignment="1">
      <alignment horizontal="distributed" vertical="center" wrapText="1" indent="1"/>
    </xf>
    <xf numFmtId="0" fontId="85" fillId="0" borderId="16" xfId="4" applyFont="1" applyBorder="1" applyAlignment="1">
      <alignment horizontal="distributed" vertical="center" indent="1"/>
    </xf>
    <xf numFmtId="0" fontId="85" fillId="0" borderId="8" xfId="4" applyFont="1" applyBorder="1" applyAlignment="1">
      <alignment horizontal="distributed" vertical="center" wrapText="1" indent="1"/>
    </xf>
    <xf numFmtId="0" fontId="85" fillId="0" borderId="17" xfId="4" applyFont="1" applyBorder="1" applyAlignment="1">
      <alignment horizontal="distributed" vertical="center" indent="1"/>
    </xf>
    <xf numFmtId="0" fontId="85" fillId="0" borderId="9" xfId="4" applyFont="1" applyBorder="1" applyAlignment="1">
      <alignment horizontal="distributed" vertical="center" indent="1"/>
    </xf>
    <xf numFmtId="0" fontId="85" fillId="0" borderId="18" xfId="4" applyFont="1" applyBorder="1" applyAlignment="1">
      <alignment horizontal="distributed" vertical="center" indent="1"/>
    </xf>
    <xf numFmtId="0" fontId="126" fillId="6" borderId="7" xfId="4" applyFont="1" applyFill="1" applyBorder="1" applyAlignment="1" applyProtection="1">
      <alignment horizontal="center" vertical="center"/>
      <protection locked="0"/>
    </xf>
    <xf numFmtId="0" fontId="126" fillId="6" borderId="16" xfId="4" applyFont="1" applyFill="1" applyBorder="1" applyAlignment="1" applyProtection="1">
      <alignment horizontal="center" vertical="center"/>
      <protection locked="0"/>
    </xf>
    <xf numFmtId="0" fontId="126" fillId="6" borderId="8" xfId="4" applyFont="1" applyFill="1" applyBorder="1" applyAlignment="1" applyProtection="1">
      <alignment horizontal="center" vertical="center"/>
      <protection locked="0"/>
    </xf>
    <xf numFmtId="0" fontId="126" fillId="6" borderId="17" xfId="4" applyFont="1" applyFill="1" applyBorder="1" applyAlignment="1" applyProtection="1">
      <alignment horizontal="center" vertical="center"/>
      <protection locked="0"/>
    </xf>
    <xf numFmtId="0" fontId="126" fillId="6" borderId="9" xfId="4" applyFont="1" applyFill="1" applyBorder="1" applyAlignment="1" applyProtection="1">
      <alignment horizontal="center" vertical="center"/>
      <protection locked="0"/>
    </xf>
    <xf numFmtId="0" fontId="126" fillId="6" borderId="18" xfId="4" applyFont="1" applyFill="1" applyBorder="1" applyAlignment="1" applyProtection="1">
      <alignment horizontal="center" vertical="center"/>
      <protection locked="0"/>
    </xf>
    <xf numFmtId="0" fontId="115" fillId="6" borderId="7" xfId="4" applyFont="1" applyFill="1" applyBorder="1" applyAlignment="1">
      <alignment horizontal="center" vertical="center"/>
    </xf>
    <xf numFmtId="0" fontId="115" fillId="6" borderId="2" xfId="4" applyFont="1" applyFill="1" applyBorder="1" applyAlignment="1">
      <alignment horizontal="center" vertical="center"/>
    </xf>
    <xf numFmtId="0" fontId="115" fillId="6" borderId="16" xfId="4" applyFont="1" applyFill="1" applyBorder="1" applyAlignment="1">
      <alignment horizontal="center" vertical="center"/>
    </xf>
    <xf numFmtId="0" fontId="115" fillId="6" borderId="8" xfId="4" applyFont="1" applyFill="1" applyBorder="1" applyAlignment="1">
      <alignment horizontal="center" vertical="center"/>
    </xf>
    <xf numFmtId="0" fontId="115" fillId="6" borderId="0" xfId="4" applyFont="1" applyFill="1" applyAlignment="1">
      <alignment horizontal="center" vertical="center"/>
    </xf>
    <xf numFmtId="0" fontId="115" fillId="6" borderId="17" xfId="4" applyFont="1" applyFill="1" applyBorder="1" applyAlignment="1">
      <alignment horizontal="center" vertical="center"/>
    </xf>
    <xf numFmtId="0" fontId="115" fillId="6" borderId="9" xfId="4" applyFont="1" applyFill="1" applyBorder="1" applyAlignment="1">
      <alignment horizontal="center" vertical="center"/>
    </xf>
    <xf numFmtId="0" fontId="115" fillId="6" borderId="1" xfId="4" applyFont="1" applyFill="1" applyBorder="1" applyAlignment="1">
      <alignment horizontal="center" vertical="center"/>
    </xf>
    <xf numFmtId="0" fontId="115" fillId="6" borderId="18" xfId="4" applyFont="1" applyFill="1" applyBorder="1" applyAlignment="1">
      <alignment horizontal="center" vertical="center"/>
    </xf>
    <xf numFmtId="0" fontId="116" fillId="9" borderId="7" xfId="4" applyFont="1" applyFill="1" applyBorder="1" applyAlignment="1" applyProtection="1">
      <alignment horizontal="center" vertical="center"/>
      <protection locked="0"/>
    </xf>
    <xf numFmtId="0" fontId="116" fillId="9" borderId="2" xfId="4" applyFont="1" applyFill="1" applyBorder="1" applyAlignment="1" applyProtection="1">
      <alignment horizontal="center" vertical="center"/>
      <protection locked="0"/>
    </xf>
    <xf numFmtId="0" fontId="116" fillId="9" borderId="8" xfId="4" applyFont="1" applyFill="1" applyBorder="1" applyAlignment="1" applyProtection="1">
      <alignment horizontal="center" vertical="center"/>
      <protection locked="0"/>
    </xf>
    <xf numFmtId="0" fontId="116" fillId="9" borderId="0" xfId="4" applyFont="1" applyFill="1" applyAlignment="1" applyProtection="1">
      <alignment horizontal="center" vertical="center"/>
      <protection locked="0"/>
    </xf>
    <xf numFmtId="0" fontId="116" fillId="9" borderId="53" xfId="4" applyFont="1" applyFill="1" applyBorder="1" applyAlignment="1" applyProtection="1">
      <alignment horizontal="center" vertical="center"/>
      <protection locked="0"/>
    </xf>
    <xf numFmtId="0" fontId="116" fillId="9" borderId="51" xfId="4" applyFont="1" applyFill="1" applyBorder="1" applyAlignment="1" applyProtection="1">
      <alignment horizontal="center" vertical="center"/>
      <protection locked="0"/>
    </xf>
    <xf numFmtId="0" fontId="81" fillId="7" borderId="0" xfId="4" applyFont="1" applyFill="1" applyAlignment="1">
      <alignment horizontal="center" vertical="center"/>
    </xf>
    <xf numFmtId="0" fontId="85" fillId="0" borderId="7" xfId="4" applyFont="1" applyBorder="1" applyAlignment="1">
      <alignment horizontal="distributed" vertical="center" wrapText="1" justifyLastLine="1"/>
    </xf>
    <xf numFmtId="0" fontId="85" fillId="0" borderId="16" xfId="4" applyFont="1" applyBorder="1" applyAlignment="1">
      <alignment horizontal="distributed" vertical="center" wrapText="1" justifyLastLine="1"/>
    </xf>
    <xf numFmtId="0" fontId="85" fillId="0" borderId="8" xfId="4" applyFont="1" applyBorder="1" applyAlignment="1">
      <alignment horizontal="distributed" vertical="center" wrapText="1" justifyLastLine="1"/>
    </xf>
    <xf numFmtId="0" fontId="85" fillId="0" borderId="17" xfId="4" applyFont="1" applyBorder="1" applyAlignment="1">
      <alignment horizontal="distributed" vertical="center" wrapText="1" justifyLastLine="1"/>
    </xf>
    <xf numFmtId="0" fontId="85" fillId="0" borderId="9" xfId="4" applyFont="1" applyBorder="1" applyAlignment="1">
      <alignment horizontal="distributed" vertical="center" wrapText="1" justifyLastLine="1"/>
    </xf>
    <xf numFmtId="0" fontId="85" fillId="0" borderId="18" xfId="4" applyFont="1" applyBorder="1" applyAlignment="1">
      <alignment horizontal="distributed" vertical="center" wrapText="1" justifyLastLine="1"/>
    </xf>
    <xf numFmtId="0" fontId="162" fillId="9" borderId="7" xfId="4" applyFont="1" applyFill="1" applyBorder="1" applyAlignment="1" applyProtection="1">
      <alignment horizontal="center" vertical="center"/>
      <protection locked="0"/>
    </xf>
    <xf numFmtId="0" fontId="162" fillId="9" borderId="2" xfId="4" applyFont="1" applyFill="1" applyBorder="1" applyAlignment="1" applyProtection="1">
      <alignment horizontal="center" vertical="center"/>
      <protection locked="0"/>
    </xf>
    <xf numFmtId="0" fontId="162" fillId="9" borderId="16" xfId="4" applyFont="1" applyFill="1" applyBorder="1" applyAlignment="1" applyProtection="1">
      <alignment horizontal="center" vertical="center"/>
      <protection locked="0"/>
    </xf>
    <xf numFmtId="0" fontId="162" fillId="9" borderId="9" xfId="4" applyFont="1" applyFill="1" applyBorder="1" applyAlignment="1" applyProtection="1">
      <alignment horizontal="center" vertical="center"/>
      <protection locked="0"/>
    </xf>
    <xf numFmtId="0" fontId="162" fillId="9" borderId="1" xfId="4" applyFont="1" applyFill="1" applyBorder="1" applyAlignment="1" applyProtection="1">
      <alignment horizontal="center" vertical="center"/>
      <protection locked="0"/>
    </xf>
    <xf numFmtId="0" fontId="162" fillId="9" borderId="18" xfId="4" applyFont="1" applyFill="1" applyBorder="1" applyAlignment="1" applyProtection="1">
      <alignment horizontal="center" vertical="center"/>
      <protection locked="0"/>
    </xf>
    <xf numFmtId="0" fontId="105" fillId="9" borderId="7" xfId="4" applyFont="1" applyFill="1" applyBorder="1" applyAlignment="1" applyProtection="1">
      <alignment horizontal="center" vertical="center"/>
      <protection locked="0"/>
    </xf>
    <xf numFmtId="0" fontId="105" fillId="9" borderId="2" xfId="4" applyFont="1" applyFill="1" applyBorder="1" applyAlignment="1" applyProtection="1">
      <alignment horizontal="center" vertical="center"/>
      <protection locked="0"/>
    </xf>
    <xf numFmtId="0" fontId="105" fillId="9" borderId="16" xfId="4" applyFont="1" applyFill="1" applyBorder="1" applyAlignment="1" applyProtection="1">
      <alignment horizontal="center" vertical="center"/>
      <protection locked="0"/>
    </xf>
    <xf numFmtId="0" fontId="105" fillId="9" borderId="9" xfId="4" applyFont="1" applyFill="1" applyBorder="1" applyAlignment="1" applyProtection="1">
      <alignment horizontal="center" vertical="center"/>
      <protection locked="0"/>
    </xf>
    <xf numFmtId="0" fontId="105" fillId="9" borderId="1" xfId="4" applyFont="1" applyFill="1" applyBorder="1" applyAlignment="1" applyProtection="1">
      <alignment horizontal="center" vertical="center"/>
      <protection locked="0"/>
    </xf>
    <xf numFmtId="0" fontId="105" fillId="9" borderId="18" xfId="4" applyFont="1" applyFill="1" applyBorder="1" applyAlignment="1" applyProtection="1">
      <alignment horizontal="center" vertical="center"/>
      <protection locked="0"/>
    </xf>
    <xf numFmtId="0" fontId="86" fillId="0" borderId="7" xfId="4" applyFont="1" applyBorder="1" applyAlignment="1">
      <alignment horizontal="right" vertical="center"/>
    </xf>
    <xf numFmtId="0" fontId="86" fillId="0" borderId="2" xfId="4" applyFont="1" applyBorder="1" applyAlignment="1">
      <alignment horizontal="right" vertical="center"/>
    </xf>
    <xf numFmtId="0" fontId="86" fillId="0" borderId="9" xfId="4" applyFont="1" applyBorder="1" applyAlignment="1">
      <alignment horizontal="right" vertical="center"/>
    </xf>
    <xf numFmtId="0" fontId="86" fillId="0" borderId="1" xfId="4" applyFont="1" applyBorder="1" applyAlignment="1">
      <alignment horizontal="right" vertical="center"/>
    </xf>
    <xf numFmtId="0" fontId="163" fillId="9" borderId="2" xfId="4" applyFont="1" applyFill="1" applyBorder="1" applyAlignment="1">
      <alignment horizontal="center" vertical="center"/>
    </xf>
    <xf numFmtId="0" fontId="163" fillId="9" borderId="16" xfId="4" applyFont="1" applyFill="1" applyBorder="1" applyAlignment="1">
      <alignment horizontal="center" vertical="center"/>
    </xf>
    <xf numFmtId="0" fontId="163" fillId="9" borderId="1" xfId="4" applyFont="1" applyFill="1" applyBorder="1" applyAlignment="1">
      <alignment horizontal="center" vertical="center"/>
    </xf>
    <xf numFmtId="0" fontId="163" fillId="9" borderId="18" xfId="4" applyFont="1" applyFill="1" applyBorder="1" applyAlignment="1">
      <alignment horizontal="center" vertical="center"/>
    </xf>
    <xf numFmtId="0" fontId="111" fillId="0" borderId="7" xfId="4" applyFont="1" applyBorder="1" applyAlignment="1">
      <alignment horizontal="center" vertical="center" wrapText="1"/>
    </xf>
    <xf numFmtId="0" fontId="111" fillId="0" borderId="2" xfId="4" applyFont="1" applyBorder="1" applyAlignment="1">
      <alignment horizontal="center" vertical="center" wrapText="1"/>
    </xf>
    <xf numFmtId="0" fontId="111" fillId="0" borderId="9" xfId="4" applyFont="1" applyBorder="1" applyAlignment="1">
      <alignment horizontal="center" vertical="center" wrapText="1"/>
    </xf>
    <xf numFmtId="0" fontId="111" fillId="0" borderId="1" xfId="4" applyFont="1" applyBorder="1" applyAlignment="1">
      <alignment horizontal="center" vertical="center" wrapText="1"/>
    </xf>
    <xf numFmtId="0" fontId="85" fillId="0" borderId="7" xfId="4" applyFont="1" applyBorder="1" applyAlignment="1">
      <alignment horizontal="center" vertical="center" wrapText="1"/>
    </xf>
    <xf numFmtId="0" fontId="85" fillId="0" borderId="16" xfId="4" applyFont="1" applyBorder="1" applyAlignment="1">
      <alignment horizontal="center" vertical="center" wrapText="1"/>
    </xf>
    <xf numFmtId="0" fontId="85" fillId="0" borderId="8" xfId="4" applyFont="1" applyBorder="1" applyAlignment="1">
      <alignment horizontal="center" vertical="center" wrapText="1"/>
    </xf>
    <xf numFmtId="0" fontId="85" fillId="0" borderId="17" xfId="4" applyFont="1" applyBorder="1" applyAlignment="1">
      <alignment horizontal="center" vertical="center" wrapText="1"/>
    </xf>
    <xf numFmtId="0" fontId="85" fillId="0" borderId="9" xfId="4" applyFont="1" applyBorder="1" applyAlignment="1">
      <alignment horizontal="center" vertical="center" wrapText="1"/>
    </xf>
    <xf numFmtId="0" fontId="85" fillId="0" borderId="18" xfId="4" applyFont="1" applyBorder="1" applyAlignment="1">
      <alignment horizontal="center" vertical="center" wrapText="1"/>
    </xf>
    <xf numFmtId="0" fontId="86" fillId="0" borderId="7" xfId="4" applyFont="1" applyBorder="1" applyAlignment="1">
      <alignment horizontal="center" vertical="center"/>
    </xf>
    <xf numFmtId="0" fontId="86" fillId="0" borderId="2" xfId="4" applyFont="1" applyBorder="1" applyAlignment="1">
      <alignment horizontal="center" vertical="center"/>
    </xf>
    <xf numFmtId="0" fontId="86" fillId="0" borderId="16" xfId="4" applyFont="1" applyBorder="1" applyAlignment="1">
      <alignment horizontal="center" vertical="center"/>
    </xf>
    <xf numFmtId="0" fontId="86" fillId="0" borderId="8" xfId="4" applyFont="1" applyBorder="1" applyAlignment="1">
      <alignment horizontal="center" vertical="center"/>
    </xf>
    <xf numFmtId="0" fontId="86" fillId="0" borderId="0" xfId="4" applyFont="1" applyAlignment="1">
      <alignment horizontal="center" vertical="center"/>
    </xf>
    <xf numFmtId="0" fontId="86" fillId="0" borderId="17" xfId="4" applyFont="1" applyBorder="1" applyAlignment="1">
      <alignment horizontal="center" vertical="center"/>
    </xf>
    <xf numFmtId="0" fontId="86" fillId="0" borderId="9" xfId="4" applyFont="1" applyBorder="1" applyAlignment="1">
      <alignment horizontal="center" vertical="center"/>
    </xf>
    <xf numFmtId="0" fontId="86" fillId="0" borderId="1" xfId="4" applyFont="1" applyBorder="1" applyAlignment="1">
      <alignment horizontal="center" vertical="center"/>
    </xf>
    <xf numFmtId="0" fontId="86" fillId="0" borderId="18" xfId="4" applyFont="1" applyBorder="1" applyAlignment="1">
      <alignment horizontal="center" vertical="center"/>
    </xf>
    <xf numFmtId="0" fontId="86" fillId="0" borderId="7" xfId="4" applyFont="1" applyBorder="1" applyAlignment="1">
      <alignment horizontal="center" vertical="center" wrapText="1"/>
    </xf>
    <xf numFmtId="0" fontId="86" fillId="0" borderId="2" xfId="4" applyFont="1" applyBorder="1" applyAlignment="1">
      <alignment horizontal="center" vertical="center" wrapText="1"/>
    </xf>
    <xf numFmtId="0" fontId="86" fillId="0" borderId="16" xfId="4" applyFont="1" applyBorder="1" applyAlignment="1">
      <alignment horizontal="center" vertical="center" wrapText="1"/>
    </xf>
    <xf numFmtId="0" fontId="86" fillId="0" borderId="8" xfId="4" applyFont="1" applyBorder="1" applyAlignment="1">
      <alignment horizontal="center" vertical="center" wrapText="1"/>
    </xf>
    <xf numFmtId="0" fontId="86" fillId="0" borderId="0" xfId="4" applyFont="1" applyAlignment="1">
      <alignment horizontal="center" vertical="center" wrapText="1"/>
    </xf>
    <xf numFmtId="0" fontId="86" fillId="0" borderId="17" xfId="4" applyFont="1" applyBorder="1" applyAlignment="1">
      <alignment horizontal="center" vertical="center" wrapText="1"/>
    </xf>
    <xf numFmtId="0" fontId="86" fillId="0" borderId="9" xfId="4" applyFont="1" applyBorder="1" applyAlignment="1">
      <alignment horizontal="center" vertical="center" wrapText="1"/>
    </xf>
    <xf numFmtId="0" fontId="86" fillId="0" borderId="1" xfId="4" applyFont="1" applyBorder="1" applyAlignment="1">
      <alignment horizontal="center" vertical="center" wrapText="1"/>
    </xf>
    <xf numFmtId="0" fontId="86" fillId="0" borderId="18" xfId="4" applyFont="1" applyBorder="1" applyAlignment="1">
      <alignment horizontal="center" vertical="center" wrapText="1"/>
    </xf>
    <xf numFmtId="0" fontId="42" fillId="0" borderId="7" xfId="4" applyFont="1" applyBorder="1" applyAlignment="1">
      <alignment horizontal="center" vertical="center" wrapText="1"/>
    </xf>
    <xf numFmtId="0" fontId="42" fillId="0" borderId="16" xfId="4" applyFont="1" applyBorder="1" applyAlignment="1">
      <alignment horizontal="center" vertical="center" wrapText="1"/>
    </xf>
    <xf numFmtId="0" fontId="42" fillId="0" borderId="8" xfId="4" applyFont="1" applyBorder="1" applyAlignment="1">
      <alignment horizontal="center" vertical="center" wrapText="1"/>
    </xf>
    <xf numFmtId="0" fontId="42" fillId="0" borderId="17" xfId="4" applyFont="1" applyBorder="1" applyAlignment="1">
      <alignment horizontal="center" vertical="center" wrapText="1"/>
    </xf>
    <xf numFmtId="0" fontId="42" fillId="0" borderId="9" xfId="4" applyFont="1" applyBorder="1" applyAlignment="1">
      <alignment horizontal="center" vertical="center" wrapText="1"/>
    </xf>
    <xf numFmtId="0" fontId="42" fillId="0" borderId="18" xfId="4" applyFont="1" applyBorder="1" applyAlignment="1">
      <alignment horizontal="center" vertical="center" wrapText="1"/>
    </xf>
    <xf numFmtId="0" fontId="24" fillId="9" borderId="2" xfId="4" applyFont="1" applyFill="1" applyBorder="1" applyAlignment="1">
      <alignment horizontal="center" vertical="center"/>
    </xf>
    <xf numFmtId="0" fontId="24" fillId="9" borderId="16" xfId="4" applyFont="1" applyFill="1" applyBorder="1" applyAlignment="1">
      <alignment horizontal="center" vertical="center"/>
    </xf>
    <xf numFmtId="0" fontId="24" fillId="9" borderId="0" xfId="4" applyFont="1" applyFill="1" applyAlignment="1">
      <alignment horizontal="center" vertical="center"/>
    </xf>
    <xf numFmtId="0" fontId="24" fillId="9" borderId="17" xfId="4" applyFont="1" applyFill="1" applyBorder="1" applyAlignment="1">
      <alignment horizontal="center" vertical="center"/>
    </xf>
    <xf numFmtId="0" fontId="24" fillId="9" borderId="1" xfId="4" applyFont="1" applyFill="1" applyBorder="1" applyAlignment="1">
      <alignment horizontal="center" vertical="center"/>
    </xf>
    <xf numFmtId="0" fontId="24" fillId="9" borderId="18" xfId="4" applyFont="1" applyFill="1" applyBorder="1" applyAlignment="1">
      <alignment horizontal="center" vertical="center"/>
    </xf>
    <xf numFmtId="0" fontId="90" fillId="9" borderId="2" xfId="4" applyFont="1" applyFill="1" applyBorder="1" applyAlignment="1">
      <alignment horizontal="center" vertical="center"/>
    </xf>
    <xf numFmtId="0" fontId="90" fillId="9" borderId="16" xfId="4" applyFont="1" applyFill="1" applyBorder="1" applyAlignment="1">
      <alignment horizontal="center" vertical="center"/>
    </xf>
    <xf numFmtId="0" fontId="90" fillId="9" borderId="0" xfId="4" applyFont="1" applyFill="1" applyAlignment="1">
      <alignment horizontal="center" vertical="center"/>
    </xf>
    <xf numFmtId="0" fontId="90" fillId="9" borderId="17" xfId="4" applyFont="1" applyFill="1" applyBorder="1" applyAlignment="1">
      <alignment horizontal="center" vertical="center"/>
    </xf>
    <xf numFmtId="0" fontId="90" fillId="9" borderId="1" xfId="4" applyFont="1" applyFill="1" applyBorder="1" applyAlignment="1">
      <alignment horizontal="center" vertical="center"/>
    </xf>
    <xf numFmtId="0" fontId="90" fillId="9" borderId="18" xfId="4" applyFont="1" applyFill="1" applyBorder="1" applyAlignment="1">
      <alignment horizontal="center" vertical="center"/>
    </xf>
    <xf numFmtId="0" fontId="21" fillId="0" borderId="0" xfId="4" applyFont="1" applyAlignment="1">
      <alignment horizontal="center" vertical="center" wrapText="1"/>
    </xf>
    <xf numFmtId="0" fontId="93" fillId="7" borderId="0" xfId="4" applyFont="1" applyFill="1" applyAlignment="1">
      <alignment horizontal="center" vertical="center"/>
    </xf>
    <xf numFmtId="0" fontId="161" fillId="0" borderId="7" xfId="4" applyFont="1" applyBorder="1" applyAlignment="1">
      <alignment horizontal="center" vertical="center" wrapText="1"/>
    </xf>
    <xf numFmtId="0" fontId="161" fillId="0" borderId="16" xfId="4" applyFont="1" applyBorder="1" applyAlignment="1">
      <alignment horizontal="center" vertical="center"/>
    </xf>
    <xf numFmtId="0" fontId="161" fillId="0" borderId="8" xfId="4" applyFont="1" applyBorder="1" applyAlignment="1">
      <alignment horizontal="center" vertical="center" wrapText="1"/>
    </xf>
    <xf numFmtId="0" fontId="161" fillId="0" borderId="17" xfId="4" applyFont="1" applyBorder="1" applyAlignment="1">
      <alignment horizontal="center" vertical="center"/>
    </xf>
    <xf numFmtId="0" fontId="161" fillId="0" borderId="9" xfId="4" applyFont="1" applyBorder="1" applyAlignment="1">
      <alignment horizontal="center" vertical="center"/>
    </xf>
    <xf numFmtId="0" fontId="161" fillId="0" borderId="18" xfId="4" applyFont="1" applyBorder="1" applyAlignment="1">
      <alignment horizontal="center" vertical="center"/>
    </xf>
  </cellXfs>
  <cellStyles count="13">
    <cellStyle name="パーセント 2" xfId="1" xr:uid="{00000000-0005-0000-0000-000000000000}"/>
    <cellStyle name="桁区切り" xfId="11" builtinId="6"/>
    <cellStyle name="桁区切り 2" xfId="2" xr:uid="{00000000-0005-0000-0000-000002000000}"/>
    <cellStyle name="桁区切り 3" xfId="3" xr:uid="{00000000-0005-0000-0000-000003000000}"/>
    <cellStyle name="桁区切り 4" xfId="7" xr:uid="{00000000-0005-0000-0000-000004000000}"/>
    <cellStyle name="標準" xfId="0" builtinId="0"/>
    <cellStyle name="標準 2" xfId="4" xr:uid="{00000000-0005-0000-0000-000006000000}"/>
    <cellStyle name="標準 3" xfId="5" xr:uid="{00000000-0005-0000-0000-000007000000}"/>
    <cellStyle name="標準 4" xfId="6" xr:uid="{00000000-0005-0000-0000-000008000000}"/>
    <cellStyle name="標準 4 2" xfId="9" xr:uid="{00000000-0005-0000-0000-000009000000}"/>
    <cellStyle name="標準 5" xfId="8" xr:uid="{00000000-0005-0000-0000-00000A000000}"/>
    <cellStyle name="標準 6" xfId="10" xr:uid="{00000000-0005-0000-0000-00000B000000}"/>
    <cellStyle name="標準 7" xfId="12" xr:uid="{00000000-0005-0000-0000-00000C000000}"/>
  </cellStyles>
  <dxfs count="152">
    <dxf>
      <fill>
        <patternFill>
          <bgColor theme="0"/>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ont>
        <strike/>
      </font>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tint="-0.34998626667073579"/>
        </patternFill>
      </fill>
    </dxf>
    <dxf>
      <fill>
        <patternFill>
          <bgColor rgb="FF808080"/>
        </patternFill>
      </fill>
    </dxf>
    <dxf>
      <fill>
        <patternFill>
          <bgColor theme="0" tint="-0.34998626667073579"/>
        </patternFill>
      </fill>
    </dxf>
    <dxf>
      <fill>
        <patternFill>
          <bgColor rgb="FF777777"/>
        </patternFill>
      </fill>
    </dxf>
    <dxf>
      <fill>
        <patternFill>
          <bgColor theme="0" tint="-0.34998626667073579"/>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777777"/>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777777"/>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B2B2B2"/>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patternType="none">
          <bgColor indexed="65"/>
        </patternFill>
      </fill>
    </dxf>
    <dxf>
      <fill>
        <patternFill patternType="none">
          <bgColor indexed="65"/>
        </patternFill>
      </fill>
    </dxf>
    <dxf>
      <fill>
        <patternFill>
          <bgColor rgb="FFFF0000"/>
        </patternFill>
      </fill>
    </dxf>
    <dxf>
      <fill>
        <patternFill>
          <bgColor rgb="FFFF0000"/>
        </patternFill>
      </fill>
    </dxf>
    <dxf>
      <fill>
        <patternFill>
          <bgColor rgb="FFFF99FF"/>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colors>
    <mruColors>
      <color rgb="FF808080"/>
      <color rgb="FF777777"/>
      <color rgb="FF4D4D4D"/>
      <color rgb="FF969696"/>
      <color rgb="FFB2B2B2"/>
      <color rgb="FFFFFFCC"/>
      <color rgb="FF0066CC"/>
      <color rgb="FFFFFF99"/>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470432</xdr:colOff>
      <xdr:row>5</xdr:row>
      <xdr:rowOff>215537</xdr:rowOff>
    </xdr:from>
    <xdr:to>
      <xdr:col>11</xdr:col>
      <xdr:colOff>85725</xdr:colOff>
      <xdr:row>14</xdr:row>
      <xdr:rowOff>235101</xdr:rowOff>
    </xdr:to>
    <xdr:sp macro="" textlink="">
      <xdr:nvSpPr>
        <xdr:cNvPr id="2" name="Rectangle 8">
          <a:extLst>
            <a:ext uri="{FF2B5EF4-FFF2-40B4-BE49-F238E27FC236}">
              <a16:creationId xmlns:a16="http://schemas.microsoft.com/office/drawing/2014/main" id="{00000000-0008-0000-0000-000002000000}"/>
            </a:ext>
          </a:extLst>
        </xdr:cNvPr>
        <xdr:cNvSpPr>
          <a:spLocks noChangeArrowheads="1"/>
        </xdr:cNvSpPr>
      </xdr:nvSpPr>
      <xdr:spPr bwMode="auto">
        <a:xfrm>
          <a:off x="5956832" y="1634762"/>
          <a:ext cx="1863193" cy="2419864"/>
        </a:xfrm>
        <a:prstGeom prst="rect">
          <a:avLst/>
        </a:prstGeom>
        <a:solidFill>
          <a:srgbClr val="92D05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Times New Roman"/>
              <a:cs typeface="Times New Roman"/>
            </a:rPr>
            <a:t>説明資料</a:t>
          </a: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8</xdr:col>
      <xdr:colOff>172791</xdr:colOff>
      <xdr:row>6</xdr:row>
      <xdr:rowOff>206049</xdr:rowOff>
    </xdr:from>
    <xdr:to>
      <xdr:col>10</xdr:col>
      <xdr:colOff>428695</xdr:colOff>
      <xdr:row>15</xdr:row>
      <xdr:rowOff>225613</xdr:rowOff>
    </xdr:to>
    <xdr:sp macro="" textlink="">
      <xdr:nvSpPr>
        <xdr:cNvPr id="3" name="Rectangle 13">
          <a:extLst>
            <a:ext uri="{FF2B5EF4-FFF2-40B4-BE49-F238E27FC236}">
              <a16:creationId xmlns:a16="http://schemas.microsoft.com/office/drawing/2014/main" id="{00000000-0008-0000-0000-000003000000}"/>
            </a:ext>
          </a:extLst>
        </xdr:cNvPr>
        <xdr:cNvSpPr>
          <a:spLocks noChangeArrowheads="1"/>
        </xdr:cNvSpPr>
      </xdr:nvSpPr>
      <xdr:spPr bwMode="auto">
        <a:xfrm>
          <a:off x="5659191" y="1891974"/>
          <a:ext cx="1818004" cy="2419864"/>
        </a:xfrm>
        <a:prstGeom prst="rect">
          <a:avLst/>
        </a:prstGeom>
        <a:solidFill>
          <a:srgbClr val="00B050"/>
        </a:solidFill>
        <a:ln w="12700"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Times New Roman"/>
              <a:cs typeface="Times New Roman"/>
            </a:rPr>
            <a:t>様式エ 又は 様式オ</a:t>
          </a:r>
          <a:endParaRPr lang="ja-JP" altLang="is-IS" sz="1200" b="0" i="0" u="none" strike="noStrike" baseline="0">
            <a:solidFill>
              <a:schemeClr val="bg1"/>
            </a:solidFill>
            <a:latin typeface="Times New Roman"/>
            <a:cs typeface="Times New Roman"/>
          </a:endParaRPr>
        </a:p>
      </xdr:txBody>
    </xdr:sp>
    <xdr:clientData/>
  </xdr:twoCellAnchor>
  <xdr:twoCellAnchor>
    <xdr:from>
      <xdr:col>7</xdr:col>
      <xdr:colOff>331820</xdr:colOff>
      <xdr:row>8</xdr:row>
      <xdr:rowOff>78745</xdr:rowOff>
    </xdr:from>
    <xdr:to>
      <xdr:col>9</xdr:col>
      <xdr:colOff>590550</xdr:colOff>
      <xdr:row>17</xdr:row>
      <xdr:rowOff>117522</xdr:rowOff>
    </xdr:to>
    <xdr:sp macro="" textlink="">
      <xdr:nvSpPr>
        <xdr:cNvPr id="4" name="Rectangle 9">
          <a:extLst>
            <a:ext uri="{FF2B5EF4-FFF2-40B4-BE49-F238E27FC236}">
              <a16:creationId xmlns:a16="http://schemas.microsoft.com/office/drawing/2014/main" id="{00000000-0008-0000-0000-000004000000}"/>
            </a:ext>
          </a:extLst>
        </xdr:cNvPr>
        <xdr:cNvSpPr>
          <a:spLocks noChangeArrowheads="1"/>
        </xdr:cNvSpPr>
      </xdr:nvSpPr>
      <xdr:spPr bwMode="auto">
        <a:xfrm>
          <a:off x="5132420" y="2298070"/>
          <a:ext cx="1820830" cy="2439077"/>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6</xdr:col>
      <xdr:colOff>654472</xdr:colOff>
      <xdr:row>9</xdr:row>
      <xdr:rowOff>89979</xdr:rowOff>
    </xdr:from>
    <xdr:to>
      <xdr:col>9</xdr:col>
      <xdr:colOff>243564</xdr:colOff>
      <xdr:row>18</xdr:row>
      <xdr:rowOff>119150</xdr:rowOff>
    </xdr:to>
    <xdr:sp macro="" textlink="">
      <xdr:nvSpPr>
        <xdr:cNvPr id="5" name="Rectangle 10">
          <a:extLst>
            <a:ext uri="{FF2B5EF4-FFF2-40B4-BE49-F238E27FC236}">
              <a16:creationId xmlns:a16="http://schemas.microsoft.com/office/drawing/2014/main" id="{00000000-0008-0000-0000-000005000000}"/>
            </a:ext>
          </a:extLst>
        </xdr:cNvPr>
        <xdr:cNvSpPr>
          <a:spLocks noChangeArrowheads="1"/>
        </xdr:cNvSpPr>
      </xdr:nvSpPr>
      <xdr:spPr bwMode="auto">
        <a:xfrm>
          <a:off x="4769272" y="2576004"/>
          <a:ext cx="1836992" cy="242947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5</xdr:col>
      <xdr:colOff>181910</xdr:colOff>
      <xdr:row>12</xdr:row>
      <xdr:rowOff>160023</xdr:rowOff>
    </xdr:from>
    <xdr:to>
      <xdr:col>7</xdr:col>
      <xdr:colOff>649543</xdr:colOff>
      <xdr:row>21</xdr:row>
      <xdr:rowOff>189193</xdr:rowOff>
    </xdr:to>
    <xdr:sp macro="" textlink="">
      <xdr:nvSpPr>
        <xdr:cNvPr id="8" name="Rectangle 12">
          <a:extLst>
            <a:ext uri="{FF2B5EF4-FFF2-40B4-BE49-F238E27FC236}">
              <a16:creationId xmlns:a16="http://schemas.microsoft.com/office/drawing/2014/main" id="{00000000-0008-0000-0000-000008000000}"/>
            </a:ext>
          </a:extLst>
        </xdr:cNvPr>
        <xdr:cNvSpPr>
          <a:spLocks noChangeArrowheads="1"/>
        </xdr:cNvSpPr>
      </xdr:nvSpPr>
      <xdr:spPr bwMode="auto">
        <a:xfrm>
          <a:off x="3610910" y="3446148"/>
          <a:ext cx="1839233" cy="242947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dr:col>4</xdr:col>
      <xdr:colOff>546614</xdr:colOff>
      <xdr:row>13</xdr:row>
      <xdr:rowOff>161653</xdr:rowOff>
    </xdr:from>
    <xdr:to>
      <xdr:col>7</xdr:col>
      <xdr:colOff>342705</xdr:colOff>
      <xdr:row>22</xdr:row>
      <xdr:rowOff>200429</xdr:rowOff>
    </xdr:to>
    <xdr:sp macro="" textlink="">
      <xdr:nvSpPr>
        <xdr:cNvPr id="9" name="Rectangle 13">
          <a:extLst>
            <a:ext uri="{FF2B5EF4-FFF2-40B4-BE49-F238E27FC236}">
              <a16:creationId xmlns:a16="http://schemas.microsoft.com/office/drawing/2014/main" id="{00000000-0008-0000-0000-000009000000}"/>
            </a:ext>
          </a:extLst>
        </xdr:cNvPr>
        <xdr:cNvSpPr>
          <a:spLocks noChangeArrowheads="1"/>
        </xdr:cNvSpPr>
      </xdr:nvSpPr>
      <xdr:spPr bwMode="auto">
        <a:xfrm>
          <a:off x="3277114" y="3749403"/>
          <a:ext cx="1843966" cy="2467651"/>
        </a:xfrm>
        <a:prstGeom prst="rect">
          <a:avLst/>
        </a:prstGeom>
        <a:solidFill>
          <a:srgbClr val="0070C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dr:col>4</xdr:col>
      <xdr:colOff>16680</xdr:colOff>
      <xdr:row>15</xdr:row>
      <xdr:rowOff>24109</xdr:rowOff>
    </xdr:from>
    <xdr:to>
      <xdr:col>6</xdr:col>
      <xdr:colOff>465324</xdr:colOff>
      <xdr:row>24</xdr:row>
      <xdr:rowOff>53280</xdr:rowOff>
    </xdr:to>
    <xdr:sp macro="" textlink="">
      <xdr:nvSpPr>
        <xdr:cNvPr id="10" name="Rectangle 13">
          <a:extLst>
            <a:ext uri="{FF2B5EF4-FFF2-40B4-BE49-F238E27FC236}">
              <a16:creationId xmlns:a16="http://schemas.microsoft.com/office/drawing/2014/main" id="{00000000-0008-0000-0000-00000A000000}"/>
            </a:ext>
          </a:extLst>
        </xdr:cNvPr>
        <xdr:cNvSpPr>
          <a:spLocks noChangeArrowheads="1"/>
        </xdr:cNvSpPr>
      </xdr:nvSpPr>
      <xdr:spPr bwMode="auto">
        <a:xfrm>
          <a:off x="2759880" y="4110334"/>
          <a:ext cx="1820244" cy="2429471"/>
        </a:xfrm>
        <a:prstGeom prst="rect">
          <a:avLst/>
        </a:prstGeom>
        <a:solidFill>
          <a:srgbClr val="FF000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359031</xdr:colOff>
      <xdr:row>16</xdr:row>
      <xdr:rowOff>16131</xdr:rowOff>
    </xdr:from>
    <xdr:to>
      <xdr:col>6</xdr:col>
      <xdr:colOff>126637</xdr:colOff>
      <xdr:row>25</xdr:row>
      <xdr:rowOff>35695</xdr:rowOff>
    </xdr:to>
    <xdr:sp macro="" textlink="">
      <xdr:nvSpPr>
        <xdr:cNvPr id="11" name="Rectangle 13">
          <a:extLst>
            <a:ext uri="{FF2B5EF4-FFF2-40B4-BE49-F238E27FC236}">
              <a16:creationId xmlns:a16="http://schemas.microsoft.com/office/drawing/2014/main" id="{00000000-0008-0000-0000-00000B000000}"/>
            </a:ext>
          </a:extLst>
        </xdr:cNvPr>
        <xdr:cNvSpPr>
          <a:spLocks noChangeArrowheads="1"/>
        </xdr:cNvSpPr>
      </xdr:nvSpPr>
      <xdr:spPr bwMode="auto">
        <a:xfrm>
          <a:off x="2416431" y="4369056"/>
          <a:ext cx="1825006" cy="2419864"/>
        </a:xfrm>
        <a:prstGeom prst="rect">
          <a:avLst/>
        </a:prstGeom>
        <a:solidFill>
          <a:srgbClr val="FF7C8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dr:col>3</xdr:col>
      <xdr:colOff>24948</xdr:colOff>
      <xdr:row>17</xdr:row>
      <xdr:rowOff>8760</xdr:rowOff>
    </xdr:from>
    <xdr:to>
      <xdr:col>5</xdr:col>
      <xdr:colOff>466588</xdr:colOff>
      <xdr:row>26</xdr:row>
      <xdr:rowOff>30927</xdr:rowOff>
    </xdr:to>
    <xdr:sp macro="" textlink="">
      <xdr:nvSpPr>
        <xdr:cNvPr id="12" name="Rectangle 13">
          <a:extLst>
            <a:ext uri="{FF2B5EF4-FFF2-40B4-BE49-F238E27FC236}">
              <a16:creationId xmlns:a16="http://schemas.microsoft.com/office/drawing/2014/main" id="{00000000-0008-0000-0000-00000C000000}"/>
            </a:ext>
          </a:extLst>
        </xdr:cNvPr>
        <xdr:cNvSpPr>
          <a:spLocks noChangeArrowheads="1"/>
        </xdr:cNvSpPr>
      </xdr:nvSpPr>
      <xdr:spPr bwMode="auto">
        <a:xfrm>
          <a:off x="2082348" y="4628385"/>
          <a:ext cx="1813240" cy="2422467"/>
        </a:xfrm>
        <a:prstGeom prst="rect">
          <a:avLst/>
        </a:prstGeom>
        <a:solidFill>
          <a:srgbClr val="FF0000"/>
        </a:solidFill>
        <a:ln w="3175" algn="ctr">
          <a:solidFill>
            <a:srgbClr val="000000"/>
          </a:solidFill>
          <a:miter lim="800000"/>
          <a:headEnd/>
          <a:tailEnd/>
        </a:ln>
        <a:effectLst/>
      </xdr:spPr>
      <xdr:txBody>
        <a:bodyPr vertOverflow="clip"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pitchFamily="50" charset="-128"/>
              <a:ea typeface="HG丸ｺﾞｼｯｸM-PRO" pitchFamily="50" charset="-128"/>
              <a:cs typeface="Times New Roman"/>
            </a:rPr>
            <a:t>社名情報</a:t>
          </a:r>
          <a:endParaRPr lang="ja-JP" altLang="is-IS" sz="1200" b="0" i="0" u="none" strike="noStrike" baseline="0">
            <a:solidFill>
              <a:schemeClr val="bg1"/>
            </a:solidFill>
            <a:latin typeface="HG丸ｺﾞｼｯｸM-PRO" pitchFamily="50" charset="-128"/>
            <a:ea typeface="HG丸ｺﾞｼｯｸM-PRO" pitchFamily="50" charset="-128"/>
            <a:cs typeface="Times New Roman"/>
          </a:endParaRPr>
        </a:p>
        <a:p>
          <a:pPr algn="r" rtl="0">
            <a:lnSpc>
              <a:spcPts val="1100"/>
            </a:lnSpc>
            <a:defRPr sz="1000"/>
          </a:pPr>
          <a:endParaRPr lang="ja-JP" altLang="is-IS" sz="1050" b="0" i="0" u="none" strike="noStrike" baseline="0">
            <a:solidFill>
              <a:schemeClr val="bg1"/>
            </a:solidFill>
            <a:latin typeface="HG丸ｺﾞｼｯｸM-PRO" pitchFamily="50" charset="-128"/>
            <a:ea typeface="HG丸ｺﾞｼｯｸM-PRO" pitchFamily="50" charset="-128"/>
            <a:cs typeface="Times New Roman"/>
          </a:endParaRPr>
        </a:p>
      </xdr:txBody>
    </xdr:sp>
    <xdr:clientData/>
  </xdr:twoCellAnchor>
  <xdr:twoCellAnchor>
    <xdr:from>
      <xdr:col>2</xdr:col>
      <xdr:colOff>349499</xdr:colOff>
      <xdr:row>18</xdr:row>
      <xdr:rowOff>8790</xdr:rowOff>
    </xdr:from>
    <xdr:to>
      <xdr:col>5</xdr:col>
      <xdr:colOff>121838</xdr:colOff>
      <xdr:row>27</xdr:row>
      <xdr:rowOff>30956</xdr:rowOff>
    </xdr:to>
    <xdr:sp macro="" textlink="">
      <xdr:nvSpPr>
        <xdr:cNvPr id="13" name="Rectangle 14">
          <a:extLst>
            <a:ext uri="{FF2B5EF4-FFF2-40B4-BE49-F238E27FC236}">
              <a16:creationId xmlns:a16="http://schemas.microsoft.com/office/drawing/2014/main" id="{00000000-0008-0000-0000-00000D000000}"/>
            </a:ext>
          </a:extLst>
        </xdr:cNvPr>
        <xdr:cNvSpPr>
          <a:spLocks noChangeArrowheads="1"/>
        </xdr:cNvSpPr>
      </xdr:nvSpPr>
      <xdr:spPr bwMode="auto">
        <a:xfrm>
          <a:off x="1730624" y="4818915"/>
          <a:ext cx="1844027" cy="2379604"/>
        </a:xfrm>
        <a:prstGeom prst="rect">
          <a:avLst/>
        </a:prstGeom>
        <a:solidFill>
          <a:srgbClr val="FFC000"/>
        </a:solidFill>
        <a:ln w="3175" algn="ctr">
          <a:solidFill>
            <a:srgbClr val="000000"/>
          </a:solidFill>
          <a:miter lim="800000"/>
          <a:headEnd/>
          <a:tailEnd/>
        </a:ln>
        <a:effectLst/>
      </xdr:spPr>
      <xdr:txBody>
        <a:bodyPr vertOverflow="clip"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800" b="0" i="0" u="none" strike="noStrike" baseline="0">
              <a:solidFill>
                <a:srgbClr val="000000"/>
              </a:solidFill>
              <a:latin typeface="HG丸ｺﾞｼｯｸM-PRO"/>
              <a:ea typeface="HG丸ｺﾞｼｯｸM-PRO"/>
            </a:rPr>
            <a:t>提出書</a:t>
          </a:r>
          <a:endParaRPr lang="en-US" altLang="ja-JP" sz="28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dr:col>8</xdr:col>
      <xdr:colOff>180664</xdr:colOff>
      <xdr:row>4</xdr:row>
      <xdr:rowOff>76850</xdr:rowOff>
    </xdr:from>
    <xdr:to>
      <xdr:col>11</xdr:col>
      <xdr:colOff>85725</xdr:colOff>
      <xdr:row>5</xdr:row>
      <xdr:rowOff>124921</xdr:rowOff>
    </xdr:to>
    <xdr:sp macro="" textlink="">
      <xdr:nvSpPr>
        <xdr:cNvPr id="14" name="右中かっこ 13">
          <a:extLst>
            <a:ext uri="{FF2B5EF4-FFF2-40B4-BE49-F238E27FC236}">
              <a16:creationId xmlns:a16="http://schemas.microsoft.com/office/drawing/2014/main" id="{00000000-0008-0000-0000-00000E000000}"/>
            </a:ext>
          </a:extLst>
        </xdr:cNvPr>
        <xdr:cNvSpPr/>
      </xdr:nvSpPr>
      <xdr:spPr bwMode="auto">
        <a:xfrm rot="16200000">
          <a:off x="6633784" y="291230"/>
          <a:ext cx="310009" cy="216724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133251</xdr:colOff>
      <xdr:row>2</xdr:row>
      <xdr:rowOff>85726</xdr:rowOff>
    </xdr:from>
    <xdr:to>
      <xdr:col>11</xdr:col>
      <xdr:colOff>94885</xdr:colOff>
      <xdr:row>4</xdr:row>
      <xdr:rowOff>114624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bwMode="auto">
        <a:xfrm>
          <a:off x="5657751" y="704851"/>
          <a:ext cx="2223822" cy="552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a:latin typeface="HG丸ｺﾞｼｯｸM-PRO" pitchFamily="50" charset="-128"/>
              <a:ea typeface="HG丸ｺﾞｼｯｸM-PRO" pitchFamily="50" charset="-128"/>
            </a:rPr>
            <a:t>様式エ</a:t>
          </a:r>
          <a:r>
            <a:rPr kumimoji="1" lang="ja-JP" altLang="en-US" sz="1100" baseline="0">
              <a:latin typeface="HG丸ｺﾞｼｯｸM-PRO" pitchFamily="50" charset="-128"/>
              <a:ea typeface="HG丸ｺﾞｼｯｸM-PRO" pitchFamily="50" charset="-128"/>
            </a:rPr>
            <a:t> </a:t>
          </a:r>
          <a:r>
            <a:rPr kumimoji="1" lang="ja-JP" altLang="en-US" sz="1100">
              <a:latin typeface="HG丸ｺﾞｼｯｸM-PRO" pitchFamily="50" charset="-128"/>
              <a:ea typeface="HG丸ｺﾞｼｯｸM-PRO" pitchFamily="50" charset="-128"/>
            </a:rPr>
            <a:t>又は 様式オ は</a:t>
          </a:r>
          <a:endParaRPr kumimoji="1" lang="en-US" altLang="ja-JP" sz="1100">
            <a:latin typeface="HG丸ｺﾞｼｯｸM-PRO" pitchFamily="50" charset="-128"/>
            <a:ea typeface="HG丸ｺﾞｼｯｸM-PRO" pitchFamily="50" charset="-128"/>
          </a:endParaRPr>
        </a:p>
        <a:p>
          <a:pPr algn="ctr">
            <a:lnSpc>
              <a:spcPts val="1200"/>
            </a:lnSpc>
          </a:pPr>
          <a:r>
            <a:rPr kumimoji="1" lang="ja-JP" altLang="en-US" sz="1100">
              <a:latin typeface="HG丸ｺﾞｼｯｸM-PRO" pitchFamily="50" charset="-128"/>
              <a:ea typeface="HG丸ｺﾞｼｯｸM-PRO" pitchFamily="50" charset="-128"/>
            </a:rPr>
            <a:t>一番後に添付する</a:t>
          </a:r>
        </a:p>
      </xdr:txBody>
    </xdr:sp>
    <xdr:clientData/>
  </xdr:twoCellAnchor>
  <xdr:twoCellAnchor>
    <xdr:from>
      <xdr:col>1</xdr:col>
      <xdr:colOff>437142</xdr:colOff>
      <xdr:row>15</xdr:row>
      <xdr:rowOff>9525</xdr:rowOff>
    </xdr:from>
    <xdr:to>
      <xdr:col>2</xdr:col>
      <xdr:colOff>209336</xdr:colOff>
      <xdr:row>27</xdr:row>
      <xdr:rowOff>9443</xdr:rowOff>
    </xdr:to>
    <xdr:sp macro="" textlink="">
      <xdr:nvSpPr>
        <xdr:cNvPr id="16" name="右中かっこ 15">
          <a:extLst>
            <a:ext uri="{FF2B5EF4-FFF2-40B4-BE49-F238E27FC236}">
              <a16:creationId xmlns:a16="http://schemas.microsoft.com/office/drawing/2014/main" id="{00000000-0008-0000-0000-000010000000}"/>
            </a:ext>
          </a:extLst>
        </xdr:cNvPr>
        <xdr:cNvSpPr/>
      </xdr:nvSpPr>
      <xdr:spPr bwMode="auto">
        <a:xfrm rot="10800000" flipV="1">
          <a:off x="1127705" y="4033838"/>
          <a:ext cx="462756" cy="314316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0</xdr:col>
      <xdr:colOff>180980</xdr:colOff>
      <xdr:row>19</xdr:row>
      <xdr:rowOff>219251</xdr:rowOff>
    </xdr:from>
    <xdr:to>
      <xdr:col>1</xdr:col>
      <xdr:colOff>577344</xdr:colOff>
      <xdr:row>22</xdr:row>
      <xdr:rowOff>106333</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bwMode="auto">
        <a:xfrm>
          <a:off x="180980" y="5372276"/>
          <a:ext cx="1082164" cy="687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a:latin typeface="HG丸ｺﾞｼｯｸM-PRO" pitchFamily="50" charset="-128"/>
              <a:ea typeface="HG丸ｺﾞｼｯｸM-PRO" pitchFamily="50" charset="-128"/>
            </a:rPr>
            <a:t>共通提出</a:t>
          </a:r>
          <a:endParaRPr kumimoji="1" lang="en-US" altLang="ja-JP" sz="1100">
            <a:latin typeface="HG丸ｺﾞｼｯｸM-PRO" pitchFamily="50" charset="-128"/>
            <a:ea typeface="HG丸ｺﾞｼｯｸM-PRO" pitchFamily="50" charset="-128"/>
          </a:endParaRPr>
        </a:p>
        <a:p>
          <a:pPr algn="ctr">
            <a:lnSpc>
              <a:spcPts val="1200"/>
            </a:lnSpc>
          </a:pPr>
          <a:r>
            <a:rPr kumimoji="1" lang="ja-JP" altLang="en-US" sz="1100">
              <a:latin typeface="HG丸ｺﾞｼｯｸM-PRO" pitchFamily="50" charset="-128"/>
              <a:ea typeface="HG丸ｺﾞｼｯｸM-PRO" pitchFamily="50" charset="-128"/>
            </a:rPr>
            <a:t>資料</a:t>
          </a:r>
          <a:endParaRPr kumimoji="1" lang="en-US" altLang="ja-JP" sz="1100">
            <a:latin typeface="HG丸ｺﾞｼｯｸM-PRO" pitchFamily="50" charset="-128"/>
            <a:ea typeface="HG丸ｺﾞｼｯｸM-PRO" pitchFamily="50" charset="-128"/>
          </a:endParaRPr>
        </a:p>
      </xdr:txBody>
    </xdr:sp>
    <xdr:clientData/>
  </xdr:twoCellAnchor>
  <xdr:twoCellAnchor>
    <xdr:from>
      <xdr:col>11</xdr:col>
      <xdr:colOff>194686</xdr:colOff>
      <xdr:row>5</xdr:row>
      <xdr:rowOff>223837</xdr:rowOff>
    </xdr:from>
    <xdr:to>
      <xdr:col>12</xdr:col>
      <xdr:colOff>129</xdr:colOff>
      <xdr:row>22</xdr:row>
      <xdr:rowOff>209550</xdr:rowOff>
    </xdr:to>
    <xdr:sp macro="" textlink="">
      <xdr:nvSpPr>
        <xdr:cNvPr id="18" name="右中かっこ 17">
          <a:extLst>
            <a:ext uri="{FF2B5EF4-FFF2-40B4-BE49-F238E27FC236}">
              <a16:creationId xmlns:a16="http://schemas.microsoft.com/office/drawing/2014/main" id="{00000000-0008-0000-0000-000012000000}"/>
            </a:ext>
          </a:extLst>
        </xdr:cNvPr>
        <xdr:cNvSpPr/>
      </xdr:nvSpPr>
      <xdr:spPr bwMode="auto">
        <a:xfrm rot="10800000" flipH="1" flipV="1">
          <a:off x="7928986" y="1643062"/>
          <a:ext cx="491243" cy="4519613"/>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11</xdr:col>
      <xdr:colOff>630916</xdr:colOff>
      <xdr:row>12</xdr:row>
      <xdr:rowOff>109603</xdr:rowOff>
    </xdr:from>
    <xdr:to>
      <xdr:col>14</xdr:col>
      <xdr:colOff>69055</xdr:colOff>
      <xdr:row>16</xdr:row>
      <xdr:rowOff>56964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bwMode="auto">
        <a:xfrm>
          <a:off x="8417604" y="3348103"/>
          <a:ext cx="1652701" cy="9951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1100">
              <a:latin typeface="HG丸ｺﾞｼｯｸM-PRO" pitchFamily="50" charset="-128"/>
              <a:ea typeface="HG丸ｺﾞｼｯｸM-PRO" pitchFamily="50" charset="-128"/>
            </a:rPr>
            <a:t>「提出書」の</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「該当」欄が</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  ○の項目について</a:t>
          </a:r>
          <a:endParaRPr kumimoji="1" lang="en-US" altLang="ja-JP" sz="1100">
            <a:latin typeface="HG丸ｺﾞｼｯｸM-PRO" pitchFamily="50" charset="-128"/>
            <a:ea typeface="HG丸ｺﾞｼｯｸM-PRO" pitchFamily="50" charset="-128"/>
          </a:endParaRPr>
        </a:p>
        <a:p>
          <a:pPr algn="l">
            <a:lnSpc>
              <a:spcPts val="1300"/>
            </a:lnSpc>
          </a:pPr>
          <a:r>
            <a:rPr kumimoji="1" lang="ja-JP" altLang="en-US" sz="1100">
              <a:latin typeface="HG丸ｺﾞｼｯｸM-PRO" pitchFamily="50" charset="-128"/>
              <a:ea typeface="HG丸ｺﾞｼｯｸM-PRO" pitchFamily="50" charset="-128"/>
            </a:rPr>
            <a:t>  提出する様式</a:t>
          </a:r>
        </a:p>
      </xdr:txBody>
    </xdr:sp>
    <xdr:clientData/>
  </xdr:twoCellAnchor>
  <xdr:oneCellAnchor>
    <xdr:from>
      <xdr:col>0</xdr:col>
      <xdr:colOff>470704</xdr:colOff>
      <xdr:row>18</xdr:row>
      <xdr:rowOff>9819</xdr:rowOff>
    </xdr:from>
    <xdr:ext cx="543739" cy="559192"/>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70704" y="4896144"/>
          <a:ext cx="543739" cy="559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2800">
              <a:solidFill>
                <a:sysClr val="windowText" lastClr="000000"/>
              </a:solidFill>
            </a:rPr>
            <a:t>①</a:t>
          </a:r>
        </a:p>
      </xdr:txBody>
    </xdr:sp>
    <xdr:clientData/>
  </xdr:oneCellAnchor>
  <xdr:oneCellAnchor>
    <xdr:from>
      <xdr:col>12</xdr:col>
      <xdr:colOff>284445</xdr:colOff>
      <xdr:row>10</xdr:row>
      <xdr:rowOff>122113</xdr:rowOff>
    </xdr:from>
    <xdr:ext cx="543740" cy="559192"/>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704545" y="2874838"/>
          <a:ext cx="543740" cy="559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2800">
              <a:solidFill>
                <a:sysClr val="windowText" lastClr="000000"/>
              </a:solidFill>
            </a:rPr>
            <a:t>②</a:t>
          </a:r>
        </a:p>
      </xdr:txBody>
    </xdr:sp>
    <xdr:clientData/>
  </xdr:oneCellAnchor>
  <xdr:twoCellAnchor>
    <xdr:from>
      <xdr:col>6</xdr:col>
      <xdr:colOff>168275</xdr:colOff>
      <xdr:row>11</xdr:row>
      <xdr:rowOff>38100</xdr:rowOff>
    </xdr:from>
    <xdr:to>
      <xdr:col>6</xdr:col>
      <xdr:colOff>510176</xdr:colOff>
      <xdr:row>12</xdr:row>
      <xdr:rowOff>51162</xdr:rowOff>
    </xdr:to>
    <xdr:grpSp>
      <xdr:nvGrpSpPr>
        <xdr:cNvPr id="37" name="グループ化 36">
          <a:extLst>
            <a:ext uri="{FF2B5EF4-FFF2-40B4-BE49-F238E27FC236}">
              <a16:creationId xmlns:a16="http://schemas.microsoft.com/office/drawing/2014/main" id="{00000000-0008-0000-0000-000025000000}"/>
            </a:ext>
          </a:extLst>
        </xdr:cNvPr>
        <xdr:cNvGrpSpPr/>
      </xdr:nvGrpSpPr>
      <xdr:grpSpPr>
        <a:xfrm>
          <a:off x="4311650" y="3014663"/>
          <a:ext cx="341901" cy="274999"/>
          <a:chOff x="3876675" y="2965450"/>
          <a:chExt cx="345076" cy="279762"/>
        </a:xfrm>
      </xdr:grpSpPr>
      <xdr:sp macro="" textlink="">
        <xdr:nvSpPr>
          <xdr:cNvPr id="34" name="円/楕円 33">
            <a:extLst>
              <a:ext uri="{FF2B5EF4-FFF2-40B4-BE49-F238E27FC236}">
                <a16:creationId xmlns:a16="http://schemas.microsoft.com/office/drawing/2014/main" id="{00000000-0008-0000-0000-000022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5" name="円/楕円 34">
            <a:extLst>
              <a:ext uri="{FF2B5EF4-FFF2-40B4-BE49-F238E27FC236}">
                <a16:creationId xmlns:a16="http://schemas.microsoft.com/office/drawing/2014/main" id="{00000000-0008-0000-0000-000023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6" name="円/楕円 35">
            <a:extLst>
              <a:ext uri="{FF2B5EF4-FFF2-40B4-BE49-F238E27FC236}">
                <a16:creationId xmlns:a16="http://schemas.microsoft.com/office/drawing/2014/main" id="{00000000-0008-0000-0000-000024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92075</xdr:colOff>
      <xdr:row>11</xdr:row>
      <xdr:rowOff>66675</xdr:rowOff>
    </xdr:from>
    <xdr:to>
      <xdr:col>8</xdr:col>
      <xdr:colOff>437151</xdr:colOff>
      <xdr:row>12</xdr:row>
      <xdr:rowOff>79737</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5616575" y="3043238"/>
          <a:ext cx="345076" cy="274999"/>
          <a:chOff x="3876675" y="2965450"/>
          <a:chExt cx="345076" cy="279762"/>
        </a:xfrm>
      </xdr:grpSpPr>
      <xdr:sp macro="" textlink="">
        <xdr:nvSpPr>
          <xdr:cNvPr id="39" name="円/楕円 38">
            <a:extLst>
              <a:ext uri="{FF2B5EF4-FFF2-40B4-BE49-F238E27FC236}">
                <a16:creationId xmlns:a16="http://schemas.microsoft.com/office/drawing/2014/main" id="{00000000-0008-0000-0000-000027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0" name="円/楕円 39">
            <a:extLst>
              <a:ext uri="{FF2B5EF4-FFF2-40B4-BE49-F238E27FC236}">
                <a16:creationId xmlns:a16="http://schemas.microsoft.com/office/drawing/2014/main" id="{00000000-0008-0000-0000-000028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1" name="円/楕円 40">
            <a:extLst>
              <a:ext uri="{FF2B5EF4-FFF2-40B4-BE49-F238E27FC236}">
                <a16:creationId xmlns:a16="http://schemas.microsoft.com/office/drawing/2014/main" id="{00000000-0008-0000-0000-000029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107950</xdr:colOff>
      <xdr:row>19</xdr:row>
      <xdr:rowOff>22225</xdr:rowOff>
    </xdr:from>
    <xdr:to>
      <xdr:col>8</xdr:col>
      <xdr:colOff>453026</xdr:colOff>
      <xdr:row>20</xdr:row>
      <xdr:rowOff>35287</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5632450" y="5094288"/>
          <a:ext cx="345076" cy="274999"/>
          <a:chOff x="3876675" y="2965450"/>
          <a:chExt cx="345076" cy="279762"/>
        </a:xfrm>
      </xdr:grpSpPr>
      <xdr:sp macro="" textlink="">
        <xdr:nvSpPr>
          <xdr:cNvPr id="43" name="円/楕円 42">
            <a:extLst>
              <a:ext uri="{FF2B5EF4-FFF2-40B4-BE49-F238E27FC236}">
                <a16:creationId xmlns:a16="http://schemas.microsoft.com/office/drawing/2014/main" id="{00000000-0008-0000-0000-00002B000000}"/>
              </a:ext>
            </a:extLst>
          </xdr:cNvPr>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4" name="円/楕円 43">
            <a:extLst>
              <a:ext uri="{FF2B5EF4-FFF2-40B4-BE49-F238E27FC236}">
                <a16:creationId xmlns:a16="http://schemas.microsoft.com/office/drawing/2014/main" id="{00000000-0008-0000-0000-00002C000000}"/>
              </a:ext>
            </a:extLst>
          </xdr:cNvPr>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45" name="円/楕円 44">
            <a:extLst>
              <a:ext uri="{FF2B5EF4-FFF2-40B4-BE49-F238E27FC236}">
                <a16:creationId xmlns:a16="http://schemas.microsoft.com/office/drawing/2014/main" id="{00000000-0008-0000-0000-00002D000000}"/>
              </a:ext>
            </a:extLst>
          </xdr:cNvPr>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35</xdr:col>
      <xdr:colOff>208085</xdr:colOff>
      <xdr:row>0</xdr:row>
      <xdr:rowOff>67408</xdr:rowOff>
    </xdr:from>
    <xdr:to>
      <xdr:col>39</xdr:col>
      <xdr:colOff>153864</xdr:colOff>
      <xdr:row>6</xdr:row>
      <xdr:rowOff>139944</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685335" y="67408"/>
          <a:ext cx="2688979" cy="1244111"/>
        </a:xfrm>
        <a:prstGeom prst="wedgeRoundRectCallout">
          <a:avLst>
            <a:gd name="adj1" fmla="val -62572"/>
            <a:gd name="adj2" fmla="val -16903"/>
            <a:gd name="adj3" fmla="val 16667"/>
          </a:avLst>
        </a:prstGeom>
        <a:solidFill>
          <a:srgbClr val="FFC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b="1" u="wavyHeavy" baseline="0">
              <a:solidFill>
                <a:sysClr val="windowText" lastClr="000000"/>
              </a:solidFill>
            </a:rPr>
            <a:t>自己採点方式の場合</a:t>
          </a:r>
          <a:r>
            <a:rPr kumimoji="1" lang="ja-JP" altLang="en-US" sz="1100" b="1">
              <a:solidFill>
                <a:sysClr val="windowText" lastClr="000000"/>
              </a:solidFill>
            </a:rPr>
            <a:t>、この</a:t>
          </a:r>
          <a:r>
            <a:rPr kumimoji="1" lang="en-US" altLang="ja-JP" sz="1100" b="1">
              <a:solidFill>
                <a:sysClr val="windowText" lastClr="000000"/>
              </a:solidFill>
            </a:rPr>
            <a:t>『</a:t>
          </a:r>
          <a:r>
            <a:rPr kumimoji="1" lang="ja-JP" altLang="en-US" sz="1100" b="1">
              <a:solidFill>
                <a:sysClr val="windowText" lastClr="000000"/>
              </a:solidFill>
            </a:rPr>
            <a:t>提出書</a:t>
          </a:r>
          <a:r>
            <a:rPr kumimoji="1" lang="en-US" altLang="ja-JP" sz="1100" b="1">
              <a:solidFill>
                <a:sysClr val="windowText" lastClr="000000"/>
              </a:solidFill>
            </a:rPr>
            <a:t>』</a:t>
          </a:r>
          <a:r>
            <a:rPr kumimoji="1" lang="ja-JP" altLang="en-US" sz="1100" b="1">
              <a:solidFill>
                <a:sysClr val="windowText" lastClr="000000"/>
              </a:solidFill>
            </a:rPr>
            <a:t>は使用しません。</a:t>
          </a:r>
          <a:endParaRPr kumimoji="1" lang="en-US" altLang="ja-JP" sz="1100" b="1">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a:t>
          </a:r>
          <a:r>
            <a:rPr kumimoji="1" lang="ja-JP" altLang="en-US" sz="1100" b="1">
              <a:solidFill>
                <a:sysClr val="windowText" lastClr="000000"/>
              </a:solidFill>
            </a:rPr>
            <a:t>入札時に提出する自己採点申請書のコピーに代表者印を押印したものを添付してください。）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476250</xdr:colOff>
      <xdr:row>28</xdr:row>
      <xdr:rowOff>152400</xdr:rowOff>
    </xdr:from>
    <xdr:to>
      <xdr:col>8</xdr:col>
      <xdr:colOff>66675</xdr:colOff>
      <xdr:row>31</xdr:row>
      <xdr:rowOff>142952</xdr:rowOff>
    </xdr:to>
    <xdr:sp macro="" textlink="">
      <xdr:nvSpPr>
        <xdr:cNvPr id="2" name="下矢印 1">
          <a:extLst>
            <a:ext uri="{FF2B5EF4-FFF2-40B4-BE49-F238E27FC236}">
              <a16:creationId xmlns:a16="http://schemas.microsoft.com/office/drawing/2014/main" id="{00000000-0008-0000-0200-000002000000}"/>
            </a:ext>
          </a:extLst>
        </xdr:cNvPr>
        <xdr:cNvSpPr/>
      </xdr:nvSpPr>
      <xdr:spPr bwMode="auto">
        <a:xfrm>
          <a:off x="2952750" y="4953000"/>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42</xdr:row>
      <xdr:rowOff>123748</xdr:rowOff>
    </xdr:from>
    <xdr:to>
      <xdr:col>8</xdr:col>
      <xdr:colOff>66675</xdr:colOff>
      <xdr:row>45</xdr:row>
      <xdr:rowOff>114300</xdr:rowOff>
    </xdr:to>
    <xdr:sp macro="" textlink="">
      <xdr:nvSpPr>
        <xdr:cNvPr id="3" name="下矢印 2">
          <a:extLst>
            <a:ext uri="{FF2B5EF4-FFF2-40B4-BE49-F238E27FC236}">
              <a16:creationId xmlns:a16="http://schemas.microsoft.com/office/drawing/2014/main" id="{00000000-0008-0000-0200-000003000000}"/>
            </a:ext>
          </a:extLst>
        </xdr:cNvPr>
        <xdr:cNvSpPr/>
      </xdr:nvSpPr>
      <xdr:spPr bwMode="auto">
        <a:xfrm flipV="1">
          <a:off x="2952750" y="7324648"/>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20</xdr:row>
      <xdr:rowOff>0</xdr:rowOff>
    </xdr:from>
    <xdr:to>
      <xdr:col>8</xdr:col>
      <xdr:colOff>66675</xdr:colOff>
      <xdr:row>22</xdr:row>
      <xdr:rowOff>57150</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2952750" y="34290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28</xdr:row>
      <xdr:rowOff>152400</xdr:rowOff>
    </xdr:from>
    <xdr:to>
      <xdr:col>8</xdr:col>
      <xdr:colOff>66675</xdr:colOff>
      <xdr:row>31</xdr:row>
      <xdr:rowOff>142952</xdr:rowOff>
    </xdr:to>
    <xdr:sp macro="" textlink="">
      <xdr:nvSpPr>
        <xdr:cNvPr id="5" name="下矢印 4">
          <a:extLst>
            <a:ext uri="{FF2B5EF4-FFF2-40B4-BE49-F238E27FC236}">
              <a16:creationId xmlns:a16="http://schemas.microsoft.com/office/drawing/2014/main" id="{00000000-0008-0000-0200-000005000000}"/>
            </a:ext>
          </a:extLst>
        </xdr:cNvPr>
        <xdr:cNvSpPr/>
      </xdr:nvSpPr>
      <xdr:spPr bwMode="auto">
        <a:xfrm>
          <a:off x="2952750" y="4953000"/>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42</xdr:row>
      <xdr:rowOff>123748</xdr:rowOff>
    </xdr:from>
    <xdr:to>
      <xdr:col>8</xdr:col>
      <xdr:colOff>66675</xdr:colOff>
      <xdr:row>45</xdr:row>
      <xdr:rowOff>114300</xdr:rowOff>
    </xdr:to>
    <xdr:sp macro="" textlink="">
      <xdr:nvSpPr>
        <xdr:cNvPr id="6" name="下矢印 5">
          <a:extLst>
            <a:ext uri="{FF2B5EF4-FFF2-40B4-BE49-F238E27FC236}">
              <a16:creationId xmlns:a16="http://schemas.microsoft.com/office/drawing/2014/main" id="{00000000-0008-0000-0200-000006000000}"/>
            </a:ext>
          </a:extLst>
        </xdr:cNvPr>
        <xdr:cNvSpPr/>
      </xdr:nvSpPr>
      <xdr:spPr bwMode="auto">
        <a:xfrm flipV="1">
          <a:off x="2952750" y="7324648"/>
          <a:ext cx="581025" cy="504902"/>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119063</xdr:colOff>
      <xdr:row>15</xdr:row>
      <xdr:rowOff>19050</xdr:rowOff>
    </xdr:from>
    <xdr:to>
      <xdr:col>18</xdr:col>
      <xdr:colOff>166688</xdr:colOff>
      <xdr:row>16</xdr:row>
      <xdr:rowOff>123825</xdr:rowOff>
    </xdr:to>
    <xdr:sp macro="" textlink="">
      <xdr:nvSpPr>
        <xdr:cNvPr id="2" name="下矢印 1">
          <a:extLst>
            <a:ext uri="{FF2B5EF4-FFF2-40B4-BE49-F238E27FC236}">
              <a16:creationId xmlns:a16="http://schemas.microsoft.com/office/drawing/2014/main" id="{00000000-0008-0000-0400-000002000000}"/>
            </a:ext>
          </a:extLst>
        </xdr:cNvPr>
        <xdr:cNvSpPr/>
      </xdr:nvSpPr>
      <xdr:spPr>
        <a:xfrm>
          <a:off x="4119563" y="2590800"/>
          <a:ext cx="581025"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78170</xdr:colOff>
      <xdr:row>46</xdr:row>
      <xdr:rowOff>100809</xdr:rowOff>
    </xdr:from>
    <xdr:to>
      <xdr:col>2</xdr:col>
      <xdr:colOff>412023</xdr:colOff>
      <xdr:row>49</xdr:row>
      <xdr:rowOff>93661</xdr:rowOff>
    </xdr:to>
    <xdr:sp macro="" textlink="">
      <xdr:nvSpPr>
        <xdr:cNvPr id="2" name="大かっこ 1">
          <a:extLst>
            <a:ext uri="{FF2B5EF4-FFF2-40B4-BE49-F238E27FC236}">
              <a16:creationId xmlns:a16="http://schemas.microsoft.com/office/drawing/2014/main" id="{00000000-0008-0000-0500-000002000000}"/>
            </a:ext>
          </a:extLst>
        </xdr:cNvPr>
        <xdr:cNvSpPr/>
      </xdr:nvSpPr>
      <xdr:spPr>
        <a:xfrm>
          <a:off x="573470" y="8168484"/>
          <a:ext cx="829153" cy="50720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485775</xdr:colOff>
      <xdr:row>17</xdr:row>
      <xdr:rowOff>0</xdr:rowOff>
    </xdr:from>
    <xdr:to>
      <xdr:col>7</xdr:col>
      <xdr:colOff>76200</xdr:colOff>
      <xdr:row>19</xdr:row>
      <xdr:rowOff>57150</xdr:rowOff>
    </xdr:to>
    <xdr:sp macro="" textlink="">
      <xdr:nvSpPr>
        <xdr:cNvPr id="3" name="下矢印 2">
          <a:extLst>
            <a:ext uri="{FF2B5EF4-FFF2-40B4-BE49-F238E27FC236}">
              <a16:creationId xmlns:a16="http://schemas.microsoft.com/office/drawing/2014/main" id="{00000000-0008-0000-0500-000003000000}"/>
            </a:ext>
          </a:extLst>
        </xdr:cNvPr>
        <xdr:cNvSpPr/>
      </xdr:nvSpPr>
      <xdr:spPr>
        <a:xfrm>
          <a:off x="2962275" y="309562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447675</xdr:colOff>
      <xdr:row>15</xdr:row>
      <xdr:rowOff>156484</xdr:rowOff>
    </xdr:from>
    <xdr:to>
      <xdr:col>7</xdr:col>
      <xdr:colOff>38100</xdr:colOff>
      <xdr:row>18</xdr:row>
      <xdr:rowOff>42183</xdr:rowOff>
    </xdr:to>
    <xdr:sp macro="" textlink="">
      <xdr:nvSpPr>
        <xdr:cNvPr id="2" name="下矢印 1">
          <a:extLst>
            <a:ext uri="{FF2B5EF4-FFF2-40B4-BE49-F238E27FC236}">
              <a16:creationId xmlns:a16="http://schemas.microsoft.com/office/drawing/2014/main" id="{00000000-0008-0000-0700-000002000000}"/>
            </a:ext>
          </a:extLst>
        </xdr:cNvPr>
        <xdr:cNvSpPr/>
      </xdr:nvSpPr>
      <xdr:spPr>
        <a:xfrm>
          <a:off x="3048000" y="2909209"/>
          <a:ext cx="581025" cy="40004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119063</xdr:colOff>
      <xdr:row>17</xdr:row>
      <xdr:rowOff>182337</xdr:rowOff>
    </xdr:from>
    <xdr:to>
      <xdr:col>18</xdr:col>
      <xdr:colOff>166688</xdr:colOff>
      <xdr:row>18</xdr:row>
      <xdr:rowOff>287112</xdr:rowOff>
    </xdr:to>
    <xdr:sp macro="" textlink="">
      <xdr:nvSpPr>
        <xdr:cNvPr id="2" name="下矢印 1">
          <a:extLst>
            <a:ext uri="{FF2B5EF4-FFF2-40B4-BE49-F238E27FC236}">
              <a16:creationId xmlns:a16="http://schemas.microsoft.com/office/drawing/2014/main" id="{00000000-0008-0000-0800-000002000000}"/>
            </a:ext>
          </a:extLst>
        </xdr:cNvPr>
        <xdr:cNvSpPr/>
      </xdr:nvSpPr>
      <xdr:spPr>
        <a:xfrm>
          <a:off x="4119563" y="5135337"/>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78584</xdr:colOff>
      <xdr:row>39</xdr:row>
      <xdr:rowOff>90089</xdr:rowOff>
    </xdr:from>
    <xdr:to>
      <xdr:col>2</xdr:col>
      <xdr:colOff>413874</xdr:colOff>
      <xdr:row>41</xdr:row>
      <xdr:rowOff>82941</xdr:rowOff>
    </xdr:to>
    <xdr:sp macro="" textlink="">
      <xdr:nvSpPr>
        <xdr:cNvPr id="2" name="大かっこ 1">
          <a:extLst>
            <a:ext uri="{FF2B5EF4-FFF2-40B4-BE49-F238E27FC236}">
              <a16:creationId xmlns:a16="http://schemas.microsoft.com/office/drawing/2014/main" id="{00000000-0008-0000-0900-000002000000}"/>
            </a:ext>
          </a:extLst>
        </xdr:cNvPr>
        <xdr:cNvSpPr/>
      </xdr:nvSpPr>
      <xdr:spPr>
        <a:xfrm>
          <a:off x="573884" y="6957614"/>
          <a:ext cx="830590" cy="33575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457200</xdr:colOff>
      <xdr:row>20</xdr:row>
      <xdr:rowOff>152400</xdr:rowOff>
    </xdr:from>
    <xdr:to>
      <xdr:col>7</xdr:col>
      <xdr:colOff>47625</xdr:colOff>
      <xdr:row>23</xdr:row>
      <xdr:rowOff>38100</xdr:rowOff>
    </xdr:to>
    <xdr:sp macro="" textlink="">
      <xdr:nvSpPr>
        <xdr:cNvPr id="3" name="下矢印 2">
          <a:extLst>
            <a:ext uri="{FF2B5EF4-FFF2-40B4-BE49-F238E27FC236}">
              <a16:creationId xmlns:a16="http://schemas.microsoft.com/office/drawing/2014/main" id="{00000000-0008-0000-0900-000003000000}"/>
            </a:ext>
          </a:extLst>
        </xdr:cNvPr>
        <xdr:cNvSpPr/>
      </xdr:nvSpPr>
      <xdr:spPr>
        <a:xfrm>
          <a:off x="2971800" y="37623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457200</xdr:colOff>
      <xdr:row>15</xdr:row>
      <xdr:rowOff>104775</xdr:rowOff>
    </xdr:from>
    <xdr:to>
      <xdr:col>7</xdr:col>
      <xdr:colOff>47625</xdr:colOff>
      <xdr:row>16</xdr:row>
      <xdr:rowOff>161925</xdr:rowOff>
    </xdr:to>
    <xdr:sp macro="" textlink="">
      <xdr:nvSpPr>
        <xdr:cNvPr id="2" name="下矢印 1">
          <a:extLst>
            <a:ext uri="{FF2B5EF4-FFF2-40B4-BE49-F238E27FC236}">
              <a16:creationId xmlns:a16="http://schemas.microsoft.com/office/drawing/2014/main" id="{0A5F4645-E04C-4824-A3DC-CBA230F3FFA6}"/>
            </a:ext>
          </a:extLst>
        </xdr:cNvPr>
        <xdr:cNvSpPr/>
      </xdr:nvSpPr>
      <xdr:spPr>
        <a:xfrm>
          <a:off x="3095625" y="3867150"/>
          <a:ext cx="581025" cy="2286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447675</xdr:colOff>
      <xdr:row>17</xdr:row>
      <xdr:rowOff>104775</xdr:rowOff>
    </xdr:from>
    <xdr:to>
      <xdr:col>7</xdr:col>
      <xdr:colOff>38100</xdr:colOff>
      <xdr:row>19</xdr:row>
      <xdr:rowOff>161925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3000375" y="428625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447675</xdr:colOff>
      <xdr:row>17</xdr:row>
      <xdr:rowOff>104775</xdr:rowOff>
    </xdr:from>
    <xdr:to>
      <xdr:col>7</xdr:col>
      <xdr:colOff>38100</xdr:colOff>
      <xdr:row>19</xdr:row>
      <xdr:rowOff>161925</xdr:rowOff>
    </xdr:to>
    <xdr:sp macro="" textlink="">
      <xdr:nvSpPr>
        <xdr:cNvPr id="2" name="下矢印 1">
          <a:extLst>
            <a:ext uri="{FF2B5EF4-FFF2-40B4-BE49-F238E27FC236}">
              <a16:creationId xmlns:a16="http://schemas.microsoft.com/office/drawing/2014/main" id="{00000000-0008-0000-0C00-000002000000}"/>
            </a:ext>
          </a:extLst>
        </xdr:cNvPr>
        <xdr:cNvSpPr/>
      </xdr:nvSpPr>
      <xdr:spPr>
        <a:xfrm>
          <a:off x="3000375" y="43053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447675</xdr:colOff>
      <xdr:row>17</xdr:row>
      <xdr:rowOff>142875</xdr:rowOff>
    </xdr:from>
    <xdr:to>
      <xdr:col>7</xdr:col>
      <xdr:colOff>38100</xdr:colOff>
      <xdr:row>20</xdr:row>
      <xdr:rowOff>28575</xdr:rowOff>
    </xdr:to>
    <xdr:sp macro="" textlink="">
      <xdr:nvSpPr>
        <xdr:cNvPr id="2" name="下矢印 1">
          <a:extLst>
            <a:ext uri="{FF2B5EF4-FFF2-40B4-BE49-F238E27FC236}">
              <a16:creationId xmlns:a16="http://schemas.microsoft.com/office/drawing/2014/main" id="{00000000-0008-0000-0D00-000002000000}"/>
            </a:ext>
          </a:extLst>
        </xdr:cNvPr>
        <xdr:cNvSpPr/>
      </xdr:nvSpPr>
      <xdr:spPr>
        <a:xfrm>
          <a:off x="2924175" y="32385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457200</xdr:colOff>
      <xdr:row>24</xdr:row>
      <xdr:rowOff>0</xdr:rowOff>
    </xdr:from>
    <xdr:to>
      <xdr:col>7</xdr:col>
      <xdr:colOff>47625</xdr:colOff>
      <xdr:row>26</xdr:row>
      <xdr:rowOff>57150</xdr:rowOff>
    </xdr:to>
    <xdr:sp macro="" textlink="">
      <xdr:nvSpPr>
        <xdr:cNvPr id="2" name="下矢印 1">
          <a:extLst>
            <a:ext uri="{FF2B5EF4-FFF2-40B4-BE49-F238E27FC236}">
              <a16:creationId xmlns:a16="http://schemas.microsoft.com/office/drawing/2014/main" id="{00000000-0008-0000-1000-000002000000}"/>
            </a:ext>
          </a:extLst>
        </xdr:cNvPr>
        <xdr:cNvSpPr/>
      </xdr:nvSpPr>
      <xdr:spPr>
        <a:xfrm>
          <a:off x="2933700" y="42957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85724</xdr:colOff>
      <xdr:row>35</xdr:row>
      <xdr:rowOff>80957</xdr:rowOff>
    </xdr:from>
    <xdr:to>
      <xdr:col>2</xdr:col>
      <xdr:colOff>404812</xdr:colOff>
      <xdr:row>37</xdr:row>
      <xdr:rowOff>114294</xdr:rowOff>
    </xdr:to>
    <xdr:sp macro="" textlink="">
      <xdr:nvSpPr>
        <xdr:cNvPr id="3" name="大かっこ 2">
          <a:extLst>
            <a:ext uri="{FF2B5EF4-FFF2-40B4-BE49-F238E27FC236}">
              <a16:creationId xmlns:a16="http://schemas.microsoft.com/office/drawing/2014/main" id="{00000000-0008-0000-1000-000003000000}"/>
            </a:ext>
          </a:extLst>
        </xdr:cNvPr>
        <xdr:cNvSpPr/>
      </xdr:nvSpPr>
      <xdr:spPr>
        <a:xfrm>
          <a:off x="585787" y="6212676"/>
          <a:ext cx="819150" cy="36671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447273</xdr:colOff>
      <xdr:row>25</xdr:row>
      <xdr:rowOff>0</xdr:rowOff>
    </xdr:from>
    <xdr:to>
      <xdr:col>7</xdr:col>
      <xdr:colOff>36041</xdr:colOff>
      <xdr:row>27</xdr:row>
      <xdr:rowOff>57150</xdr:rowOff>
    </xdr:to>
    <xdr:sp macro="" textlink="">
      <xdr:nvSpPr>
        <xdr:cNvPr id="2" name="下矢印 1">
          <a:extLst>
            <a:ext uri="{FF2B5EF4-FFF2-40B4-BE49-F238E27FC236}">
              <a16:creationId xmlns:a16="http://schemas.microsoft.com/office/drawing/2014/main" id="{6B746C82-254B-47CF-905C-1DA8BD0976A9}"/>
            </a:ext>
          </a:extLst>
        </xdr:cNvPr>
        <xdr:cNvSpPr/>
      </xdr:nvSpPr>
      <xdr:spPr>
        <a:xfrm>
          <a:off x="2923773" y="4486275"/>
          <a:ext cx="579368"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138905</xdr:colOff>
      <xdr:row>16</xdr:row>
      <xdr:rowOff>19844</xdr:rowOff>
    </xdr:from>
    <xdr:to>
      <xdr:col>7</xdr:col>
      <xdr:colOff>104774</xdr:colOff>
      <xdr:row>18</xdr:row>
      <xdr:rowOff>52783</xdr:rowOff>
    </xdr:to>
    <xdr:sp macro="" textlink="">
      <xdr:nvSpPr>
        <xdr:cNvPr id="2" name="下矢印 1">
          <a:extLst>
            <a:ext uri="{FF2B5EF4-FFF2-40B4-BE49-F238E27FC236}">
              <a16:creationId xmlns:a16="http://schemas.microsoft.com/office/drawing/2014/main" id="{00000000-0008-0000-1400-000002000000}"/>
            </a:ext>
          </a:extLst>
        </xdr:cNvPr>
        <xdr:cNvSpPr/>
      </xdr:nvSpPr>
      <xdr:spPr>
        <a:xfrm>
          <a:off x="3024980" y="3086894"/>
          <a:ext cx="613569" cy="375839"/>
        </a:xfrm>
        <a:prstGeom prst="downArrow">
          <a:avLst/>
        </a:prstGeom>
        <a:noFill/>
        <a:ln w="25400" cap="flat" cmpd="sng" algn="ctr">
          <a:solidFill>
            <a:sysClr val="windowText" lastClr="000000"/>
          </a:solidFill>
          <a:prstDash val="solid"/>
        </a:ln>
        <a:effectLst/>
      </xdr:spPr>
      <xdr:txBody>
        <a:bodyPr vert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76200</xdr:colOff>
      <xdr:row>15</xdr:row>
      <xdr:rowOff>76200</xdr:rowOff>
    </xdr:from>
    <xdr:to>
      <xdr:col>7</xdr:col>
      <xdr:colOff>161925</xdr:colOff>
      <xdr:row>17</xdr:row>
      <xdr:rowOff>30956</xdr:rowOff>
    </xdr:to>
    <xdr:sp macro="" textlink="">
      <xdr:nvSpPr>
        <xdr:cNvPr id="2" name="下矢印 1">
          <a:extLst>
            <a:ext uri="{FF2B5EF4-FFF2-40B4-BE49-F238E27FC236}">
              <a16:creationId xmlns:a16="http://schemas.microsoft.com/office/drawing/2014/main" id="{00000000-0008-0000-1500-000002000000}"/>
            </a:ext>
          </a:extLst>
        </xdr:cNvPr>
        <xdr:cNvSpPr/>
      </xdr:nvSpPr>
      <xdr:spPr>
        <a:xfrm>
          <a:off x="3048000" y="2828925"/>
          <a:ext cx="581025" cy="297656"/>
        </a:xfrm>
        <a:prstGeom prst="downArrow">
          <a:avLst/>
        </a:prstGeom>
        <a:noFill/>
        <a:ln w="25400" cap="flat" cmpd="sng" algn="ctr">
          <a:solidFill>
            <a:sysClr val="windowText" lastClr="000000"/>
          </a:solidFill>
          <a:prstDash val="solid"/>
        </a:ln>
        <a:effectLst/>
      </xdr:spPr>
      <xdr:txBody>
        <a:bodyPr vert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editAs="oneCell">
    <xdr:from>
      <xdr:col>6</xdr:col>
      <xdr:colOff>76200</xdr:colOff>
      <xdr:row>27</xdr:row>
      <xdr:rowOff>19050</xdr:rowOff>
    </xdr:from>
    <xdr:to>
      <xdr:col>7</xdr:col>
      <xdr:colOff>161925</xdr:colOff>
      <xdr:row>29</xdr:row>
      <xdr:rowOff>2381</xdr:rowOff>
    </xdr:to>
    <xdr:sp macro="" textlink="">
      <xdr:nvSpPr>
        <xdr:cNvPr id="3" name="下矢印 2">
          <a:extLst>
            <a:ext uri="{FF2B5EF4-FFF2-40B4-BE49-F238E27FC236}">
              <a16:creationId xmlns:a16="http://schemas.microsoft.com/office/drawing/2014/main" id="{00000000-0008-0000-1500-000003000000}"/>
            </a:ext>
          </a:extLst>
        </xdr:cNvPr>
        <xdr:cNvSpPr/>
      </xdr:nvSpPr>
      <xdr:spPr>
        <a:xfrm>
          <a:off x="3048000" y="4829175"/>
          <a:ext cx="581025" cy="326231"/>
        </a:xfrm>
        <a:prstGeom prst="downArrow">
          <a:avLst/>
        </a:prstGeom>
        <a:noFill/>
        <a:ln w="25400" cap="flat" cmpd="sng" algn="ctr">
          <a:solidFill>
            <a:sysClr val="windowText" lastClr="000000"/>
          </a:solidFill>
          <a:prstDash val="solid"/>
        </a:ln>
        <a:effectLst/>
      </xdr:spPr>
      <xdr:txBody>
        <a:bodyPr vert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xl622\01&#12288;&#20849;&#26377;&#65297;\07&#12288;&#32207;&#21512;&#35413;&#20385;\H30&#24180;&#24230;\40&#12288;&#25080;&#26696;&#65288;&#20849;&#36890;&#65289;\220&#25216;&#34899;&#36039;&#26009;&#20316;&#25104;&#12398;&#25163;&#24341;&#12365;Ver.9&#25913;&#23450;&#20316;&#26989;\H30%20H31&#25216;&#34899;&#36039;&#26009;&#20316;&#25104;&#12398;&#25163;&#24341;&#12365;&#12304;&#21335;&#12539;&#26481;&#12305;\3%20&#25913;&#23450;&#20316;&#26989;&#29992;&#12501;&#12457;&#12523;&#12480;\&#32032;&#26448;&#12304;&#27096;&#24335;&#12305;&#30906;&#23450;\&#21106;&#21512;&#35373;&#23450;&#29992;&#27096;&#24335;&#93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ｲ)割"/>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N31"/>
  <sheetViews>
    <sheetView showGridLines="0" tabSelected="1" topLeftCell="A3" zoomScale="80" zoomScaleNormal="80" zoomScaleSheetLayoutView="80" workbookViewId="0">
      <selection activeCell="O28" sqref="O28"/>
    </sheetView>
  </sheetViews>
  <sheetFormatPr defaultRowHeight="21" customHeight="1"/>
  <cols>
    <col min="9" max="9" width="11.5" customWidth="1"/>
    <col min="14" max="14" width="10.875" customWidth="1"/>
  </cols>
  <sheetData>
    <row r="1" spans="1:14" ht="27.75" customHeight="1">
      <c r="A1" s="340" t="s">
        <v>199</v>
      </c>
      <c r="B1" s="340"/>
      <c r="C1" s="340"/>
      <c r="D1" s="340"/>
      <c r="E1" s="340"/>
      <c r="F1" s="340"/>
      <c r="G1" s="340"/>
      <c r="H1" s="340"/>
      <c r="I1" s="340"/>
      <c r="J1" s="340"/>
      <c r="K1" s="340"/>
      <c r="L1" s="340"/>
      <c r="M1" s="340"/>
      <c r="N1" s="340"/>
    </row>
    <row r="3" spans="1:14" ht="21" customHeight="1">
      <c r="A3" s="126" t="s">
        <v>197</v>
      </c>
    </row>
    <row r="4" spans="1:14" ht="21" customHeight="1">
      <c r="A4" s="126" t="s">
        <v>200</v>
      </c>
      <c r="B4" s="127"/>
      <c r="C4" s="127"/>
      <c r="D4" s="127"/>
      <c r="E4" s="127"/>
      <c r="F4" s="127"/>
      <c r="G4" s="127"/>
      <c r="H4" s="127"/>
      <c r="I4" s="127"/>
    </row>
    <row r="5" spans="1:14" ht="21" customHeight="1">
      <c r="A5" s="126" t="s">
        <v>202</v>
      </c>
      <c r="B5" s="127"/>
      <c r="C5" s="127"/>
      <c r="D5" s="127"/>
      <c r="E5" s="127"/>
      <c r="F5" s="127"/>
      <c r="G5" s="127"/>
      <c r="H5" s="127"/>
      <c r="I5" s="127"/>
    </row>
    <row r="6" spans="1:14" ht="21" customHeight="1">
      <c r="A6" s="128" t="s">
        <v>198</v>
      </c>
      <c r="B6" s="127"/>
      <c r="C6" s="127"/>
      <c r="D6" s="127"/>
      <c r="E6" s="127"/>
      <c r="F6" s="127"/>
      <c r="G6" s="127"/>
      <c r="H6" s="127"/>
      <c r="I6" s="127"/>
    </row>
    <row r="7" spans="1:14" ht="21" customHeight="1">
      <c r="A7" s="126" t="s">
        <v>201</v>
      </c>
      <c r="B7" s="127"/>
      <c r="C7" s="127"/>
      <c r="D7" s="127"/>
      <c r="E7" s="127"/>
      <c r="F7" s="127"/>
      <c r="G7" s="127"/>
      <c r="H7" s="127"/>
      <c r="I7" s="127"/>
    </row>
    <row r="8" spans="1:14" ht="21" customHeight="1">
      <c r="B8" s="129"/>
      <c r="C8" s="129"/>
      <c r="D8" s="129"/>
      <c r="E8" s="129"/>
      <c r="F8" s="129"/>
      <c r="G8" s="129"/>
      <c r="H8" s="129"/>
      <c r="I8" s="129"/>
    </row>
    <row r="9" spans="1:14" ht="21" customHeight="1">
      <c r="A9" s="129"/>
      <c r="B9" s="129"/>
      <c r="C9" s="129"/>
      <c r="D9" s="129"/>
      <c r="E9" s="129"/>
      <c r="F9" s="129"/>
      <c r="G9" s="129"/>
      <c r="H9" s="129"/>
      <c r="I9" s="129"/>
    </row>
    <row r="10" spans="1:14" ht="21" customHeight="1">
      <c r="A10" s="129"/>
      <c r="B10" s="129"/>
      <c r="C10" s="129"/>
      <c r="D10" s="129"/>
      <c r="E10" s="129"/>
      <c r="F10" s="129"/>
      <c r="G10" s="129"/>
      <c r="H10" s="129"/>
      <c r="I10" s="129"/>
    </row>
    <row r="11" spans="1:14" ht="21" customHeight="1">
      <c r="A11" s="129"/>
      <c r="B11" s="129"/>
      <c r="C11" s="129"/>
      <c r="D11" s="129"/>
      <c r="E11" s="129"/>
      <c r="F11" s="129"/>
      <c r="G11" s="129"/>
      <c r="H11" s="129"/>
      <c r="I11" s="129"/>
    </row>
    <row r="12" spans="1:14" ht="21" customHeight="1">
      <c r="A12" s="129"/>
      <c r="B12" s="129"/>
      <c r="C12" s="129"/>
      <c r="D12" s="129"/>
      <c r="E12" s="129"/>
      <c r="F12" s="129"/>
      <c r="G12" s="129"/>
      <c r="H12" s="129"/>
      <c r="I12" s="129"/>
    </row>
    <row r="13" spans="1:14" ht="21" customHeight="1">
      <c r="A13" s="129"/>
      <c r="B13" s="129"/>
      <c r="C13" s="129"/>
      <c r="D13" s="129"/>
      <c r="E13" s="129"/>
      <c r="F13" s="129"/>
      <c r="G13" s="129"/>
      <c r="H13" s="129"/>
      <c r="I13" s="129"/>
    </row>
    <row r="14" spans="1:14" ht="21" customHeight="1">
      <c r="A14" s="129"/>
      <c r="B14" s="129"/>
      <c r="C14" s="129"/>
      <c r="D14" s="129"/>
      <c r="E14" s="129"/>
      <c r="F14" s="129"/>
      <c r="G14" s="129"/>
      <c r="H14" s="129"/>
      <c r="I14" s="129"/>
    </row>
    <row r="15" spans="1:14" ht="21" customHeight="1">
      <c r="A15" s="129"/>
      <c r="B15" s="129"/>
      <c r="C15" s="129"/>
      <c r="D15" s="129"/>
      <c r="E15" s="129"/>
      <c r="F15" s="129"/>
      <c r="G15" s="129"/>
      <c r="H15" s="129"/>
      <c r="I15" s="129"/>
    </row>
    <row r="16" spans="1:14" ht="21" customHeight="1">
      <c r="A16" s="129"/>
      <c r="B16" s="129"/>
      <c r="C16" s="129"/>
      <c r="D16" s="129"/>
      <c r="E16" s="129"/>
      <c r="F16" s="129"/>
      <c r="G16" s="129"/>
      <c r="H16" s="129"/>
      <c r="I16" s="129"/>
    </row>
    <row r="17" spans="1:14" ht="21" customHeight="1">
      <c r="A17" s="129"/>
      <c r="B17" s="129"/>
      <c r="C17" s="129"/>
      <c r="D17" s="129"/>
      <c r="E17" s="129"/>
      <c r="F17" s="129"/>
      <c r="G17" s="129"/>
      <c r="H17" s="129"/>
      <c r="I17" s="129"/>
    </row>
    <row r="18" spans="1:14" ht="21" customHeight="1">
      <c r="A18" s="129"/>
      <c r="B18" s="129"/>
      <c r="C18" s="129"/>
      <c r="D18" s="129"/>
      <c r="E18" s="129"/>
      <c r="F18" s="129"/>
      <c r="G18" s="129"/>
      <c r="H18" s="129"/>
      <c r="I18" s="129"/>
    </row>
    <row r="19" spans="1:14" ht="21" customHeight="1">
      <c r="A19" s="129"/>
      <c r="B19" s="129"/>
      <c r="C19" s="129"/>
      <c r="D19" s="129"/>
      <c r="E19" s="129"/>
      <c r="F19" s="129"/>
      <c r="G19" s="129"/>
      <c r="H19" s="129"/>
      <c r="I19" s="129"/>
    </row>
    <row r="20" spans="1:14" ht="21" customHeight="1">
      <c r="A20" s="129"/>
      <c r="B20" s="129"/>
      <c r="C20" s="129"/>
      <c r="D20" s="129"/>
      <c r="E20" s="129"/>
      <c r="F20" s="129"/>
      <c r="G20" s="129"/>
      <c r="H20" s="129"/>
      <c r="I20" s="129"/>
    </row>
    <row r="21" spans="1:14" ht="21" customHeight="1">
      <c r="A21" s="129"/>
      <c r="B21" s="129"/>
      <c r="C21" s="129"/>
      <c r="D21" s="129"/>
      <c r="E21" s="129"/>
      <c r="F21" s="129"/>
      <c r="G21" s="129"/>
      <c r="H21" s="129"/>
      <c r="I21" s="129"/>
    </row>
    <row r="22" spans="1:14" ht="21" customHeight="1">
      <c r="A22" s="129"/>
      <c r="B22" s="129"/>
      <c r="C22" s="129"/>
      <c r="D22" s="129"/>
      <c r="E22" s="129"/>
      <c r="F22" s="129"/>
      <c r="G22" s="129"/>
      <c r="H22" s="129"/>
      <c r="I22" s="129"/>
    </row>
    <row r="23" spans="1:14" ht="21" customHeight="1">
      <c r="A23" s="129"/>
      <c r="B23" s="129"/>
      <c r="C23" s="129"/>
      <c r="D23" s="129"/>
      <c r="E23" s="129"/>
      <c r="F23" s="129"/>
      <c r="G23" s="129"/>
      <c r="H23" s="129"/>
      <c r="I23" s="129"/>
    </row>
    <row r="24" spans="1:14" ht="21" customHeight="1">
      <c r="A24" s="129"/>
      <c r="B24" s="129"/>
      <c r="C24" s="129"/>
      <c r="D24" s="129"/>
      <c r="E24" s="129"/>
      <c r="F24" s="129"/>
      <c r="G24" s="129"/>
      <c r="H24" s="129"/>
      <c r="I24" s="129"/>
    </row>
    <row r="25" spans="1:14" ht="21" customHeight="1">
      <c r="A25" s="127"/>
      <c r="B25" s="127"/>
      <c r="C25" s="127"/>
      <c r="D25" s="127"/>
      <c r="E25" s="127"/>
      <c r="F25" s="127"/>
      <c r="G25" s="127"/>
      <c r="H25" s="127"/>
      <c r="I25" s="127"/>
      <c r="L25" s="130"/>
      <c r="M25" s="130"/>
      <c r="N25" s="130"/>
    </row>
    <row r="26" spans="1:14" ht="21" customHeight="1">
      <c r="A26" s="127"/>
      <c r="B26" s="127"/>
      <c r="C26" s="127"/>
      <c r="D26" s="127"/>
      <c r="E26" s="127"/>
      <c r="F26" s="127"/>
      <c r="G26" s="127"/>
      <c r="H26" s="127"/>
      <c r="I26" s="127"/>
    </row>
    <row r="27" spans="1:14" ht="21" customHeight="1">
      <c r="A27" s="127"/>
      <c r="B27" s="127"/>
      <c r="C27" s="127"/>
      <c r="D27" s="127"/>
      <c r="E27" s="127"/>
      <c r="F27" s="127"/>
      <c r="G27" s="127"/>
      <c r="H27" s="127"/>
      <c r="I27" s="127"/>
    </row>
    <row r="28" spans="1:14" ht="21" customHeight="1">
      <c r="A28" s="127"/>
      <c r="B28" s="127"/>
      <c r="C28" s="127"/>
      <c r="D28" s="127"/>
      <c r="E28" s="127"/>
      <c r="F28" s="127"/>
      <c r="G28" s="127"/>
      <c r="H28" s="127"/>
      <c r="I28" s="127"/>
    </row>
    <row r="29" spans="1:14" ht="21" customHeight="1">
      <c r="A29" s="127"/>
      <c r="B29" s="127"/>
      <c r="C29" s="127"/>
      <c r="D29" s="127"/>
      <c r="E29" s="127"/>
      <c r="F29" s="127"/>
      <c r="G29" s="127"/>
      <c r="H29" s="127"/>
      <c r="I29" s="127"/>
    </row>
    <row r="31" spans="1:14" ht="21" customHeight="1">
      <c r="B31" s="131"/>
    </row>
  </sheetData>
  <sheetProtection formatCells="0" selectLockedCells="1"/>
  <mergeCells count="1">
    <mergeCell ref="A1:N1"/>
  </mergeCells>
  <phoneticPr fontId="13"/>
  <printOptions horizontalCentered="1" verticalCentered="1"/>
  <pageMargins left="0.78740157480314965" right="0.78740157480314965" top="0.39370078740157483" bottom="0.19685039370078741" header="0.31496062992125984" footer="0.31496062992125984"/>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AI77"/>
  <sheetViews>
    <sheetView showGridLines="0" view="pageBreakPreview" topLeftCell="A31" zoomScaleNormal="80" zoomScaleSheetLayoutView="100" workbookViewId="0">
      <selection activeCell="J61" sqref="J61:O61"/>
    </sheetView>
  </sheetViews>
  <sheetFormatPr defaultRowHeight="13.5" outlineLevelCol="1"/>
  <cols>
    <col min="1" max="1" width="3.375" style="193" customWidth="1"/>
    <col min="2" max="2" width="3.5" style="274" customWidth="1"/>
    <col min="3" max="3" width="4.625" style="274" customWidth="1"/>
    <col min="4" max="4" width="5.5" style="274" customWidth="1"/>
    <col min="5" max="8" width="4.625" style="274" customWidth="1"/>
    <col min="9" max="9" width="5.125" style="274" customWidth="1"/>
    <col min="10" max="14" width="4.625" style="274" customWidth="1"/>
    <col min="15" max="15" width="12.625" style="274" customWidth="1"/>
    <col min="16" max="16" width="4.625" style="275" customWidth="1"/>
    <col min="17" max="18" width="4.625" style="274" customWidth="1"/>
    <col min="19" max="19" width="4.625" style="275" customWidth="1"/>
    <col min="20" max="20" width="7.625" style="275" customWidth="1"/>
    <col min="21" max="21" width="3.75" style="276" customWidth="1"/>
    <col min="22" max="23" width="2.5" style="193" customWidth="1"/>
    <col min="24" max="28" width="9" style="193" hidden="1" customWidth="1" outlineLevel="1"/>
    <col min="29" max="29" width="0" style="193" hidden="1" customWidth="1" collapsed="1"/>
    <col min="30" max="35" width="0" style="193" hidden="1" customWidth="1"/>
    <col min="36" max="16384" width="9" style="193"/>
  </cols>
  <sheetData>
    <row r="1" spans="1:22" ht="24.75" thickBot="1">
      <c r="A1" s="191"/>
      <c r="B1" s="192"/>
      <c r="C1" s="192"/>
      <c r="D1" s="192"/>
      <c r="E1" s="192"/>
      <c r="F1" s="192"/>
      <c r="G1" s="192"/>
      <c r="H1" s="192"/>
      <c r="I1" s="192"/>
      <c r="J1" s="192"/>
      <c r="K1" s="192"/>
      <c r="L1" s="192"/>
      <c r="M1" s="192"/>
      <c r="N1" s="192"/>
      <c r="O1" s="192"/>
      <c r="P1" s="296"/>
      <c r="Q1" s="11"/>
      <c r="R1" s="192"/>
      <c r="S1" s="341" t="s">
        <v>396</v>
      </c>
      <c r="T1" s="341"/>
      <c r="U1" s="341"/>
      <c r="V1" s="131"/>
    </row>
    <row r="2" spans="1:22" ht="13.5" customHeight="1" thickTop="1">
      <c r="A2" s="191"/>
      <c r="B2" s="192"/>
      <c r="C2" s="192"/>
      <c r="D2" s="192"/>
      <c r="E2" s="342" t="str">
        <f>IF(COUNTBLANK(U25:U64)=43,"","「該当」欄、「自己採点（参考）」欄を確認してください。")</f>
        <v>「該当」欄、「自己採点（参考）」欄を確認してください。</v>
      </c>
      <c r="F2" s="342"/>
      <c r="G2" s="342"/>
      <c r="H2" s="342"/>
      <c r="I2" s="342"/>
      <c r="J2" s="342"/>
      <c r="K2" s="342"/>
      <c r="L2" s="342"/>
      <c r="M2" s="342"/>
      <c r="N2" s="342"/>
      <c r="O2" s="342"/>
      <c r="P2" s="342"/>
      <c r="Q2" s="342"/>
      <c r="R2" s="342"/>
      <c r="S2" s="343" t="s">
        <v>239</v>
      </c>
      <c r="T2" s="344"/>
      <c r="U2" s="345"/>
      <c r="V2" s="131"/>
    </row>
    <row r="3" spans="1:22" ht="13.5" customHeight="1">
      <c r="A3" s="191"/>
      <c r="B3" s="192"/>
      <c r="C3" s="192"/>
      <c r="D3" s="192"/>
      <c r="E3" s="342"/>
      <c r="F3" s="342"/>
      <c r="G3" s="342"/>
      <c r="H3" s="342"/>
      <c r="I3" s="342"/>
      <c r="J3" s="342"/>
      <c r="K3" s="342"/>
      <c r="L3" s="342"/>
      <c r="M3" s="342"/>
      <c r="N3" s="342"/>
      <c r="O3" s="342"/>
      <c r="P3" s="342"/>
      <c r="Q3" s="342"/>
      <c r="R3" s="342"/>
      <c r="S3" s="346"/>
      <c r="T3" s="347"/>
      <c r="U3" s="348"/>
      <c r="V3" s="131"/>
    </row>
    <row r="4" spans="1:22" ht="13.5" customHeight="1" thickBot="1">
      <c r="A4" s="191"/>
      <c r="B4" s="192"/>
      <c r="C4" s="192"/>
      <c r="D4" s="192"/>
      <c r="E4" s="295"/>
      <c r="F4" s="295"/>
      <c r="G4" s="295"/>
      <c r="H4" s="295"/>
      <c r="I4" s="295"/>
      <c r="J4" s="295"/>
      <c r="K4" s="295"/>
      <c r="L4" s="295"/>
      <c r="M4" s="295"/>
      <c r="N4" s="295"/>
      <c r="O4" s="295"/>
      <c r="P4" s="295"/>
      <c r="Q4" s="295"/>
      <c r="R4" s="295"/>
      <c r="S4" s="349"/>
      <c r="T4" s="350"/>
      <c r="U4" s="351"/>
      <c r="V4" s="131"/>
    </row>
    <row r="5" spans="1:22" ht="13.5" customHeight="1" thickTop="1">
      <c r="A5" s="191"/>
      <c r="B5" s="192"/>
      <c r="C5" s="192"/>
      <c r="D5" s="192"/>
      <c r="E5" s="194"/>
      <c r="F5" s="194"/>
      <c r="G5" s="194"/>
      <c r="H5" s="194"/>
      <c r="I5" s="194"/>
      <c r="J5" s="194"/>
      <c r="K5" s="194"/>
      <c r="L5" s="194"/>
      <c r="M5" s="194"/>
      <c r="N5" s="194"/>
      <c r="O5" s="194"/>
      <c r="P5" s="194"/>
      <c r="Q5" s="194"/>
      <c r="R5" s="194"/>
      <c r="S5" s="194"/>
      <c r="T5" s="195"/>
      <c r="U5" s="195"/>
      <c r="V5" s="131"/>
    </row>
    <row r="6" spans="1:22" ht="13.5" customHeight="1">
      <c r="A6" s="191"/>
      <c r="B6" s="192"/>
      <c r="C6" s="192"/>
      <c r="D6" s="194"/>
      <c r="E6" s="194"/>
      <c r="F6" s="194"/>
      <c r="G6" s="194"/>
      <c r="H6" s="194"/>
      <c r="I6" s="194"/>
      <c r="J6" s="194"/>
      <c r="K6" s="194"/>
      <c r="L6" s="194"/>
      <c r="M6" s="194"/>
      <c r="N6" s="194"/>
      <c r="O6" s="194"/>
      <c r="P6" s="352" t="s">
        <v>240</v>
      </c>
      <c r="Q6" s="352"/>
      <c r="R6" s="352"/>
      <c r="S6" s="352"/>
      <c r="T6" s="352"/>
      <c r="U6" s="195"/>
      <c r="V6" s="131"/>
    </row>
    <row r="7" spans="1:22" ht="13.5" customHeight="1">
      <c r="A7" s="191"/>
      <c r="B7" s="353" t="s">
        <v>241</v>
      </c>
      <c r="C7" s="353"/>
      <c r="D7" s="192"/>
      <c r="E7" s="192"/>
      <c r="F7" s="192"/>
      <c r="G7" s="192"/>
      <c r="H7" s="192"/>
      <c r="I7" s="192"/>
      <c r="J7" s="192"/>
      <c r="K7" s="192"/>
      <c r="L7" s="192"/>
      <c r="M7" s="192"/>
      <c r="N7" s="192"/>
      <c r="O7" s="192"/>
      <c r="P7" s="296"/>
      <c r="Q7" s="192"/>
      <c r="R7" s="192"/>
      <c r="S7" s="296"/>
      <c r="T7" s="296"/>
      <c r="U7" s="196"/>
      <c r="V7" s="131"/>
    </row>
    <row r="8" spans="1:22" ht="14.25" customHeight="1">
      <c r="A8" s="191"/>
      <c r="B8" s="354" t="s">
        <v>363</v>
      </c>
      <c r="C8" s="354"/>
      <c r="D8" s="354"/>
      <c r="E8" s="354"/>
      <c r="F8" s="354"/>
      <c r="G8" s="354"/>
      <c r="H8" s="354"/>
      <c r="I8" s="197"/>
      <c r="J8" s="192"/>
      <c r="K8" s="192"/>
      <c r="L8" s="192"/>
      <c r="M8" s="192"/>
      <c r="N8" s="192"/>
      <c r="O8" s="192"/>
      <c r="P8" s="296"/>
      <c r="Q8" s="192"/>
      <c r="R8" s="192"/>
      <c r="S8" s="296"/>
      <c r="T8" s="296"/>
      <c r="U8" s="198"/>
      <c r="V8" s="131"/>
    </row>
    <row r="9" spans="1:22" ht="14.25" customHeight="1">
      <c r="A9" s="191"/>
      <c r="B9" s="192"/>
      <c r="C9" s="362"/>
      <c r="D9" s="362"/>
      <c r="E9" s="362"/>
      <c r="F9" s="362"/>
      <c r="G9" s="362"/>
      <c r="H9" s="362"/>
      <c r="I9" s="362"/>
      <c r="J9" s="192"/>
      <c r="K9" s="192"/>
      <c r="L9" s="192"/>
      <c r="M9" s="192"/>
      <c r="N9" s="192"/>
      <c r="O9" s="192"/>
      <c r="P9" s="296"/>
      <c r="Q9" s="296"/>
      <c r="R9" s="296"/>
      <c r="S9" s="296"/>
      <c r="T9" s="296"/>
      <c r="U9" s="296"/>
      <c r="V9" s="131"/>
    </row>
    <row r="10" spans="1:22" ht="14.25" customHeight="1">
      <c r="A10" s="191"/>
      <c r="B10" s="192"/>
      <c r="C10" s="192"/>
      <c r="D10" s="192"/>
      <c r="E10" s="192"/>
      <c r="F10" s="192"/>
      <c r="G10" s="192"/>
      <c r="H10" s="192"/>
      <c r="I10" s="192"/>
      <c r="J10" s="199" t="s">
        <v>242</v>
      </c>
      <c r="K10" s="200"/>
      <c r="L10" s="201"/>
      <c r="M10" s="192"/>
      <c r="N10" s="192"/>
      <c r="O10" s="192"/>
      <c r="P10" s="131"/>
      <c r="Q10" s="192"/>
      <c r="R10" s="192"/>
      <c r="S10" s="296"/>
      <c r="T10" s="296"/>
      <c r="U10" s="198"/>
      <c r="V10" s="131"/>
    </row>
    <row r="11" spans="1:22" ht="18.75" customHeight="1">
      <c r="A11" s="191"/>
      <c r="B11" s="131"/>
      <c r="C11" s="131"/>
      <c r="D11" s="131"/>
      <c r="E11" s="131"/>
      <c r="F11" s="131"/>
      <c r="G11" s="131"/>
      <c r="H11" s="131"/>
      <c r="I11" s="131"/>
      <c r="J11" s="363" t="s">
        <v>243</v>
      </c>
      <c r="K11" s="363"/>
      <c r="L11" s="364"/>
      <c r="M11" s="364"/>
      <c r="N11" s="364"/>
      <c r="O11" s="364"/>
      <c r="P11" s="364"/>
      <c r="Q11" s="364"/>
      <c r="R11" s="364"/>
      <c r="S11" s="364"/>
      <c r="T11" s="364"/>
      <c r="U11" s="364"/>
      <c r="V11" s="131"/>
    </row>
    <row r="12" spans="1:22" ht="18.75" customHeight="1">
      <c r="A12" s="191"/>
      <c r="B12" s="131"/>
      <c r="C12" s="131"/>
      <c r="D12" s="131"/>
      <c r="E12" s="131"/>
      <c r="F12" s="131"/>
      <c r="G12" s="131"/>
      <c r="H12" s="131"/>
      <c r="I12" s="131"/>
      <c r="J12" s="363" t="s">
        <v>244</v>
      </c>
      <c r="K12" s="363"/>
      <c r="L12" s="365"/>
      <c r="M12" s="365"/>
      <c r="N12" s="365"/>
      <c r="O12" s="365"/>
      <c r="P12" s="365"/>
      <c r="Q12" s="365"/>
      <c r="R12" s="365"/>
      <c r="S12" s="365"/>
      <c r="T12" s="365"/>
      <c r="U12" s="365"/>
      <c r="V12" s="131"/>
    </row>
    <row r="13" spans="1:22" ht="18.75" customHeight="1">
      <c r="A13" s="191"/>
      <c r="B13" s="131"/>
      <c r="C13" s="131"/>
      <c r="D13" s="131"/>
      <c r="E13" s="131"/>
      <c r="F13" s="131"/>
      <c r="G13" s="131"/>
      <c r="H13" s="131"/>
      <c r="I13" s="131"/>
      <c r="J13" s="363" t="s">
        <v>245</v>
      </c>
      <c r="K13" s="363"/>
      <c r="L13" s="365"/>
      <c r="M13" s="365"/>
      <c r="N13" s="365"/>
      <c r="O13" s="365"/>
      <c r="P13" s="365"/>
      <c r="Q13" s="365"/>
      <c r="R13" s="365"/>
      <c r="S13" s="366"/>
      <c r="T13" s="367"/>
      <c r="U13" s="131"/>
      <c r="V13" s="131"/>
    </row>
    <row r="14" spans="1:22" ht="18.75" customHeight="1">
      <c r="A14" s="191"/>
      <c r="B14" s="131"/>
      <c r="C14" s="131"/>
      <c r="D14" s="131"/>
      <c r="E14" s="131"/>
      <c r="F14" s="131"/>
      <c r="G14" s="131"/>
      <c r="H14" s="131"/>
      <c r="I14" s="131"/>
      <c r="J14" s="357" t="s">
        <v>246</v>
      </c>
      <c r="K14" s="357"/>
      <c r="L14" s="358"/>
      <c r="M14" s="358"/>
      <c r="N14" s="358"/>
      <c r="O14" s="358"/>
      <c r="P14" s="358"/>
      <c r="Q14" s="358"/>
      <c r="R14" s="358"/>
      <c r="S14" s="202"/>
      <c r="T14"/>
      <c r="U14" s="131"/>
      <c r="V14" s="131"/>
    </row>
    <row r="15" spans="1:22" ht="18.75" customHeight="1">
      <c r="A15" s="191"/>
      <c r="B15" s="131"/>
      <c r="C15" s="131"/>
      <c r="D15" s="131"/>
      <c r="E15" s="131"/>
      <c r="F15" s="131"/>
      <c r="G15" s="131"/>
      <c r="H15" s="131"/>
      <c r="I15" s="131"/>
      <c r="J15" s="357" t="s">
        <v>247</v>
      </c>
      <c r="K15" s="357"/>
      <c r="L15" s="359"/>
      <c r="M15" s="359"/>
      <c r="N15" s="359"/>
      <c r="O15" s="359"/>
      <c r="P15" s="203"/>
      <c r="Q15" s="203"/>
      <c r="R15" s="203"/>
      <c r="S15" s="202"/>
      <c r="T15"/>
      <c r="U15" s="131"/>
      <c r="V15" s="131"/>
    </row>
    <row r="16" spans="1:22">
      <c r="A16" s="191"/>
      <c r="B16" s="192"/>
      <c r="C16" s="192"/>
      <c r="D16" s="192"/>
      <c r="E16" s="192"/>
      <c r="F16" s="192"/>
      <c r="G16" s="192"/>
      <c r="H16" s="192"/>
      <c r="I16" s="192"/>
      <c r="J16" s="192"/>
      <c r="K16" s="192"/>
      <c r="L16" s="360"/>
      <c r="M16" s="360"/>
      <c r="N16" s="360"/>
      <c r="O16" s="360"/>
      <c r="P16" s="360"/>
      <c r="Q16" s="360"/>
      <c r="R16" s="360"/>
      <c r="S16" s="360"/>
      <c r="T16" s="360"/>
      <c r="U16" s="198"/>
      <c r="V16" s="131"/>
    </row>
    <row r="17" spans="1:35" ht="13.5" customHeight="1">
      <c r="A17" s="191"/>
      <c r="B17" s="361" t="s">
        <v>248</v>
      </c>
      <c r="C17" s="361"/>
      <c r="D17" s="361"/>
      <c r="E17" s="361"/>
      <c r="F17" s="361"/>
      <c r="G17" s="361"/>
      <c r="H17" s="361"/>
      <c r="I17" s="361"/>
      <c r="J17" s="361"/>
      <c r="K17" s="361"/>
      <c r="L17" s="361"/>
      <c r="M17" s="361"/>
      <c r="N17" s="361"/>
      <c r="O17" s="361"/>
      <c r="P17" s="361"/>
      <c r="Q17" s="361"/>
      <c r="R17" s="361"/>
      <c r="S17" s="361"/>
      <c r="T17" s="361"/>
      <c r="U17" s="361"/>
      <c r="V17" s="131"/>
    </row>
    <row r="18" spans="1:35">
      <c r="A18" s="191"/>
      <c r="B18" s="204"/>
      <c r="C18" s="204"/>
      <c r="D18" s="204"/>
      <c r="E18" s="204"/>
      <c r="F18" s="204"/>
      <c r="G18" s="204"/>
      <c r="H18" s="204"/>
      <c r="I18" s="204"/>
      <c r="J18" s="204"/>
      <c r="K18" s="204"/>
      <c r="L18" s="204"/>
      <c r="M18" s="204"/>
      <c r="N18" s="204"/>
      <c r="O18" s="204"/>
      <c r="P18" s="204"/>
      <c r="Q18" s="204"/>
      <c r="R18" s="204"/>
      <c r="S18" s="204"/>
      <c r="T18" s="204"/>
      <c r="U18" s="204"/>
      <c r="V18" s="131"/>
    </row>
    <row r="19" spans="1:35" ht="13.5" customHeight="1">
      <c r="A19" s="191"/>
      <c r="B19" s="131"/>
      <c r="C19" s="368" t="s">
        <v>249</v>
      </c>
      <c r="D19" s="368"/>
      <c r="E19" s="369"/>
      <c r="F19" s="369"/>
      <c r="G19" s="369"/>
      <c r="H19" s="369"/>
      <c r="I19" s="369"/>
      <c r="J19" s="369"/>
      <c r="K19" s="369"/>
      <c r="L19" s="369"/>
      <c r="M19" s="369"/>
      <c r="N19" s="369"/>
      <c r="O19" s="369"/>
      <c r="P19" s="369"/>
      <c r="Q19" s="369"/>
      <c r="R19" s="369"/>
      <c r="S19" s="369"/>
      <c r="T19" s="369"/>
      <c r="U19" s="198"/>
      <c r="V19" s="131"/>
    </row>
    <row r="20" spans="1:35" ht="3" customHeight="1">
      <c r="A20" s="191"/>
      <c r="B20" s="131"/>
      <c r="C20" s="297"/>
      <c r="D20" s="297"/>
      <c r="E20" s="205"/>
      <c r="F20" s="205"/>
      <c r="G20" s="205"/>
      <c r="H20" s="205"/>
      <c r="I20" s="205"/>
      <c r="J20" s="205"/>
      <c r="K20" s="205"/>
      <c r="L20" s="205"/>
      <c r="M20" s="205"/>
      <c r="N20" s="205"/>
      <c r="O20" s="205"/>
      <c r="P20" s="205"/>
      <c r="Q20" s="205"/>
      <c r="R20" s="205"/>
      <c r="S20" s="205"/>
      <c r="T20" s="205"/>
      <c r="U20" s="198"/>
      <c r="V20" s="131"/>
    </row>
    <row r="21" spans="1:35" ht="13.5" customHeight="1">
      <c r="A21" s="191"/>
      <c r="B21" s="131"/>
      <c r="C21" s="368" t="s">
        <v>250</v>
      </c>
      <c r="D21" s="368"/>
      <c r="E21" s="369"/>
      <c r="F21" s="369"/>
      <c r="G21" s="369"/>
      <c r="H21" s="369"/>
      <c r="I21" s="369"/>
      <c r="J21" s="369"/>
      <c r="K21" s="369"/>
      <c r="L21" s="369"/>
      <c r="M21" s="369"/>
      <c r="N21" s="369"/>
      <c r="O21" s="369"/>
      <c r="P21" s="369"/>
      <c r="Q21" s="369"/>
      <c r="R21" s="369"/>
      <c r="S21" s="369"/>
      <c r="T21" s="369"/>
      <c r="U21" s="198"/>
      <c r="V21" s="131"/>
    </row>
    <row r="22" spans="1:35" ht="6.75" customHeight="1" thickBot="1">
      <c r="A22" s="191"/>
      <c r="B22" s="192"/>
      <c r="C22" s="192"/>
      <c r="D22" s="192"/>
      <c r="E22" s="192"/>
      <c r="F22" s="192"/>
      <c r="G22" s="192"/>
      <c r="H22" s="192"/>
      <c r="I22" s="192"/>
      <c r="J22" s="192"/>
      <c r="K22" s="192"/>
      <c r="L22" s="192"/>
      <c r="M22" s="192"/>
      <c r="N22" s="192"/>
      <c r="O22" s="192"/>
      <c r="P22" s="370"/>
      <c r="Q22" s="370"/>
      <c r="R22" s="370"/>
      <c r="S22" s="370"/>
      <c r="T22" s="296"/>
      <c r="U22" s="198"/>
      <c r="V22" s="131"/>
    </row>
    <row r="23" spans="1:35" ht="20.25" customHeight="1" thickBot="1">
      <c r="A23" s="191"/>
      <c r="B23" s="371" t="s">
        <v>0</v>
      </c>
      <c r="C23" s="372"/>
      <c r="D23" s="372"/>
      <c r="E23" s="372"/>
      <c r="F23" s="372"/>
      <c r="G23" s="372"/>
      <c r="H23" s="372"/>
      <c r="I23" s="372"/>
      <c r="J23" s="372"/>
      <c r="K23" s="372"/>
      <c r="L23" s="372"/>
      <c r="M23" s="372"/>
      <c r="N23" s="372"/>
      <c r="O23" s="373"/>
      <c r="P23" s="374" t="s">
        <v>251</v>
      </c>
      <c r="Q23" s="376" t="s">
        <v>252</v>
      </c>
      <c r="R23" s="377"/>
      <c r="S23" s="380" t="s">
        <v>253</v>
      </c>
      <c r="T23" s="382" t="s">
        <v>254</v>
      </c>
      <c r="U23" s="198"/>
      <c r="V23" s="131"/>
    </row>
    <row r="24" spans="1:35" ht="20.25" customHeight="1" thickBot="1">
      <c r="A24" s="191"/>
      <c r="B24" s="206"/>
      <c r="C24" s="384" t="s">
        <v>255</v>
      </c>
      <c r="D24" s="384"/>
      <c r="E24" s="384"/>
      <c r="F24" s="384"/>
      <c r="G24" s="384"/>
      <c r="H24" s="385"/>
      <c r="I24" s="386" t="s">
        <v>256</v>
      </c>
      <c r="J24" s="386"/>
      <c r="K24" s="386"/>
      <c r="L24" s="386"/>
      <c r="M24" s="386"/>
      <c r="N24" s="386"/>
      <c r="O24" s="386"/>
      <c r="P24" s="375"/>
      <c r="Q24" s="378"/>
      <c r="R24" s="379"/>
      <c r="S24" s="381"/>
      <c r="T24" s="383"/>
      <c r="U24" s="198"/>
      <c r="V24" s="131"/>
      <c r="X24" s="387" t="s">
        <v>257</v>
      </c>
      <c r="Y24" s="387"/>
      <c r="Z24" s="387"/>
      <c r="AA24" s="387"/>
      <c r="AB24" s="388"/>
    </row>
    <row r="25" spans="1:35" ht="14.25" customHeight="1" thickTop="1" thickBot="1">
      <c r="A25" s="191"/>
      <c r="B25" s="356" t="s">
        <v>258</v>
      </c>
      <c r="C25" s="389" t="s">
        <v>259</v>
      </c>
      <c r="D25" s="391" t="s">
        <v>260</v>
      </c>
      <c r="E25" s="391"/>
      <c r="F25" s="391"/>
      <c r="G25" s="391"/>
      <c r="H25" s="392"/>
      <c r="I25" s="207" t="s">
        <v>261</v>
      </c>
      <c r="J25" s="395" t="s">
        <v>262</v>
      </c>
      <c r="K25" s="395"/>
      <c r="L25" s="395"/>
      <c r="M25" s="395"/>
      <c r="N25" s="395"/>
      <c r="O25" s="396"/>
      <c r="P25" s="208" t="s">
        <v>316</v>
      </c>
      <c r="Q25" s="397" t="str">
        <f>IF(P25="○","様式ア（ア）","-")</f>
        <v>様式ア（ア）</v>
      </c>
      <c r="R25" s="397"/>
      <c r="S25" s="209">
        <f>IF(P25="○",2,"-")</f>
        <v>2</v>
      </c>
      <c r="T25" s="210"/>
      <c r="U25" s="198" t="str">
        <f t="shared" ref="U25:U30" si="0">IF(P25="○",IF(T25="","←入力",""),IF(P25="",IF(T25="","","←入力不要")))</f>
        <v>←入力</v>
      </c>
      <c r="V25" s="131"/>
      <c r="X25" s="211">
        <v>0</v>
      </c>
      <c r="Y25" s="211">
        <v>1</v>
      </c>
      <c r="Z25" s="211">
        <v>1.1000000000000001</v>
      </c>
      <c r="AA25" s="211">
        <v>1.2</v>
      </c>
      <c r="AB25" s="211">
        <v>1.3</v>
      </c>
      <c r="AC25" s="327">
        <v>1.4</v>
      </c>
      <c r="AD25" s="327">
        <v>1.5</v>
      </c>
      <c r="AE25" s="327">
        <v>1.6</v>
      </c>
      <c r="AF25" s="327">
        <v>1.7</v>
      </c>
      <c r="AG25" s="327">
        <v>1.8</v>
      </c>
      <c r="AH25" s="327">
        <v>1.9</v>
      </c>
      <c r="AI25" s="328">
        <v>2</v>
      </c>
    </row>
    <row r="26" spans="1:35">
      <c r="A26" s="191"/>
      <c r="B26" s="356"/>
      <c r="C26" s="390"/>
      <c r="D26" s="393"/>
      <c r="E26" s="393"/>
      <c r="F26" s="393"/>
      <c r="G26" s="393"/>
      <c r="H26" s="394"/>
      <c r="I26" s="300" t="s">
        <v>263</v>
      </c>
      <c r="J26" s="393" t="s">
        <v>264</v>
      </c>
      <c r="K26" s="393"/>
      <c r="L26" s="393"/>
      <c r="M26" s="393"/>
      <c r="N26" s="393"/>
      <c r="O26" s="394"/>
      <c r="P26" s="212" t="s">
        <v>316</v>
      </c>
      <c r="Q26" s="398" t="str">
        <f>IF(P26="○","様式ア（イ）","-")</f>
        <v>様式ア（イ）</v>
      </c>
      <c r="R26" s="398"/>
      <c r="S26" s="213">
        <f>IF(P26="○",1,"-")</f>
        <v>1</v>
      </c>
      <c r="T26" s="214"/>
      <c r="U26" s="198" t="str">
        <f t="shared" si="0"/>
        <v>←入力</v>
      </c>
      <c r="V26" s="131"/>
      <c r="X26" s="215">
        <v>0</v>
      </c>
      <c r="Y26" s="215">
        <v>1</v>
      </c>
      <c r="Z26" s="215"/>
      <c r="AA26" s="215"/>
      <c r="AB26" s="216"/>
    </row>
    <row r="27" spans="1:35">
      <c r="A27" s="191"/>
      <c r="B27" s="356"/>
      <c r="C27" s="399" t="s">
        <v>265</v>
      </c>
      <c r="D27" s="400" t="s">
        <v>266</v>
      </c>
      <c r="E27" s="400"/>
      <c r="F27" s="400"/>
      <c r="G27" s="400"/>
      <c r="H27" s="401"/>
      <c r="I27" s="217" t="s">
        <v>261</v>
      </c>
      <c r="J27" s="308" t="s">
        <v>267</v>
      </c>
      <c r="K27" s="308"/>
      <c r="L27" s="308"/>
      <c r="M27" s="308"/>
      <c r="N27" s="407"/>
      <c r="O27" s="408"/>
      <c r="P27" s="218" t="s">
        <v>316</v>
      </c>
      <c r="Q27" s="404" t="str">
        <f>IF(P27="○","様式イ（ア）","-")</f>
        <v>様式イ（ア）</v>
      </c>
      <c r="R27" s="404"/>
      <c r="S27" s="219">
        <f t="shared" ref="S27:S28" si="1">IF(P27="○",2,"-")</f>
        <v>2</v>
      </c>
      <c r="T27" s="220"/>
      <c r="U27" s="198" t="str">
        <f t="shared" si="0"/>
        <v>←入力</v>
      </c>
      <c r="V27" s="131"/>
      <c r="X27" s="221">
        <v>0</v>
      </c>
      <c r="Y27" s="221">
        <v>0.5</v>
      </c>
      <c r="Z27" s="221">
        <v>1</v>
      </c>
      <c r="AA27" s="221">
        <v>2</v>
      </c>
      <c r="AB27" s="222"/>
    </row>
    <row r="28" spans="1:35" ht="14.25" thickBot="1">
      <c r="A28" s="191"/>
      <c r="B28" s="356"/>
      <c r="C28" s="389"/>
      <c r="D28" s="391"/>
      <c r="E28" s="391"/>
      <c r="F28" s="391"/>
      <c r="G28" s="391"/>
      <c r="H28" s="392"/>
      <c r="I28" s="223" t="s">
        <v>263</v>
      </c>
      <c r="J28" s="224" t="s">
        <v>268</v>
      </c>
      <c r="K28" s="224"/>
      <c r="L28" s="224"/>
      <c r="M28" s="224"/>
      <c r="N28" s="409"/>
      <c r="O28" s="410"/>
      <c r="P28" s="212" t="s">
        <v>316</v>
      </c>
      <c r="Q28" s="398" t="str">
        <f>IF(P28="○","様式イ（イ）","-")</f>
        <v>様式イ（イ）</v>
      </c>
      <c r="R28" s="398"/>
      <c r="S28" s="219">
        <f t="shared" si="1"/>
        <v>2</v>
      </c>
      <c r="T28" s="214"/>
      <c r="U28" s="198" t="str">
        <f t="shared" si="0"/>
        <v>←入力</v>
      </c>
      <c r="V28" s="131"/>
      <c r="X28" s="215">
        <v>0</v>
      </c>
      <c r="Y28" s="215">
        <v>0.5</v>
      </c>
      <c r="Z28" s="215">
        <v>1</v>
      </c>
      <c r="AA28" s="215">
        <v>2</v>
      </c>
      <c r="AB28" s="216"/>
      <c r="AC28" s="329"/>
      <c r="AD28" s="330"/>
      <c r="AE28" s="330"/>
      <c r="AF28" s="330"/>
      <c r="AG28" s="330"/>
      <c r="AH28" s="330"/>
      <c r="AI28" s="330"/>
    </row>
    <row r="29" spans="1:35" ht="14.25" thickBot="1">
      <c r="A29" s="191"/>
      <c r="B29" s="356"/>
      <c r="C29" s="399" t="s">
        <v>269</v>
      </c>
      <c r="D29" s="400" t="s">
        <v>270</v>
      </c>
      <c r="E29" s="400"/>
      <c r="F29" s="400"/>
      <c r="G29" s="400"/>
      <c r="H29" s="401"/>
      <c r="I29" s="225" t="s">
        <v>261</v>
      </c>
      <c r="J29" s="402" t="s">
        <v>262</v>
      </c>
      <c r="K29" s="402"/>
      <c r="L29" s="402"/>
      <c r="M29" s="402"/>
      <c r="N29" s="402"/>
      <c r="O29" s="403"/>
      <c r="P29" s="218" t="s">
        <v>316</v>
      </c>
      <c r="Q29" s="404" t="str">
        <f>IF(P29="○","様式ウ（ア）","-")</f>
        <v>様式ウ（ア）</v>
      </c>
      <c r="R29" s="404"/>
      <c r="S29" s="219">
        <f>IF(P29="○",2,"-")</f>
        <v>2</v>
      </c>
      <c r="T29" s="220"/>
      <c r="U29" s="198" t="str">
        <f t="shared" si="0"/>
        <v>←入力</v>
      </c>
      <c r="V29" s="131"/>
      <c r="X29" s="211">
        <v>0</v>
      </c>
      <c r="Y29" s="211">
        <v>1</v>
      </c>
      <c r="Z29" s="211">
        <v>1.1000000000000001</v>
      </c>
      <c r="AA29" s="211">
        <v>1.2</v>
      </c>
      <c r="AB29" s="211">
        <v>1.3</v>
      </c>
      <c r="AC29" s="327">
        <v>1.4</v>
      </c>
      <c r="AD29" s="327">
        <v>1.5</v>
      </c>
      <c r="AE29" s="327">
        <v>1.6</v>
      </c>
      <c r="AF29" s="327">
        <v>1.7</v>
      </c>
      <c r="AG29" s="327">
        <v>1.8</v>
      </c>
      <c r="AH29" s="327">
        <v>1.9</v>
      </c>
      <c r="AI29" s="331">
        <v>2</v>
      </c>
    </row>
    <row r="30" spans="1:35">
      <c r="A30" s="191"/>
      <c r="B30" s="356"/>
      <c r="C30" s="389"/>
      <c r="D30" s="391"/>
      <c r="E30" s="391"/>
      <c r="F30" s="391"/>
      <c r="G30" s="391"/>
      <c r="H30" s="392"/>
      <c r="I30" s="226" t="s">
        <v>263</v>
      </c>
      <c r="J30" s="405" t="s">
        <v>271</v>
      </c>
      <c r="K30" s="405"/>
      <c r="L30" s="405"/>
      <c r="M30" s="405"/>
      <c r="N30" s="405"/>
      <c r="O30" s="406"/>
      <c r="P30" s="212" t="s">
        <v>316</v>
      </c>
      <c r="Q30" s="398" t="str">
        <f>IF(P30="○","様式ウ（イ）","-")</f>
        <v>様式ウ（イ）</v>
      </c>
      <c r="R30" s="398"/>
      <c r="S30" s="213">
        <f>IF(P30="○",1,"-")</f>
        <v>1</v>
      </c>
      <c r="T30" s="214"/>
      <c r="U30" s="198" t="str">
        <f t="shared" si="0"/>
        <v>←入力</v>
      </c>
      <c r="V30" s="131"/>
      <c r="X30" s="215">
        <v>0</v>
      </c>
      <c r="Y30" s="215">
        <v>1</v>
      </c>
      <c r="Z30" s="215"/>
      <c r="AA30" s="215"/>
      <c r="AB30" s="216"/>
    </row>
    <row r="31" spans="1:35">
      <c r="A31" s="191"/>
      <c r="B31" s="356"/>
      <c r="C31" s="399" t="s">
        <v>272</v>
      </c>
      <c r="D31" s="411" t="s">
        <v>273</v>
      </c>
      <c r="E31" s="412"/>
      <c r="F31" s="412"/>
      <c r="G31" s="412"/>
      <c r="H31" s="413"/>
      <c r="I31" s="225" t="s">
        <v>261</v>
      </c>
      <c r="J31" s="402" t="s">
        <v>274</v>
      </c>
      <c r="K31" s="402"/>
      <c r="L31" s="402"/>
      <c r="M31" s="402"/>
      <c r="N31" s="402"/>
      <c r="O31" s="403"/>
      <c r="P31" s="218"/>
      <c r="Q31" s="404" t="str">
        <f>IF(P31="○","様式エ(技術提案Aﾀｲﾌﾟ)","-")</f>
        <v>-</v>
      </c>
      <c r="R31" s="404"/>
      <c r="S31" s="219" t="str">
        <f>IF(P31="○",5,"-")</f>
        <v>-</v>
      </c>
      <c r="T31" s="227"/>
      <c r="U31" s="198"/>
      <c r="V31" s="131"/>
      <c r="X31" s="228"/>
      <c r="Y31" s="228"/>
      <c r="Z31" s="228"/>
      <c r="AA31" s="228"/>
      <c r="AB31" s="229"/>
    </row>
    <row r="32" spans="1:35">
      <c r="A32" s="191"/>
      <c r="B32" s="356"/>
      <c r="C32" s="389"/>
      <c r="D32" s="414"/>
      <c r="E32" s="414"/>
      <c r="F32" s="414"/>
      <c r="G32" s="414"/>
      <c r="H32" s="415"/>
      <c r="I32" s="226" t="s">
        <v>263</v>
      </c>
      <c r="J32" s="405" t="s">
        <v>275</v>
      </c>
      <c r="K32" s="405"/>
      <c r="L32" s="405"/>
      <c r="M32" s="405"/>
      <c r="N32" s="405"/>
      <c r="O32" s="406"/>
      <c r="P32" s="230"/>
      <c r="Q32" s="418" t="str">
        <f>IF(P32="○","様式エ(技術提案Aﾀｲﾌﾟ)","-")</f>
        <v>-</v>
      </c>
      <c r="R32" s="418"/>
      <c r="S32" s="231" t="str">
        <f t="shared" ref="S32:S34" si="2">IF(P32="○",5,"-")</f>
        <v>-</v>
      </c>
      <c r="T32" s="232"/>
      <c r="U32" s="198"/>
      <c r="V32" s="131"/>
      <c r="X32" s="233"/>
      <c r="Y32" s="233"/>
      <c r="Z32" s="233"/>
      <c r="AA32" s="233"/>
      <c r="AB32" s="234"/>
    </row>
    <row r="33" spans="1:28">
      <c r="A33" s="191"/>
      <c r="B33" s="356"/>
      <c r="C33" s="389"/>
      <c r="D33" s="414"/>
      <c r="E33" s="414"/>
      <c r="F33" s="414"/>
      <c r="G33" s="414"/>
      <c r="H33" s="415"/>
      <c r="I33" s="226" t="s">
        <v>276</v>
      </c>
      <c r="J33" s="405" t="s">
        <v>277</v>
      </c>
      <c r="K33" s="405"/>
      <c r="L33" s="405"/>
      <c r="M33" s="405"/>
      <c r="N33" s="405"/>
      <c r="O33" s="406"/>
      <c r="P33" s="230"/>
      <c r="Q33" s="418" t="str">
        <f>IF(P33="○","様式エ(技術提案Aﾀｲﾌﾟ)","-")</f>
        <v>-</v>
      </c>
      <c r="R33" s="418"/>
      <c r="S33" s="231" t="str">
        <f t="shared" si="2"/>
        <v>-</v>
      </c>
      <c r="T33" s="232"/>
      <c r="U33" s="198"/>
      <c r="V33" s="131"/>
      <c r="X33" s="233"/>
      <c r="Y33" s="233"/>
      <c r="Z33" s="233"/>
      <c r="AA33" s="233"/>
      <c r="AB33" s="234"/>
    </row>
    <row r="34" spans="1:28">
      <c r="A34" s="191"/>
      <c r="B34" s="356"/>
      <c r="C34" s="390"/>
      <c r="D34" s="416"/>
      <c r="E34" s="416"/>
      <c r="F34" s="416"/>
      <c r="G34" s="416"/>
      <c r="H34" s="417"/>
      <c r="I34" s="235" t="s">
        <v>278</v>
      </c>
      <c r="J34" s="419" t="s">
        <v>279</v>
      </c>
      <c r="K34" s="419"/>
      <c r="L34" s="419"/>
      <c r="M34" s="419"/>
      <c r="N34" s="419"/>
      <c r="O34" s="420"/>
      <c r="P34" s="212"/>
      <c r="Q34" s="398" t="str">
        <f>IF(P34="○","様式エ(技術提案Aﾀｲﾌﾟ)","-")</f>
        <v>-</v>
      </c>
      <c r="R34" s="398"/>
      <c r="S34" s="213" t="str">
        <f t="shared" si="2"/>
        <v>-</v>
      </c>
      <c r="T34" s="236"/>
      <c r="U34" s="198"/>
      <c r="V34" s="131"/>
      <c r="X34" s="237"/>
      <c r="Y34" s="237"/>
      <c r="Z34" s="237"/>
      <c r="AA34" s="237"/>
      <c r="AB34" s="238"/>
    </row>
    <row r="35" spans="1:28">
      <c r="A35" s="191"/>
      <c r="B35" s="298"/>
      <c r="C35" s="399" t="s">
        <v>280</v>
      </c>
      <c r="D35" s="426" t="s">
        <v>281</v>
      </c>
      <c r="E35" s="400"/>
      <c r="F35" s="400"/>
      <c r="G35" s="400"/>
      <c r="H35" s="401"/>
      <c r="I35" s="225" t="s">
        <v>261</v>
      </c>
      <c r="J35" s="402" t="s">
        <v>282</v>
      </c>
      <c r="K35" s="402"/>
      <c r="L35" s="402"/>
      <c r="M35" s="402"/>
      <c r="N35" s="402"/>
      <c r="O35" s="403"/>
      <c r="P35" s="218"/>
      <c r="Q35" s="427" t="str">
        <f>IF(P35="○","様式オ(技術提案Bﾀｲﾌﾟ)","-")</f>
        <v>-</v>
      </c>
      <c r="R35" s="428"/>
      <c r="S35" s="219" t="str">
        <f>IF(P35="○",6,"-")</f>
        <v>-</v>
      </c>
      <c r="T35" s="239"/>
      <c r="U35" s="198"/>
      <c r="V35" s="131"/>
      <c r="X35" s="240"/>
      <c r="Y35" s="240"/>
      <c r="Z35" s="240"/>
      <c r="AA35" s="240"/>
      <c r="AB35" s="241"/>
    </row>
    <row r="36" spans="1:28">
      <c r="A36" s="191"/>
      <c r="B36" s="298"/>
      <c r="C36" s="390"/>
      <c r="D36" s="393"/>
      <c r="E36" s="393"/>
      <c r="F36" s="393"/>
      <c r="G36" s="393"/>
      <c r="H36" s="394"/>
      <c r="I36" s="242" t="s">
        <v>263</v>
      </c>
      <c r="J36" s="429" t="s">
        <v>1</v>
      </c>
      <c r="K36" s="429"/>
      <c r="L36" s="429"/>
      <c r="M36" s="429"/>
      <c r="N36" s="429"/>
      <c r="O36" s="430"/>
      <c r="P36" s="212"/>
      <c r="Q36" s="398" t="str">
        <f>IF(P36="○","様式オ(技術提案Bﾀｲﾌﾟ)","-")</f>
        <v>-</v>
      </c>
      <c r="R36" s="398"/>
      <c r="S36" s="243" t="str">
        <f>IF(P36="○",4,"-")</f>
        <v>-</v>
      </c>
      <c r="T36" s="239"/>
      <c r="U36" s="198"/>
      <c r="V36" s="131"/>
      <c r="X36" s="240"/>
      <c r="Y36" s="240"/>
      <c r="Z36" s="240"/>
      <c r="AA36" s="240"/>
      <c r="AB36" s="241"/>
    </row>
    <row r="37" spans="1:28" ht="22.5">
      <c r="A37" s="191"/>
      <c r="B37" s="298"/>
      <c r="C37" s="399" t="s">
        <v>283</v>
      </c>
      <c r="D37" s="400" t="s">
        <v>284</v>
      </c>
      <c r="E37" s="400"/>
      <c r="F37" s="400"/>
      <c r="G37" s="400"/>
      <c r="H37" s="401"/>
      <c r="I37" s="225" t="s">
        <v>261</v>
      </c>
      <c r="J37" s="304" t="s">
        <v>371</v>
      </c>
      <c r="K37" s="304"/>
      <c r="L37" s="304"/>
      <c r="M37" s="304"/>
      <c r="N37" s="304"/>
      <c r="O37" s="305"/>
      <c r="P37" s="244" t="s">
        <v>316</v>
      </c>
      <c r="Q37" s="421" t="str">
        <f>IF(P37="○","様式カ（ア）","-")</f>
        <v>様式カ（ア）</v>
      </c>
      <c r="R37" s="421"/>
      <c r="S37" s="337" t="s">
        <v>378</v>
      </c>
      <c r="T37" s="246"/>
      <c r="U37" s="198" t="str">
        <f t="shared" ref="U37:U39" si="3">IF(P37="○",IF(T37="","←入力",""),IF(P37="",IF(T37="","","←入力不要")))</f>
        <v>←入力</v>
      </c>
      <c r="V37" s="131"/>
      <c r="W37" s="247"/>
      <c r="X37" s="248">
        <v>0</v>
      </c>
      <c r="Y37" s="248">
        <v>-1</v>
      </c>
      <c r="Z37" s="248"/>
      <c r="AA37" s="248"/>
      <c r="AB37" s="249"/>
    </row>
    <row r="38" spans="1:28">
      <c r="A38" s="191"/>
      <c r="B38" s="298"/>
      <c r="C38" s="389"/>
      <c r="D38" s="391"/>
      <c r="E38" s="391"/>
      <c r="F38" s="391"/>
      <c r="G38" s="391"/>
      <c r="H38" s="392"/>
      <c r="I38" s="226" t="s">
        <v>263</v>
      </c>
      <c r="J38" s="306" t="s">
        <v>287</v>
      </c>
      <c r="K38" s="306"/>
      <c r="L38" s="306"/>
      <c r="M38" s="306"/>
      <c r="N38" s="306"/>
      <c r="O38" s="307"/>
      <c r="P38" s="250" t="s">
        <v>316</v>
      </c>
      <c r="Q38" s="422" t="str">
        <f>IF(P38="○","様式カ（イ）","-")</f>
        <v>様式カ（イ）</v>
      </c>
      <c r="R38" s="422"/>
      <c r="S38" s="251">
        <f t="shared" ref="S38:S39" si="4">IF(P38="○",-1,"-")</f>
        <v>-1</v>
      </c>
      <c r="T38" s="252"/>
      <c r="U38" s="198" t="str">
        <f t="shared" si="3"/>
        <v>←入力</v>
      </c>
      <c r="V38" s="131"/>
      <c r="X38" s="253">
        <v>0</v>
      </c>
      <c r="Y38" s="253">
        <v>-1</v>
      </c>
      <c r="Z38" s="253"/>
      <c r="AA38" s="253"/>
      <c r="AB38" s="254"/>
    </row>
    <row r="39" spans="1:28">
      <c r="A39" s="191"/>
      <c r="B39" s="298"/>
      <c r="C39" s="389"/>
      <c r="D39" s="391"/>
      <c r="E39" s="391"/>
      <c r="F39" s="391"/>
      <c r="G39" s="391"/>
      <c r="H39" s="392"/>
      <c r="I39" s="242" t="s">
        <v>276</v>
      </c>
      <c r="J39" s="423" t="s">
        <v>376</v>
      </c>
      <c r="K39" s="423"/>
      <c r="L39" s="423"/>
      <c r="M39" s="423"/>
      <c r="N39" s="423"/>
      <c r="O39" s="424"/>
      <c r="P39" s="313" t="s">
        <v>316</v>
      </c>
      <c r="Q39" s="425" t="str">
        <f>IF(P39="○","様式カ（ウ）","-")</f>
        <v>様式カ（ウ）</v>
      </c>
      <c r="R39" s="425"/>
      <c r="S39" s="314">
        <f t="shared" si="4"/>
        <v>-1</v>
      </c>
      <c r="T39" s="333"/>
      <c r="U39" s="198" t="str">
        <f t="shared" si="3"/>
        <v>←入力</v>
      </c>
      <c r="V39" s="131"/>
      <c r="X39" s="253">
        <v>0</v>
      </c>
      <c r="Y39" s="253">
        <v>-1</v>
      </c>
      <c r="Z39" s="253"/>
      <c r="AA39" s="253"/>
      <c r="AB39" s="254"/>
    </row>
    <row r="40" spans="1:28">
      <c r="A40" s="191"/>
      <c r="B40" s="355" t="s">
        <v>362</v>
      </c>
      <c r="C40" s="399" t="s">
        <v>288</v>
      </c>
      <c r="D40" s="400" t="s">
        <v>260</v>
      </c>
      <c r="E40" s="400"/>
      <c r="F40" s="400"/>
      <c r="G40" s="400"/>
      <c r="H40" s="401"/>
      <c r="I40" s="225" t="s">
        <v>263</v>
      </c>
      <c r="J40" s="402" t="s">
        <v>397</v>
      </c>
      <c r="K40" s="402"/>
      <c r="L40" s="402"/>
      <c r="M40" s="402"/>
      <c r="N40" s="402"/>
      <c r="O40" s="403"/>
      <c r="P40" s="218"/>
      <c r="Q40" s="427" t="str">
        <f>IF(P40="○","様式キ（イ）","-")</f>
        <v>-</v>
      </c>
      <c r="R40" s="428"/>
      <c r="S40" s="219" t="str">
        <f>IF(P40="○",1,"-")</f>
        <v>-</v>
      </c>
      <c r="T40" s="334"/>
      <c r="U40" s="198" t="str">
        <f>IF(P40="○",IF(T40="","←入力",""),IF(P40="",IF(T40="","","←入力不要")))</f>
        <v/>
      </c>
      <c r="V40" s="131"/>
      <c r="X40" s="260">
        <v>0</v>
      </c>
      <c r="Y40" s="260">
        <v>1</v>
      </c>
      <c r="Z40" s="260"/>
      <c r="AA40" s="260"/>
      <c r="AB40" s="261"/>
    </row>
    <row r="41" spans="1:28">
      <c r="A41" s="191"/>
      <c r="B41" s="356"/>
      <c r="C41" s="389"/>
      <c r="D41" s="391"/>
      <c r="E41" s="391"/>
      <c r="F41" s="391"/>
      <c r="G41" s="391"/>
      <c r="H41" s="392"/>
      <c r="I41" s="226" t="s">
        <v>276</v>
      </c>
      <c r="J41" s="405" t="s">
        <v>289</v>
      </c>
      <c r="K41" s="405"/>
      <c r="L41" s="405"/>
      <c r="M41" s="405"/>
      <c r="N41" s="405"/>
      <c r="O41" s="406"/>
      <c r="P41" s="230" t="s">
        <v>316</v>
      </c>
      <c r="Q41" s="418" t="str">
        <f>IF(P41="○","様式キ（ウ）","-")</f>
        <v>様式キ（ウ）</v>
      </c>
      <c r="R41" s="418"/>
      <c r="S41" s="231">
        <f>IF(P41="○",1.5,"-")</f>
        <v>1.5</v>
      </c>
      <c r="T41" s="259"/>
      <c r="U41" s="198" t="str">
        <f>IF(P41="○",IF(T41="","←入力",""),IF(P41="",IF(T41="","","←入力不要")))</f>
        <v>←入力</v>
      </c>
      <c r="V41" s="131"/>
      <c r="X41" s="260">
        <v>0</v>
      </c>
      <c r="Y41" s="260">
        <v>1</v>
      </c>
      <c r="Z41" s="260">
        <v>1.5</v>
      </c>
      <c r="AA41" s="260"/>
      <c r="AB41" s="261"/>
    </row>
    <row r="42" spans="1:28">
      <c r="A42" s="191"/>
      <c r="B42" s="356"/>
      <c r="C42" s="389"/>
      <c r="D42" s="391"/>
      <c r="E42" s="391"/>
      <c r="F42" s="391"/>
      <c r="G42" s="391"/>
      <c r="H42" s="392"/>
      <c r="I42" s="242" t="s">
        <v>278</v>
      </c>
      <c r="J42" s="429" t="s">
        <v>290</v>
      </c>
      <c r="K42" s="429"/>
      <c r="L42" s="429"/>
      <c r="M42" s="429"/>
      <c r="N42" s="429"/>
      <c r="O42" s="430"/>
      <c r="P42" s="230" t="s">
        <v>316</v>
      </c>
      <c r="Q42" s="418" t="str">
        <f>IF(P42="○","様式キ（エ）","-")</f>
        <v>様式キ（エ）</v>
      </c>
      <c r="R42" s="418"/>
      <c r="S42" s="231">
        <f>IF(P42="○",1,"-")</f>
        <v>1</v>
      </c>
      <c r="T42" s="259"/>
      <c r="U42" s="198" t="str">
        <f>IF(P42="○",IF(T42="","←入力",""),IF(P42="",IF(T42="","","←入力不要")))</f>
        <v>←入力</v>
      </c>
      <c r="V42" s="131"/>
      <c r="X42" s="260">
        <v>0</v>
      </c>
      <c r="Y42" s="260">
        <v>1</v>
      </c>
      <c r="Z42" s="260"/>
      <c r="AA42" s="260"/>
      <c r="AB42" s="261"/>
    </row>
    <row r="43" spans="1:28">
      <c r="A43" s="191"/>
      <c r="B43" s="356"/>
      <c r="C43" s="389"/>
      <c r="D43" s="391"/>
      <c r="E43" s="391"/>
      <c r="F43" s="391"/>
      <c r="G43" s="391"/>
      <c r="H43" s="392"/>
      <c r="I43" s="226" t="s">
        <v>285</v>
      </c>
      <c r="J43" s="306" t="s">
        <v>171</v>
      </c>
      <c r="K43" s="306"/>
      <c r="L43" s="306"/>
      <c r="M43" s="306"/>
      <c r="N43" s="306"/>
      <c r="O43" s="307"/>
      <c r="P43" s="230"/>
      <c r="Q43" s="418" t="str">
        <f>IF(P43="○","様式キ（オ）","-")</f>
        <v>-</v>
      </c>
      <c r="R43" s="418"/>
      <c r="S43" s="231" t="str">
        <f>IF(P43="○",0.5,"-")</f>
        <v>-</v>
      </c>
      <c r="T43" s="259"/>
      <c r="U43" s="198" t="str">
        <f t="shared" ref="U43:U44" si="5">IF(P43="○",IF(T43="","←入力",""),IF(P43="",IF(T43="","","←入力不要")))</f>
        <v/>
      </c>
      <c r="V43" s="131"/>
      <c r="X43" s="260">
        <v>0</v>
      </c>
      <c r="Y43" s="260">
        <v>0.5</v>
      </c>
      <c r="Z43" s="260"/>
      <c r="AA43" s="260"/>
      <c r="AB43" s="261"/>
    </row>
    <row r="44" spans="1:28">
      <c r="A44" s="191"/>
      <c r="B44" s="356"/>
      <c r="C44" s="390"/>
      <c r="D44" s="393"/>
      <c r="E44" s="393"/>
      <c r="F44" s="393"/>
      <c r="G44" s="393"/>
      <c r="H44" s="394"/>
      <c r="I44" s="299" t="s">
        <v>286</v>
      </c>
      <c r="J44" s="301" t="s">
        <v>172</v>
      </c>
      <c r="K44" s="301"/>
      <c r="L44" s="301"/>
      <c r="M44" s="301"/>
      <c r="N44" s="301"/>
      <c r="O44" s="302"/>
      <c r="P44" s="212"/>
      <c r="Q44" s="398" t="str">
        <f>IF(P44="○","様式キ（カ）","-")</f>
        <v>-</v>
      </c>
      <c r="R44" s="398"/>
      <c r="S44" s="213" t="str">
        <f>IF(P44="○",1,"-")</f>
        <v>-</v>
      </c>
      <c r="T44" s="214"/>
      <c r="U44" s="198" t="str">
        <f t="shared" si="5"/>
        <v/>
      </c>
      <c r="V44" s="131"/>
      <c r="X44" s="215">
        <v>0</v>
      </c>
      <c r="Y44" s="215">
        <v>1</v>
      </c>
      <c r="Z44" s="215"/>
      <c r="AA44" s="215"/>
      <c r="AB44" s="216"/>
    </row>
    <row r="45" spans="1:28">
      <c r="A45" s="191"/>
      <c r="B45" s="356"/>
      <c r="C45" s="399" t="s">
        <v>291</v>
      </c>
      <c r="D45" s="400" t="s">
        <v>270</v>
      </c>
      <c r="E45" s="400"/>
      <c r="F45" s="400"/>
      <c r="G45" s="400"/>
      <c r="H45" s="401"/>
      <c r="I45" s="225" t="s">
        <v>261</v>
      </c>
      <c r="J45" s="402" t="s">
        <v>292</v>
      </c>
      <c r="K45" s="402"/>
      <c r="L45" s="402"/>
      <c r="M45" s="402"/>
      <c r="N45" s="402"/>
      <c r="O45" s="403"/>
      <c r="P45" s="244"/>
      <c r="Q45" s="421" t="str">
        <f>IF(P45="○","不要","-")</f>
        <v>-</v>
      </c>
      <c r="R45" s="421"/>
      <c r="S45" s="245" t="str">
        <f>IF(P45="○",3,"-")</f>
        <v>-</v>
      </c>
      <c r="T45" s="227"/>
      <c r="U45" s="198"/>
      <c r="V45" s="131"/>
      <c r="X45" s="248"/>
      <c r="Y45" s="248"/>
      <c r="Z45" s="248"/>
      <c r="AA45" s="248"/>
      <c r="AB45" s="249"/>
    </row>
    <row r="46" spans="1:28">
      <c r="A46" s="191"/>
      <c r="B46" s="356"/>
      <c r="C46" s="389"/>
      <c r="D46" s="391"/>
      <c r="E46" s="391"/>
      <c r="F46" s="391"/>
      <c r="G46" s="391"/>
      <c r="H46" s="392"/>
      <c r="I46" s="226" t="s">
        <v>263</v>
      </c>
      <c r="J46" s="405" t="s">
        <v>293</v>
      </c>
      <c r="K46" s="405"/>
      <c r="L46" s="405"/>
      <c r="M46" s="405"/>
      <c r="N46" s="405"/>
      <c r="O46" s="406"/>
      <c r="P46" s="250"/>
      <c r="Q46" s="422" t="str">
        <f>IF(P46="○","不要","-")</f>
        <v>-</v>
      </c>
      <c r="R46" s="422"/>
      <c r="S46" s="251" t="str">
        <f>IF(P46="○",3,"-")</f>
        <v>-</v>
      </c>
      <c r="T46" s="232"/>
      <c r="U46" s="198"/>
      <c r="V46" s="131"/>
      <c r="X46" s="253"/>
      <c r="Y46" s="253"/>
      <c r="Z46" s="253"/>
      <c r="AA46" s="253"/>
      <c r="AB46" s="254"/>
    </row>
    <row r="47" spans="1:28">
      <c r="A47" s="191"/>
      <c r="B47" s="356"/>
      <c r="C47" s="389"/>
      <c r="D47" s="391"/>
      <c r="E47" s="391"/>
      <c r="F47" s="391"/>
      <c r="G47" s="391"/>
      <c r="H47" s="392"/>
      <c r="I47" s="226" t="s">
        <v>276</v>
      </c>
      <c r="J47" s="405" t="s">
        <v>294</v>
      </c>
      <c r="K47" s="405"/>
      <c r="L47" s="405"/>
      <c r="M47" s="405"/>
      <c r="N47" s="405"/>
      <c r="O47" s="406"/>
      <c r="P47" s="250"/>
      <c r="Q47" s="422" t="str">
        <f>IF(P47="○","不要","-")</f>
        <v>-</v>
      </c>
      <c r="R47" s="422"/>
      <c r="S47" s="251" t="str">
        <f>IF(P47="○",3,"-")</f>
        <v>-</v>
      </c>
      <c r="T47" s="232"/>
      <c r="U47" s="198"/>
      <c r="V47" s="131"/>
      <c r="X47" s="253"/>
      <c r="Y47" s="253"/>
      <c r="Z47" s="253"/>
      <c r="AA47" s="253"/>
      <c r="AB47" s="254"/>
    </row>
    <row r="48" spans="1:28">
      <c r="A48" s="191"/>
      <c r="B48" s="356"/>
      <c r="C48" s="389"/>
      <c r="D48" s="391"/>
      <c r="E48" s="391"/>
      <c r="F48" s="391"/>
      <c r="G48" s="391"/>
      <c r="H48" s="392"/>
      <c r="I48" s="226" t="s">
        <v>278</v>
      </c>
      <c r="J48" s="405" t="s">
        <v>174</v>
      </c>
      <c r="K48" s="405"/>
      <c r="L48" s="405"/>
      <c r="M48" s="405"/>
      <c r="N48" s="405"/>
      <c r="O48" s="406"/>
      <c r="P48" s="250" t="s">
        <v>316</v>
      </c>
      <c r="Q48" s="422" t="str">
        <f>IF(P48="○","様式ク（エ）","-")</f>
        <v>様式ク（エ）</v>
      </c>
      <c r="R48" s="422"/>
      <c r="S48" s="251">
        <f>IF(P48="○",1,"-")</f>
        <v>1</v>
      </c>
      <c r="T48" s="259"/>
      <c r="U48" s="198" t="str">
        <f t="shared" ref="U48:U64" si="6">IF(P48="○",IF(T48="","←入力",""),IF(P48="",IF(T48="","","←入力不要")))</f>
        <v>←入力</v>
      </c>
      <c r="V48" s="131"/>
      <c r="X48" s="253">
        <v>0</v>
      </c>
      <c r="Y48" s="253">
        <v>1</v>
      </c>
      <c r="Z48" s="253"/>
      <c r="AA48" s="253"/>
      <c r="AB48" s="254"/>
    </row>
    <row r="49" spans="1:28">
      <c r="A49" s="191"/>
      <c r="B49" s="356"/>
      <c r="C49" s="389"/>
      <c r="D49" s="391"/>
      <c r="E49" s="391"/>
      <c r="F49" s="391"/>
      <c r="G49" s="391"/>
      <c r="H49" s="392"/>
      <c r="I49" s="299" t="s">
        <v>285</v>
      </c>
      <c r="J49" s="405" t="s">
        <v>295</v>
      </c>
      <c r="K49" s="405"/>
      <c r="L49" s="405"/>
      <c r="M49" s="405"/>
      <c r="N49" s="405"/>
      <c r="O49" s="406"/>
      <c r="P49" s="250" t="s">
        <v>316</v>
      </c>
      <c r="Q49" s="422" t="str">
        <f>IF(P49="○","様式ク（オ）","-")</f>
        <v>様式ク（オ）</v>
      </c>
      <c r="R49" s="422"/>
      <c r="S49" s="251">
        <f>IF(P49="○",1,"-")</f>
        <v>1</v>
      </c>
      <c r="T49" s="259"/>
      <c r="U49" s="198" t="str">
        <f t="shared" si="6"/>
        <v>←入力</v>
      </c>
      <c r="V49" s="131"/>
      <c r="X49" s="253">
        <v>0</v>
      </c>
      <c r="Y49" s="253">
        <v>1</v>
      </c>
      <c r="Z49" s="253"/>
      <c r="AA49" s="253"/>
      <c r="AB49" s="254"/>
    </row>
    <row r="50" spans="1:28">
      <c r="A50" s="191"/>
      <c r="B50" s="356"/>
      <c r="C50" s="390"/>
      <c r="D50" s="393"/>
      <c r="E50" s="393"/>
      <c r="F50" s="393"/>
      <c r="G50" s="393"/>
      <c r="H50" s="394"/>
      <c r="I50" s="235" t="s">
        <v>286</v>
      </c>
      <c r="J50" s="419" t="s">
        <v>296</v>
      </c>
      <c r="K50" s="419"/>
      <c r="L50" s="419"/>
      <c r="M50" s="419"/>
      <c r="N50" s="419"/>
      <c r="O50" s="420"/>
      <c r="P50" s="255"/>
      <c r="Q50" s="431" t="str">
        <f>IF(P50="○","様式ク（カ）","-")</f>
        <v>-</v>
      </c>
      <c r="R50" s="431"/>
      <c r="S50" s="256" t="str">
        <f>IF(P50="○",1,"-")</f>
        <v>-</v>
      </c>
      <c r="T50" s="214"/>
      <c r="U50" s="198" t="str">
        <f t="shared" si="6"/>
        <v/>
      </c>
      <c r="V50" s="131"/>
      <c r="X50" s="257">
        <v>0</v>
      </c>
      <c r="Y50" s="257">
        <v>0.5</v>
      </c>
      <c r="Z50" s="257">
        <v>1</v>
      </c>
      <c r="AA50" s="257"/>
      <c r="AB50" s="258"/>
    </row>
    <row r="51" spans="1:28">
      <c r="A51" s="191"/>
      <c r="B51" s="319"/>
      <c r="C51" s="303" t="s">
        <v>297</v>
      </c>
      <c r="D51" s="400" t="s">
        <v>298</v>
      </c>
      <c r="E51" s="400"/>
      <c r="F51" s="400"/>
      <c r="G51" s="400"/>
      <c r="H51" s="401"/>
      <c r="I51" s="225" t="s">
        <v>261</v>
      </c>
      <c r="J51" s="402" t="s">
        <v>299</v>
      </c>
      <c r="K51" s="402"/>
      <c r="L51" s="402"/>
      <c r="M51" s="402"/>
      <c r="N51" s="402"/>
      <c r="O51" s="403"/>
      <c r="P51" s="262"/>
      <c r="Q51" s="432" t="str">
        <f>IF(P51="○","不要","-")</f>
        <v>-</v>
      </c>
      <c r="R51" s="432"/>
      <c r="S51" s="263" t="str">
        <f>IF(P51="○",1,"-")</f>
        <v>-</v>
      </c>
      <c r="T51" s="264"/>
      <c r="U51" s="198" t="str">
        <f t="shared" si="6"/>
        <v/>
      </c>
      <c r="V51" s="131"/>
      <c r="X51" s="265">
        <v>0</v>
      </c>
      <c r="Y51" s="265">
        <v>1</v>
      </c>
      <c r="Z51" s="265"/>
      <c r="AA51" s="265"/>
      <c r="AB51" s="266"/>
    </row>
    <row r="52" spans="1:28">
      <c r="A52" s="191"/>
      <c r="B52" s="332"/>
      <c r="C52" s="399" t="s">
        <v>300</v>
      </c>
      <c r="D52" s="400" t="s">
        <v>301</v>
      </c>
      <c r="E52" s="400"/>
      <c r="F52" s="400"/>
      <c r="G52" s="400"/>
      <c r="H52" s="401"/>
      <c r="I52" s="225" t="s">
        <v>261</v>
      </c>
      <c r="J52" s="433" t="s">
        <v>352</v>
      </c>
      <c r="K52" s="433"/>
      <c r="L52" s="433"/>
      <c r="M52" s="433"/>
      <c r="N52" s="433"/>
      <c r="O52" s="434"/>
      <c r="P52" s="244"/>
      <c r="Q52" s="421" t="str">
        <f>IF(P52="○","様式コ（ア）","-")</f>
        <v>-</v>
      </c>
      <c r="R52" s="421"/>
      <c r="S52" s="245" t="str">
        <f>IF(P52="○",1.5,"-")</f>
        <v>-</v>
      </c>
      <c r="T52" s="220"/>
      <c r="U52" s="198" t="str">
        <f t="shared" si="6"/>
        <v/>
      </c>
      <c r="V52" s="131"/>
      <c r="X52" s="248">
        <v>0</v>
      </c>
      <c r="Y52" s="248">
        <v>0.5</v>
      </c>
      <c r="Z52" s="248">
        <v>1</v>
      </c>
      <c r="AA52" s="248">
        <v>1.5</v>
      </c>
      <c r="AB52" s="249"/>
    </row>
    <row r="53" spans="1:28">
      <c r="A53" s="191"/>
      <c r="B53" s="332"/>
      <c r="C53" s="389"/>
      <c r="D53" s="391"/>
      <c r="E53" s="391"/>
      <c r="F53" s="391"/>
      <c r="G53" s="391"/>
      <c r="H53" s="392"/>
      <c r="I53" s="242" t="s">
        <v>276</v>
      </c>
      <c r="J53" s="429" t="s">
        <v>302</v>
      </c>
      <c r="K53" s="429"/>
      <c r="L53" s="429"/>
      <c r="M53" s="429"/>
      <c r="N53" s="429"/>
      <c r="O53" s="430"/>
      <c r="P53" s="250" t="s">
        <v>316</v>
      </c>
      <c r="Q53" s="422" t="str">
        <f>IF(P53="○","様式コ（ウ）","-")</f>
        <v>様式コ（ウ）</v>
      </c>
      <c r="R53" s="422"/>
      <c r="S53" s="251">
        <f t="shared" ref="S53:S57" si="7">IF(P53="○",1,"-")</f>
        <v>1</v>
      </c>
      <c r="T53" s="259"/>
      <c r="U53" s="198" t="str">
        <f t="shared" si="6"/>
        <v>←入力</v>
      </c>
      <c r="V53" s="131"/>
      <c r="X53" s="253">
        <v>0</v>
      </c>
      <c r="Y53" s="253">
        <v>1</v>
      </c>
      <c r="Z53" s="253"/>
      <c r="AA53" s="253"/>
      <c r="AB53" s="254"/>
    </row>
    <row r="54" spans="1:28">
      <c r="A54" s="191"/>
      <c r="B54" s="332"/>
      <c r="C54" s="389"/>
      <c r="D54" s="391"/>
      <c r="E54" s="391"/>
      <c r="F54" s="391"/>
      <c r="G54" s="391"/>
      <c r="H54" s="392"/>
      <c r="I54" s="226" t="s">
        <v>278</v>
      </c>
      <c r="J54" s="405" t="s">
        <v>303</v>
      </c>
      <c r="K54" s="405"/>
      <c r="L54" s="405"/>
      <c r="M54" s="405"/>
      <c r="N54" s="405"/>
      <c r="O54" s="406"/>
      <c r="P54" s="250" t="s">
        <v>316</v>
      </c>
      <c r="Q54" s="422" t="str">
        <f>IF(P54="○","様式コ（エ）","-")</f>
        <v>様式コ（エ）</v>
      </c>
      <c r="R54" s="422"/>
      <c r="S54" s="251">
        <f t="shared" si="7"/>
        <v>1</v>
      </c>
      <c r="T54" s="259"/>
      <c r="U54" s="198" t="str">
        <f t="shared" si="6"/>
        <v>←入力</v>
      </c>
      <c r="V54" s="131"/>
      <c r="X54" s="253">
        <v>0</v>
      </c>
      <c r="Y54" s="253">
        <v>1</v>
      </c>
      <c r="Z54" s="253"/>
      <c r="AA54" s="253"/>
      <c r="AB54" s="254"/>
    </row>
    <row r="55" spans="1:28">
      <c r="A55" s="191"/>
      <c r="B55" s="332"/>
      <c r="C55" s="389"/>
      <c r="D55" s="391"/>
      <c r="E55" s="391"/>
      <c r="F55" s="391"/>
      <c r="G55" s="391"/>
      <c r="H55" s="392"/>
      <c r="I55" s="226" t="s">
        <v>285</v>
      </c>
      <c r="J55" s="335" t="s">
        <v>379</v>
      </c>
      <c r="K55" s="335"/>
      <c r="L55" s="335"/>
      <c r="M55" s="335"/>
      <c r="N55" s="335"/>
      <c r="O55" s="336"/>
      <c r="P55" s="281"/>
      <c r="Q55" s="422" t="str">
        <f>IF(P55="○","様式コ（カ）","-")</f>
        <v>-</v>
      </c>
      <c r="R55" s="422"/>
      <c r="S55" s="251" t="str">
        <f t="shared" si="7"/>
        <v>-</v>
      </c>
      <c r="T55" s="210"/>
      <c r="U55" s="198"/>
      <c r="V55" s="131"/>
      <c r="X55" s="282"/>
      <c r="Y55" s="282"/>
      <c r="Z55" s="282"/>
      <c r="AA55" s="282"/>
      <c r="AB55" s="283"/>
    </row>
    <row r="56" spans="1:28">
      <c r="A56" s="191"/>
      <c r="B56" s="332"/>
      <c r="C56" s="389"/>
      <c r="D56" s="391"/>
      <c r="E56" s="391"/>
      <c r="F56" s="391"/>
      <c r="G56" s="391"/>
      <c r="H56" s="392"/>
      <c r="I56" s="242" t="s">
        <v>370</v>
      </c>
      <c r="J56" s="335" t="s">
        <v>369</v>
      </c>
      <c r="K56" s="335"/>
      <c r="L56" s="335"/>
      <c r="M56" s="335"/>
      <c r="N56" s="335"/>
      <c r="O56" s="336"/>
      <c r="P56" s="281"/>
      <c r="Q56" s="422" t="str">
        <f>IF(P56="○","様式コ（カ）","-")</f>
        <v>-</v>
      </c>
      <c r="R56" s="422"/>
      <c r="S56" s="251" t="str">
        <f t="shared" si="7"/>
        <v>-</v>
      </c>
      <c r="T56" s="210"/>
      <c r="U56" s="198"/>
      <c r="V56" s="131"/>
      <c r="X56" s="282"/>
      <c r="Y56" s="282"/>
      <c r="Z56" s="282"/>
      <c r="AA56" s="282"/>
      <c r="AB56" s="283"/>
    </row>
    <row r="57" spans="1:28">
      <c r="A57" s="191"/>
      <c r="B57" s="332"/>
      <c r="C57" s="389"/>
      <c r="D57" s="391"/>
      <c r="E57" s="391"/>
      <c r="F57" s="391"/>
      <c r="G57" s="391"/>
      <c r="H57" s="392"/>
      <c r="I57" s="242" t="s">
        <v>398</v>
      </c>
      <c r="J57" s="335" t="s">
        <v>399</v>
      </c>
      <c r="K57" s="335"/>
      <c r="L57" s="335"/>
      <c r="M57" s="335"/>
      <c r="N57" s="335"/>
      <c r="O57" s="336"/>
      <c r="P57" s="281"/>
      <c r="Q57" s="422" t="str">
        <f>IF(P57="○","様式コ（カ）","-")</f>
        <v>-</v>
      </c>
      <c r="R57" s="422"/>
      <c r="S57" s="251" t="str">
        <f t="shared" si="7"/>
        <v>-</v>
      </c>
      <c r="T57" s="210"/>
      <c r="U57" s="198"/>
      <c r="V57" s="131"/>
      <c r="X57" s="282"/>
      <c r="Y57" s="282"/>
      <c r="Z57" s="282"/>
      <c r="AA57" s="282"/>
      <c r="AB57" s="283"/>
    </row>
    <row r="58" spans="1:28">
      <c r="A58" s="191"/>
      <c r="B58" s="332"/>
      <c r="C58" s="390"/>
      <c r="D58" s="393"/>
      <c r="E58" s="393"/>
      <c r="F58" s="393"/>
      <c r="G58" s="393"/>
      <c r="H58" s="394"/>
      <c r="I58" s="242" t="s">
        <v>400</v>
      </c>
      <c r="J58" s="419" t="s">
        <v>401</v>
      </c>
      <c r="K58" s="419"/>
      <c r="L58" s="419"/>
      <c r="M58" s="419"/>
      <c r="N58" s="419"/>
      <c r="O58" s="420"/>
      <c r="P58" s="281"/>
      <c r="Q58" s="422" t="str">
        <f>IF(P58="○","様式コ（キ）","-")</f>
        <v>-</v>
      </c>
      <c r="R58" s="422"/>
      <c r="S58" s="256" t="str">
        <f>IF(P58="○",1,"-")</f>
        <v>-</v>
      </c>
      <c r="T58" s="210"/>
      <c r="U58" s="198"/>
      <c r="V58" s="131"/>
      <c r="X58" s="282"/>
      <c r="Y58" s="282"/>
      <c r="Z58" s="282"/>
      <c r="AA58" s="282"/>
      <c r="AB58" s="283"/>
    </row>
    <row r="59" spans="1:28">
      <c r="A59" s="191"/>
      <c r="B59" s="319"/>
      <c r="C59" s="399" t="s">
        <v>304</v>
      </c>
      <c r="D59" s="400" t="s">
        <v>305</v>
      </c>
      <c r="E59" s="400"/>
      <c r="F59" s="400"/>
      <c r="G59" s="400"/>
      <c r="H59" s="401"/>
      <c r="I59" s="225" t="s">
        <v>261</v>
      </c>
      <c r="J59" s="402" t="s">
        <v>402</v>
      </c>
      <c r="K59" s="402"/>
      <c r="L59" s="402"/>
      <c r="M59" s="402"/>
      <c r="N59" s="402"/>
      <c r="O59" s="403"/>
      <c r="P59" s="244"/>
      <c r="Q59" s="421" t="str">
        <f>IF(P59="○","様式サ（ア）","-")</f>
        <v>-</v>
      </c>
      <c r="R59" s="421"/>
      <c r="S59" s="245" t="str">
        <f t="shared" ref="S59:S64" si="8">IF(P59="○",1,"-")</f>
        <v>-</v>
      </c>
      <c r="T59" s="220"/>
      <c r="U59" s="198" t="str">
        <f t="shared" si="6"/>
        <v/>
      </c>
      <c r="V59" s="131"/>
      <c r="X59" s="248">
        <v>0</v>
      </c>
      <c r="Y59" s="248">
        <v>0.5</v>
      </c>
      <c r="Z59" s="248">
        <v>1</v>
      </c>
      <c r="AA59" s="248"/>
      <c r="AB59" s="249"/>
    </row>
    <row r="60" spans="1:28">
      <c r="A60" s="191"/>
      <c r="B60" s="319"/>
      <c r="C60" s="389"/>
      <c r="D60" s="391"/>
      <c r="E60" s="391"/>
      <c r="F60" s="391"/>
      <c r="G60" s="391"/>
      <c r="H60" s="392"/>
      <c r="I60" s="226" t="s">
        <v>263</v>
      </c>
      <c r="J60" s="405" t="s">
        <v>380</v>
      </c>
      <c r="K60" s="405"/>
      <c r="L60" s="405"/>
      <c r="M60" s="405"/>
      <c r="N60" s="405"/>
      <c r="O60" s="406"/>
      <c r="P60" s="250" t="s">
        <v>316</v>
      </c>
      <c r="Q60" s="422" t="str">
        <f>IF(P60="○","様式サ（イ）","-")</f>
        <v>様式サ（イ）</v>
      </c>
      <c r="R60" s="422"/>
      <c r="S60" s="251">
        <f>IF(P60="○",0.5,"-")</f>
        <v>0.5</v>
      </c>
      <c r="T60" s="259"/>
      <c r="U60" s="198" t="str">
        <f t="shared" si="6"/>
        <v>←入力</v>
      </c>
      <c r="V60" s="131"/>
      <c r="X60" s="253">
        <v>0</v>
      </c>
      <c r="Y60" s="253">
        <v>0.5</v>
      </c>
      <c r="Z60" s="253">
        <v>1</v>
      </c>
      <c r="AA60" s="253"/>
      <c r="AB60" s="254"/>
    </row>
    <row r="61" spans="1:28">
      <c r="A61" s="191"/>
      <c r="B61" s="319"/>
      <c r="C61" s="390"/>
      <c r="D61" s="393"/>
      <c r="E61" s="393"/>
      <c r="F61" s="393"/>
      <c r="G61" s="393"/>
      <c r="H61" s="394"/>
      <c r="I61" s="235" t="s">
        <v>278</v>
      </c>
      <c r="J61" s="419" t="s">
        <v>381</v>
      </c>
      <c r="K61" s="419"/>
      <c r="L61" s="419"/>
      <c r="M61" s="419"/>
      <c r="N61" s="419"/>
      <c r="O61" s="420"/>
      <c r="P61" s="255" t="s">
        <v>316</v>
      </c>
      <c r="Q61" s="431" t="str">
        <f>IF(P61="○","様式サ（エ）","-")</f>
        <v>様式サ（エ）</v>
      </c>
      <c r="R61" s="431"/>
      <c r="S61" s="256">
        <f>IF(P61="○",0.5,"-")</f>
        <v>0.5</v>
      </c>
      <c r="T61" s="214"/>
      <c r="U61" s="198" t="str">
        <f t="shared" si="6"/>
        <v>←入力</v>
      </c>
      <c r="V61" s="131"/>
      <c r="X61" s="257">
        <v>0</v>
      </c>
      <c r="Y61" s="257">
        <v>0.5</v>
      </c>
      <c r="Z61" s="257"/>
      <c r="AA61" s="257"/>
      <c r="AB61" s="258"/>
    </row>
    <row r="62" spans="1:28">
      <c r="A62" s="191"/>
      <c r="B62" s="319"/>
      <c r="C62" s="299" t="s">
        <v>306</v>
      </c>
      <c r="D62" s="435" t="s">
        <v>353</v>
      </c>
      <c r="E62" s="435"/>
      <c r="F62" s="435"/>
      <c r="G62" s="435"/>
      <c r="H62" s="436"/>
      <c r="I62" s="299" t="s">
        <v>354</v>
      </c>
      <c r="J62" s="393" t="s">
        <v>355</v>
      </c>
      <c r="K62" s="393"/>
      <c r="L62" s="393"/>
      <c r="M62" s="393"/>
      <c r="N62" s="393"/>
      <c r="O62" s="394"/>
      <c r="P62" s="309"/>
      <c r="Q62" s="422" t="str">
        <f>IF(P62="○","様式シ（ア）","-")</f>
        <v>-</v>
      </c>
      <c r="R62" s="422"/>
      <c r="S62" s="338" t="str">
        <f>IF(P62="○",2,"-")</f>
        <v>-</v>
      </c>
      <c r="T62" s="310"/>
      <c r="U62" s="198" t="str">
        <f t="shared" si="6"/>
        <v/>
      </c>
      <c r="V62" s="131"/>
      <c r="X62" s="311">
        <v>0</v>
      </c>
      <c r="Y62" s="311">
        <v>0.5</v>
      </c>
      <c r="Z62" s="311">
        <v>1</v>
      </c>
      <c r="AA62" s="311">
        <v>2</v>
      </c>
      <c r="AB62" s="312"/>
    </row>
    <row r="63" spans="1:28">
      <c r="A63" s="191"/>
      <c r="B63" s="319"/>
      <c r="C63" s="399" t="s">
        <v>356</v>
      </c>
      <c r="D63" s="400" t="s">
        <v>307</v>
      </c>
      <c r="E63" s="400"/>
      <c r="F63" s="400"/>
      <c r="G63" s="400"/>
      <c r="H63" s="401"/>
      <c r="I63" s="225" t="s">
        <v>261</v>
      </c>
      <c r="J63" s="402" t="s">
        <v>317</v>
      </c>
      <c r="K63" s="402"/>
      <c r="L63" s="402"/>
      <c r="M63" s="402"/>
      <c r="N63" s="402"/>
      <c r="O63" s="403"/>
      <c r="P63" s="244" t="s">
        <v>316</v>
      </c>
      <c r="Q63" s="421" t="str">
        <f>IF(P63="○","様式ス（ア）","-")</f>
        <v>様式ス（ア）</v>
      </c>
      <c r="R63" s="421"/>
      <c r="S63" s="245">
        <f t="shared" si="8"/>
        <v>1</v>
      </c>
      <c r="T63" s="220"/>
      <c r="U63" s="198" t="str">
        <f t="shared" si="6"/>
        <v>←入力</v>
      </c>
      <c r="V63" s="131"/>
      <c r="X63" s="248">
        <v>0</v>
      </c>
      <c r="Y63" s="248">
        <v>1</v>
      </c>
      <c r="Z63" s="248"/>
      <c r="AA63" s="248"/>
      <c r="AB63" s="249"/>
    </row>
    <row r="64" spans="1:28">
      <c r="A64" s="191"/>
      <c r="B64" s="319"/>
      <c r="C64" s="389"/>
      <c r="D64" s="391"/>
      <c r="E64" s="391"/>
      <c r="F64" s="391"/>
      <c r="G64" s="391"/>
      <c r="H64" s="392"/>
      <c r="I64" s="226" t="s">
        <v>263</v>
      </c>
      <c r="J64" s="405" t="s">
        <v>357</v>
      </c>
      <c r="K64" s="405"/>
      <c r="L64" s="405"/>
      <c r="M64" s="405"/>
      <c r="N64" s="405"/>
      <c r="O64" s="406"/>
      <c r="P64" s="313" t="s">
        <v>316</v>
      </c>
      <c r="Q64" s="425" t="str">
        <f>IF(P64="○","様式ス（イ）","-")</f>
        <v>様式ス（イ）</v>
      </c>
      <c r="R64" s="425"/>
      <c r="S64" s="314">
        <f t="shared" si="8"/>
        <v>1</v>
      </c>
      <c r="T64" s="315"/>
      <c r="U64" s="198" t="str">
        <f t="shared" si="6"/>
        <v>←入力</v>
      </c>
      <c r="V64" s="131"/>
      <c r="X64" s="253">
        <v>0</v>
      </c>
      <c r="Y64" s="253">
        <v>1</v>
      </c>
      <c r="Z64" s="253"/>
      <c r="AA64" s="253"/>
      <c r="AB64" s="254"/>
    </row>
    <row r="65" spans="1:28" ht="14.25" thickBot="1">
      <c r="A65" s="191"/>
      <c r="B65" s="439" t="s">
        <v>308</v>
      </c>
      <c r="C65" s="440"/>
      <c r="D65" s="440"/>
      <c r="E65" s="440"/>
      <c r="F65" s="440"/>
      <c r="G65" s="440"/>
      <c r="H65" s="440"/>
      <c r="I65" s="440"/>
      <c r="J65" s="440"/>
      <c r="K65" s="440"/>
      <c r="L65" s="440"/>
      <c r="M65" s="440"/>
      <c r="N65" s="440"/>
      <c r="O65" s="441"/>
      <c r="P65" s="316"/>
      <c r="Q65" s="442"/>
      <c r="R65" s="442"/>
      <c r="S65" s="317">
        <f>SUM(S25:S36,S40:S64)</f>
        <v>19.5</v>
      </c>
      <c r="T65" s="318"/>
      <c r="U65" s="198" t="str">
        <f>IF(P65="○",IF(T65="","←入力してください",""),"")</f>
        <v/>
      </c>
      <c r="V65" s="131"/>
      <c r="X65" s="267"/>
      <c r="Y65" s="267"/>
      <c r="Z65" s="267"/>
      <c r="AA65" s="267"/>
      <c r="AB65" s="267"/>
    </row>
    <row r="66" spans="1:28">
      <c r="A66" s="191"/>
      <c r="B66" s="192"/>
      <c r="C66" s="192"/>
      <c r="D66" s="192"/>
      <c r="E66" s="192"/>
      <c r="F66" s="192"/>
      <c r="G66" s="192"/>
      <c r="H66" s="192"/>
      <c r="I66" s="192"/>
      <c r="J66" s="192"/>
      <c r="K66" s="192"/>
      <c r="L66" s="192"/>
      <c r="M66" s="192"/>
      <c r="N66" s="192"/>
      <c r="O66" s="192"/>
      <c r="P66" s="296"/>
      <c r="Q66" s="192"/>
      <c r="R66" s="192"/>
      <c r="S66" s="296"/>
      <c r="T66" s="296"/>
      <c r="U66" s="198"/>
      <c r="V66" s="131"/>
      <c r="X66" s="267"/>
      <c r="Y66" s="267"/>
      <c r="Z66" s="267"/>
      <c r="AA66" s="267"/>
      <c r="AB66" s="267"/>
    </row>
    <row r="67" spans="1:28">
      <c r="A67" s="191"/>
      <c r="B67" s="443" t="s">
        <v>309</v>
      </c>
      <c r="C67" s="444"/>
      <c r="D67" s="444"/>
      <c r="E67" s="444"/>
      <c r="F67" s="444"/>
      <c r="G67" s="444"/>
      <c r="H67" s="444"/>
      <c r="I67" s="444"/>
      <c r="J67" s="444"/>
      <c r="K67" s="445"/>
      <c r="L67" s="192"/>
      <c r="M67" s="192"/>
      <c r="N67" s="192"/>
      <c r="O67" s="192"/>
      <c r="P67" s="296"/>
      <c r="Q67" s="192"/>
      <c r="R67" s="192"/>
      <c r="S67" s="296"/>
      <c r="T67" s="296"/>
      <c r="U67" s="198"/>
      <c r="V67" s="131"/>
    </row>
    <row r="68" spans="1:28" ht="13.5" customHeight="1" thickBot="1">
      <c r="A68" s="191"/>
      <c r="B68" s="268"/>
      <c r="C68" s="268"/>
      <c r="D68" s="268"/>
      <c r="E68" s="268"/>
      <c r="F68" s="268"/>
      <c r="G68" s="268"/>
      <c r="H68" s="268"/>
      <c r="I68" s="268"/>
      <c r="J68" s="268"/>
      <c r="K68" s="268"/>
      <c r="L68" s="192"/>
      <c r="M68" s="192"/>
      <c r="N68" s="192"/>
      <c r="O68" s="192"/>
      <c r="P68" s="296"/>
      <c r="Q68" s="192"/>
      <c r="R68" s="269"/>
      <c r="S68" s="192"/>
      <c r="T68" s="192"/>
      <c r="U68" s="198"/>
      <c r="V68" s="131"/>
    </row>
    <row r="69" spans="1:28" ht="13.5" customHeight="1">
      <c r="A69" s="191"/>
      <c r="B69" s="270" t="s">
        <v>310</v>
      </c>
      <c r="C69" s="446" t="s">
        <v>311</v>
      </c>
      <c r="D69" s="446"/>
      <c r="E69" s="446"/>
      <c r="F69" s="446"/>
      <c r="G69" s="446"/>
      <c r="H69" s="446"/>
      <c r="I69" s="446"/>
      <c r="J69" s="446"/>
      <c r="K69" s="446"/>
      <c r="L69" s="446"/>
      <c r="M69" s="446"/>
      <c r="N69" s="446"/>
      <c r="O69" s="446"/>
      <c r="P69" s="446"/>
      <c r="Q69" s="446"/>
      <c r="R69" s="269"/>
      <c r="S69" s="447" t="s">
        <v>2</v>
      </c>
      <c r="T69" s="450"/>
      <c r="U69" s="451"/>
      <c r="V69" s="271"/>
      <c r="W69" s="272"/>
    </row>
    <row r="70" spans="1:28" ht="13.5" customHeight="1">
      <c r="A70" s="191"/>
      <c r="B70" s="270" t="s">
        <v>310</v>
      </c>
      <c r="C70" s="456" t="s">
        <v>312</v>
      </c>
      <c r="D70" s="456"/>
      <c r="E70" s="456"/>
      <c r="F70" s="456"/>
      <c r="G70" s="456"/>
      <c r="H70" s="456"/>
      <c r="I70" s="456"/>
      <c r="J70" s="456"/>
      <c r="K70" s="456"/>
      <c r="L70" s="456"/>
      <c r="M70" s="456"/>
      <c r="N70" s="456"/>
      <c r="O70" s="456"/>
      <c r="P70" s="456"/>
      <c r="Q70" s="456"/>
      <c r="R70" s="269"/>
      <c r="S70" s="448"/>
      <c r="T70" s="452"/>
      <c r="U70" s="453"/>
      <c r="V70" s="271"/>
      <c r="W70" s="272"/>
    </row>
    <row r="71" spans="1:28">
      <c r="A71" s="191"/>
      <c r="B71" s="270"/>
      <c r="C71" s="456"/>
      <c r="D71" s="456"/>
      <c r="E71" s="456"/>
      <c r="F71" s="456"/>
      <c r="G71" s="456"/>
      <c r="H71" s="456"/>
      <c r="I71" s="456"/>
      <c r="J71" s="456"/>
      <c r="K71" s="456"/>
      <c r="L71" s="456"/>
      <c r="M71" s="456"/>
      <c r="N71" s="456"/>
      <c r="O71" s="456"/>
      <c r="P71" s="456"/>
      <c r="Q71" s="456"/>
      <c r="R71" s="269"/>
      <c r="S71" s="448"/>
      <c r="T71" s="452"/>
      <c r="U71" s="453"/>
      <c r="V71" s="271"/>
      <c r="W71" s="272"/>
    </row>
    <row r="72" spans="1:28" ht="13.5" customHeight="1">
      <c r="A72" s="191"/>
      <c r="B72" s="270" t="s">
        <v>310</v>
      </c>
      <c r="C72" s="457" t="s">
        <v>313</v>
      </c>
      <c r="D72" s="457"/>
      <c r="E72" s="457"/>
      <c r="F72" s="457"/>
      <c r="G72" s="457"/>
      <c r="H72" s="457"/>
      <c r="I72" s="457"/>
      <c r="J72" s="457"/>
      <c r="K72" s="457"/>
      <c r="L72" s="457"/>
      <c r="M72" s="457"/>
      <c r="N72" s="457"/>
      <c r="O72" s="457"/>
      <c r="P72" s="457"/>
      <c r="Q72" s="457"/>
      <c r="R72" s="269"/>
      <c r="S72" s="448"/>
      <c r="T72" s="452"/>
      <c r="U72" s="453"/>
      <c r="V72" s="271"/>
      <c r="W72" s="272"/>
    </row>
    <row r="73" spans="1:28" ht="14.25" thickBot="1">
      <c r="A73" s="191"/>
      <c r="B73" s="270" t="s">
        <v>310</v>
      </c>
      <c r="C73" s="458" t="s">
        <v>314</v>
      </c>
      <c r="D73" s="459"/>
      <c r="E73" s="459"/>
      <c r="F73" s="459"/>
      <c r="G73" s="459"/>
      <c r="H73" s="459"/>
      <c r="I73" s="459"/>
      <c r="J73" s="459"/>
      <c r="K73" s="459"/>
      <c r="L73" s="459"/>
      <c r="M73" s="459"/>
      <c r="N73" s="459"/>
      <c r="O73" s="459"/>
      <c r="P73" s="459"/>
      <c r="Q73" s="459"/>
      <c r="R73" s="269"/>
      <c r="S73" s="449"/>
      <c r="T73" s="454"/>
      <c r="U73" s="455"/>
      <c r="V73" s="131"/>
    </row>
    <row r="74" spans="1:28">
      <c r="A74" s="191"/>
      <c r="B74" s="270"/>
      <c r="C74" s="437"/>
      <c r="D74" s="437"/>
      <c r="E74" s="437"/>
      <c r="F74" s="437"/>
      <c r="G74" s="437"/>
      <c r="H74" s="437"/>
      <c r="I74" s="437"/>
      <c r="J74" s="437"/>
      <c r="K74" s="437"/>
      <c r="L74" s="437"/>
      <c r="M74" s="437"/>
      <c r="N74" s="437"/>
      <c r="O74" s="437"/>
      <c r="P74" s="437"/>
      <c r="Q74" s="437"/>
      <c r="R74" s="273"/>
      <c r="S74" s="296"/>
      <c r="T74" s="296"/>
      <c r="U74" s="198"/>
      <c r="V74" s="131"/>
    </row>
    <row r="75" spans="1:28">
      <c r="A75" s="191"/>
      <c r="B75" s="438" t="s">
        <v>315</v>
      </c>
      <c r="C75" s="438"/>
      <c r="D75" s="438"/>
      <c r="E75" s="438"/>
      <c r="F75" s="438"/>
      <c r="G75" s="438"/>
      <c r="H75" s="438"/>
      <c r="I75" s="438"/>
      <c r="J75" s="438"/>
      <c r="K75" s="438"/>
      <c r="L75" s="438"/>
      <c r="M75" s="438"/>
      <c r="N75" s="438"/>
      <c r="O75" s="438"/>
      <c r="P75" s="438"/>
      <c r="Q75" s="438"/>
      <c r="R75" s="438"/>
      <c r="S75" s="438"/>
      <c r="T75" s="438"/>
      <c r="U75" s="438"/>
      <c r="V75" s="131"/>
    </row>
    <row r="76" spans="1:28">
      <c r="A76" s="274"/>
    </row>
    <row r="77" spans="1:28">
      <c r="A77" s="274"/>
    </row>
  </sheetData>
  <sheetProtection selectLockedCells="1"/>
  <dataConsolidate/>
  <mergeCells count="143">
    <mergeCell ref="C63:C64"/>
    <mergeCell ref="D63:H64"/>
    <mergeCell ref="J63:O63"/>
    <mergeCell ref="Q63:R63"/>
    <mergeCell ref="J64:O64"/>
    <mergeCell ref="Q64:R64"/>
    <mergeCell ref="C74:Q74"/>
    <mergeCell ref="B75:U75"/>
    <mergeCell ref="B65:O65"/>
    <mergeCell ref="Q65:R65"/>
    <mergeCell ref="B67:K67"/>
    <mergeCell ref="C69:Q69"/>
    <mergeCell ref="S69:S73"/>
    <mergeCell ref="T69:U73"/>
    <mergeCell ref="C70:Q71"/>
    <mergeCell ref="C72:Q72"/>
    <mergeCell ref="C73:Q73"/>
    <mergeCell ref="C59:C61"/>
    <mergeCell ref="D59:H61"/>
    <mergeCell ref="J59:O59"/>
    <mergeCell ref="Q59:R59"/>
    <mergeCell ref="J60:O60"/>
    <mergeCell ref="Q60:R60"/>
    <mergeCell ref="J61:O61"/>
    <mergeCell ref="Q61:R61"/>
    <mergeCell ref="D62:H62"/>
    <mergeCell ref="J62:O62"/>
    <mergeCell ref="Q62:R62"/>
    <mergeCell ref="D51:H51"/>
    <mergeCell ref="J51:O51"/>
    <mergeCell ref="Q51:R51"/>
    <mergeCell ref="C52:C58"/>
    <mergeCell ref="D52:H58"/>
    <mergeCell ref="J52:O52"/>
    <mergeCell ref="Q52:R52"/>
    <mergeCell ref="J53:O53"/>
    <mergeCell ref="Q53:R53"/>
    <mergeCell ref="J54:O54"/>
    <mergeCell ref="Q54:R54"/>
    <mergeCell ref="Q56:R56"/>
    <mergeCell ref="J58:O58"/>
    <mergeCell ref="Q58:R58"/>
    <mergeCell ref="Q55:R55"/>
    <mergeCell ref="Q57:R57"/>
    <mergeCell ref="J48:O48"/>
    <mergeCell ref="Q48:R48"/>
    <mergeCell ref="J49:O49"/>
    <mergeCell ref="Q49:R49"/>
    <mergeCell ref="J50:O50"/>
    <mergeCell ref="Q50:R50"/>
    <mergeCell ref="Q43:R43"/>
    <mergeCell ref="Q44:R44"/>
    <mergeCell ref="C45:C50"/>
    <mergeCell ref="D45:H50"/>
    <mergeCell ref="J45:O45"/>
    <mergeCell ref="Q45:R45"/>
    <mergeCell ref="J46:O46"/>
    <mergeCell ref="Q46:R46"/>
    <mergeCell ref="J47:O47"/>
    <mergeCell ref="Q47:R47"/>
    <mergeCell ref="C40:C44"/>
    <mergeCell ref="D40:H44"/>
    <mergeCell ref="J40:O40"/>
    <mergeCell ref="Q40:R40"/>
    <mergeCell ref="J41:O41"/>
    <mergeCell ref="Q41:R41"/>
    <mergeCell ref="J42:O42"/>
    <mergeCell ref="Q42:R42"/>
    <mergeCell ref="J32:O32"/>
    <mergeCell ref="Q32:R32"/>
    <mergeCell ref="J33:O33"/>
    <mergeCell ref="Q33:R33"/>
    <mergeCell ref="J34:O34"/>
    <mergeCell ref="Q34:R34"/>
    <mergeCell ref="C37:C39"/>
    <mergeCell ref="D37:H39"/>
    <mergeCell ref="Q37:R37"/>
    <mergeCell ref="Q38:R38"/>
    <mergeCell ref="J39:O39"/>
    <mergeCell ref="Q39:R39"/>
    <mergeCell ref="C35:C36"/>
    <mergeCell ref="D35:H36"/>
    <mergeCell ref="J35:O35"/>
    <mergeCell ref="Q35:R35"/>
    <mergeCell ref="J36:O36"/>
    <mergeCell ref="Q36:R36"/>
    <mergeCell ref="X24:AB24"/>
    <mergeCell ref="B25:B34"/>
    <mergeCell ref="C25:C26"/>
    <mergeCell ref="D25:H26"/>
    <mergeCell ref="J25:O25"/>
    <mergeCell ref="Q25:R25"/>
    <mergeCell ref="J26:O26"/>
    <mergeCell ref="Q26:R26"/>
    <mergeCell ref="C29:C30"/>
    <mergeCell ref="D29:H30"/>
    <mergeCell ref="J29:O29"/>
    <mergeCell ref="Q29:R29"/>
    <mergeCell ref="J30:O30"/>
    <mergeCell ref="Q30:R30"/>
    <mergeCell ref="C27:C28"/>
    <mergeCell ref="D27:H28"/>
    <mergeCell ref="N27:O27"/>
    <mergeCell ref="Q27:R27"/>
    <mergeCell ref="N28:O28"/>
    <mergeCell ref="Q28:R28"/>
    <mergeCell ref="C31:C34"/>
    <mergeCell ref="D31:H34"/>
    <mergeCell ref="J31:O31"/>
    <mergeCell ref="Q31:R31"/>
    <mergeCell ref="E21:T21"/>
    <mergeCell ref="P22:S22"/>
    <mergeCell ref="B23:O23"/>
    <mergeCell ref="P23:P24"/>
    <mergeCell ref="Q23:R24"/>
    <mergeCell ref="S23:S24"/>
    <mergeCell ref="T23:T24"/>
    <mergeCell ref="C24:H24"/>
    <mergeCell ref="I24:O24"/>
    <mergeCell ref="S1:U1"/>
    <mergeCell ref="E2:R3"/>
    <mergeCell ref="S2:U4"/>
    <mergeCell ref="P6:T6"/>
    <mergeCell ref="B7:C7"/>
    <mergeCell ref="B8:H8"/>
    <mergeCell ref="B40:B50"/>
    <mergeCell ref="J14:K14"/>
    <mergeCell ref="L14:R14"/>
    <mergeCell ref="J15:K15"/>
    <mergeCell ref="L15:O15"/>
    <mergeCell ref="L16:T16"/>
    <mergeCell ref="B17:U17"/>
    <mergeCell ref="C9:I9"/>
    <mergeCell ref="J11:K11"/>
    <mergeCell ref="L11:U11"/>
    <mergeCell ref="J12:K12"/>
    <mergeCell ref="L12:U12"/>
    <mergeCell ref="J13:K13"/>
    <mergeCell ref="L13:R13"/>
    <mergeCell ref="S13:T13"/>
    <mergeCell ref="C19:D19"/>
    <mergeCell ref="E19:T19"/>
    <mergeCell ref="C21:D21"/>
  </mergeCells>
  <phoneticPr fontId="13"/>
  <conditionalFormatting sqref="B8:H8">
    <cfRule type="expression" dxfId="151" priority="4" stopIfTrue="1">
      <formula>$B$8&lt;&gt;""</formula>
    </cfRule>
  </conditionalFormatting>
  <conditionalFormatting sqref="E19">
    <cfRule type="expression" dxfId="150" priority="7" stopIfTrue="1">
      <formula>$E$19&lt;&gt;""</formula>
    </cfRule>
  </conditionalFormatting>
  <conditionalFormatting sqref="E21">
    <cfRule type="expression" dxfId="149" priority="8" stopIfTrue="1">
      <formula>$E$21&lt;&gt;""</formula>
    </cfRule>
  </conditionalFormatting>
  <conditionalFormatting sqref="E2:R4">
    <cfRule type="expression" dxfId="148" priority="2" stopIfTrue="1">
      <formula>$E$2&lt;&gt;""</formula>
    </cfRule>
  </conditionalFormatting>
  <conditionalFormatting sqref="J51:O51">
    <cfRule type="expression" dxfId="147" priority="10">
      <formula>#REF!&lt;&gt;""</formula>
    </cfRule>
  </conditionalFormatting>
  <conditionalFormatting sqref="J63:O63">
    <cfRule type="expression" dxfId="146" priority="11">
      <formula>#REF!&lt;&gt;""</formula>
    </cfRule>
  </conditionalFormatting>
  <conditionalFormatting sqref="L11:L13 L15">
    <cfRule type="expression" dxfId="145" priority="5" stopIfTrue="1">
      <formula>L11&lt;&gt;""</formula>
    </cfRule>
  </conditionalFormatting>
  <conditionalFormatting sqref="L14">
    <cfRule type="expression" dxfId="144" priority="9" stopIfTrue="1">
      <formula>$L$14&lt;&gt;""</formula>
    </cfRule>
  </conditionalFormatting>
  <conditionalFormatting sqref="P6:T6">
    <cfRule type="cellIs" dxfId="143" priority="1" operator="equal">
      <formula>"令和　　年　　月　　日"</formula>
    </cfRule>
  </conditionalFormatting>
  <conditionalFormatting sqref="T65">
    <cfRule type="cellIs" dxfId="142" priority="6" stopIfTrue="1" operator="notEqual">
      <formula>$P$27="○"</formula>
    </cfRule>
  </conditionalFormatting>
  <dataValidations count="28">
    <dataValidation type="list" allowBlank="1" showInputMessage="1" showErrorMessage="1" sqref="T62" xr:uid="{00000000-0002-0000-0100-000000000000}">
      <formula1>$X$62:$AA$62</formula1>
    </dataValidation>
    <dataValidation imeMode="off" operator="greaterThanOrEqual" allowBlank="1" showInputMessage="1" showErrorMessage="1" sqref="L15" xr:uid="{00000000-0002-0000-0100-000001000000}"/>
    <dataValidation type="list" allowBlank="1" showInputMessage="1" showErrorMessage="1" sqref="T64" xr:uid="{00000000-0002-0000-0100-000002000000}">
      <formula1>$X$64:$Y$64</formula1>
    </dataValidation>
    <dataValidation type="list" allowBlank="1" showInputMessage="1" showErrorMessage="1" sqref="T63" xr:uid="{00000000-0002-0000-0100-000003000000}">
      <formula1>$X$63:$Y$63</formula1>
    </dataValidation>
    <dataValidation type="list" allowBlank="1" showInputMessage="1" showErrorMessage="1" sqref="T61" xr:uid="{00000000-0002-0000-0100-000004000000}">
      <formula1>$X$61:$Y$61</formula1>
    </dataValidation>
    <dataValidation type="list" allowBlank="1" showInputMessage="1" showErrorMessage="1" sqref="T60" xr:uid="{00000000-0002-0000-0100-000005000000}">
      <formula1>$X$60:$Z$60</formula1>
    </dataValidation>
    <dataValidation type="list" allowBlank="1" showInputMessage="1" showErrorMessage="1" sqref="T59" xr:uid="{00000000-0002-0000-0100-000006000000}">
      <formula1>$X$59:$Z$59</formula1>
    </dataValidation>
    <dataValidation type="list" allowBlank="1" showInputMessage="1" showErrorMessage="1" sqref="T51" xr:uid="{00000000-0002-0000-0100-000007000000}">
      <formula1>$X$51:$Y$51</formula1>
    </dataValidation>
    <dataValidation type="list" allowBlank="1" showInputMessage="1" showErrorMessage="1" sqref="T50" xr:uid="{00000000-0002-0000-0100-000008000000}">
      <formula1>$X$50:$Z$50</formula1>
    </dataValidation>
    <dataValidation type="list" allowBlank="1" showInputMessage="1" showErrorMessage="1" sqref="T49" xr:uid="{00000000-0002-0000-0100-000009000000}">
      <formula1>$X$49:$Y$49</formula1>
    </dataValidation>
    <dataValidation type="list" allowBlank="1" showInputMessage="1" showErrorMessage="1" sqref="T48" xr:uid="{00000000-0002-0000-0100-00000A000000}">
      <formula1>$X$48:$Y$48</formula1>
    </dataValidation>
    <dataValidation type="list" allowBlank="1" showInputMessage="1" showErrorMessage="1" sqref="T44" xr:uid="{00000000-0002-0000-0100-00000B000000}">
      <formula1>$X$44:$Y$44</formula1>
    </dataValidation>
    <dataValidation type="list" allowBlank="1" showInputMessage="1" showErrorMessage="1" sqref="T43" xr:uid="{00000000-0002-0000-0100-00000C000000}">
      <formula1>$X$43:$Y$43</formula1>
    </dataValidation>
    <dataValidation type="list" allowBlank="1" showInputMessage="1" showErrorMessage="1" sqref="T42" xr:uid="{00000000-0002-0000-0100-00000D000000}">
      <formula1>$X$42:$Y$42</formula1>
    </dataValidation>
    <dataValidation type="list" allowBlank="1" showInputMessage="1" showErrorMessage="1" sqref="T41" xr:uid="{00000000-0002-0000-0100-00000E000000}">
      <formula1>$X$41:$Z$41</formula1>
    </dataValidation>
    <dataValidation type="list" allowBlank="1" showInputMessage="1" showErrorMessage="1" sqref="T40" xr:uid="{00000000-0002-0000-0100-00000F000000}">
      <formula1>$X$40:$Y$40</formula1>
    </dataValidation>
    <dataValidation type="list" allowBlank="1" showInputMessage="1" showErrorMessage="1" sqref="T30" xr:uid="{00000000-0002-0000-0100-000010000000}">
      <formula1>$X$30:$Y$30</formula1>
    </dataValidation>
    <dataValidation type="list" allowBlank="1" showInputMessage="1" showErrorMessage="1" sqref="T29" xr:uid="{00000000-0002-0000-0100-000011000000}">
      <formula1>$X$29:$AI$29</formula1>
    </dataValidation>
    <dataValidation type="list" imeMode="off" allowBlank="1" showInputMessage="1" showErrorMessage="1" sqref="T25" xr:uid="{00000000-0002-0000-0100-000012000000}">
      <formula1>$X$25:$AI$25</formula1>
    </dataValidation>
    <dataValidation type="list" allowBlank="1" showInputMessage="1" showErrorMessage="1" sqref="T28" xr:uid="{00000000-0002-0000-0100-000013000000}">
      <formula1>$X$28:$AA$28</formula1>
    </dataValidation>
    <dataValidation type="list" allowBlank="1" showInputMessage="1" showErrorMessage="1" sqref="T27" xr:uid="{00000000-0002-0000-0100-000014000000}">
      <formula1>$X$27:$AA$27</formula1>
    </dataValidation>
    <dataValidation type="list" allowBlank="1" showInputMessage="1" showErrorMessage="1" sqref="T26" xr:uid="{00000000-0002-0000-0100-000015000000}">
      <formula1>$X$26:$Y$26</formula1>
    </dataValidation>
    <dataValidation type="list" allowBlank="1" showInputMessage="1" showErrorMessage="1" sqref="T54:T58" xr:uid="{00000000-0002-0000-0100-000016000000}">
      <formula1>$X$54:$Y$54</formula1>
    </dataValidation>
    <dataValidation type="list" allowBlank="1" showInputMessage="1" showErrorMessage="1" sqref="T53" xr:uid="{00000000-0002-0000-0100-000017000000}">
      <formula1>$X$53:$Y$53</formula1>
    </dataValidation>
    <dataValidation type="list" allowBlank="1" showInputMessage="1" showErrorMessage="1" sqref="T52" xr:uid="{00000000-0002-0000-0100-000018000000}">
      <formula1>$X$52:$AA$52</formula1>
    </dataValidation>
    <dataValidation type="list" allowBlank="1" showInputMessage="1" showErrorMessage="1" sqref="T38:T39" xr:uid="{00000000-0002-0000-0100-000019000000}">
      <formula1>$X$37:$Y$37</formula1>
    </dataValidation>
    <dataValidation type="list" allowBlank="1" showInputMessage="1" showErrorMessage="1" sqref="P25:P64" xr:uid="{00000000-0002-0000-0100-00001A000000}">
      <formula1>"○"</formula1>
    </dataValidation>
    <dataValidation type="list" allowBlank="1" showInputMessage="1" showErrorMessage="1" sqref="T37" xr:uid="{68E73581-083F-43E1-A202-5ED39E28C601}">
      <formula1>"0,-1,-2,-3,-4,-5,-6"</formula1>
    </dataValidation>
  </dataValidations>
  <printOptions horizontalCentered="1"/>
  <pageMargins left="0.23622047244094491" right="0.23622047244094491" top="0.39370078740157483" bottom="0.39370078740157483" header="0.31496062992125984" footer="0.31496062992125984"/>
  <pageSetup paperSize="9" scale="79" orientation="portrait" horizontalDpi="300" verticalDpi="300" r:id="rId1"/>
  <rowBreaks count="1" manualBreakCount="1">
    <brk id="75" max="2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pageSetUpPr fitToPage="1"/>
  </sheetPr>
  <dimension ref="A1:AO77"/>
  <sheetViews>
    <sheetView showGridLines="0" view="pageBreakPreview" zoomScale="85" zoomScaleNormal="80" zoomScaleSheetLayoutView="85" workbookViewId="0">
      <selection activeCell="L2" sqref="L2:N2"/>
    </sheetView>
  </sheetViews>
  <sheetFormatPr defaultColWidth="6.5" defaultRowHeight="13.5"/>
  <cols>
    <col min="1" max="1" width="2.5" style="1" customWidth="1"/>
    <col min="2" max="14" width="6.5" style="1"/>
    <col min="15" max="15" width="2.5" style="1" customWidth="1"/>
    <col min="16" max="16384" width="6.5" style="1"/>
  </cols>
  <sheetData>
    <row r="1" spans="1:15" ht="36.75" customHeight="1">
      <c r="A1"/>
      <c r="B1" s="13"/>
      <c r="C1"/>
      <c r="D1"/>
      <c r="E1"/>
      <c r="F1"/>
      <c r="G1"/>
      <c r="H1"/>
      <c r="I1"/>
      <c r="J1"/>
      <c r="K1"/>
      <c r="L1"/>
      <c r="M1"/>
      <c r="N1"/>
      <c r="O1"/>
    </row>
    <row r="2" spans="1:15" ht="24.75" thickBot="1">
      <c r="A2"/>
      <c r="B2" s="13"/>
      <c r="C2" s="12"/>
      <c r="D2" s="12"/>
      <c r="E2" s="12"/>
      <c r="F2"/>
      <c r="G2"/>
      <c r="H2"/>
      <c r="I2"/>
      <c r="J2"/>
      <c r="K2" s="11"/>
      <c r="L2" s="527" t="s">
        <v>396</v>
      </c>
      <c r="M2" s="527"/>
      <c r="N2" s="527"/>
      <c r="O2"/>
    </row>
    <row r="3" spans="1:15" ht="13.5" customHeight="1" thickTop="1">
      <c r="A3"/>
      <c r="B3" s="528" t="s">
        <v>22</v>
      </c>
      <c r="C3" s="529"/>
      <c r="D3" s="530"/>
      <c r="E3"/>
      <c r="F3"/>
      <c r="G3"/>
      <c r="H3"/>
      <c r="I3"/>
      <c r="J3"/>
      <c r="K3"/>
      <c r="L3" s="537" t="s">
        <v>21</v>
      </c>
      <c r="M3" s="538"/>
      <c r="N3" s="539"/>
      <c r="O3"/>
    </row>
    <row r="4" spans="1:15" ht="13.5" customHeight="1">
      <c r="A4"/>
      <c r="B4" s="531"/>
      <c r="C4" s="532"/>
      <c r="D4" s="533"/>
      <c r="E4"/>
      <c r="F4"/>
      <c r="G4"/>
      <c r="H4"/>
      <c r="I4"/>
      <c r="J4"/>
      <c r="K4"/>
      <c r="L4" s="540"/>
      <c r="M4" s="541"/>
      <c r="N4" s="542"/>
      <c r="O4"/>
    </row>
    <row r="5" spans="1:15" ht="13.5" customHeight="1" thickBot="1">
      <c r="A5"/>
      <c r="B5" s="534"/>
      <c r="C5" s="535"/>
      <c r="D5" s="536"/>
      <c r="E5"/>
      <c r="F5"/>
      <c r="G5"/>
      <c r="H5"/>
      <c r="I5"/>
      <c r="J5"/>
      <c r="K5"/>
      <c r="L5" s="543"/>
      <c r="M5" s="544"/>
      <c r="N5" s="545"/>
      <c r="O5"/>
    </row>
    <row r="6" spans="1:15">
      <c r="A6"/>
      <c r="B6"/>
      <c r="C6"/>
      <c r="D6"/>
      <c r="E6"/>
      <c r="F6"/>
      <c r="G6"/>
      <c r="H6"/>
      <c r="I6"/>
      <c r="J6"/>
      <c r="K6"/>
      <c r="L6"/>
      <c r="M6"/>
      <c r="N6"/>
      <c r="O6"/>
    </row>
    <row r="7" spans="1:15" ht="17.25">
      <c r="A7"/>
      <c r="B7" s="546" t="s">
        <v>20</v>
      </c>
      <c r="C7" s="546"/>
      <c r="D7" s="546"/>
      <c r="E7" s="546"/>
      <c r="F7" s="546"/>
      <c r="G7" s="546"/>
      <c r="H7" s="546"/>
      <c r="I7" s="546"/>
      <c r="J7" s="546"/>
      <c r="K7" s="546"/>
      <c r="L7" s="546"/>
      <c r="M7" s="546"/>
      <c r="N7" s="546"/>
      <c r="O7"/>
    </row>
    <row r="8" spans="1:15">
      <c r="A8"/>
      <c r="B8" s="4"/>
      <c r="C8" s="4"/>
      <c r="D8" s="4"/>
      <c r="E8" s="4"/>
      <c r="F8" s="4"/>
      <c r="G8" s="4"/>
      <c r="H8" s="4"/>
      <c r="I8" s="4"/>
      <c r="J8" s="4"/>
      <c r="K8" s="4"/>
      <c r="L8" s="4"/>
      <c r="M8" s="4"/>
      <c r="N8" s="4"/>
      <c r="O8"/>
    </row>
    <row r="9" spans="1:15">
      <c r="A9"/>
      <c r="B9"/>
      <c r="C9" s="547" t="s">
        <v>19</v>
      </c>
      <c r="D9" s="547"/>
      <c r="E9" s="547"/>
      <c r="F9" s="547"/>
      <c r="G9" s="547"/>
      <c r="H9" s="547"/>
      <c r="I9" s="547"/>
      <c r="J9" s="547"/>
      <c r="K9" s="547"/>
      <c r="L9" s="547"/>
      <c r="M9" s="547"/>
      <c r="N9" s="547"/>
      <c r="O9"/>
    </row>
    <row r="10" spans="1:15" ht="13.5" customHeight="1">
      <c r="A10"/>
      <c r="B10"/>
      <c r="C10" s="491" t="s">
        <v>18</v>
      </c>
      <c r="D10" s="492"/>
      <c r="E10" s="497"/>
      <c r="F10" s="498"/>
      <c r="G10" s="503" t="s">
        <v>17</v>
      </c>
      <c r="H10" s="503"/>
      <c r="I10" s="503"/>
      <c r="J10" s="503"/>
      <c r="K10" s="503"/>
      <c r="L10" s="503"/>
      <c r="M10" s="504"/>
      <c r="N10" s="10"/>
      <c r="O10"/>
    </row>
    <row r="11" spans="1:15" ht="13.5" customHeight="1">
      <c r="A11"/>
      <c r="B11"/>
      <c r="C11" s="493"/>
      <c r="D11" s="494"/>
      <c r="E11" s="499"/>
      <c r="F11" s="500"/>
      <c r="G11" s="505"/>
      <c r="H11" s="505"/>
      <c r="I11" s="505"/>
      <c r="J11" s="505"/>
      <c r="K11" s="505"/>
      <c r="L11" s="505"/>
      <c r="M11" s="506"/>
      <c r="N11" s="10"/>
      <c r="O11" s="122"/>
    </row>
    <row r="12" spans="1:15">
      <c r="A12"/>
      <c r="B12"/>
      <c r="C12" s="493"/>
      <c r="D12" s="494"/>
      <c r="E12" s="501"/>
      <c r="F12" s="502"/>
      <c r="G12" s="507"/>
      <c r="H12" s="507"/>
      <c r="I12" s="507"/>
      <c r="J12" s="507"/>
      <c r="K12" s="507"/>
      <c r="L12" s="507"/>
      <c r="M12" s="508"/>
      <c r="N12" s="10"/>
      <c r="O12" s="122"/>
    </row>
    <row r="13" spans="1:15" ht="13.5" customHeight="1">
      <c r="A13"/>
      <c r="B13"/>
      <c r="C13" s="493"/>
      <c r="D13" s="494"/>
      <c r="E13" s="497"/>
      <c r="F13" s="498"/>
      <c r="G13" s="503" t="s">
        <v>16</v>
      </c>
      <c r="H13" s="503"/>
      <c r="I13" s="503"/>
      <c r="J13" s="503"/>
      <c r="K13" s="503"/>
      <c r="L13" s="503"/>
      <c r="M13" s="504"/>
      <c r="N13" s="10"/>
      <c r="O13" s="122"/>
    </row>
    <row r="14" spans="1:15" ht="13.5" customHeight="1">
      <c r="A14"/>
      <c r="B14"/>
      <c r="C14" s="493"/>
      <c r="D14" s="494"/>
      <c r="E14" s="499"/>
      <c r="F14" s="500"/>
      <c r="G14" s="505"/>
      <c r="H14" s="505"/>
      <c r="I14" s="505"/>
      <c r="J14" s="505"/>
      <c r="K14" s="505"/>
      <c r="L14" s="505"/>
      <c r="M14" s="506"/>
      <c r="N14" s="10"/>
      <c r="O14" s="122"/>
    </row>
    <row r="15" spans="1:15" ht="13.5" customHeight="1">
      <c r="A15"/>
      <c r="B15"/>
      <c r="C15" s="493"/>
      <c r="D15" s="494"/>
      <c r="E15" s="501"/>
      <c r="F15" s="502"/>
      <c r="G15" s="507"/>
      <c r="H15" s="507"/>
      <c r="I15" s="507"/>
      <c r="J15" s="507"/>
      <c r="K15" s="507"/>
      <c r="L15" s="507"/>
      <c r="M15" s="508"/>
      <c r="N15"/>
      <c r="O15" s="122"/>
    </row>
    <row r="16" spans="1:15" ht="13.5" customHeight="1">
      <c r="A16"/>
      <c r="B16"/>
      <c r="C16" s="493"/>
      <c r="D16" s="494"/>
      <c r="E16" s="497"/>
      <c r="F16" s="498"/>
      <c r="G16" s="509" t="s">
        <v>15</v>
      </c>
      <c r="H16" s="509"/>
      <c r="I16" s="509"/>
      <c r="J16" s="509"/>
      <c r="K16" s="509"/>
      <c r="L16" s="509"/>
      <c r="M16" s="510"/>
      <c r="N16" s="10"/>
      <c r="O16" s="122"/>
    </row>
    <row r="17" spans="1:41" ht="13.5" customHeight="1">
      <c r="A17"/>
      <c r="B17"/>
      <c r="C17" s="493"/>
      <c r="D17" s="494"/>
      <c r="E17" s="499"/>
      <c r="F17" s="500"/>
      <c r="G17" s="511"/>
      <c r="H17" s="511"/>
      <c r="I17" s="511"/>
      <c r="J17" s="511"/>
      <c r="K17" s="511"/>
      <c r="L17" s="511"/>
      <c r="M17" s="512"/>
      <c r="N17" s="10"/>
      <c r="O17" s="122"/>
    </row>
    <row r="18" spans="1:41" ht="13.5" customHeight="1">
      <c r="A18"/>
      <c r="B18"/>
      <c r="C18" s="495"/>
      <c r="D18" s="496"/>
      <c r="E18" s="501"/>
      <c r="F18" s="502"/>
      <c r="G18" s="513"/>
      <c r="H18" s="513"/>
      <c r="I18" s="513"/>
      <c r="J18" s="513"/>
      <c r="K18" s="513"/>
      <c r="L18" s="513"/>
      <c r="M18" s="514"/>
      <c r="N18"/>
      <c r="O18"/>
    </row>
    <row r="19" spans="1:41">
      <c r="A19"/>
      <c r="B19"/>
      <c r="C19"/>
      <c r="D19"/>
      <c r="E19" s="9" t="str">
        <f>IF(COUNTBLANK(E10:F18)=18,"　↑　該当するものいずれか１つに○",IF(COUNTBLANK(E13:F18)=10,"　↑　「なし」と「あり」は同時に選べません",IF(COUNTBLANK(E10:F12)+COUNTBLANK(E16:F18)=10,"　↑　「なし」と「あり」は同時に選べません","")))</f>
        <v>　↑　該当するものいずれか１つに○</v>
      </c>
      <c r="F19" s="8"/>
      <c r="G19"/>
      <c r="H19"/>
      <c r="I19"/>
      <c r="J19"/>
      <c r="K19"/>
      <c r="L19"/>
      <c r="M19"/>
      <c r="N19"/>
      <c r="O19"/>
    </row>
    <row r="20" spans="1:41">
      <c r="A20"/>
      <c r="B20"/>
      <c r="C20"/>
      <c r="D20"/>
      <c r="E20"/>
      <c r="F20"/>
      <c r="G20"/>
      <c r="H20"/>
      <c r="I20"/>
      <c r="J20"/>
      <c r="K20"/>
      <c r="L20"/>
      <c r="M20"/>
      <c r="N20"/>
      <c r="O20"/>
    </row>
    <row r="21" spans="1:41">
      <c r="A21"/>
      <c r="B21"/>
      <c r="C21"/>
      <c r="D21"/>
      <c r="E21"/>
      <c r="F21"/>
      <c r="G21"/>
      <c r="H21"/>
      <c r="I21"/>
      <c r="J21"/>
      <c r="K21"/>
      <c r="L21"/>
      <c r="M21"/>
      <c r="N21"/>
      <c r="O21"/>
      <c r="AO21"/>
    </row>
    <row r="22" spans="1:41">
      <c r="A22"/>
      <c r="B22"/>
      <c r="C22"/>
      <c r="D22"/>
      <c r="E22"/>
      <c r="F22"/>
      <c r="G22"/>
      <c r="H22"/>
      <c r="I22"/>
      <c r="J22"/>
      <c r="K22" s="7"/>
      <c r="L22"/>
      <c r="M22"/>
      <c r="N22"/>
      <c r="O22"/>
    </row>
    <row r="23" spans="1:41">
      <c r="A23"/>
      <c r="B23"/>
      <c r="C23"/>
      <c r="D23"/>
      <c r="E23"/>
      <c r="F23"/>
      <c r="G23"/>
      <c r="H23"/>
      <c r="I23"/>
      <c r="J23"/>
      <c r="K23"/>
      <c r="L23"/>
      <c r="M23"/>
      <c r="N23"/>
      <c r="O23"/>
    </row>
    <row r="24" spans="1:41">
      <c r="A24"/>
      <c r="B24"/>
      <c r="C24" t="s">
        <v>14</v>
      </c>
      <c r="D24"/>
      <c r="E24"/>
      <c r="F24"/>
      <c r="G24"/>
      <c r="H24"/>
      <c r="I24"/>
      <c r="J24"/>
      <c r="K24"/>
      <c r="L24"/>
      <c r="M24"/>
      <c r="N24"/>
      <c r="O24"/>
    </row>
    <row r="25" spans="1:41">
      <c r="A25"/>
      <c r="B25"/>
      <c r="C25"/>
      <c r="D25"/>
      <c r="E25"/>
      <c r="F25"/>
      <c r="G25"/>
      <c r="H25"/>
      <c r="I25"/>
      <c r="J25"/>
      <c r="K25"/>
      <c r="L25"/>
      <c r="M25"/>
      <c r="N25"/>
      <c r="O25"/>
    </row>
    <row r="26" spans="1:41" ht="14.25" customHeight="1">
      <c r="A26"/>
      <c r="B26"/>
      <c r="C26" s="515" t="s">
        <v>13</v>
      </c>
      <c r="D26" s="516"/>
      <c r="E26" s="517"/>
      <c r="F26" s="518"/>
      <c r="G26" s="518"/>
      <c r="H26" s="518"/>
      <c r="I26" s="518"/>
      <c r="J26" s="518"/>
      <c r="K26" s="518"/>
      <c r="L26" s="518"/>
      <c r="M26" s="519"/>
      <c r="N26"/>
      <c r="O26"/>
    </row>
    <row r="27" spans="1:41" ht="14.25" customHeight="1">
      <c r="A27"/>
      <c r="B27"/>
      <c r="C27" s="515"/>
      <c r="D27" s="516"/>
      <c r="E27" s="520"/>
      <c r="F27" s="521"/>
      <c r="G27" s="521"/>
      <c r="H27" s="521"/>
      <c r="I27" s="521"/>
      <c r="J27" s="521"/>
      <c r="K27" s="521"/>
      <c r="L27" s="521"/>
      <c r="M27" s="522"/>
      <c r="N27"/>
      <c r="O27"/>
    </row>
    <row r="28" spans="1:41" ht="14.25" customHeight="1">
      <c r="A28"/>
      <c r="B28"/>
      <c r="C28" s="516"/>
      <c r="D28" s="516"/>
      <c r="E28" s="523"/>
      <c r="F28" s="524"/>
      <c r="G28" s="524"/>
      <c r="H28" s="524"/>
      <c r="I28" s="524"/>
      <c r="J28" s="524"/>
      <c r="K28" s="524"/>
      <c r="L28" s="524"/>
      <c r="M28" s="525"/>
      <c r="N28"/>
      <c r="O28"/>
    </row>
    <row r="29" spans="1:41" ht="14.25" customHeight="1">
      <c r="A29" s="17"/>
      <c r="B29"/>
      <c r="C29" s="4"/>
      <c r="D29" s="4"/>
      <c r="E29" s="6"/>
      <c r="F29" s="6"/>
      <c r="G29" s="6"/>
      <c r="H29" s="6"/>
      <c r="I29" s="6"/>
      <c r="J29" s="6"/>
      <c r="K29" s="6"/>
      <c r="L29" s="6"/>
      <c r="M29" s="6"/>
      <c r="N29"/>
      <c r="O29"/>
    </row>
    <row r="30" spans="1:41" ht="12" customHeight="1">
      <c r="A30" s="17"/>
      <c r="B30"/>
      <c r="C30"/>
      <c r="D30"/>
      <c r="E30"/>
      <c r="F30"/>
      <c r="G30"/>
      <c r="H30"/>
      <c r="I30"/>
      <c r="J30"/>
      <c r="K30"/>
      <c r="L30"/>
      <c r="M30"/>
      <c r="N30"/>
      <c r="O30"/>
    </row>
    <row r="31" spans="1:41" ht="12" customHeight="1">
      <c r="A31"/>
      <c r="B31"/>
      <c r="C31"/>
      <c r="D31"/>
      <c r="E31"/>
      <c r="F31"/>
      <c r="G31"/>
      <c r="H31"/>
      <c r="I31"/>
      <c r="J31"/>
      <c r="K31"/>
      <c r="L31"/>
      <c r="M31"/>
      <c r="N31"/>
      <c r="O31"/>
    </row>
    <row r="32" spans="1:41" ht="12" customHeight="1">
      <c r="A32"/>
      <c r="B32"/>
      <c r="C32"/>
      <c r="D32"/>
      <c r="E32"/>
      <c r="F32"/>
      <c r="G32"/>
      <c r="H32"/>
      <c r="I32"/>
      <c r="J32"/>
      <c r="K32"/>
      <c r="L32"/>
      <c r="M32"/>
      <c r="N32"/>
      <c r="O32"/>
    </row>
    <row r="33" spans="1:15" ht="12" customHeight="1" thickBot="1">
      <c r="A33"/>
      <c r="B33"/>
      <c r="C33"/>
      <c r="D33"/>
      <c r="E33"/>
      <c r="F33"/>
      <c r="G33"/>
      <c r="H33"/>
      <c r="I33"/>
      <c r="J33"/>
      <c r="K33"/>
      <c r="L33"/>
      <c r="M33"/>
      <c r="N33"/>
      <c r="O33"/>
    </row>
    <row r="34" spans="1:15" ht="14.25" customHeight="1" thickBot="1">
      <c r="A34"/>
      <c r="B34"/>
      <c r="C34" s="485" t="s">
        <v>12</v>
      </c>
      <c r="D34" s="486"/>
      <c r="E34" s="526"/>
      <c r="F34" s="526"/>
      <c r="G34" s="526"/>
      <c r="H34" s="526"/>
      <c r="I34" s="526"/>
      <c r="J34" s="526"/>
      <c r="K34" s="526"/>
      <c r="L34" s="526"/>
      <c r="M34" s="526"/>
      <c r="N34"/>
      <c r="O34"/>
    </row>
    <row r="35" spans="1:15" ht="14.25" customHeight="1" thickBot="1">
      <c r="A35"/>
      <c r="B35"/>
      <c r="C35" s="485"/>
      <c r="D35" s="486"/>
      <c r="E35" s="526"/>
      <c r="F35" s="526"/>
      <c r="G35" s="526"/>
      <c r="H35" s="526"/>
      <c r="I35" s="526"/>
      <c r="J35" s="526"/>
      <c r="K35" s="526"/>
      <c r="L35" s="526"/>
      <c r="M35" s="526"/>
      <c r="N35"/>
      <c r="O35"/>
    </row>
    <row r="36" spans="1:15" ht="14.25" customHeight="1" thickBot="1">
      <c r="A36"/>
      <c r="B36"/>
      <c r="C36" s="486"/>
      <c r="D36" s="486"/>
      <c r="E36" s="526"/>
      <c r="F36" s="526"/>
      <c r="G36" s="526"/>
      <c r="H36" s="526"/>
      <c r="I36" s="526"/>
      <c r="J36" s="526"/>
      <c r="K36" s="526"/>
      <c r="L36" s="526"/>
      <c r="M36" s="526"/>
      <c r="N36"/>
      <c r="O36"/>
    </row>
    <row r="37" spans="1:15" ht="14.25" customHeight="1" thickBot="1">
      <c r="A37"/>
      <c r="B37"/>
      <c r="C37" s="485" t="s">
        <v>11</v>
      </c>
      <c r="D37" s="486"/>
      <c r="E37" s="490"/>
      <c r="F37" s="490"/>
      <c r="G37" s="490"/>
      <c r="H37" s="490"/>
      <c r="I37" s="490"/>
      <c r="J37" s="490"/>
      <c r="K37" s="490"/>
      <c r="L37" s="490"/>
      <c r="M37" s="490"/>
      <c r="N37"/>
      <c r="O37"/>
    </row>
    <row r="38" spans="1:15" ht="14.25" customHeight="1" thickBot="1">
      <c r="A38"/>
      <c r="B38"/>
      <c r="C38" s="485"/>
      <c r="D38" s="486"/>
      <c r="E38" s="490"/>
      <c r="F38" s="490"/>
      <c r="G38" s="490"/>
      <c r="H38" s="490"/>
      <c r="I38" s="490"/>
      <c r="J38" s="490"/>
      <c r="K38" s="490"/>
      <c r="L38" s="490"/>
      <c r="M38" s="490"/>
      <c r="N38"/>
      <c r="O38"/>
    </row>
    <row r="39" spans="1:15" ht="14.25" customHeight="1" thickBot="1">
      <c r="A39"/>
      <c r="B39"/>
      <c r="C39" s="486"/>
      <c r="D39" s="486"/>
      <c r="E39" s="490"/>
      <c r="F39" s="490"/>
      <c r="G39" s="490"/>
      <c r="H39" s="490"/>
      <c r="I39" s="490"/>
      <c r="J39" s="490"/>
      <c r="K39" s="490"/>
      <c r="L39" s="490"/>
      <c r="M39" s="490"/>
      <c r="N39"/>
      <c r="O39"/>
    </row>
    <row r="40" spans="1:15" ht="14.25" customHeight="1" thickBot="1">
      <c r="A40"/>
      <c r="B40"/>
      <c r="C40" s="485" t="s">
        <v>10</v>
      </c>
      <c r="D40" s="486"/>
      <c r="E40" s="487"/>
      <c r="F40" s="461" t="s">
        <v>351</v>
      </c>
      <c r="G40" s="464"/>
      <c r="H40" s="461" t="s">
        <v>8</v>
      </c>
      <c r="I40" s="464"/>
      <c r="J40" s="461" t="s">
        <v>7</v>
      </c>
      <c r="K40" s="464"/>
      <c r="L40" s="461" t="s">
        <v>6</v>
      </c>
      <c r="M40" s="467"/>
      <c r="N40"/>
      <c r="O40"/>
    </row>
    <row r="41" spans="1:15" ht="14.25" customHeight="1" thickBot="1">
      <c r="A41"/>
      <c r="B41"/>
      <c r="C41" s="485"/>
      <c r="D41" s="486"/>
      <c r="E41" s="488"/>
      <c r="F41" s="462"/>
      <c r="G41" s="465"/>
      <c r="H41" s="462"/>
      <c r="I41" s="465"/>
      <c r="J41" s="462"/>
      <c r="K41" s="465"/>
      <c r="L41" s="462"/>
      <c r="M41" s="468"/>
      <c r="N41"/>
      <c r="O41"/>
    </row>
    <row r="42" spans="1:15" ht="14.25" customHeight="1" thickBot="1">
      <c r="A42"/>
      <c r="B42"/>
      <c r="C42" s="486"/>
      <c r="D42" s="486"/>
      <c r="E42" s="489"/>
      <c r="F42" s="463"/>
      <c r="G42" s="466"/>
      <c r="H42" s="463"/>
      <c r="I42" s="466"/>
      <c r="J42" s="463"/>
      <c r="K42" s="466"/>
      <c r="L42" s="463"/>
      <c r="M42" s="469"/>
      <c r="N42"/>
      <c r="O42"/>
    </row>
    <row r="43" spans="1:15" ht="14.25" customHeight="1">
      <c r="A43"/>
      <c r="B43"/>
      <c r="C43" s="4"/>
      <c r="D43" s="4"/>
      <c r="E43" s="6"/>
      <c r="F43" s="6"/>
      <c r="G43" s="6"/>
      <c r="H43" s="6"/>
      <c r="I43" s="6"/>
      <c r="J43" s="6"/>
      <c r="K43" s="6"/>
      <c r="L43" s="6"/>
      <c r="M43" s="6"/>
      <c r="N43"/>
      <c r="O43"/>
    </row>
    <row r="44" spans="1:15" ht="12" customHeight="1">
      <c r="A44"/>
      <c r="B44"/>
      <c r="C44" s="4"/>
      <c r="D44" s="4"/>
      <c r="E44" s="4"/>
      <c r="F44" s="4"/>
      <c r="G44" s="4"/>
      <c r="H44" s="4"/>
      <c r="I44" s="4"/>
      <c r="J44" s="4"/>
      <c r="K44" s="4"/>
      <c r="L44" s="4"/>
      <c r="M44" s="4"/>
      <c r="N44"/>
      <c r="O44"/>
    </row>
    <row r="45" spans="1:15" ht="12" customHeight="1">
      <c r="A45"/>
      <c r="B45"/>
      <c r="C45" s="4"/>
      <c r="D45" s="4"/>
      <c r="E45" s="4"/>
      <c r="F45" s="4"/>
      <c r="G45" s="4"/>
      <c r="H45" s="4"/>
      <c r="I45" s="4"/>
      <c r="J45" s="4"/>
      <c r="K45" s="4"/>
      <c r="L45" s="4"/>
      <c r="M45" s="4"/>
      <c r="N45"/>
      <c r="O45"/>
    </row>
    <row r="46" spans="1:15" ht="12" customHeight="1">
      <c r="A46"/>
      <c r="B46"/>
      <c r="C46" s="4"/>
      <c r="D46" s="4"/>
      <c r="E46" s="4"/>
      <c r="F46" s="4"/>
      <c r="G46" s="4"/>
      <c r="H46" s="4"/>
      <c r="I46" s="4"/>
      <c r="J46" s="4"/>
      <c r="K46" s="4"/>
      <c r="L46" s="4"/>
      <c r="M46" s="4"/>
      <c r="N46"/>
      <c r="O46"/>
    </row>
    <row r="47" spans="1:15" ht="12" customHeight="1">
      <c r="A47"/>
      <c r="B47"/>
      <c r="C47" s="4"/>
      <c r="D47" s="4"/>
      <c r="E47" s="4"/>
      <c r="F47" s="4"/>
      <c r="G47" s="4"/>
      <c r="H47" s="4"/>
      <c r="I47" s="4"/>
      <c r="J47" s="4"/>
      <c r="K47" s="4"/>
      <c r="L47" s="4"/>
      <c r="M47" s="4"/>
      <c r="N47"/>
      <c r="O47"/>
    </row>
    <row r="48" spans="1:15" ht="14.25" customHeight="1">
      <c r="A48"/>
      <c r="B48"/>
      <c r="C48" s="470" t="s">
        <v>5</v>
      </c>
      <c r="D48" s="471"/>
      <c r="E48" s="476"/>
      <c r="F48" s="477"/>
      <c r="G48" s="477"/>
      <c r="H48" s="477"/>
      <c r="I48" s="477"/>
      <c r="J48" s="477"/>
      <c r="K48" s="477"/>
      <c r="L48" s="477"/>
      <c r="M48" s="478"/>
      <c r="N48"/>
      <c r="O48"/>
    </row>
    <row r="49" spans="1:15" ht="14.25" customHeight="1">
      <c r="A49"/>
      <c r="B49"/>
      <c r="C49" s="472"/>
      <c r="D49" s="473"/>
      <c r="E49" s="479"/>
      <c r="F49" s="480"/>
      <c r="G49" s="480"/>
      <c r="H49" s="480"/>
      <c r="I49" s="480"/>
      <c r="J49" s="480"/>
      <c r="K49" s="480"/>
      <c r="L49" s="480"/>
      <c r="M49" s="481"/>
      <c r="N49"/>
      <c r="O49"/>
    </row>
    <row r="50" spans="1:15" ht="14.25" customHeight="1">
      <c r="A50"/>
      <c r="B50"/>
      <c r="C50" s="472"/>
      <c r="D50" s="473"/>
      <c r="E50" s="482"/>
      <c r="F50" s="483"/>
      <c r="G50" s="483"/>
      <c r="H50" s="483"/>
      <c r="I50" s="483"/>
      <c r="J50" s="483"/>
      <c r="K50" s="483"/>
      <c r="L50" s="483"/>
      <c r="M50" s="484"/>
      <c r="N50"/>
      <c r="O50"/>
    </row>
    <row r="51" spans="1:15" ht="14.25" customHeight="1">
      <c r="A51"/>
      <c r="B51"/>
      <c r="C51" s="472"/>
      <c r="D51" s="473"/>
      <c r="E51" s="476"/>
      <c r="F51" s="477"/>
      <c r="G51" s="477"/>
      <c r="H51" s="477"/>
      <c r="I51" s="477"/>
      <c r="J51" s="477"/>
      <c r="K51" s="477"/>
      <c r="L51" s="477"/>
      <c r="M51" s="478"/>
      <c r="N51"/>
      <c r="O51"/>
    </row>
    <row r="52" spans="1:15" ht="14.25" customHeight="1">
      <c r="A52"/>
      <c r="B52"/>
      <c r="C52" s="472"/>
      <c r="D52" s="473"/>
      <c r="E52" s="479"/>
      <c r="F52" s="480"/>
      <c r="G52" s="480"/>
      <c r="H52" s="480"/>
      <c r="I52" s="480"/>
      <c r="J52" s="480"/>
      <c r="K52" s="480"/>
      <c r="L52" s="480"/>
      <c r="M52" s="481"/>
      <c r="N52"/>
      <c r="O52"/>
    </row>
    <row r="53" spans="1:15" ht="14.25" customHeight="1">
      <c r="A53"/>
      <c r="B53"/>
      <c r="C53" s="472"/>
      <c r="D53" s="473"/>
      <c r="E53" s="482"/>
      <c r="F53" s="483"/>
      <c r="G53" s="483"/>
      <c r="H53" s="483"/>
      <c r="I53" s="483"/>
      <c r="J53" s="483"/>
      <c r="K53" s="483"/>
      <c r="L53" s="483"/>
      <c r="M53" s="484"/>
      <c r="N53"/>
      <c r="O53"/>
    </row>
    <row r="54" spans="1:15" ht="14.25" customHeight="1">
      <c r="A54"/>
      <c r="B54"/>
      <c r="C54" s="472"/>
      <c r="D54" s="473"/>
      <c r="E54" s="476"/>
      <c r="F54" s="477"/>
      <c r="G54" s="477"/>
      <c r="H54" s="477"/>
      <c r="I54" s="477"/>
      <c r="J54" s="477"/>
      <c r="K54" s="477"/>
      <c r="L54" s="477"/>
      <c r="M54" s="478"/>
      <c r="N54"/>
      <c r="O54"/>
    </row>
    <row r="55" spans="1:15" ht="14.25" customHeight="1">
      <c r="A55"/>
      <c r="B55"/>
      <c r="C55" s="472"/>
      <c r="D55" s="473"/>
      <c r="E55" s="479"/>
      <c r="F55" s="480"/>
      <c r="G55" s="480"/>
      <c r="H55" s="480"/>
      <c r="I55" s="480"/>
      <c r="J55" s="480"/>
      <c r="K55" s="480"/>
      <c r="L55" s="480"/>
      <c r="M55" s="481"/>
      <c r="N55"/>
      <c r="O55"/>
    </row>
    <row r="56" spans="1:15" ht="14.25" customHeight="1">
      <c r="A56"/>
      <c r="B56"/>
      <c r="C56" s="474"/>
      <c r="D56" s="475"/>
      <c r="E56" s="482"/>
      <c r="F56" s="483"/>
      <c r="G56" s="483"/>
      <c r="H56" s="483"/>
      <c r="I56" s="483"/>
      <c r="J56" s="483"/>
      <c r="K56" s="483"/>
      <c r="L56" s="483"/>
      <c r="M56" s="484"/>
      <c r="N56"/>
      <c r="O56"/>
    </row>
    <row r="57" spans="1:15" ht="14.25" customHeight="1">
      <c r="A57"/>
      <c r="B57"/>
      <c r="C57" s="4"/>
      <c r="D57" s="4"/>
      <c r="E57" s="3"/>
      <c r="F57" s="3"/>
      <c r="G57" s="3"/>
      <c r="H57" s="3"/>
      <c r="I57" s="3"/>
      <c r="J57" s="3"/>
      <c r="K57" s="3"/>
      <c r="L57" s="3"/>
      <c r="M57" s="3"/>
      <c r="N57"/>
      <c r="O57"/>
    </row>
    <row r="58" spans="1:15" ht="14.25">
      <c r="A58"/>
      <c r="B58"/>
      <c r="C58" s="133" t="s">
        <v>4</v>
      </c>
      <c r="D58"/>
      <c r="E58"/>
      <c r="F58"/>
      <c r="G58"/>
      <c r="H58"/>
      <c r="I58"/>
      <c r="J58"/>
      <c r="K58"/>
      <c r="L58"/>
      <c r="M58"/>
      <c r="N58"/>
      <c r="O58"/>
    </row>
    <row r="59" spans="1:15" ht="14.25">
      <c r="A59"/>
      <c r="B59"/>
      <c r="C59" s="5"/>
      <c r="D59"/>
      <c r="E59"/>
      <c r="F59"/>
      <c r="G59"/>
      <c r="H59"/>
      <c r="I59"/>
      <c r="J59"/>
      <c r="K59"/>
      <c r="L59"/>
      <c r="M59"/>
      <c r="N59"/>
      <c r="O59"/>
    </row>
    <row r="60" spans="1:15" ht="14.25" customHeight="1">
      <c r="A60"/>
      <c r="B60"/>
      <c r="C60" s="4"/>
      <c r="D60" s="4"/>
      <c r="E60" s="3"/>
      <c r="F60" s="3"/>
      <c r="G60" s="3"/>
      <c r="H60" s="3"/>
      <c r="I60" s="3"/>
      <c r="J60" s="3"/>
      <c r="K60" s="3"/>
      <c r="L60" s="3"/>
      <c r="M60" s="3"/>
      <c r="N60"/>
      <c r="O60"/>
    </row>
    <row r="61" spans="1:15" ht="14.25" customHeight="1">
      <c r="A61"/>
      <c r="B61"/>
      <c r="C61" s="4"/>
      <c r="D61" s="4"/>
      <c r="E61" s="3"/>
      <c r="F61" s="3"/>
      <c r="G61" s="3"/>
      <c r="H61" s="3"/>
      <c r="I61" s="3"/>
      <c r="J61" s="3"/>
      <c r="K61" s="3"/>
      <c r="L61" s="3"/>
      <c r="M61" s="3"/>
      <c r="N61"/>
      <c r="O61"/>
    </row>
    <row r="62" spans="1:15" ht="14.25" customHeight="1">
      <c r="A62"/>
      <c r="B62"/>
      <c r="C62" s="4"/>
      <c r="D62" s="4"/>
      <c r="E62" s="3"/>
      <c r="F62" s="3"/>
      <c r="G62" s="3"/>
      <c r="H62" s="3"/>
      <c r="I62" s="3"/>
      <c r="J62" s="3"/>
      <c r="K62" s="3"/>
      <c r="L62" s="3"/>
      <c r="M62" s="3"/>
      <c r="N62"/>
      <c r="O62"/>
    </row>
    <row r="63" spans="1:15" ht="18.75">
      <c r="A63"/>
      <c r="B63" s="460" t="s">
        <v>3</v>
      </c>
      <c r="C63" s="460"/>
      <c r="D63" s="460"/>
      <c r="E63" s="460"/>
      <c r="F63" s="460"/>
      <c r="G63" s="460"/>
      <c r="H63" s="460"/>
      <c r="I63" s="460"/>
      <c r="J63" s="460"/>
      <c r="K63" s="460"/>
      <c r="L63" s="460"/>
      <c r="M63" s="460"/>
      <c r="N63" s="460"/>
      <c r="O63"/>
    </row>
    <row r="64" spans="1:1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sheetData>
  <sheetProtection selectLockedCells="1"/>
  <mergeCells count="33">
    <mergeCell ref="L2:N2"/>
    <mergeCell ref="B3:D5"/>
    <mergeCell ref="L3:N5"/>
    <mergeCell ref="B7:N7"/>
    <mergeCell ref="C9:N9"/>
    <mergeCell ref="E37:M39"/>
    <mergeCell ref="C10:D18"/>
    <mergeCell ref="E10:F12"/>
    <mergeCell ref="G10:M12"/>
    <mergeCell ref="E13:F15"/>
    <mergeCell ref="G13:M15"/>
    <mergeCell ref="G16:M18"/>
    <mergeCell ref="E16:F18"/>
    <mergeCell ref="C26:D28"/>
    <mergeCell ref="E26:M28"/>
    <mergeCell ref="C34:D36"/>
    <mergeCell ref="E34:M36"/>
    <mergeCell ref="C37:D39"/>
    <mergeCell ref="B63:N63"/>
    <mergeCell ref="J40:J42"/>
    <mergeCell ref="K40:K42"/>
    <mergeCell ref="L40:L42"/>
    <mergeCell ref="M40:M42"/>
    <mergeCell ref="C48:D56"/>
    <mergeCell ref="E48:M50"/>
    <mergeCell ref="E51:M53"/>
    <mergeCell ref="E54:M56"/>
    <mergeCell ref="C40:D42"/>
    <mergeCell ref="E40:E42"/>
    <mergeCell ref="F40:F42"/>
    <mergeCell ref="G40:G42"/>
    <mergeCell ref="H40:H42"/>
    <mergeCell ref="I40:I42"/>
  </mergeCells>
  <phoneticPr fontId="13"/>
  <conditionalFormatting sqref="E10:M15">
    <cfRule type="expression" dxfId="141" priority="2">
      <formula>$E$16="○"</formula>
    </cfRule>
  </conditionalFormatting>
  <conditionalFormatting sqref="E16:M18">
    <cfRule type="expression" dxfId="140" priority="1">
      <formula>OR($E$10="○",$E$13="○")</formula>
    </cfRule>
  </conditionalFormatting>
  <conditionalFormatting sqref="E26:M28">
    <cfRule type="expression" dxfId="139" priority="6">
      <formula>$E$10="○"</formula>
    </cfRule>
  </conditionalFormatting>
  <conditionalFormatting sqref="E34:M42">
    <cfRule type="expression" dxfId="138" priority="4">
      <formula>$E$13="○"</formula>
    </cfRule>
    <cfRule type="expression" dxfId="137" priority="5">
      <formula>$E$10="○"</formula>
    </cfRule>
  </conditionalFormatting>
  <conditionalFormatting sqref="E48:M56">
    <cfRule type="expression" dxfId="136" priority="3">
      <formula>$E$13="○"</formula>
    </cfRule>
  </conditionalFormatting>
  <dataValidations count="1">
    <dataValidation type="list" allowBlank="1" showInputMessage="1" showErrorMessage="1" sqref="E10:F18" xr:uid="{00000000-0002-0000-0200-000000000000}">
      <formula1>"○"</formula1>
    </dataValidation>
  </dataValidations>
  <printOptions horizontalCentered="1"/>
  <pageMargins left="0.23622047244094491" right="0.23622047244094491" top="0.74803149606299213" bottom="0.15748031496062992" header="0.31496062992125984" footer="0"/>
  <pageSetup paperSize="9" scale="95"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pageSetUpPr fitToPage="1"/>
  </sheetPr>
  <dimension ref="A1:XFD62"/>
  <sheetViews>
    <sheetView showGridLines="0" view="pageBreakPreview" zoomScale="85" zoomScaleNormal="80" zoomScaleSheetLayoutView="85" workbookViewId="0">
      <selection activeCell="N1" sqref="N1:P1"/>
    </sheetView>
  </sheetViews>
  <sheetFormatPr defaultColWidth="6.5" defaultRowHeight="13.5"/>
  <cols>
    <col min="1" max="1" width="2.5" style="1" customWidth="1"/>
    <col min="2" max="2" width="1.5" style="1" customWidth="1"/>
    <col min="3" max="3" width="3.125" style="1" customWidth="1"/>
    <col min="4" max="4" width="1.5" style="1" customWidth="1"/>
    <col min="5" max="16" width="6.5" style="1"/>
    <col min="17" max="17" width="2.5" style="1" customWidth="1"/>
    <col min="18" max="16384" width="6.5" style="1"/>
  </cols>
  <sheetData>
    <row r="1" spans="1:17" ht="24.75" thickBot="1">
      <c r="A1"/>
      <c r="B1"/>
      <c r="C1"/>
      <c r="D1"/>
      <c r="E1"/>
      <c r="F1"/>
      <c r="G1"/>
      <c r="H1"/>
      <c r="I1"/>
      <c r="J1"/>
      <c r="K1"/>
      <c r="L1"/>
      <c r="M1" s="11"/>
      <c r="N1" s="527" t="s">
        <v>396</v>
      </c>
      <c r="O1" s="527"/>
      <c r="P1" s="527"/>
      <c r="Q1"/>
    </row>
    <row r="2" spans="1:17" ht="13.5" customHeight="1" thickTop="1">
      <c r="A2"/>
      <c r="B2" s="568" t="s">
        <v>22</v>
      </c>
      <c r="C2" s="569"/>
      <c r="D2" s="569"/>
      <c r="E2" s="569"/>
      <c r="F2" s="570"/>
      <c r="G2"/>
      <c r="H2"/>
      <c r="I2"/>
      <c r="J2"/>
      <c r="K2"/>
      <c r="L2"/>
      <c r="M2"/>
      <c r="N2" s="555" t="s">
        <v>33</v>
      </c>
      <c r="O2" s="556"/>
      <c r="P2" s="557"/>
      <c r="Q2"/>
    </row>
    <row r="3" spans="1:17" ht="13.5" customHeight="1">
      <c r="A3"/>
      <c r="B3" s="571"/>
      <c r="C3" s="572"/>
      <c r="D3" s="572"/>
      <c r="E3" s="572"/>
      <c r="F3" s="573"/>
      <c r="G3"/>
      <c r="H3"/>
      <c r="I3"/>
      <c r="J3"/>
      <c r="K3"/>
      <c r="L3"/>
      <c r="M3"/>
      <c r="N3" s="558"/>
      <c r="O3" s="559"/>
      <c r="P3" s="560"/>
      <c r="Q3"/>
    </row>
    <row r="4" spans="1:17" ht="14.25" customHeight="1" thickBot="1">
      <c r="A4"/>
      <c r="B4" s="574"/>
      <c r="C4" s="575"/>
      <c r="D4" s="575"/>
      <c r="E4" s="575"/>
      <c r="F4" s="576"/>
      <c r="G4"/>
      <c r="H4"/>
      <c r="I4"/>
      <c r="J4"/>
      <c r="K4"/>
      <c r="L4"/>
      <c r="M4"/>
      <c r="N4" s="561"/>
      <c r="O4" s="562"/>
      <c r="P4" s="563"/>
      <c r="Q4"/>
    </row>
    <row r="5" spans="1:17">
      <c r="A5"/>
      <c r="B5"/>
      <c r="C5"/>
      <c r="D5"/>
      <c r="E5"/>
      <c r="F5"/>
      <c r="G5"/>
      <c r="H5"/>
      <c r="I5"/>
      <c r="J5"/>
      <c r="K5"/>
      <c r="L5"/>
      <c r="M5"/>
      <c r="N5"/>
      <c r="O5"/>
      <c r="P5"/>
      <c r="Q5"/>
    </row>
    <row r="6" spans="1:17">
      <c r="A6"/>
      <c r="B6"/>
      <c r="C6"/>
      <c r="D6"/>
      <c r="E6"/>
      <c r="F6"/>
      <c r="G6"/>
      <c r="H6"/>
      <c r="I6"/>
      <c r="J6"/>
      <c r="K6"/>
      <c r="L6"/>
      <c r="M6"/>
      <c r="N6"/>
      <c r="O6"/>
      <c r="P6"/>
      <c r="Q6"/>
    </row>
    <row r="7" spans="1:17" ht="17.25">
      <c r="A7"/>
      <c r="B7"/>
      <c r="C7"/>
      <c r="D7" s="567" t="s">
        <v>32</v>
      </c>
      <c r="E7" s="567"/>
      <c r="F7" s="567"/>
      <c r="G7" s="567"/>
      <c r="H7" s="567"/>
      <c r="I7" s="567"/>
      <c r="J7" s="567"/>
      <c r="K7" s="567"/>
      <c r="L7" s="567"/>
      <c r="M7" s="567"/>
      <c r="N7" s="567"/>
      <c r="O7" s="567"/>
      <c r="P7" s="567"/>
      <c r="Q7"/>
    </row>
    <row r="8" spans="1:17" ht="17.25">
      <c r="A8"/>
      <c r="B8"/>
      <c r="C8"/>
      <c r="D8" s="20"/>
      <c r="E8" s="20"/>
      <c r="F8" s="20"/>
      <c r="G8" s="20"/>
      <c r="H8" s="20"/>
      <c r="I8" s="20"/>
      <c r="J8" s="20"/>
      <c r="K8" s="20"/>
      <c r="L8" s="20"/>
      <c r="M8" s="20"/>
      <c r="N8" s="20"/>
      <c r="O8" s="20"/>
      <c r="P8" s="20"/>
      <c r="Q8"/>
    </row>
    <row r="9" spans="1:17">
      <c r="A9"/>
      <c r="B9"/>
      <c r="C9"/>
      <c r="D9" s="4"/>
      <c r="E9" s="4"/>
      <c r="F9" s="4"/>
      <c r="G9" s="4"/>
      <c r="H9" s="4"/>
      <c r="I9" s="4"/>
      <c r="J9" s="4"/>
      <c r="K9" s="4"/>
      <c r="L9" s="4"/>
      <c r="M9" s="4"/>
      <c r="N9" s="4"/>
      <c r="O9" s="4"/>
      <c r="P9" s="4"/>
      <c r="Q9"/>
    </row>
    <row r="10" spans="1:17">
      <c r="A10"/>
      <c r="B10"/>
      <c r="C10"/>
      <c r="D10"/>
      <c r="E10" s="516" t="s">
        <v>31</v>
      </c>
      <c r="F10" s="516"/>
      <c r="G10" s="564"/>
      <c r="H10" s="565"/>
      <c r="I10" s="565"/>
      <c r="J10" s="565"/>
      <c r="K10" s="565"/>
      <c r="L10" s="565"/>
      <c r="M10" s="565"/>
      <c r="N10" s="565"/>
      <c r="O10" s="566"/>
      <c r="P10"/>
      <c r="Q10"/>
    </row>
    <row r="11" spans="1:17">
      <c r="A11"/>
      <c r="B11"/>
      <c r="C11"/>
      <c r="D11"/>
      <c r="E11" s="548" t="s">
        <v>30</v>
      </c>
      <c r="F11" s="548"/>
      <c r="G11" s="549"/>
      <c r="H11" s="550"/>
      <c r="I11" s="550"/>
      <c r="J11" s="550"/>
      <c r="K11" s="550"/>
      <c r="L11" s="550"/>
      <c r="M11" s="550"/>
      <c r="N11" s="550"/>
      <c r="O11" s="551"/>
      <c r="P11"/>
      <c r="Q11"/>
    </row>
    <row r="12" spans="1:17">
      <c r="A12"/>
      <c r="B12"/>
      <c r="C12"/>
      <c r="D12"/>
      <c r="E12" s="548"/>
      <c r="F12" s="548"/>
      <c r="G12" s="552"/>
      <c r="H12" s="553"/>
      <c r="I12" s="553"/>
      <c r="J12" s="553"/>
      <c r="K12" s="553"/>
      <c r="L12" s="553"/>
      <c r="M12" s="553"/>
      <c r="N12" s="553"/>
      <c r="O12" s="554"/>
      <c r="P12"/>
      <c r="Q12"/>
    </row>
    <row r="13" spans="1:17">
      <c r="A13"/>
      <c r="B13"/>
      <c r="C13"/>
      <c r="D13"/>
      <c r="E13"/>
      <c r="F13"/>
      <c r="G13" s="516" t="s">
        <v>29</v>
      </c>
      <c r="H13" s="516"/>
      <c r="I13" s="564"/>
      <c r="J13" s="565"/>
      <c r="K13" s="19" t="s">
        <v>8</v>
      </c>
      <c r="L13" s="162"/>
      <c r="M13" s="19" t="s">
        <v>28</v>
      </c>
      <c r="N13" s="162"/>
      <c r="O13" s="18" t="s">
        <v>6</v>
      </c>
      <c r="P13"/>
      <c r="Q13"/>
    </row>
    <row r="14" spans="1:17">
      <c r="A14"/>
      <c r="B14"/>
      <c r="C14"/>
      <c r="D14"/>
      <c r="E14"/>
      <c r="F14"/>
      <c r="G14"/>
      <c r="H14"/>
      <c r="I14"/>
      <c r="J14" t="s">
        <v>27</v>
      </c>
      <c r="K14"/>
      <c r="L14"/>
      <c r="M14"/>
      <c r="N14"/>
      <c r="O14"/>
      <c r="P14"/>
      <c r="Q14"/>
    </row>
    <row r="15" spans="1:17">
      <c r="A15"/>
      <c r="B15"/>
      <c r="C15"/>
      <c r="D15"/>
      <c r="E15"/>
      <c r="F15"/>
      <c r="G15"/>
      <c r="H15"/>
      <c r="I15"/>
      <c r="J15"/>
      <c r="K15"/>
      <c r="L15"/>
      <c r="M15"/>
      <c r="N15"/>
      <c r="O15"/>
      <c r="P15"/>
      <c r="Q15"/>
    </row>
    <row r="16" spans="1:17">
      <c r="A16"/>
      <c r="B16"/>
      <c r="C16"/>
      <c r="D16"/>
      <c r="E16"/>
      <c r="F16"/>
      <c r="G16"/>
      <c r="H16"/>
      <c r="I16"/>
      <c r="J16"/>
      <c r="K16"/>
      <c r="L16"/>
      <c r="M16"/>
      <c r="N16"/>
      <c r="O16"/>
      <c r="P16"/>
      <c r="Q16"/>
    </row>
    <row r="17" spans="1:17">
      <c r="A17"/>
      <c r="B17"/>
      <c r="C17"/>
      <c r="D17"/>
      <c r="E17" s="516" t="s">
        <v>31</v>
      </c>
      <c r="F17" s="516"/>
      <c r="G17" s="564"/>
      <c r="H17" s="565"/>
      <c r="I17" s="565"/>
      <c r="J17" s="565"/>
      <c r="K17" s="565"/>
      <c r="L17" s="565"/>
      <c r="M17" s="565"/>
      <c r="N17" s="565"/>
      <c r="O17" s="566"/>
      <c r="P17"/>
      <c r="Q17"/>
    </row>
    <row r="18" spans="1:17">
      <c r="A18"/>
      <c r="B18"/>
      <c r="C18"/>
      <c r="D18"/>
      <c r="E18" s="548" t="s">
        <v>30</v>
      </c>
      <c r="F18" s="548"/>
      <c r="G18" s="549"/>
      <c r="H18" s="550"/>
      <c r="I18" s="550"/>
      <c r="J18" s="550"/>
      <c r="K18" s="550"/>
      <c r="L18" s="550"/>
      <c r="M18" s="550"/>
      <c r="N18" s="550"/>
      <c r="O18" s="551"/>
      <c r="P18"/>
      <c r="Q18"/>
    </row>
    <row r="19" spans="1:17">
      <c r="A19"/>
      <c r="B19"/>
      <c r="C19"/>
      <c r="D19"/>
      <c r="E19" s="548"/>
      <c r="F19" s="548"/>
      <c r="G19" s="552"/>
      <c r="H19" s="553"/>
      <c r="I19" s="553"/>
      <c r="J19" s="553"/>
      <c r="K19" s="553"/>
      <c r="L19" s="553"/>
      <c r="M19" s="553"/>
      <c r="N19" s="553"/>
      <c r="O19" s="554"/>
      <c r="P19"/>
      <c r="Q19"/>
    </row>
    <row r="20" spans="1:17">
      <c r="A20"/>
      <c r="B20"/>
      <c r="C20"/>
      <c r="D20"/>
      <c r="E20"/>
      <c r="F20"/>
      <c r="G20" s="516" t="s">
        <v>29</v>
      </c>
      <c r="H20" s="516"/>
      <c r="I20" s="564"/>
      <c r="J20" s="565"/>
      <c r="K20" s="19" t="s">
        <v>8</v>
      </c>
      <c r="L20" s="162"/>
      <c r="M20" s="19" t="s">
        <v>28</v>
      </c>
      <c r="N20" s="162"/>
      <c r="O20" s="18" t="s">
        <v>6</v>
      </c>
      <c r="P20"/>
      <c r="Q20"/>
    </row>
    <row r="21" spans="1:17">
      <c r="A21"/>
      <c r="B21"/>
      <c r="C21"/>
      <c r="D21"/>
      <c r="E21"/>
      <c r="F21"/>
      <c r="G21"/>
      <c r="H21"/>
      <c r="I21"/>
      <c r="J21" t="s">
        <v>27</v>
      </c>
      <c r="K21"/>
      <c r="L21"/>
      <c r="M21"/>
      <c r="N21"/>
      <c r="O21"/>
      <c r="P21"/>
      <c r="Q21"/>
    </row>
    <row r="22" spans="1:17">
      <c r="A22"/>
      <c r="B22"/>
      <c r="C22"/>
      <c r="D22"/>
      <c r="E22"/>
      <c r="F22"/>
      <c r="G22"/>
      <c r="H22"/>
      <c r="I22"/>
      <c r="J22"/>
      <c r="K22"/>
      <c r="L22"/>
      <c r="M22"/>
      <c r="N22"/>
      <c r="O22"/>
      <c r="P22"/>
      <c r="Q22"/>
    </row>
    <row r="23" spans="1:17">
      <c r="A23"/>
      <c r="B23"/>
      <c r="C23"/>
      <c r="D23"/>
      <c r="E23"/>
      <c r="F23"/>
      <c r="G23"/>
      <c r="H23"/>
      <c r="I23"/>
      <c r="J23"/>
      <c r="K23"/>
      <c r="L23"/>
      <c r="M23"/>
      <c r="N23"/>
      <c r="O23"/>
      <c r="P23"/>
      <c r="Q23"/>
    </row>
    <row r="24" spans="1:17">
      <c r="A24"/>
      <c r="B24"/>
      <c r="C24"/>
      <c r="D24"/>
      <c r="E24" s="516" t="s">
        <v>31</v>
      </c>
      <c r="F24" s="516"/>
      <c r="G24" s="564"/>
      <c r="H24" s="565"/>
      <c r="I24" s="565"/>
      <c r="J24" s="565"/>
      <c r="K24" s="565"/>
      <c r="L24" s="565"/>
      <c r="M24" s="565"/>
      <c r="N24" s="565"/>
      <c r="O24" s="566"/>
      <c r="P24"/>
      <c r="Q24"/>
    </row>
    <row r="25" spans="1:17">
      <c r="A25"/>
      <c r="B25"/>
      <c r="C25"/>
      <c r="D25"/>
      <c r="E25" s="548" t="s">
        <v>30</v>
      </c>
      <c r="F25" s="548"/>
      <c r="G25" s="549"/>
      <c r="H25" s="550"/>
      <c r="I25" s="550"/>
      <c r="J25" s="550"/>
      <c r="K25" s="550"/>
      <c r="L25" s="550"/>
      <c r="M25" s="550"/>
      <c r="N25" s="550"/>
      <c r="O25" s="551"/>
      <c r="P25"/>
      <c r="Q25"/>
    </row>
    <row r="26" spans="1:17">
      <c r="A26"/>
      <c r="B26"/>
      <c r="C26"/>
      <c r="D26"/>
      <c r="E26" s="548"/>
      <c r="F26" s="548"/>
      <c r="G26" s="552"/>
      <c r="H26" s="553"/>
      <c r="I26" s="553"/>
      <c r="J26" s="553"/>
      <c r="K26" s="553"/>
      <c r="L26" s="553"/>
      <c r="M26" s="553"/>
      <c r="N26" s="553"/>
      <c r="O26" s="554"/>
      <c r="P26"/>
      <c r="Q26"/>
    </row>
    <row r="27" spans="1:17">
      <c r="A27"/>
      <c r="B27"/>
      <c r="C27"/>
      <c r="D27"/>
      <c r="E27"/>
      <c r="F27"/>
      <c r="G27" s="516" t="s">
        <v>29</v>
      </c>
      <c r="H27" s="516"/>
      <c r="I27" s="564"/>
      <c r="J27" s="565"/>
      <c r="K27" s="19" t="s">
        <v>8</v>
      </c>
      <c r="L27" s="162"/>
      <c r="M27" s="19" t="s">
        <v>28</v>
      </c>
      <c r="N27" s="162"/>
      <c r="O27" s="18" t="s">
        <v>6</v>
      </c>
      <c r="P27"/>
      <c r="Q27"/>
    </row>
    <row r="28" spans="1:17" ht="14.25" customHeight="1">
      <c r="A28"/>
      <c r="B28"/>
      <c r="C28"/>
      <c r="D28"/>
      <c r="E28"/>
      <c r="F28"/>
      <c r="G28"/>
      <c r="H28"/>
      <c r="I28"/>
      <c r="J28" t="s">
        <v>27</v>
      </c>
      <c r="K28"/>
      <c r="L28"/>
      <c r="M28"/>
      <c r="N28"/>
      <c r="O28"/>
      <c r="P28"/>
      <c r="Q28"/>
    </row>
    <row r="29" spans="1:17" s="16" customFormat="1" ht="14.25">
      <c r="A29" s="17"/>
      <c r="B29" s="17"/>
      <c r="C29"/>
      <c r="D29"/>
      <c r="E29"/>
      <c r="F29"/>
      <c r="G29"/>
      <c r="H29"/>
      <c r="I29"/>
      <c r="J29"/>
      <c r="K29"/>
      <c r="L29"/>
      <c r="M29"/>
      <c r="N29"/>
      <c r="O29"/>
      <c r="P29"/>
      <c r="Q29" s="17"/>
    </row>
    <row r="30" spans="1:17" s="16" customFormat="1" ht="14.25">
      <c r="A30" s="17"/>
      <c r="B30" s="17"/>
      <c r="C30" s="577" t="s">
        <v>26</v>
      </c>
      <c r="D30" s="579"/>
      <c r="E30" s="579"/>
      <c r="F30" s="579"/>
      <c r="G30" s="579"/>
      <c r="H30" s="579"/>
      <c r="I30" s="579"/>
      <c r="J30" s="579"/>
      <c r="K30" s="579"/>
      <c r="L30" s="579"/>
      <c r="M30" s="579"/>
      <c r="N30" s="579"/>
      <c r="O30" s="579"/>
      <c r="P30" s="579"/>
      <c r="Q30" s="17"/>
    </row>
    <row r="31" spans="1:17" ht="18.75">
      <c r="A31"/>
      <c r="B31" s="15"/>
      <c r="C31" s="579"/>
      <c r="D31" s="579"/>
      <c r="E31" s="579"/>
      <c r="F31" s="579"/>
      <c r="G31" s="579"/>
      <c r="H31" s="579"/>
      <c r="I31" s="579"/>
      <c r="J31" s="579"/>
      <c r="K31" s="579"/>
      <c r="L31" s="579"/>
      <c r="M31" s="579"/>
      <c r="N31" s="579"/>
      <c r="O31" s="579"/>
      <c r="P31" s="579"/>
      <c r="Q31"/>
    </row>
    <row r="32" spans="1:17">
      <c r="A32"/>
      <c r="B32"/>
      <c r="C32"/>
      <c r="D32"/>
      <c r="E32" s="577" t="s">
        <v>25</v>
      </c>
      <c r="F32" s="578"/>
      <c r="G32" s="578"/>
      <c r="H32" s="578"/>
      <c r="I32" s="578"/>
      <c r="J32" s="578"/>
      <c r="K32" s="578"/>
      <c r="L32" s="578"/>
      <c r="M32" s="578"/>
      <c r="N32" s="578"/>
      <c r="O32" s="578"/>
      <c r="P32" s="578"/>
      <c r="Q32" s="578"/>
    </row>
    <row r="33" spans="1:17">
      <c r="A33"/>
      <c r="B33"/>
      <c r="C33"/>
      <c r="D33"/>
      <c r="E33" s="578"/>
      <c r="F33" s="578"/>
      <c r="G33" s="578"/>
      <c r="H33" s="578"/>
      <c r="I33" s="578"/>
      <c r="J33" s="578"/>
      <c r="K33" s="578"/>
      <c r="L33" s="578"/>
      <c r="M33" s="578"/>
      <c r="N33" s="578"/>
      <c r="O33" s="578"/>
      <c r="P33" s="578"/>
      <c r="Q33" s="578"/>
    </row>
    <row r="34" spans="1:17">
      <c r="A34"/>
      <c r="B34"/>
      <c r="C34"/>
      <c r="D34"/>
      <c r="E34"/>
      <c r="F34"/>
      <c r="G34"/>
      <c r="H34"/>
      <c r="I34"/>
      <c r="J34"/>
      <c r="K34"/>
      <c r="L34"/>
      <c r="M34"/>
      <c r="N34"/>
      <c r="O34"/>
      <c r="P34"/>
      <c r="Q34"/>
    </row>
    <row r="35" spans="1:17" ht="14.25" customHeight="1">
      <c r="A35"/>
      <c r="B35"/>
      <c r="C35" s="581" t="s">
        <v>24</v>
      </c>
      <c r="D35" s="581"/>
      <c r="E35" s="581"/>
      <c r="F35" s="581"/>
      <c r="G35" s="581"/>
      <c r="H35" s="581"/>
      <c r="I35" s="581"/>
      <c r="J35" s="581"/>
      <c r="K35" s="581"/>
      <c r="L35" s="581"/>
      <c r="M35" s="581"/>
      <c r="N35" s="581"/>
      <c r="O35" s="581"/>
      <c r="P35" s="581"/>
      <c r="Q35" s="581"/>
    </row>
    <row r="36" spans="1:17">
      <c r="A36"/>
      <c r="B36"/>
      <c r="C36" s="581"/>
      <c r="D36" s="581"/>
      <c r="E36" s="581"/>
      <c r="F36" s="581"/>
      <c r="G36" s="581"/>
      <c r="H36" s="581"/>
      <c r="I36" s="581"/>
      <c r="J36" s="581"/>
      <c r="K36" s="581"/>
      <c r="L36" s="581"/>
      <c r="M36" s="581"/>
      <c r="N36" s="581"/>
      <c r="O36" s="581"/>
      <c r="P36" s="581"/>
      <c r="Q36" s="581"/>
    </row>
    <row r="37" spans="1:17">
      <c r="A37"/>
      <c r="B37"/>
      <c r="C37" s="136"/>
      <c r="D37" s="136"/>
      <c r="E37" s="136"/>
      <c r="F37" s="136"/>
      <c r="G37" s="136"/>
      <c r="H37" s="136"/>
      <c r="I37" s="136"/>
      <c r="J37" s="136"/>
      <c r="K37" s="136"/>
      <c r="L37" s="136"/>
      <c r="M37" s="136"/>
      <c r="N37" s="136"/>
      <c r="O37" s="136"/>
      <c r="P37" s="136"/>
      <c r="Q37" s="136"/>
    </row>
    <row r="38" spans="1:17" ht="13.5" customHeight="1">
      <c r="A38"/>
      <c r="B38"/>
      <c r="C38" s="577"/>
      <c r="D38" s="577"/>
      <c r="E38" s="580"/>
      <c r="F38" s="580"/>
      <c r="G38" s="580"/>
      <c r="H38" s="580"/>
      <c r="I38" s="580"/>
      <c r="J38" s="580"/>
      <c r="K38" s="580"/>
      <c r="L38" s="580"/>
      <c r="M38" s="580"/>
      <c r="N38" s="580"/>
      <c r="O38" s="580"/>
      <c r="P38" s="137"/>
      <c r="Q38" s="136"/>
    </row>
    <row r="39" spans="1:17" ht="13.5" customHeight="1">
      <c r="A39"/>
      <c r="B39"/>
      <c r="C39" s="137"/>
      <c r="D39" s="137"/>
      <c r="E39" s="580"/>
      <c r="F39" s="580"/>
      <c r="G39" s="580"/>
      <c r="H39" s="580"/>
      <c r="I39" s="580"/>
      <c r="J39" s="580"/>
      <c r="K39" s="580"/>
      <c r="L39" s="580"/>
      <c r="M39" s="580"/>
      <c r="N39" s="580"/>
      <c r="O39" s="580"/>
      <c r="P39" s="137"/>
      <c r="Q39" s="136"/>
    </row>
    <row r="40" spans="1:17" ht="13.5" customHeight="1">
      <c r="A40"/>
      <c r="B40"/>
      <c r="C40" s="137"/>
      <c r="D40" s="137"/>
      <c r="E40" s="580"/>
      <c r="F40" s="580"/>
      <c r="G40" s="580"/>
      <c r="H40" s="580"/>
      <c r="I40" s="580"/>
      <c r="J40" s="580"/>
      <c r="K40" s="580"/>
      <c r="L40" s="580"/>
      <c r="M40" s="580"/>
      <c r="N40" s="580"/>
      <c r="O40" s="580"/>
      <c r="P40" s="137"/>
      <c r="Q40" s="136"/>
    </row>
    <row r="41" spans="1:17" ht="13.5" customHeight="1">
      <c r="A41"/>
      <c r="B41"/>
      <c r="C41" s="137"/>
      <c r="D41" s="137"/>
      <c r="E41" s="580"/>
      <c r="F41" s="580"/>
      <c r="G41" s="580"/>
      <c r="H41" s="580"/>
      <c r="I41" s="580"/>
      <c r="J41" s="580"/>
      <c r="K41" s="580"/>
      <c r="L41" s="580"/>
      <c r="M41" s="580"/>
      <c r="N41" s="580"/>
      <c r="O41" s="580"/>
      <c r="P41" s="137"/>
      <c r="Q41" s="136"/>
    </row>
    <row r="42" spans="1:17">
      <c r="A42"/>
      <c r="B42"/>
      <c r="C42"/>
      <c r="D42"/>
      <c r="E42"/>
      <c r="F42"/>
      <c r="G42"/>
      <c r="H42"/>
      <c r="I42"/>
      <c r="J42"/>
      <c r="K42"/>
      <c r="L42"/>
      <c r="M42"/>
      <c r="N42"/>
      <c r="O42"/>
      <c r="P42"/>
      <c r="Q42"/>
    </row>
    <row r="43" spans="1:17">
      <c r="A43"/>
      <c r="B43"/>
      <c r="C43"/>
      <c r="D43"/>
      <c r="E43"/>
      <c r="F43"/>
      <c r="G43"/>
      <c r="H43"/>
      <c r="I43"/>
      <c r="J43"/>
      <c r="K43"/>
      <c r="L43"/>
      <c r="M43"/>
      <c r="N43"/>
      <c r="O43"/>
      <c r="P43"/>
      <c r="Q43"/>
    </row>
    <row r="44" spans="1:17">
      <c r="A44"/>
      <c r="B44"/>
      <c r="C44"/>
      <c r="D44"/>
      <c r="E44"/>
      <c r="F44"/>
      <c r="G44"/>
      <c r="H44"/>
      <c r="I44"/>
      <c r="J44"/>
      <c r="K44"/>
      <c r="L44"/>
      <c r="M44"/>
      <c r="N44"/>
      <c r="O44"/>
      <c r="P44"/>
      <c r="Q44"/>
    </row>
    <row r="45" spans="1:17">
      <c r="A45"/>
      <c r="B45"/>
      <c r="C45"/>
      <c r="D45"/>
      <c r="E45"/>
      <c r="F45"/>
      <c r="G45"/>
      <c r="H45"/>
      <c r="I45"/>
      <c r="J45"/>
      <c r="K45"/>
      <c r="L45"/>
      <c r="M45"/>
      <c r="N45"/>
      <c r="O45"/>
      <c r="P45"/>
      <c r="Q45"/>
    </row>
    <row r="46" spans="1:17">
      <c r="A46"/>
      <c r="B46"/>
      <c r="C46"/>
      <c r="D46"/>
      <c r="E46"/>
      <c r="F46"/>
      <c r="G46"/>
      <c r="H46"/>
      <c r="I46"/>
      <c r="J46"/>
      <c r="K46"/>
      <c r="L46"/>
      <c r="M46"/>
      <c r="N46"/>
      <c r="O46"/>
      <c r="P46"/>
      <c r="Q46"/>
    </row>
    <row r="47" spans="1:17">
      <c r="A47"/>
      <c r="B47"/>
      <c r="C47"/>
      <c r="D47"/>
      <c r="E47"/>
      <c r="F47"/>
      <c r="G47"/>
      <c r="H47"/>
      <c r="I47"/>
      <c r="J47"/>
      <c r="K47"/>
      <c r="L47"/>
      <c r="M47"/>
      <c r="N47"/>
      <c r="O47"/>
      <c r="P47"/>
      <c r="Q47"/>
    </row>
    <row r="48" spans="1:17">
      <c r="A48"/>
      <c r="B48"/>
      <c r="C48"/>
      <c r="D48"/>
      <c r="E48"/>
      <c r="F48"/>
      <c r="G48"/>
      <c r="H48"/>
      <c r="I48"/>
      <c r="J48"/>
      <c r="K48"/>
      <c r="L48"/>
      <c r="M48"/>
      <c r="N48"/>
      <c r="O48"/>
      <c r="P48"/>
      <c r="Q48"/>
    </row>
    <row r="49" spans="2:16384" customFormat="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c r="XFC49" s="1"/>
      <c r="XFD49" s="1"/>
    </row>
    <row r="50" spans="2:16384" customFormat="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c r="XFD50" s="1"/>
    </row>
    <row r="51" spans="2:16384" customFormat="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c r="XFC51" s="1"/>
      <c r="XFD51" s="1"/>
    </row>
    <row r="52" spans="2:16384" customFormat="1" ht="14.25">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c r="IG52" s="16"/>
      <c r="IH52" s="16"/>
      <c r="II52" s="16"/>
      <c r="IJ52" s="16"/>
      <c r="IK52" s="16"/>
      <c r="IL52" s="16"/>
      <c r="IM52" s="16"/>
      <c r="IN52" s="16"/>
      <c r="IO52" s="16"/>
      <c r="IP52" s="16"/>
      <c r="IQ52" s="16"/>
      <c r="IR52" s="16"/>
      <c r="IS52" s="16"/>
      <c r="IT52" s="16"/>
      <c r="IU52" s="16"/>
      <c r="IV52" s="16"/>
      <c r="IW52" s="16"/>
      <c r="IX52" s="16"/>
      <c r="IY52" s="16"/>
      <c r="IZ52" s="16"/>
      <c r="JA52" s="16"/>
      <c r="JB52" s="16"/>
      <c r="JC52" s="16"/>
      <c r="JD52" s="16"/>
      <c r="JE52" s="16"/>
      <c r="JF52" s="16"/>
      <c r="JG52" s="16"/>
      <c r="JH52" s="16"/>
      <c r="JI52" s="16"/>
      <c r="JJ52" s="16"/>
      <c r="JK52" s="16"/>
      <c r="JL52" s="16"/>
      <c r="JM52" s="16"/>
      <c r="JN52" s="16"/>
      <c r="JO52" s="16"/>
      <c r="JP52" s="16"/>
      <c r="JQ52" s="16"/>
      <c r="JR52" s="16"/>
      <c r="JS52" s="16"/>
      <c r="JT52" s="16"/>
      <c r="JU52" s="16"/>
      <c r="JV52" s="16"/>
      <c r="JW52" s="16"/>
      <c r="JX52" s="16"/>
      <c r="JY52" s="16"/>
      <c r="JZ52" s="16"/>
      <c r="KA52" s="16"/>
      <c r="KB52" s="16"/>
      <c r="KC52" s="16"/>
      <c r="KD52" s="16"/>
      <c r="KE52" s="16"/>
      <c r="KF52" s="16"/>
      <c r="KG52" s="16"/>
      <c r="KH52" s="16"/>
      <c r="KI52" s="16"/>
      <c r="KJ52" s="16"/>
      <c r="KK52" s="16"/>
      <c r="KL52" s="16"/>
      <c r="KM52" s="16"/>
      <c r="KN52" s="16"/>
      <c r="KO52" s="16"/>
      <c r="KP52" s="16"/>
      <c r="KQ52" s="16"/>
      <c r="KR52" s="16"/>
      <c r="KS52" s="16"/>
      <c r="KT52" s="16"/>
      <c r="KU52" s="16"/>
      <c r="KV52" s="16"/>
      <c r="KW52" s="16"/>
      <c r="KX52" s="16"/>
      <c r="KY52" s="16"/>
      <c r="KZ52" s="16"/>
      <c r="LA52" s="16"/>
      <c r="LB52" s="16"/>
      <c r="LC52" s="16"/>
      <c r="LD52" s="16"/>
      <c r="LE52" s="16"/>
      <c r="LF52" s="16"/>
      <c r="LG52" s="16"/>
      <c r="LH52" s="16"/>
      <c r="LI52" s="16"/>
      <c r="LJ52" s="16"/>
      <c r="LK52" s="16"/>
      <c r="LL52" s="16"/>
      <c r="LM52" s="16"/>
      <c r="LN52" s="16"/>
      <c r="LO52" s="16"/>
      <c r="LP52" s="16"/>
      <c r="LQ52" s="16"/>
      <c r="LR52" s="16"/>
      <c r="LS52" s="16"/>
      <c r="LT52" s="16"/>
      <c r="LU52" s="16"/>
      <c r="LV52" s="16"/>
      <c r="LW52" s="16"/>
      <c r="LX52" s="16"/>
      <c r="LY52" s="16"/>
      <c r="LZ52" s="16"/>
      <c r="MA52" s="16"/>
      <c r="MB52" s="16"/>
      <c r="MC52" s="16"/>
      <c r="MD52" s="16"/>
      <c r="ME52" s="16"/>
      <c r="MF52" s="16"/>
      <c r="MG52" s="16"/>
      <c r="MH52" s="16"/>
      <c r="MI52" s="16"/>
      <c r="MJ52" s="16"/>
      <c r="MK52" s="16"/>
      <c r="ML52" s="16"/>
      <c r="MM52" s="16"/>
      <c r="MN52" s="16"/>
      <c r="MO52" s="16"/>
      <c r="MP52" s="16"/>
      <c r="MQ52" s="16"/>
      <c r="MR52" s="16"/>
      <c r="MS52" s="16"/>
      <c r="MT52" s="16"/>
      <c r="MU52" s="16"/>
      <c r="MV52" s="16"/>
      <c r="MW52" s="16"/>
      <c r="MX52" s="16"/>
      <c r="MY52" s="16"/>
      <c r="MZ52" s="16"/>
      <c r="NA52" s="16"/>
      <c r="NB52" s="16"/>
      <c r="NC52" s="16"/>
      <c r="ND52" s="16"/>
      <c r="NE52" s="16"/>
      <c r="NF52" s="16"/>
      <c r="NG52" s="16"/>
      <c r="NH52" s="16"/>
      <c r="NI52" s="16"/>
      <c r="NJ52" s="16"/>
      <c r="NK52" s="16"/>
      <c r="NL52" s="16"/>
      <c r="NM52" s="16"/>
      <c r="NN52" s="16"/>
      <c r="NO52" s="16"/>
      <c r="NP52" s="16"/>
      <c r="NQ52" s="16"/>
      <c r="NR52" s="16"/>
      <c r="NS52" s="16"/>
      <c r="NT52" s="16"/>
      <c r="NU52" s="16"/>
      <c r="NV52" s="16"/>
      <c r="NW52" s="16"/>
      <c r="NX52" s="16"/>
      <c r="NY52" s="16"/>
      <c r="NZ52" s="16"/>
      <c r="OA52" s="16"/>
      <c r="OB52" s="16"/>
      <c r="OC52" s="16"/>
      <c r="OD52" s="16"/>
      <c r="OE52" s="16"/>
      <c r="OF52" s="16"/>
      <c r="OG52" s="16"/>
      <c r="OH52" s="16"/>
      <c r="OI52" s="16"/>
      <c r="OJ52" s="16"/>
      <c r="OK52" s="16"/>
      <c r="OL52" s="16"/>
      <c r="OM52" s="16"/>
      <c r="ON52" s="16"/>
      <c r="OO52" s="16"/>
      <c r="OP52" s="16"/>
      <c r="OQ52" s="16"/>
      <c r="OR52" s="16"/>
      <c r="OS52" s="16"/>
      <c r="OT52" s="16"/>
      <c r="OU52" s="16"/>
      <c r="OV52" s="16"/>
      <c r="OW52" s="16"/>
      <c r="OX52" s="16"/>
      <c r="OY52" s="16"/>
      <c r="OZ52" s="16"/>
      <c r="PA52" s="16"/>
      <c r="PB52" s="16"/>
      <c r="PC52" s="16"/>
      <c r="PD52" s="16"/>
      <c r="PE52" s="16"/>
      <c r="PF52" s="16"/>
      <c r="PG52" s="16"/>
      <c r="PH52" s="16"/>
      <c r="PI52" s="16"/>
      <c r="PJ52" s="16"/>
      <c r="PK52" s="16"/>
      <c r="PL52" s="16"/>
      <c r="PM52" s="16"/>
      <c r="PN52" s="16"/>
      <c r="PO52" s="16"/>
      <c r="PP52" s="16"/>
      <c r="PQ52" s="16"/>
      <c r="PR52" s="16"/>
      <c r="PS52" s="16"/>
      <c r="PT52" s="16"/>
      <c r="PU52" s="16"/>
      <c r="PV52" s="16"/>
      <c r="PW52" s="16"/>
      <c r="PX52" s="16"/>
      <c r="PY52" s="16"/>
      <c r="PZ52" s="16"/>
      <c r="QA52" s="16"/>
      <c r="QB52" s="16"/>
      <c r="QC52" s="16"/>
      <c r="QD52" s="16"/>
      <c r="QE52" s="16"/>
      <c r="QF52" s="16"/>
      <c r="QG52" s="16"/>
      <c r="QH52" s="16"/>
      <c r="QI52" s="16"/>
      <c r="QJ52" s="16"/>
      <c r="QK52" s="16"/>
      <c r="QL52" s="16"/>
      <c r="QM52" s="16"/>
      <c r="QN52" s="16"/>
      <c r="QO52" s="16"/>
      <c r="QP52" s="16"/>
      <c r="QQ52" s="16"/>
      <c r="QR52" s="16"/>
      <c r="QS52" s="16"/>
      <c r="QT52" s="16"/>
      <c r="QU52" s="16"/>
      <c r="QV52" s="16"/>
      <c r="QW52" s="16"/>
      <c r="QX52" s="16"/>
      <c r="QY52" s="16"/>
      <c r="QZ52" s="16"/>
      <c r="RA52" s="16"/>
      <c r="RB52" s="16"/>
      <c r="RC52" s="16"/>
      <c r="RD52" s="16"/>
      <c r="RE52" s="16"/>
      <c r="RF52" s="16"/>
      <c r="RG52" s="16"/>
      <c r="RH52" s="16"/>
      <c r="RI52" s="16"/>
      <c r="RJ52" s="16"/>
      <c r="RK52" s="16"/>
      <c r="RL52" s="16"/>
      <c r="RM52" s="16"/>
      <c r="RN52" s="16"/>
      <c r="RO52" s="16"/>
      <c r="RP52" s="16"/>
      <c r="RQ52" s="16"/>
      <c r="RR52" s="16"/>
      <c r="RS52" s="16"/>
      <c r="RT52" s="16"/>
      <c r="RU52" s="16"/>
      <c r="RV52" s="16"/>
      <c r="RW52" s="16"/>
      <c r="RX52" s="16"/>
      <c r="RY52" s="16"/>
      <c r="RZ52" s="16"/>
      <c r="SA52" s="16"/>
      <c r="SB52" s="16"/>
      <c r="SC52" s="16"/>
      <c r="SD52" s="16"/>
      <c r="SE52" s="16"/>
      <c r="SF52" s="16"/>
      <c r="SG52" s="16"/>
      <c r="SH52" s="16"/>
      <c r="SI52" s="16"/>
      <c r="SJ52" s="16"/>
      <c r="SK52" s="16"/>
      <c r="SL52" s="16"/>
      <c r="SM52" s="16"/>
      <c r="SN52" s="16"/>
      <c r="SO52" s="16"/>
      <c r="SP52" s="16"/>
      <c r="SQ52" s="16"/>
      <c r="SR52" s="16"/>
      <c r="SS52" s="16"/>
      <c r="ST52" s="16"/>
      <c r="SU52" s="16"/>
      <c r="SV52" s="16"/>
      <c r="SW52" s="16"/>
      <c r="SX52" s="16"/>
      <c r="SY52" s="16"/>
      <c r="SZ52" s="16"/>
      <c r="TA52" s="16"/>
      <c r="TB52" s="16"/>
      <c r="TC52" s="16"/>
      <c r="TD52" s="16"/>
      <c r="TE52" s="16"/>
      <c r="TF52" s="16"/>
      <c r="TG52" s="16"/>
      <c r="TH52" s="16"/>
      <c r="TI52" s="16"/>
      <c r="TJ52" s="16"/>
      <c r="TK52" s="16"/>
      <c r="TL52" s="16"/>
      <c r="TM52" s="16"/>
      <c r="TN52" s="16"/>
      <c r="TO52" s="16"/>
      <c r="TP52" s="16"/>
      <c r="TQ52" s="16"/>
      <c r="TR52" s="16"/>
      <c r="TS52" s="16"/>
      <c r="TT52" s="16"/>
      <c r="TU52" s="16"/>
      <c r="TV52" s="16"/>
      <c r="TW52" s="16"/>
      <c r="TX52" s="16"/>
      <c r="TY52" s="16"/>
      <c r="TZ52" s="16"/>
      <c r="UA52" s="16"/>
      <c r="UB52" s="16"/>
      <c r="UC52" s="16"/>
      <c r="UD52" s="16"/>
      <c r="UE52" s="16"/>
      <c r="UF52" s="16"/>
      <c r="UG52" s="16"/>
      <c r="UH52" s="16"/>
      <c r="UI52" s="16"/>
      <c r="UJ52" s="16"/>
      <c r="UK52" s="16"/>
      <c r="UL52" s="16"/>
      <c r="UM52" s="16"/>
      <c r="UN52" s="16"/>
      <c r="UO52" s="16"/>
      <c r="UP52" s="16"/>
      <c r="UQ52" s="16"/>
      <c r="UR52" s="16"/>
      <c r="US52" s="16"/>
      <c r="UT52" s="16"/>
      <c r="UU52" s="16"/>
      <c r="UV52" s="16"/>
      <c r="UW52" s="16"/>
      <c r="UX52" s="16"/>
      <c r="UY52" s="16"/>
      <c r="UZ52" s="16"/>
      <c r="VA52" s="16"/>
      <c r="VB52" s="16"/>
      <c r="VC52" s="16"/>
      <c r="VD52" s="16"/>
      <c r="VE52" s="16"/>
      <c r="VF52" s="16"/>
      <c r="VG52" s="16"/>
      <c r="VH52" s="16"/>
      <c r="VI52" s="16"/>
      <c r="VJ52" s="16"/>
      <c r="VK52" s="16"/>
      <c r="VL52" s="16"/>
      <c r="VM52" s="16"/>
      <c r="VN52" s="16"/>
      <c r="VO52" s="16"/>
      <c r="VP52" s="16"/>
      <c r="VQ52" s="16"/>
      <c r="VR52" s="16"/>
      <c r="VS52" s="16"/>
      <c r="VT52" s="16"/>
      <c r="VU52" s="16"/>
      <c r="VV52" s="16"/>
      <c r="VW52" s="16"/>
      <c r="VX52" s="16"/>
      <c r="VY52" s="16"/>
      <c r="VZ52" s="16"/>
      <c r="WA52" s="16"/>
      <c r="WB52" s="16"/>
      <c r="WC52" s="16"/>
      <c r="WD52" s="16"/>
      <c r="WE52" s="16"/>
      <c r="WF52" s="16"/>
      <c r="WG52" s="16"/>
      <c r="WH52" s="16"/>
      <c r="WI52" s="16"/>
      <c r="WJ52" s="16"/>
      <c r="WK52" s="16"/>
      <c r="WL52" s="16"/>
      <c r="WM52" s="16"/>
      <c r="WN52" s="16"/>
      <c r="WO52" s="16"/>
      <c r="WP52" s="16"/>
      <c r="WQ52" s="16"/>
      <c r="WR52" s="16"/>
      <c r="WS52" s="16"/>
      <c r="WT52" s="16"/>
      <c r="WU52" s="16"/>
      <c r="WV52" s="16"/>
      <c r="WW52" s="16"/>
      <c r="WX52" s="16"/>
      <c r="WY52" s="16"/>
      <c r="WZ52" s="16"/>
      <c r="XA52" s="16"/>
      <c r="XB52" s="16"/>
      <c r="XC52" s="16"/>
      <c r="XD52" s="16"/>
      <c r="XE52" s="16"/>
      <c r="XF52" s="16"/>
      <c r="XG52" s="16"/>
      <c r="XH52" s="16"/>
      <c r="XI52" s="16"/>
      <c r="XJ52" s="16"/>
      <c r="XK52" s="16"/>
      <c r="XL52" s="16"/>
      <c r="XM52" s="16"/>
      <c r="XN52" s="16"/>
      <c r="XO52" s="16"/>
      <c r="XP52" s="16"/>
      <c r="XQ52" s="16"/>
      <c r="XR52" s="16"/>
      <c r="XS52" s="16"/>
      <c r="XT52" s="16"/>
      <c r="XU52" s="16"/>
      <c r="XV52" s="16"/>
      <c r="XW52" s="16"/>
      <c r="XX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YV52" s="16"/>
      <c r="YW52" s="16"/>
      <c r="YX52" s="16"/>
      <c r="YY52" s="16"/>
      <c r="YZ52" s="16"/>
      <c r="ZA52" s="16"/>
      <c r="ZB52" s="16"/>
      <c r="ZC52" s="16"/>
      <c r="ZD52" s="16"/>
      <c r="ZE52" s="16"/>
      <c r="ZF52" s="16"/>
      <c r="ZG52" s="16"/>
      <c r="ZH52" s="16"/>
      <c r="ZI52" s="16"/>
      <c r="ZJ52" s="16"/>
      <c r="ZK52" s="16"/>
      <c r="ZL52" s="16"/>
      <c r="ZM52" s="16"/>
      <c r="ZN52" s="16"/>
      <c r="ZO52" s="16"/>
      <c r="ZP52" s="16"/>
      <c r="ZQ52" s="16"/>
      <c r="ZR52" s="16"/>
      <c r="ZS52" s="16"/>
      <c r="ZT52" s="16"/>
      <c r="ZU52" s="16"/>
      <c r="ZV52" s="16"/>
      <c r="ZW52" s="16"/>
      <c r="ZX52" s="16"/>
      <c r="ZY52" s="16"/>
      <c r="ZZ52" s="16"/>
      <c r="AAA52" s="16"/>
      <c r="AAB52" s="16"/>
      <c r="AAC52" s="16"/>
      <c r="AAD52" s="16"/>
      <c r="AAE52" s="16"/>
      <c r="AAF52" s="16"/>
      <c r="AAG52" s="16"/>
      <c r="AAH52" s="16"/>
      <c r="AAI52" s="16"/>
      <c r="AAJ52" s="16"/>
      <c r="AAK52" s="16"/>
      <c r="AAL52" s="16"/>
      <c r="AAM52" s="16"/>
      <c r="AAN52" s="16"/>
      <c r="AAO52" s="16"/>
      <c r="AAP52" s="16"/>
      <c r="AAQ52" s="16"/>
      <c r="AAR52" s="16"/>
      <c r="AAS52" s="16"/>
      <c r="AAT52" s="16"/>
      <c r="AAU52" s="16"/>
      <c r="AAV52" s="16"/>
      <c r="AAW52" s="16"/>
      <c r="AAX52" s="16"/>
      <c r="AAY52" s="16"/>
      <c r="AAZ52" s="16"/>
      <c r="ABA52" s="16"/>
      <c r="ABB52" s="16"/>
      <c r="ABC52" s="16"/>
      <c r="ABD52" s="16"/>
      <c r="ABE52" s="16"/>
      <c r="ABF52" s="16"/>
      <c r="ABG52" s="16"/>
      <c r="ABH52" s="16"/>
      <c r="ABI52" s="16"/>
      <c r="ABJ52" s="16"/>
      <c r="ABK52" s="16"/>
      <c r="ABL52" s="16"/>
      <c r="ABM52" s="16"/>
      <c r="ABN52" s="16"/>
      <c r="ABO52" s="16"/>
      <c r="ABP52" s="16"/>
      <c r="ABQ52" s="16"/>
      <c r="ABR52" s="16"/>
      <c r="ABS52" s="16"/>
      <c r="ABT52" s="16"/>
      <c r="ABU52" s="16"/>
      <c r="ABV52" s="16"/>
      <c r="ABW52" s="16"/>
      <c r="ABX52" s="16"/>
      <c r="ABY52" s="16"/>
      <c r="ABZ52" s="16"/>
      <c r="ACA52" s="16"/>
      <c r="ACB52" s="16"/>
      <c r="ACC52" s="16"/>
      <c r="ACD52" s="16"/>
      <c r="ACE52" s="16"/>
      <c r="ACF52" s="16"/>
      <c r="ACG52" s="16"/>
      <c r="ACH52" s="16"/>
      <c r="ACI52" s="16"/>
      <c r="ACJ52" s="16"/>
      <c r="ACK52" s="16"/>
      <c r="ACL52" s="16"/>
      <c r="ACM52" s="16"/>
      <c r="ACN52" s="16"/>
      <c r="ACO52" s="16"/>
      <c r="ACP52" s="16"/>
      <c r="ACQ52" s="16"/>
      <c r="ACR52" s="16"/>
      <c r="ACS52" s="16"/>
      <c r="ACT52" s="16"/>
      <c r="ACU52" s="16"/>
      <c r="ACV52" s="16"/>
      <c r="ACW52" s="16"/>
      <c r="ACX52" s="16"/>
      <c r="ACY52" s="16"/>
      <c r="ACZ52" s="16"/>
      <c r="ADA52" s="16"/>
      <c r="ADB52" s="16"/>
      <c r="ADC52" s="16"/>
      <c r="ADD52" s="16"/>
      <c r="ADE52" s="16"/>
      <c r="ADF52" s="16"/>
      <c r="ADG52" s="16"/>
      <c r="ADH52" s="16"/>
      <c r="ADI52" s="16"/>
      <c r="ADJ52" s="16"/>
      <c r="ADK52" s="16"/>
      <c r="ADL52" s="16"/>
      <c r="ADM52" s="16"/>
      <c r="ADN52" s="16"/>
      <c r="ADO52" s="16"/>
      <c r="ADP52" s="16"/>
      <c r="ADQ52" s="16"/>
      <c r="ADR52" s="16"/>
      <c r="ADS52" s="16"/>
      <c r="ADT52" s="16"/>
      <c r="ADU52" s="16"/>
      <c r="ADV52" s="16"/>
      <c r="ADW52" s="16"/>
      <c r="ADX52" s="16"/>
      <c r="ADY52" s="16"/>
      <c r="ADZ52" s="16"/>
      <c r="AEA52" s="16"/>
      <c r="AEB52" s="16"/>
      <c r="AEC52" s="16"/>
      <c r="AED52" s="16"/>
      <c r="AEE52" s="16"/>
      <c r="AEF52" s="16"/>
      <c r="AEG52" s="16"/>
      <c r="AEH52" s="16"/>
      <c r="AEI52" s="16"/>
      <c r="AEJ52" s="16"/>
      <c r="AEK52" s="16"/>
      <c r="AEL52" s="16"/>
      <c r="AEM52" s="16"/>
      <c r="AEN52" s="16"/>
      <c r="AEO52" s="16"/>
      <c r="AEP52" s="16"/>
      <c r="AEQ52" s="16"/>
      <c r="AER52" s="16"/>
      <c r="AES52" s="16"/>
      <c r="AET52" s="16"/>
      <c r="AEU52" s="16"/>
      <c r="AEV52" s="16"/>
      <c r="AEW52" s="16"/>
      <c r="AEX52" s="16"/>
      <c r="AEY52" s="16"/>
      <c r="AEZ52" s="16"/>
      <c r="AFA52" s="16"/>
      <c r="AFB52" s="16"/>
      <c r="AFC52" s="16"/>
      <c r="AFD52" s="16"/>
      <c r="AFE52" s="16"/>
      <c r="AFF52" s="16"/>
      <c r="AFG52" s="16"/>
      <c r="AFH52" s="16"/>
      <c r="AFI52" s="16"/>
      <c r="AFJ52" s="16"/>
      <c r="AFK52" s="16"/>
      <c r="AFL52" s="16"/>
      <c r="AFM52" s="16"/>
      <c r="AFN52" s="16"/>
      <c r="AFO52" s="16"/>
      <c r="AFP52" s="16"/>
      <c r="AFQ52" s="16"/>
      <c r="AFR52" s="16"/>
      <c r="AFS52" s="16"/>
      <c r="AFT52" s="16"/>
      <c r="AFU52" s="16"/>
      <c r="AFV52" s="16"/>
      <c r="AFW52" s="16"/>
      <c r="AFX52" s="16"/>
      <c r="AFY52" s="16"/>
      <c r="AFZ52" s="16"/>
      <c r="AGA52" s="16"/>
      <c r="AGB52" s="16"/>
      <c r="AGC52" s="16"/>
      <c r="AGD52" s="16"/>
      <c r="AGE52" s="16"/>
      <c r="AGF52" s="16"/>
      <c r="AGG52" s="16"/>
      <c r="AGH52" s="16"/>
      <c r="AGI52" s="16"/>
      <c r="AGJ52" s="16"/>
      <c r="AGK52" s="16"/>
      <c r="AGL52" s="16"/>
      <c r="AGM52" s="16"/>
      <c r="AGN52" s="16"/>
      <c r="AGO52" s="16"/>
      <c r="AGP52" s="16"/>
      <c r="AGQ52" s="16"/>
      <c r="AGR52" s="16"/>
      <c r="AGS52" s="16"/>
      <c r="AGT52" s="16"/>
      <c r="AGU52" s="16"/>
      <c r="AGV52" s="16"/>
      <c r="AGW52" s="16"/>
      <c r="AGX52" s="16"/>
      <c r="AGY52" s="16"/>
      <c r="AGZ52" s="16"/>
      <c r="AHA52" s="16"/>
      <c r="AHB52" s="16"/>
      <c r="AHC52" s="16"/>
      <c r="AHD52" s="16"/>
      <c r="AHE52" s="16"/>
      <c r="AHF52" s="16"/>
      <c r="AHG52" s="16"/>
      <c r="AHH52" s="16"/>
      <c r="AHI52" s="16"/>
      <c r="AHJ52" s="16"/>
      <c r="AHK52" s="16"/>
      <c r="AHL52" s="16"/>
      <c r="AHM52" s="16"/>
      <c r="AHN52" s="16"/>
      <c r="AHO52" s="16"/>
      <c r="AHP52" s="16"/>
      <c r="AHQ52" s="16"/>
      <c r="AHR52" s="16"/>
      <c r="AHS52" s="16"/>
      <c r="AHT52" s="16"/>
      <c r="AHU52" s="16"/>
      <c r="AHV52" s="16"/>
      <c r="AHW52" s="16"/>
      <c r="AHX52" s="16"/>
      <c r="AHY52" s="16"/>
      <c r="AHZ52" s="16"/>
      <c r="AIA52" s="16"/>
      <c r="AIB52" s="16"/>
      <c r="AIC52" s="16"/>
      <c r="AID52" s="16"/>
      <c r="AIE52" s="16"/>
      <c r="AIF52" s="16"/>
      <c r="AIG52" s="16"/>
      <c r="AIH52" s="16"/>
      <c r="AII52" s="16"/>
      <c r="AIJ52" s="16"/>
      <c r="AIK52" s="16"/>
      <c r="AIL52" s="16"/>
      <c r="AIM52" s="16"/>
      <c r="AIN52" s="16"/>
      <c r="AIO52" s="16"/>
      <c r="AIP52" s="16"/>
      <c r="AIQ52" s="16"/>
      <c r="AIR52" s="16"/>
      <c r="AIS52" s="16"/>
      <c r="AIT52" s="16"/>
      <c r="AIU52" s="16"/>
      <c r="AIV52" s="16"/>
      <c r="AIW52" s="16"/>
      <c r="AIX52" s="16"/>
      <c r="AIY52" s="16"/>
      <c r="AIZ52" s="16"/>
      <c r="AJA52" s="16"/>
      <c r="AJB52" s="16"/>
      <c r="AJC52" s="16"/>
      <c r="AJD52" s="16"/>
      <c r="AJE52" s="16"/>
      <c r="AJF52" s="16"/>
      <c r="AJG52" s="16"/>
      <c r="AJH52" s="16"/>
      <c r="AJI52" s="16"/>
      <c r="AJJ52" s="16"/>
      <c r="AJK52" s="16"/>
      <c r="AJL52" s="16"/>
      <c r="AJM52" s="16"/>
      <c r="AJN52" s="16"/>
      <c r="AJO52" s="16"/>
      <c r="AJP52" s="16"/>
      <c r="AJQ52" s="16"/>
      <c r="AJR52" s="16"/>
      <c r="AJS52" s="16"/>
      <c r="AJT52" s="16"/>
      <c r="AJU52" s="16"/>
      <c r="AJV52" s="16"/>
      <c r="AJW52" s="16"/>
      <c r="AJX52" s="16"/>
      <c r="AJY52" s="16"/>
      <c r="AJZ52" s="16"/>
      <c r="AKA52" s="16"/>
      <c r="AKB52" s="16"/>
      <c r="AKC52" s="16"/>
      <c r="AKD52" s="16"/>
      <c r="AKE52" s="16"/>
      <c r="AKF52" s="16"/>
      <c r="AKG52" s="16"/>
      <c r="AKH52" s="16"/>
      <c r="AKI52" s="16"/>
      <c r="AKJ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c r="BDW52" s="16"/>
      <c r="BDX52" s="16"/>
      <c r="BDY52" s="16"/>
      <c r="BDZ52" s="16"/>
      <c r="BEA52" s="16"/>
      <c r="BEB52" s="16"/>
      <c r="BEC52" s="16"/>
      <c r="BED52" s="16"/>
      <c r="BEE52" s="16"/>
      <c r="BEF52" s="16"/>
      <c r="BEG52" s="16"/>
      <c r="BEH52" s="16"/>
      <c r="BEI52" s="16"/>
      <c r="BEJ52" s="16"/>
      <c r="BEK52" s="16"/>
      <c r="BEL52" s="16"/>
      <c r="BEM52" s="16"/>
      <c r="BEN52" s="16"/>
      <c r="BEO52" s="16"/>
      <c r="BEP52" s="16"/>
      <c r="BEQ52" s="16"/>
      <c r="BER52" s="16"/>
      <c r="BES52" s="16"/>
      <c r="BET52" s="16"/>
      <c r="BEU52" s="16"/>
      <c r="BEV52" s="16"/>
      <c r="BEW52" s="16"/>
      <c r="BEX52" s="16"/>
      <c r="BEY52" s="16"/>
      <c r="BEZ52" s="16"/>
      <c r="BFA52" s="16"/>
      <c r="BFB52" s="16"/>
      <c r="BFC52" s="16"/>
      <c r="BFD52" s="16"/>
      <c r="BFE52" s="16"/>
      <c r="BFF52" s="16"/>
      <c r="BFG52" s="16"/>
      <c r="BFH52" s="16"/>
      <c r="BFI52" s="16"/>
      <c r="BFJ52" s="16"/>
      <c r="BFK52" s="16"/>
      <c r="BFL52" s="16"/>
      <c r="BFM52" s="16"/>
      <c r="BFN52" s="16"/>
      <c r="BFO52" s="16"/>
      <c r="BFP52" s="16"/>
      <c r="BFQ52" s="16"/>
      <c r="BFR52" s="16"/>
      <c r="BFS52" s="16"/>
      <c r="BFT52" s="16"/>
      <c r="BFU52" s="16"/>
      <c r="BFV52" s="16"/>
      <c r="BFW52" s="16"/>
      <c r="BFX52" s="16"/>
      <c r="BFY52" s="16"/>
      <c r="BFZ52" s="16"/>
      <c r="BGA52" s="16"/>
      <c r="BGB52" s="16"/>
      <c r="BGC52" s="16"/>
      <c r="BGD52" s="16"/>
      <c r="BGE52" s="16"/>
      <c r="BGF52" s="16"/>
      <c r="BGG52" s="16"/>
      <c r="BGH52" s="16"/>
      <c r="BGI52" s="16"/>
      <c r="BGJ52" s="16"/>
      <c r="BGK52" s="16"/>
      <c r="BGL52" s="16"/>
      <c r="BGM52" s="16"/>
      <c r="BGN52" s="16"/>
      <c r="BGO52" s="16"/>
      <c r="BGP52" s="16"/>
      <c r="BGQ52" s="16"/>
      <c r="BGR52" s="16"/>
      <c r="BGS52" s="16"/>
      <c r="BGT52" s="16"/>
      <c r="BGU52" s="16"/>
      <c r="BGV52" s="16"/>
      <c r="BGW52" s="16"/>
      <c r="BGX52" s="16"/>
      <c r="BGY52" s="16"/>
      <c r="BGZ52" s="16"/>
      <c r="BHA52" s="16"/>
      <c r="BHB52" s="16"/>
      <c r="BHC52" s="16"/>
      <c r="BHD52" s="16"/>
      <c r="BHE52" s="16"/>
      <c r="BHF52" s="16"/>
      <c r="BHG52" s="16"/>
      <c r="BHH52" s="16"/>
      <c r="BHI52" s="16"/>
      <c r="BHJ52" s="16"/>
      <c r="BHK52" s="16"/>
      <c r="BHL52" s="16"/>
      <c r="BHM52" s="16"/>
      <c r="BHN52" s="16"/>
      <c r="BHO52" s="16"/>
      <c r="BHP52" s="16"/>
      <c r="BHQ52" s="16"/>
      <c r="BHR52" s="16"/>
      <c r="BHS52" s="16"/>
      <c r="BHT52" s="16"/>
      <c r="BHU52" s="16"/>
      <c r="BHV52" s="16"/>
      <c r="BHW52" s="16"/>
      <c r="BHX52" s="16"/>
      <c r="BHY52" s="16"/>
      <c r="BHZ52" s="16"/>
      <c r="BIA52" s="16"/>
      <c r="BIB52" s="16"/>
      <c r="BIC52" s="16"/>
      <c r="BID52" s="16"/>
      <c r="BIE52" s="16"/>
      <c r="BIF52" s="16"/>
      <c r="BIG52" s="16"/>
      <c r="BIH52" s="16"/>
      <c r="BII52" s="16"/>
      <c r="BIJ52" s="16"/>
      <c r="BIK52" s="16"/>
      <c r="BIL52" s="16"/>
      <c r="BIM52" s="16"/>
      <c r="BIN52" s="16"/>
      <c r="BIO52" s="16"/>
      <c r="BIP52" s="16"/>
      <c r="BIQ52" s="16"/>
      <c r="BIR52" s="16"/>
      <c r="BIS52" s="16"/>
      <c r="BIT52" s="16"/>
      <c r="BIU52" s="16"/>
      <c r="BIV52" s="16"/>
      <c r="BIW52" s="16"/>
      <c r="BIX52" s="16"/>
      <c r="BIY52" s="16"/>
      <c r="BIZ52" s="16"/>
      <c r="BJA52" s="16"/>
      <c r="BJB52" s="16"/>
      <c r="BJC52" s="16"/>
      <c r="BJD52" s="16"/>
      <c r="BJE52" s="16"/>
      <c r="BJF52" s="16"/>
      <c r="BJG52" s="16"/>
      <c r="BJH52" s="16"/>
      <c r="BJI52" s="16"/>
      <c r="BJJ52" s="16"/>
      <c r="BJK52" s="16"/>
      <c r="BJL52" s="16"/>
      <c r="BJM52" s="16"/>
      <c r="BJN52" s="16"/>
      <c r="BJO52" s="16"/>
      <c r="BJP52" s="16"/>
      <c r="BJQ52" s="16"/>
      <c r="BJR52" s="16"/>
      <c r="BJS52" s="16"/>
      <c r="BJT52" s="16"/>
      <c r="BJU52" s="16"/>
      <c r="BJV52" s="16"/>
      <c r="BJW52" s="16"/>
      <c r="BJX52" s="16"/>
      <c r="BJY52" s="16"/>
      <c r="BJZ52" s="16"/>
      <c r="BKA52" s="16"/>
      <c r="BKB52" s="16"/>
      <c r="BKC52" s="16"/>
      <c r="BKD52" s="16"/>
      <c r="BKE52" s="16"/>
      <c r="BKF52" s="16"/>
      <c r="BKG52" s="16"/>
      <c r="BKH52" s="16"/>
      <c r="BKI52" s="16"/>
      <c r="BKJ52" s="16"/>
      <c r="BKK52" s="16"/>
      <c r="BKL52" s="16"/>
      <c r="BKM52" s="16"/>
      <c r="BKN52" s="16"/>
      <c r="BKO52" s="16"/>
      <c r="BKP52" s="16"/>
      <c r="BKQ52" s="16"/>
      <c r="BKR52" s="16"/>
      <c r="BKS52" s="16"/>
      <c r="BKT52" s="16"/>
      <c r="BKU52" s="16"/>
      <c r="BKV52" s="16"/>
      <c r="BKW52" s="16"/>
      <c r="BKX52" s="16"/>
      <c r="BKY52" s="16"/>
      <c r="BKZ52" s="16"/>
      <c r="BLA52" s="16"/>
      <c r="BLB52" s="16"/>
      <c r="BLC52" s="16"/>
      <c r="BLD52" s="16"/>
      <c r="BLE52" s="16"/>
      <c r="BLF52" s="16"/>
      <c r="BLG52" s="16"/>
      <c r="BLH52" s="16"/>
      <c r="BLI52" s="16"/>
      <c r="BLJ52" s="16"/>
      <c r="BLK52" s="16"/>
      <c r="BLL52" s="16"/>
      <c r="BLM52" s="16"/>
      <c r="BLN52" s="16"/>
      <c r="BLO52" s="16"/>
      <c r="BLP52" s="16"/>
      <c r="BLQ52" s="16"/>
      <c r="BLR52" s="16"/>
      <c r="BLS52" s="16"/>
      <c r="BLT52" s="16"/>
      <c r="BLU52" s="16"/>
      <c r="BLV52" s="16"/>
      <c r="BLW52" s="16"/>
      <c r="BLX52" s="16"/>
      <c r="BLY52" s="16"/>
      <c r="BLZ52" s="16"/>
      <c r="BMA52" s="16"/>
      <c r="BMB52" s="16"/>
      <c r="BMC52" s="16"/>
      <c r="BMD52" s="16"/>
      <c r="BME52" s="16"/>
      <c r="BMF52" s="16"/>
      <c r="BMG52" s="16"/>
      <c r="BMH52" s="16"/>
      <c r="BMI52" s="16"/>
      <c r="BMJ52" s="16"/>
      <c r="BMK52" s="16"/>
      <c r="BML52" s="16"/>
      <c r="BMM52" s="16"/>
      <c r="BMN52" s="16"/>
      <c r="BMO52" s="16"/>
      <c r="BMP52" s="16"/>
      <c r="BMQ52" s="16"/>
      <c r="BMR52" s="16"/>
      <c r="BMS52" s="16"/>
      <c r="BMT52" s="16"/>
      <c r="BMU52" s="16"/>
      <c r="BMV52" s="16"/>
      <c r="BMW52" s="16"/>
      <c r="BMX52" s="16"/>
      <c r="BMY52" s="16"/>
      <c r="BMZ52" s="16"/>
      <c r="BNA52" s="16"/>
      <c r="BNB52" s="16"/>
      <c r="BNC52" s="16"/>
      <c r="BND52" s="16"/>
      <c r="BNE52" s="16"/>
      <c r="BNF52" s="16"/>
      <c r="BNG52" s="16"/>
      <c r="BNH52" s="16"/>
      <c r="BNI52" s="16"/>
      <c r="BNJ52" s="16"/>
      <c r="BNK52" s="16"/>
      <c r="BNL52" s="16"/>
      <c r="BNM52" s="16"/>
      <c r="BNN52" s="16"/>
      <c r="BNO52" s="16"/>
      <c r="BNP52" s="16"/>
      <c r="BNQ52" s="16"/>
      <c r="BNR52" s="16"/>
      <c r="BNS52" s="16"/>
      <c r="BNT52" s="16"/>
      <c r="BNU52" s="16"/>
      <c r="BNV52" s="16"/>
      <c r="BNW52" s="16"/>
      <c r="BNX52" s="16"/>
      <c r="BNY52" s="16"/>
      <c r="BNZ52" s="16"/>
      <c r="BOA52" s="16"/>
      <c r="BOB52" s="16"/>
      <c r="BOC52" s="16"/>
      <c r="BOD52" s="16"/>
      <c r="BOE52" s="16"/>
      <c r="BOF52" s="16"/>
      <c r="BOG52" s="16"/>
      <c r="BOH52" s="16"/>
      <c r="BOI52" s="16"/>
      <c r="BOJ52" s="16"/>
      <c r="BOK52" s="16"/>
      <c r="BOL52" s="16"/>
      <c r="BOM52" s="16"/>
      <c r="BON52" s="16"/>
      <c r="BOO52" s="16"/>
      <c r="BOP52" s="16"/>
      <c r="BOQ52" s="16"/>
      <c r="BOR52" s="16"/>
      <c r="BOS52" s="16"/>
      <c r="BOT52" s="16"/>
      <c r="BOU52" s="16"/>
      <c r="BOV52" s="16"/>
      <c r="BOW52" s="16"/>
      <c r="BOX52" s="16"/>
      <c r="BOY52" s="16"/>
      <c r="BOZ52" s="16"/>
      <c r="BPA52" s="16"/>
      <c r="BPB52" s="16"/>
      <c r="BPC52" s="16"/>
      <c r="BPD52" s="16"/>
      <c r="BPE52" s="16"/>
      <c r="BPF52" s="16"/>
      <c r="BPG52" s="16"/>
      <c r="BPH52" s="16"/>
      <c r="BPI52" s="16"/>
      <c r="BPJ52" s="16"/>
      <c r="BPK52" s="16"/>
      <c r="BPL52" s="16"/>
      <c r="BPM52" s="16"/>
      <c r="BPN52" s="16"/>
      <c r="BPO52" s="16"/>
      <c r="BPP52" s="16"/>
      <c r="BPQ52" s="16"/>
      <c r="BPR52" s="16"/>
      <c r="BPS52" s="16"/>
      <c r="BPT52" s="16"/>
      <c r="BPU52" s="16"/>
      <c r="BPV52" s="16"/>
      <c r="BPW52" s="16"/>
      <c r="BPX52" s="16"/>
      <c r="BPY52" s="16"/>
      <c r="BPZ52" s="16"/>
      <c r="BQA52" s="16"/>
      <c r="BQB52" s="16"/>
      <c r="BQC52" s="16"/>
      <c r="BQD52" s="16"/>
      <c r="BQE52" s="16"/>
      <c r="BQF52" s="16"/>
      <c r="BQG52" s="16"/>
      <c r="BQH52" s="16"/>
      <c r="BQI52" s="16"/>
      <c r="BQJ52" s="16"/>
      <c r="BQK52" s="16"/>
      <c r="BQL52" s="16"/>
      <c r="BQM52" s="16"/>
      <c r="BQN52" s="16"/>
      <c r="BQO52" s="16"/>
      <c r="BQP52" s="16"/>
      <c r="BQQ52" s="16"/>
      <c r="BQR52" s="16"/>
      <c r="BQS52" s="16"/>
      <c r="BQT52" s="16"/>
      <c r="BQU52" s="16"/>
      <c r="BQV52" s="16"/>
      <c r="BQW52" s="16"/>
      <c r="BQX52" s="16"/>
      <c r="BQY52" s="16"/>
      <c r="BQZ52" s="16"/>
      <c r="BRA52" s="16"/>
      <c r="BRB52" s="16"/>
      <c r="BRC52" s="16"/>
      <c r="BRD52" s="16"/>
      <c r="BRE52" s="16"/>
      <c r="BRF52" s="16"/>
      <c r="BRG52" s="16"/>
      <c r="BRH52" s="16"/>
      <c r="BRI52" s="16"/>
      <c r="BRJ52" s="16"/>
      <c r="BRK52" s="16"/>
      <c r="BRL52" s="16"/>
      <c r="BRM52" s="16"/>
      <c r="BRN52" s="16"/>
      <c r="BRO52" s="16"/>
      <c r="BRP52" s="16"/>
      <c r="BRQ52" s="16"/>
      <c r="BRR52" s="16"/>
      <c r="BRS52" s="16"/>
      <c r="BRT52" s="16"/>
      <c r="BRU52" s="16"/>
      <c r="BRV52" s="16"/>
      <c r="BRW52" s="16"/>
      <c r="BRX52" s="16"/>
      <c r="BRY52" s="16"/>
      <c r="BRZ52" s="16"/>
      <c r="BSA52" s="16"/>
      <c r="BSB52" s="16"/>
      <c r="BSC52" s="16"/>
      <c r="BSD52" s="16"/>
      <c r="BSE52" s="16"/>
      <c r="BSF52" s="16"/>
      <c r="BSG52" s="16"/>
      <c r="BSH52" s="16"/>
      <c r="BSI52" s="16"/>
      <c r="BSJ52" s="16"/>
      <c r="BSK52" s="16"/>
      <c r="BSL52" s="16"/>
      <c r="BSM52" s="16"/>
      <c r="BSN52" s="16"/>
      <c r="BSO52" s="16"/>
      <c r="BSP52" s="16"/>
      <c r="BSQ52" s="16"/>
      <c r="BSR52" s="16"/>
      <c r="BSS52" s="16"/>
      <c r="BST52" s="16"/>
      <c r="BSU52" s="16"/>
      <c r="BSV52" s="16"/>
      <c r="BSW52" s="16"/>
      <c r="BSX52" s="16"/>
      <c r="BSY52" s="16"/>
      <c r="BSZ52" s="16"/>
      <c r="BTA52" s="16"/>
      <c r="BTB52" s="16"/>
      <c r="BTC52" s="16"/>
      <c r="BTD52" s="16"/>
      <c r="BTE52" s="16"/>
      <c r="BTF52" s="16"/>
      <c r="BTG52" s="16"/>
      <c r="BTH52" s="16"/>
      <c r="BTI52" s="16"/>
      <c r="BTJ52" s="16"/>
      <c r="BTK52" s="16"/>
      <c r="BTL52" s="16"/>
      <c r="BTM52" s="16"/>
      <c r="BTN52" s="16"/>
      <c r="BTO52" s="16"/>
      <c r="BTP52" s="16"/>
      <c r="BTQ52" s="16"/>
      <c r="BTR52" s="16"/>
      <c r="BTS52" s="16"/>
      <c r="BTT52" s="16"/>
      <c r="BTU52" s="16"/>
      <c r="BTV52" s="16"/>
      <c r="BTW52" s="16"/>
      <c r="BTX52" s="16"/>
      <c r="BTY52" s="16"/>
      <c r="BTZ52" s="16"/>
      <c r="BUA52" s="16"/>
      <c r="BUB52" s="16"/>
      <c r="BUC52" s="16"/>
      <c r="BUD52" s="16"/>
      <c r="BUE52" s="16"/>
      <c r="BUF52" s="16"/>
      <c r="BUG52" s="16"/>
      <c r="BUH52" s="16"/>
      <c r="BUI52" s="16"/>
      <c r="BUJ52" s="16"/>
      <c r="BUK52" s="16"/>
      <c r="BUL52" s="16"/>
      <c r="BUM52" s="16"/>
      <c r="BUN52" s="16"/>
      <c r="BUO52" s="16"/>
      <c r="BUP52" s="16"/>
      <c r="BUQ52" s="16"/>
      <c r="BUR52" s="16"/>
      <c r="BUS52" s="16"/>
      <c r="BUT52" s="16"/>
      <c r="BUU52" s="16"/>
      <c r="BUV52" s="16"/>
      <c r="BUW52" s="16"/>
      <c r="BUX52" s="16"/>
      <c r="BUY52" s="16"/>
      <c r="BUZ52" s="16"/>
      <c r="BVA52" s="16"/>
      <c r="BVB52" s="16"/>
      <c r="BVC52" s="16"/>
      <c r="BVD52" s="16"/>
      <c r="BVE52" s="16"/>
      <c r="BVF52" s="16"/>
      <c r="BVG52" s="16"/>
      <c r="BVH52" s="16"/>
      <c r="BVI52" s="16"/>
      <c r="BVJ52" s="16"/>
      <c r="BVK52" s="16"/>
      <c r="BVL52" s="16"/>
      <c r="BVM52" s="16"/>
      <c r="BVN52" s="16"/>
      <c r="BVO52" s="16"/>
      <c r="BVP52" s="16"/>
      <c r="BVQ52" s="16"/>
      <c r="BVR52" s="16"/>
      <c r="BVS52" s="16"/>
      <c r="BVT52" s="16"/>
      <c r="BVU52" s="16"/>
      <c r="BVV52" s="16"/>
      <c r="BVW52" s="16"/>
      <c r="BVX52" s="16"/>
      <c r="BVY52" s="16"/>
      <c r="BVZ52" s="16"/>
      <c r="BWA52" s="16"/>
      <c r="BWB52" s="16"/>
      <c r="BWC52" s="16"/>
      <c r="BWD52" s="16"/>
      <c r="BWE52" s="16"/>
      <c r="BWF52" s="16"/>
      <c r="BWG52" s="16"/>
      <c r="BWH52" s="16"/>
      <c r="BWI52" s="16"/>
      <c r="BWJ52" s="16"/>
      <c r="BWK52" s="16"/>
      <c r="BWL52" s="16"/>
      <c r="BWM52" s="16"/>
      <c r="BWN52" s="16"/>
      <c r="BWO52" s="16"/>
      <c r="BWP52" s="16"/>
      <c r="BWQ52" s="16"/>
      <c r="BWR52" s="16"/>
      <c r="BWS52" s="16"/>
      <c r="BWT52" s="16"/>
      <c r="BWU52" s="16"/>
      <c r="BWV52" s="16"/>
      <c r="BWW52" s="16"/>
      <c r="BWX52" s="16"/>
      <c r="BWY52" s="16"/>
      <c r="BWZ52" s="16"/>
      <c r="BXA52" s="16"/>
      <c r="BXB52" s="16"/>
      <c r="BXC52" s="16"/>
      <c r="BXD52" s="16"/>
      <c r="BXE52" s="16"/>
      <c r="BXF52" s="16"/>
      <c r="BXG52" s="16"/>
      <c r="BXH52" s="16"/>
      <c r="BXI52" s="16"/>
      <c r="BXJ52" s="16"/>
      <c r="BXK52" s="16"/>
      <c r="BXL52" s="16"/>
      <c r="BXM52" s="16"/>
      <c r="BXN52" s="16"/>
      <c r="BXO52" s="16"/>
      <c r="BXP52" s="16"/>
      <c r="BXQ52" s="16"/>
      <c r="BXR52" s="16"/>
      <c r="BXS52" s="16"/>
      <c r="BXT52" s="16"/>
      <c r="BXU52" s="16"/>
      <c r="BXV52" s="16"/>
      <c r="BXW52" s="16"/>
      <c r="BXX52" s="16"/>
      <c r="BXY52" s="16"/>
      <c r="BXZ52" s="16"/>
      <c r="BYA52" s="16"/>
      <c r="BYB52" s="16"/>
      <c r="BYC52" s="16"/>
      <c r="BYD52" s="16"/>
      <c r="BYE52" s="16"/>
      <c r="BYF52" s="16"/>
      <c r="BYG52" s="16"/>
      <c r="BYH52" s="16"/>
      <c r="BYI52" s="16"/>
      <c r="BYJ52" s="16"/>
      <c r="BYK52" s="16"/>
      <c r="BYL52" s="16"/>
      <c r="BYM52" s="16"/>
      <c r="BYN52" s="16"/>
      <c r="BYO52" s="16"/>
      <c r="BYP52" s="16"/>
      <c r="BYQ52" s="16"/>
      <c r="BYR52" s="16"/>
      <c r="BYS52" s="16"/>
      <c r="BYT52" s="16"/>
      <c r="BYU52" s="16"/>
      <c r="BYV52" s="16"/>
      <c r="BYW52" s="16"/>
      <c r="BYX52" s="16"/>
      <c r="BYY52" s="16"/>
      <c r="BYZ52" s="16"/>
      <c r="BZA52" s="16"/>
      <c r="BZB52" s="16"/>
      <c r="BZC52" s="16"/>
      <c r="BZD52" s="16"/>
      <c r="BZE52" s="16"/>
      <c r="BZF52" s="16"/>
      <c r="BZG52" s="16"/>
      <c r="BZH52" s="16"/>
      <c r="BZI52" s="16"/>
      <c r="BZJ52" s="16"/>
      <c r="BZK52" s="16"/>
      <c r="BZL52" s="16"/>
      <c r="BZM52" s="16"/>
      <c r="BZN52" s="16"/>
      <c r="BZO52" s="16"/>
      <c r="BZP52" s="16"/>
      <c r="BZQ52" s="16"/>
      <c r="BZR52" s="16"/>
      <c r="BZS52" s="16"/>
      <c r="BZT52" s="16"/>
      <c r="BZU52" s="16"/>
      <c r="BZV52" s="16"/>
      <c r="BZW52" s="16"/>
      <c r="BZX52" s="16"/>
      <c r="BZY52" s="16"/>
      <c r="BZZ52" s="16"/>
      <c r="CAA52" s="16"/>
      <c r="CAB52" s="16"/>
      <c r="CAC52" s="16"/>
      <c r="CAD52" s="16"/>
      <c r="CAE52" s="16"/>
      <c r="CAF52" s="16"/>
      <c r="CAG52" s="16"/>
      <c r="CAH52" s="16"/>
      <c r="CAI52" s="16"/>
      <c r="CAJ52" s="16"/>
      <c r="CAK52" s="16"/>
      <c r="CAL52" s="16"/>
      <c r="CAM52" s="16"/>
      <c r="CAN52" s="16"/>
      <c r="CAO52" s="16"/>
      <c r="CAP52" s="16"/>
      <c r="CAQ52" s="16"/>
      <c r="CAR52" s="16"/>
      <c r="CAS52" s="16"/>
      <c r="CAT52" s="16"/>
      <c r="CAU52" s="16"/>
      <c r="CAV52" s="16"/>
      <c r="CAW52" s="16"/>
      <c r="CAX52" s="16"/>
      <c r="CAY52" s="16"/>
      <c r="CAZ52" s="16"/>
      <c r="CBA52" s="16"/>
      <c r="CBB52" s="16"/>
      <c r="CBC52" s="16"/>
      <c r="CBD52" s="16"/>
      <c r="CBE52" s="16"/>
      <c r="CBF52" s="16"/>
      <c r="CBG52" s="16"/>
      <c r="CBH52" s="16"/>
      <c r="CBI52" s="16"/>
      <c r="CBJ52" s="16"/>
      <c r="CBK52" s="16"/>
      <c r="CBL52" s="16"/>
      <c r="CBM52" s="16"/>
      <c r="CBN52" s="16"/>
      <c r="CBO52" s="16"/>
      <c r="CBP52" s="16"/>
      <c r="CBQ52" s="16"/>
      <c r="CBR52" s="16"/>
      <c r="CBS52" s="16"/>
      <c r="CBT52" s="16"/>
      <c r="CBU52" s="16"/>
      <c r="CBV52" s="16"/>
      <c r="CBW52" s="16"/>
      <c r="CBX52" s="16"/>
      <c r="CBY52" s="16"/>
      <c r="CBZ52" s="16"/>
      <c r="CCA52" s="16"/>
      <c r="CCB52" s="16"/>
      <c r="CCC52" s="16"/>
      <c r="CCD52" s="16"/>
      <c r="CCE52" s="16"/>
      <c r="CCF52" s="16"/>
      <c r="CCG52" s="16"/>
      <c r="CCH52" s="16"/>
      <c r="CCI52" s="16"/>
      <c r="CCJ52" s="16"/>
      <c r="CCK52" s="16"/>
      <c r="CCL52" s="16"/>
      <c r="CCM52" s="16"/>
      <c r="CCN52" s="16"/>
      <c r="CCO52" s="16"/>
      <c r="CCP52" s="16"/>
      <c r="CCQ52" s="16"/>
      <c r="CCR52" s="16"/>
      <c r="CCS52" s="16"/>
      <c r="CCT52" s="16"/>
      <c r="CCU52" s="16"/>
      <c r="CCV52" s="16"/>
      <c r="CCW52" s="16"/>
      <c r="CCX52" s="16"/>
      <c r="CCY52" s="16"/>
      <c r="CCZ52" s="16"/>
      <c r="CDA52" s="16"/>
      <c r="CDB52" s="16"/>
      <c r="CDC52" s="16"/>
      <c r="CDD52" s="16"/>
      <c r="CDE52" s="16"/>
      <c r="CDF52" s="16"/>
      <c r="CDG52" s="16"/>
      <c r="CDH52" s="16"/>
      <c r="CDI52" s="16"/>
      <c r="CDJ52" s="16"/>
      <c r="CDK52" s="16"/>
      <c r="CDL52" s="16"/>
      <c r="CDM52" s="16"/>
      <c r="CDN52" s="16"/>
      <c r="CDO52" s="16"/>
      <c r="CDP52" s="16"/>
      <c r="CDQ52" s="16"/>
      <c r="CDR52" s="16"/>
      <c r="CDS52" s="16"/>
      <c r="CDT52" s="16"/>
      <c r="CDU52" s="16"/>
      <c r="CDV52" s="16"/>
      <c r="CDW52" s="16"/>
      <c r="CDX52" s="16"/>
      <c r="CDY52" s="16"/>
      <c r="CDZ52" s="16"/>
      <c r="CEA52" s="16"/>
      <c r="CEB52" s="16"/>
      <c r="CEC52" s="16"/>
      <c r="CED52" s="16"/>
      <c r="CEE52" s="16"/>
      <c r="CEF52" s="16"/>
      <c r="CEG52" s="16"/>
      <c r="CEH52" s="16"/>
      <c r="CEI52" s="16"/>
      <c r="CEJ52" s="16"/>
      <c r="CEK52" s="16"/>
      <c r="CEL52" s="16"/>
      <c r="CEM52" s="16"/>
      <c r="CEN52" s="16"/>
      <c r="CEO52" s="16"/>
      <c r="CEP52" s="16"/>
      <c r="CEQ52" s="16"/>
      <c r="CER52" s="16"/>
      <c r="CES52" s="16"/>
      <c r="CET52" s="16"/>
      <c r="CEU52" s="16"/>
      <c r="CEV52" s="16"/>
      <c r="CEW52" s="16"/>
      <c r="CEX52" s="16"/>
      <c r="CEY52" s="16"/>
      <c r="CEZ52" s="16"/>
      <c r="CFA52" s="16"/>
      <c r="CFB52" s="16"/>
      <c r="CFC52" s="16"/>
      <c r="CFD52" s="16"/>
      <c r="CFE52" s="16"/>
      <c r="CFF52" s="16"/>
      <c r="CFG52" s="16"/>
      <c r="CFH52" s="16"/>
      <c r="CFI52" s="16"/>
      <c r="CFJ52" s="16"/>
      <c r="CFK52" s="16"/>
      <c r="CFL52" s="16"/>
      <c r="CFM52" s="16"/>
      <c r="CFN52" s="16"/>
      <c r="CFO52" s="16"/>
      <c r="CFP52" s="16"/>
      <c r="CFQ52" s="16"/>
      <c r="CFR52" s="16"/>
      <c r="CFS52" s="16"/>
      <c r="CFT52" s="16"/>
      <c r="CFU52" s="16"/>
      <c r="CFV52" s="16"/>
      <c r="CFW52" s="16"/>
      <c r="CFX52" s="16"/>
      <c r="CFY52" s="16"/>
      <c r="CFZ52" s="16"/>
      <c r="CGA52" s="16"/>
      <c r="CGB52" s="16"/>
      <c r="CGC52" s="16"/>
      <c r="CGD52" s="16"/>
      <c r="CGE52" s="16"/>
      <c r="CGF52" s="16"/>
      <c r="CGG52" s="16"/>
      <c r="CGH52" s="16"/>
      <c r="CGI52" s="16"/>
      <c r="CGJ52" s="16"/>
      <c r="CGK52" s="16"/>
      <c r="CGL52" s="16"/>
      <c r="CGM52" s="16"/>
      <c r="CGN52" s="16"/>
      <c r="CGO52" s="16"/>
      <c r="CGP52" s="16"/>
      <c r="CGQ52" s="16"/>
      <c r="CGR52" s="16"/>
      <c r="CGS52" s="16"/>
      <c r="CGT52" s="16"/>
      <c r="CGU52" s="16"/>
      <c r="CGV52" s="16"/>
      <c r="CGW52" s="16"/>
      <c r="CGX52" s="16"/>
      <c r="CGY52" s="16"/>
      <c r="CGZ52" s="16"/>
      <c r="CHA52" s="16"/>
      <c r="CHB52" s="16"/>
      <c r="CHC52" s="16"/>
      <c r="CHD52" s="16"/>
      <c r="CHE52" s="16"/>
      <c r="CHF52" s="16"/>
      <c r="CHG52" s="16"/>
      <c r="CHH52" s="16"/>
      <c r="CHI52" s="16"/>
      <c r="CHJ52" s="16"/>
      <c r="CHK52" s="16"/>
      <c r="CHL52" s="16"/>
      <c r="CHM52" s="16"/>
      <c r="CHN52" s="16"/>
      <c r="CHO52" s="16"/>
      <c r="CHP52" s="16"/>
      <c r="CHQ52" s="16"/>
      <c r="CHR52" s="16"/>
      <c r="CHS52" s="16"/>
      <c r="CHT52" s="16"/>
      <c r="CHU52" s="16"/>
      <c r="CHV52" s="16"/>
      <c r="CHW52" s="16"/>
      <c r="CHX52" s="16"/>
      <c r="CHY52" s="16"/>
      <c r="CHZ52" s="16"/>
      <c r="CIA52" s="16"/>
      <c r="CIB52" s="16"/>
      <c r="CIC52" s="16"/>
      <c r="CID52" s="16"/>
      <c r="CIE52" s="16"/>
      <c r="CIF52" s="16"/>
      <c r="CIG52" s="16"/>
      <c r="CIH52" s="16"/>
      <c r="CII52" s="16"/>
      <c r="CIJ52" s="16"/>
      <c r="CIK52" s="16"/>
      <c r="CIL52" s="16"/>
      <c r="CIM52" s="16"/>
      <c r="CIN52" s="16"/>
      <c r="CIO52" s="16"/>
      <c r="CIP52" s="16"/>
      <c r="CIQ52" s="16"/>
      <c r="CIR52" s="16"/>
      <c r="CIS52" s="16"/>
      <c r="CIT52" s="16"/>
      <c r="CIU52" s="16"/>
      <c r="CIV52" s="16"/>
      <c r="CIW52" s="16"/>
      <c r="CIX52" s="16"/>
      <c r="CIY52" s="16"/>
      <c r="CIZ52" s="16"/>
      <c r="CJA52" s="16"/>
      <c r="CJB52" s="16"/>
      <c r="CJC52" s="16"/>
      <c r="CJD52" s="16"/>
      <c r="CJE52" s="16"/>
      <c r="CJF52" s="16"/>
      <c r="CJG52" s="16"/>
      <c r="CJH52" s="16"/>
      <c r="CJI52" s="16"/>
      <c r="CJJ52" s="16"/>
      <c r="CJK52" s="16"/>
      <c r="CJL52" s="16"/>
      <c r="CJM52" s="16"/>
      <c r="CJN52" s="16"/>
      <c r="CJO52" s="16"/>
      <c r="CJP52" s="16"/>
      <c r="CJQ52" s="16"/>
      <c r="CJR52" s="16"/>
      <c r="CJS52" s="16"/>
      <c r="CJT52" s="16"/>
      <c r="CJU52" s="16"/>
      <c r="CJV52" s="16"/>
      <c r="CJW52" s="16"/>
      <c r="CJX52" s="16"/>
      <c r="CJY52" s="16"/>
      <c r="CJZ52" s="16"/>
      <c r="CKA52" s="16"/>
      <c r="CKB52" s="16"/>
      <c r="CKC52" s="16"/>
      <c r="CKD52" s="16"/>
      <c r="CKE52" s="16"/>
      <c r="CKF52" s="16"/>
      <c r="CKG52" s="16"/>
      <c r="CKH52" s="16"/>
      <c r="CKI52" s="16"/>
      <c r="CKJ52" s="16"/>
      <c r="CKK52" s="16"/>
      <c r="CKL52" s="16"/>
      <c r="CKM52" s="16"/>
      <c r="CKN52" s="16"/>
      <c r="CKO52" s="16"/>
      <c r="CKP52" s="16"/>
      <c r="CKQ52" s="16"/>
      <c r="CKR52" s="16"/>
      <c r="CKS52" s="16"/>
      <c r="CKT52" s="16"/>
      <c r="CKU52" s="16"/>
      <c r="CKV52" s="16"/>
      <c r="CKW52" s="16"/>
      <c r="CKX52" s="16"/>
      <c r="CKY52" s="16"/>
      <c r="CKZ52" s="16"/>
      <c r="CLA52" s="16"/>
      <c r="CLB52" s="16"/>
      <c r="CLC52" s="16"/>
      <c r="CLD52" s="16"/>
      <c r="CLE52" s="16"/>
      <c r="CLF52" s="16"/>
      <c r="CLG52" s="16"/>
      <c r="CLH52" s="16"/>
      <c r="CLI52" s="16"/>
      <c r="CLJ52" s="16"/>
      <c r="CLK52" s="16"/>
      <c r="CLL52" s="16"/>
      <c r="CLM52" s="16"/>
      <c r="CLN52" s="16"/>
      <c r="CLO52" s="16"/>
      <c r="CLP52" s="16"/>
      <c r="CLQ52" s="16"/>
      <c r="CLR52" s="16"/>
      <c r="CLS52" s="16"/>
      <c r="CLT52" s="16"/>
      <c r="CLU52" s="16"/>
      <c r="CLV52" s="16"/>
      <c r="CLW52" s="16"/>
      <c r="CLX52" s="16"/>
      <c r="CLY52" s="16"/>
      <c r="CLZ52" s="16"/>
      <c r="CMA52" s="16"/>
      <c r="CMB52" s="16"/>
      <c r="CMC52" s="16"/>
      <c r="CMD52" s="16"/>
      <c r="CME52" s="16"/>
      <c r="CMF52" s="16"/>
      <c r="CMG52" s="16"/>
      <c r="CMH52" s="16"/>
      <c r="CMI52" s="16"/>
      <c r="CMJ52" s="16"/>
      <c r="CMK52" s="16"/>
      <c r="CML52" s="16"/>
      <c r="CMM52" s="16"/>
      <c r="CMN52" s="16"/>
      <c r="CMO52" s="16"/>
      <c r="CMP52" s="16"/>
      <c r="CMQ52" s="16"/>
      <c r="CMR52" s="16"/>
      <c r="CMS52" s="16"/>
      <c r="CMT52" s="16"/>
      <c r="CMU52" s="16"/>
      <c r="CMV52" s="16"/>
      <c r="CMW52" s="16"/>
      <c r="CMX52" s="16"/>
      <c r="CMY52" s="16"/>
      <c r="CMZ52" s="16"/>
      <c r="CNA52" s="16"/>
      <c r="CNB52" s="16"/>
      <c r="CNC52" s="16"/>
      <c r="CND52" s="16"/>
      <c r="CNE52" s="16"/>
      <c r="CNF52" s="16"/>
      <c r="CNG52" s="16"/>
      <c r="CNH52" s="16"/>
      <c r="CNI52" s="16"/>
      <c r="CNJ52" s="16"/>
      <c r="CNK52" s="16"/>
      <c r="CNL52" s="16"/>
      <c r="CNM52" s="16"/>
      <c r="CNN52" s="16"/>
      <c r="CNO52" s="16"/>
      <c r="CNP52" s="16"/>
      <c r="CNQ52" s="16"/>
      <c r="CNR52" s="16"/>
      <c r="CNS52" s="16"/>
      <c r="CNT52" s="16"/>
      <c r="CNU52" s="16"/>
      <c r="CNV52" s="16"/>
      <c r="CNW52" s="16"/>
      <c r="CNX52" s="16"/>
      <c r="CNY52" s="16"/>
      <c r="CNZ52" s="16"/>
      <c r="COA52" s="16"/>
      <c r="COB52" s="16"/>
      <c r="COC52" s="16"/>
      <c r="COD52" s="16"/>
      <c r="COE52" s="16"/>
      <c r="COF52" s="16"/>
      <c r="COG52" s="16"/>
      <c r="COH52" s="16"/>
      <c r="COI52" s="16"/>
      <c r="COJ52" s="16"/>
      <c r="COK52" s="16"/>
      <c r="COL52" s="16"/>
      <c r="COM52" s="16"/>
      <c r="CON52" s="16"/>
      <c r="COO52" s="16"/>
      <c r="COP52" s="16"/>
      <c r="COQ52" s="16"/>
      <c r="COR52" s="16"/>
      <c r="COS52" s="16"/>
      <c r="COT52" s="16"/>
      <c r="COU52" s="16"/>
      <c r="COV52" s="16"/>
      <c r="COW52" s="16"/>
      <c r="COX52" s="16"/>
      <c r="COY52" s="16"/>
      <c r="COZ52" s="16"/>
      <c r="CPA52" s="16"/>
      <c r="CPB52" s="16"/>
      <c r="CPC52" s="16"/>
      <c r="CPD52" s="16"/>
      <c r="CPE52" s="16"/>
      <c r="CPF52" s="16"/>
      <c r="CPG52" s="16"/>
      <c r="CPH52" s="16"/>
      <c r="CPI52" s="16"/>
      <c r="CPJ52" s="16"/>
      <c r="CPK52" s="16"/>
      <c r="CPL52" s="16"/>
      <c r="CPM52" s="16"/>
      <c r="CPN52" s="16"/>
      <c r="CPO52" s="16"/>
      <c r="CPP52" s="16"/>
      <c r="CPQ52" s="16"/>
      <c r="CPR52" s="16"/>
      <c r="CPS52" s="16"/>
      <c r="CPT52" s="16"/>
      <c r="CPU52" s="16"/>
      <c r="CPV52" s="16"/>
      <c r="CPW52" s="16"/>
      <c r="CPX52" s="16"/>
      <c r="CPY52" s="16"/>
      <c r="CPZ52" s="16"/>
      <c r="CQA52" s="16"/>
      <c r="CQB52" s="16"/>
      <c r="CQC52" s="16"/>
      <c r="CQD52" s="16"/>
      <c r="CQE52" s="16"/>
      <c r="CQF52" s="16"/>
      <c r="CQG52" s="16"/>
      <c r="CQH52" s="16"/>
      <c r="CQI52" s="16"/>
      <c r="CQJ52" s="16"/>
      <c r="CQK52" s="16"/>
      <c r="CQL52" s="16"/>
      <c r="CQM52" s="16"/>
      <c r="CQN52" s="16"/>
      <c r="CQO52" s="16"/>
      <c r="CQP52" s="16"/>
      <c r="CQQ52" s="16"/>
      <c r="CQR52" s="16"/>
      <c r="CQS52" s="16"/>
      <c r="CQT52" s="16"/>
      <c r="CQU52" s="16"/>
      <c r="CQV52" s="16"/>
      <c r="CQW52" s="16"/>
      <c r="CQX52" s="16"/>
      <c r="CQY52" s="16"/>
      <c r="CQZ52" s="16"/>
      <c r="CRA52" s="16"/>
      <c r="CRB52" s="16"/>
      <c r="CRC52" s="16"/>
      <c r="CRD52" s="16"/>
      <c r="CRE52" s="16"/>
      <c r="CRF52" s="16"/>
      <c r="CRG52" s="16"/>
      <c r="CRH52" s="16"/>
      <c r="CRI52" s="16"/>
      <c r="CRJ52" s="16"/>
      <c r="CRK52" s="16"/>
      <c r="CRL52" s="16"/>
      <c r="CRM52" s="16"/>
      <c r="CRN52" s="16"/>
      <c r="CRO52" s="16"/>
      <c r="CRP52" s="16"/>
      <c r="CRQ52" s="16"/>
      <c r="CRR52" s="16"/>
      <c r="CRS52" s="16"/>
      <c r="CRT52" s="16"/>
      <c r="CRU52" s="16"/>
      <c r="CRV52" s="16"/>
      <c r="CRW52" s="16"/>
      <c r="CRX52" s="16"/>
      <c r="CRY52" s="16"/>
      <c r="CRZ52" s="16"/>
      <c r="CSA52" s="16"/>
      <c r="CSB52" s="16"/>
      <c r="CSC52" s="16"/>
      <c r="CSD52" s="16"/>
      <c r="CSE52" s="16"/>
      <c r="CSF52" s="16"/>
      <c r="CSG52" s="16"/>
      <c r="CSH52" s="16"/>
      <c r="CSI52" s="16"/>
      <c r="CSJ52" s="16"/>
      <c r="CSK52" s="16"/>
      <c r="CSL52" s="16"/>
      <c r="CSM52" s="16"/>
      <c r="CSN52" s="16"/>
      <c r="CSO52" s="16"/>
      <c r="CSP52" s="16"/>
      <c r="CSQ52" s="16"/>
      <c r="CSR52" s="16"/>
      <c r="CSS52" s="16"/>
      <c r="CST52" s="16"/>
      <c r="CSU52" s="16"/>
      <c r="CSV52" s="16"/>
      <c r="CSW52" s="16"/>
      <c r="CSX52" s="16"/>
      <c r="CSY52" s="16"/>
      <c r="CSZ52" s="16"/>
      <c r="CTA52" s="16"/>
      <c r="CTB52" s="16"/>
      <c r="CTC52" s="16"/>
      <c r="CTD52" s="16"/>
      <c r="CTE52" s="16"/>
      <c r="CTF52" s="16"/>
      <c r="CTG52" s="16"/>
      <c r="CTH52" s="16"/>
      <c r="CTI52" s="16"/>
      <c r="CTJ52" s="16"/>
      <c r="CTK52" s="16"/>
      <c r="CTL52" s="16"/>
      <c r="CTM52" s="16"/>
      <c r="CTN52" s="16"/>
      <c r="CTO52" s="16"/>
      <c r="CTP52" s="16"/>
      <c r="CTQ52" s="16"/>
      <c r="CTR52" s="16"/>
      <c r="CTS52" s="16"/>
      <c r="CTT52" s="16"/>
      <c r="CTU52" s="16"/>
      <c r="CTV52" s="16"/>
      <c r="CTW52" s="16"/>
      <c r="CTX52" s="16"/>
      <c r="CTY52" s="16"/>
      <c r="CTZ52" s="16"/>
      <c r="CUA52" s="16"/>
      <c r="CUB52" s="16"/>
      <c r="CUC52" s="16"/>
      <c r="CUD52" s="16"/>
      <c r="CUE52" s="16"/>
      <c r="CUF52" s="16"/>
      <c r="CUG52" s="16"/>
      <c r="CUH52" s="16"/>
      <c r="CUI52" s="16"/>
      <c r="CUJ52" s="16"/>
      <c r="CUK52" s="16"/>
      <c r="CUL52" s="16"/>
      <c r="CUM52" s="16"/>
      <c r="CUN52" s="16"/>
      <c r="CUO52" s="16"/>
      <c r="CUP52" s="16"/>
      <c r="CUQ52" s="16"/>
      <c r="CUR52" s="16"/>
      <c r="CUS52" s="16"/>
      <c r="CUT52" s="16"/>
      <c r="CUU52" s="16"/>
      <c r="CUV52" s="16"/>
      <c r="CUW52" s="16"/>
      <c r="CUX52" s="16"/>
      <c r="CUY52" s="16"/>
      <c r="CUZ52" s="16"/>
      <c r="CVA52" s="16"/>
      <c r="CVB52" s="16"/>
      <c r="CVC52" s="16"/>
      <c r="CVD52" s="16"/>
      <c r="CVE52" s="16"/>
      <c r="CVF52" s="16"/>
      <c r="CVG52" s="16"/>
      <c r="CVH52" s="16"/>
      <c r="CVI52" s="16"/>
      <c r="CVJ52" s="16"/>
      <c r="CVK52" s="16"/>
      <c r="CVL52" s="16"/>
      <c r="CVM52" s="16"/>
      <c r="CVN52" s="16"/>
      <c r="CVO52" s="16"/>
      <c r="CVP52" s="16"/>
      <c r="CVQ52" s="16"/>
      <c r="CVR52" s="16"/>
      <c r="CVS52" s="16"/>
      <c r="CVT52" s="16"/>
      <c r="CVU52" s="16"/>
      <c r="CVV52" s="16"/>
      <c r="CVW52" s="16"/>
      <c r="CVX52" s="16"/>
      <c r="CVY52" s="16"/>
      <c r="CVZ52" s="16"/>
      <c r="CWA52" s="16"/>
      <c r="CWB52" s="16"/>
      <c r="CWC52" s="16"/>
      <c r="CWD52" s="16"/>
      <c r="CWE52" s="16"/>
      <c r="CWF52" s="16"/>
      <c r="CWG52" s="16"/>
      <c r="CWH52" s="16"/>
      <c r="CWI52" s="16"/>
      <c r="CWJ52" s="16"/>
      <c r="CWK52" s="16"/>
      <c r="CWL52" s="16"/>
      <c r="CWM52" s="16"/>
      <c r="CWN52" s="16"/>
      <c r="CWO52" s="16"/>
      <c r="CWP52" s="16"/>
      <c r="CWQ52" s="16"/>
      <c r="CWR52" s="16"/>
      <c r="CWS52" s="16"/>
      <c r="CWT52" s="16"/>
      <c r="CWU52" s="16"/>
      <c r="CWV52" s="16"/>
      <c r="CWW52" s="16"/>
      <c r="CWX52" s="16"/>
      <c r="CWY52" s="16"/>
      <c r="CWZ52" s="16"/>
      <c r="CXA52" s="16"/>
      <c r="CXB52" s="16"/>
      <c r="CXC52" s="16"/>
      <c r="CXD52" s="16"/>
      <c r="CXE52" s="16"/>
      <c r="CXF52" s="16"/>
      <c r="CXG52" s="16"/>
      <c r="CXH52" s="16"/>
      <c r="CXI52" s="16"/>
      <c r="CXJ52" s="16"/>
      <c r="CXK52" s="16"/>
      <c r="CXL52" s="16"/>
      <c r="CXM52" s="16"/>
      <c r="CXN52" s="16"/>
      <c r="CXO52" s="16"/>
      <c r="CXP52" s="16"/>
      <c r="CXQ52" s="16"/>
      <c r="CXR52" s="16"/>
      <c r="CXS52" s="16"/>
      <c r="CXT52" s="16"/>
      <c r="CXU52" s="16"/>
      <c r="CXV52" s="16"/>
      <c r="CXW52" s="16"/>
      <c r="CXX52" s="16"/>
      <c r="CXY52" s="16"/>
      <c r="CXZ52" s="16"/>
      <c r="CYA52" s="16"/>
      <c r="CYB52" s="16"/>
      <c r="CYC52" s="16"/>
      <c r="CYD52" s="16"/>
      <c r="CYE52" s="16"/>
      <c r="CYF52" s="16"/>
      <c r="CYG52" s="16"/>
      <c r="CYH52" s="16"/>
      <c r="CYI52" s="16"/>
      <c r="CYJ52" s="16"/>
      <c r="CYK52" s="16"/>
      <c r="CYL52" s="16"/>
      <c r="CYM52" s="16"/>
      <c r="CYN52" s="16"/>
      <c r="CYO52" s="16"/>
      <c r="CYP52" s="16"/>
      <c r="CYQ52" s="16"/>
      <c r="CYR52" s="16"/>
      <c r="CYS52" s="16"/>
      <c r="CYT52" s="16"/>
      <c r="CYU52" s="16"/>
      <c r="CYV52" s="16"/>
      <c r="CYW52" s="16"/>
      <c r="CYX52" s="16"/>
      <c r="CYY52" s="16"/>
      <c r="CYZ52" s="16"/>
      <c r="CZA52" s="16"/>
      <c r="CZB52" s="16"/>
      <c r="CZC52" s="16"/>
      <c r="CZD52" s="16"/>
      <c r="CZE52" s="16"/>
      <c r="CZF52" s="16"/>
      <c r="CZG52" s="16"/>
      <c r="CZH52" s="16"/>
      <c r="CZI52" s="16"/>
      <c r="CZJ52" s="16"/>
      <c r="CZK52" s="16"/>
      <c r="CZL52" s="16"/>
      <c r="CZM52" s="16"/>
      <c r="CZN52" s="16"/>
      <c r="CZO52" s="16"/>
      <c r="CZP52" s="16"/>
      <c r="CZQ52" s="16"/>
      <c r="CZR52" s="16"/>
      <c r="CZS52" s="16"/>
      <c r="CZT52" s="16"/>
      <c r="CZU52" s="16"/>
      <c r="CZV52" s="16"/>
      <c r="CZW52" s="16"/>
      <c r="CZX52" s="16"/>
      <c r="CZY52" s="16"/>
      <c r="CZZ52" s="16"/>
      <c r="DAA52" s="16"/>
      <c r="DAB52" s="16"/>
      <c r="DAC52" s="16"/>
      <c r="DAD52" s="16"/>
      <c r="DAE52" s="16"/>
      <c r="DAF52" s="16"/>
      <c r="DAG52" s="16"/>
      <c r="DAH52" s="16"/>
      <c r="DAI52" s="16"/>
      <c r="DAJ52" s="16"/>
      <c r="DAK52" s="16"/>
      <c r="DAL52" s="16"/>
      <c r="DAM52" s="16"/>
      <c r="DAN52" s="16"/>
      <c r="DAO52" s="16"/>
      <c r="DAP52" s="16"/>
      <c r="DAQ52" s="16"/>
      <c r="DAR52" s="16"/>
      <c r="DAS52" s="16"/>
      <c r="DAT52" s="16"/>
      <c r="DAU52" s="16"/>
      <c r="DAV52" s="16"/>
      <c r="DAW52" s="16"/>
      <c r="DAX52" s="16"/>
      <c r="DAY52" s="16"/>
      <c r="DAZ52" s="16"/>
      <c r="DBA52" s="16"/>
      <c r="DBB52" s="16"/>
      <c r="DBC52" s="16"/>
      <c r="DBD52" s="16"/>
      <c r="DBE52" s="16"/>
      <c r="DBF52" s="16"/>
      <c r="DBG52" s="16"/>
      <c r="DBH52" s="16"/>
      <c r="DBI52" s="16"/>
      <c r="DBJ52" s="16"/>
      <c r="DBK52" s="16"/>
      <c r="DBL52" s="16"/>
      <c r="DBM52" s="16"/>
      <c r="DBN52" s="16"/>
      <c r="DBO52" s="16"/>
      <c r="DBP52" s="16"/>
      <c r="DBQ52" s="16"/>
      <c r="DBR52" s="16"/>
      <c r="DBS52" s="16"/>
      <c r="DBT52" s="16"/>
      <c r="DBU52" s="16"/>
      <c r="DBV52" s="16"/>
      <c r="DBW52" s="16"/>
      <c r="DBX52" s="16"/>
      <c r="DBY52" s="16"/>
      <c r="DBZ52" s="16"/>
      <c r="DCA52" s="16"/>
      <c r="DCB52" s="16"/>
      <c r="DCC52" s="16"/>
      <c r="DCD52" s="16"/>
      <c r="DCE52" s="16"/>
      <c r="DCF52" s="16"/>
      <c r="DCG52" s="16"/>
      <c r="DCH52" s="16"/>
      <c r="DCI52" s="16"/>
      <c r="DCJ52" s="16"/>
      <c r="DCK52" s="16"/>
      <c r="DCL52" s="16"/>
      <c r="DCM52" s="16"/>
      <c r="DCN52" s="16"/>
      <c r="DCO52" s="16"/>
      <c r="DCP52" s="16"/>
      <c r="DCQ52" s="16"/>
      <c r="DCR52" s="16"/>
      <c r="DCS52" s="16"/>
      <c r="DCT52" s="16"/>
      <c r="DCU52" s="16"/>
      <c r="DCV52" s="16"/>
      <c r="DCW52" s="16"/>
      <c r="DCX52" s="16"/>
      <c r="DCY52" s="16"/>
      <c r="DCZ52" s="16"/>
      <c r="DDA52" s="16"/>
      <c r="DDB52" s="16"/>
      <c r="DDC52" s="16"/>
      <c r="DDD52" s="16"/>
      <c r="DDE52" s="16"/>
      <c r="DDF52" s="16"/>
      <c r="DDG52" s="16"/>
      <c r="DDH52" s="16"/>
      <c r="DDI52" s="16"/>
      <c r="DDJ52" s="16"/>
      <c r="DDK52" s="16"/>
      <c r="DDL52" s="16"/>
      <c r="DDM52" s="16"/>
      <c r="DDN52" s="16"/>
      <c r="DDO52" s="16"/>
      <c r="DDP52" s="16"/>
      <c r="DDQ52" s="16"/>
      <c r="DDR52" s="16"/>
      <c r="DDS52" s="16"/>
      <c r="DDT52" s="16"/>
      <c r="DDU52" s="16"/>
      <c r="DDV52" s="16"/>
      <c r="DDW52" s="16"/>
      <c r="DDX52" s="16"/>
      <c r="DDY52" s="16"/>
      <c r="DDZ52" s="16"/>
      <c r="DEA52" s="16"/>
      <c r="DEB52" s="16"/>
      <c r="DEC52" s="16"/>
      <c r="DED52" s="16"/>
      <c r="DEE52" s="16"/>
      <c r="DEF52" s="16"/>
      <c r="DEG52" s="16"/>
      <c r="DEH52" s="16"/>
      <c r="DEI52" s="16"/>
      <c r="DEJ52" s="16"/>
      <c r="DEK52" s="16"/>
      <c r="DEL52" s="16"/>
      <c r="DEM52" s="16"/>
      <c r="DEN52" s="16"/>
      <c r="DEO52" s="16"/>
      <c r="DEP52" s="16"/>
      <c r="DEQ52" s="16"/>
      <c r="DER52" s="16"/>
      <c r="DES52" s="16"/>
      <c r="DET52" s="16"/>
      <c r="DEU52" s="16"/>
      <c r="DEV52" s="16"/>
      <c r="DEW52" s="16"/>
      <c r="DEX52" s="16"/>
      <c r="DEY52" s="16"/>
      <c r="DEZ52" s="16"/>
      <c r="DFA52" s="16"/>
      <c r="DFB52" s="16"/>
      <c r="DFC52" s="16"/>
      <c r="DFD52" s="16"/>
      <c r="DFE52" s="16"/>
      <c r="DFF52" s="16"/>
      <c r="DFG52" s="16"/>
      <c r="DFH52" s="16"/>
      <c r="DFI52" s="16"/>
      <c r="DFJ52" s="16"/>
      <c r="DFK52" s="16"/>
      <c r="DFL52" s="16"/>
      <c r="DFM52" s="16"/>
      <c r="DFN52" s="16"/>
      <c r="DFO52" s="16"/>
      <c r="DFP52" s="16"/>
      <c r="DFQ52" s="16"/>
      <c r="DFR52" s="16"/>
      <c r="DFS52" s="16"/>
      <c r="DFT52" s="16"/>
      <c r="DFU52" s="16"/>
      <c r="DFV52" s="16"/>
      <c r="DFW52" s="16"/>
      <c r="DFX52" s="16"/>
      <c r="DFY52" s="16"/>
      <c r="DFZ52" s="16"/>
      <c r="DGA52" s="16"/>
      <c r="DGB52" s="16"/>
      <c r="DGC52" s="16"/>
      <c r="DGD52" s="16"/>
      <c r="DGE52" s="16"/>
      <c r="DGF52" s="16"/>
      <c r="DGG52" s="16"/>
      <c r="DGH52" s="16"/>
      <c r="DGI52" s="16"/>
      <c r="DGJ52" s="16"/>
      <c r="DGK52" s="16"/>
      <c r="DGL52" s="16"/>
      <c r="DGM52" s="16"/>
      <c r="DGN52" s="16"/>
      <c r="DGO52" s="16"/>
      <c r="DGP52" s="16"/>
      <c r="DGQ52" s="16"/>
      <c r="DGR52" s="16"/>
      <c r="DGS52" s="16"/>
      <c r="DGT52" s="16"/>
      <c r="DGU52" s="16"/>
      <c r="DGV52" s="16"/>
      <c r="DGW52" s="16"/>
      <c r="DGX52" s="16"/>
      <c r="DGY52" s="16"/>
      <c r="DGZ52" s="16"/>
      <c r="DHA52" s="16"/>
      <c r="DHB52" s="16"/>
      <c r="DHC52" s="16"/>
      <c r="DHD52" s="16"/>
      <c r="DHE52" s="16"/>
      <c r="DHF52" s="16"/>
      <c r="DHG52" s="16"/>
      <c r="DHH52" s="16"/>
      <c r="DHI52" s="16"/>
      <c r="DHJ52" s="16"/>
      <c r="DHK52" s="16"/>
      <c r="DHL52" s="16"/>
      <c r="DHM52" s="16"/>
      <c r="DHN52" s="16"/>
      <c r="DHO52" s="16"/>
      <c r="DHP52" s="16"/>
      <c r="DHQ52" s="16"/>
      <c r="DHR52" s="16"/>
      <c r="DHS52" s="16"/>
      <c r="DHT52" s="16"/>
      <c r="DHU52" s="16"/>
      <c r="DHV52" s="16"/>
      <c r="DHW52" s="16"/>
      <c r="DHX52" s="16"/>
      <c r="DHY52" s="16"/>
      <c r="DHZ52" s="16"/>
      <c r="DIA52" s="16"/>
      <c r="DIB52" s="16"/>
      <c r="DIC52" s="16"/>
      <c r="DID52" s="16"/>
      <c r="DIE52" s="16"/>
      <c r="DIF52" s="16"/>
      <c r="DIG52" s="16"/>
      <c r="DIH52" s="16"/>
      <c r="DII52" s="16"/>
      <c r="DIJ52" s="16"/>
      <c r="DIK52" s="16"/>
      <c r="DIL52" s="16"/>
      <c r="DIM52" s="16"/>
      <c r="DIN52" s="16"/>
      <c r="DIO52" s="16"/>
      <c r="DIP52" s="16"/>
      <c r="DIQ52" s="16"/>
      <c r="DIR52" s="16"/>
      <c r="DIS52" s="16"/>
      <c r="DIT52" s="16"/>
      <c r="DIU52" s="16"/>
      <c r="DIV52" s="16"/>
      <c r="DIW52" s="16"/>
      <c r="DIX52" s="16"/>
      <c r="DIY52" s="16"/>
      <c r="DIZ52" s="16"/>
      <c r="DJA52" s="16"/>
      <c r="DJB52" s="16"/>
      <c r="DJC52" s="16"/>
      <c r="DJD52" s="16"/>
      <c r="DJE52" s="16"/>
      <c r="DJF52" s="16"/>
      <c r="DJG52" s="16"/>
      <c r="DJH52" s="16"/>
      <c r="DJI52" s="16"/>
      <c r="DJJ52" s="16"/>
      <c r="DJK52" s="16"/>
      <c r="DJL52" s="16"/>
      <c r="DJM52" s="16"/>
      <c r="DJN52" s="16"/>
      <c r="DJO52" s="16"/>
      <c r="DJP52" s="16"/>
      <c r="DJQ52" s="16"/>
      <c r="DJR52" s="16"/>
      <c r="DJS52" s="16"/>
      <c r="DJT52" s="16"/>
      <c r="DJU52" s="16"/>
      <c r="DJV52" s="16"/>
      <c r="DJW52" s="16"/>
      <c r="DJX52" s="16"/>
      <c r="DJY52" s="16"/>
      <c r="DJZ52" s="16"/>
      <c r="DKA52" s="16"/>
      <c r="DKB52" s="16"/>
      <c r="DKC52" s="16"/>
      <c r="DKD52" s="16"/>
      <c r="DKE52" s="16"/>
      <c r="DKF52" s="16"/>
      <c r="DKG52" s="16"/>
      <c r="DKH52" s="16"/>
      <c r="DKI52" s="16"/>
      <c r="DKJ52" s="16"/>
      <c r="DKK52" s="16"/>
      <c r="DKL52" s="16"/>
      <c r="DKM52" s="16"/>
      <c r="DKN52" s="16"/>
      <c r="DKO52" s="16"/>
      <c r="DKP52" s="16"/>
      <c r="DKQ52" s="16"/>
      <c r="DKR52" s="16"/>
      <c r="DKS52" s="16"/>
      <c r="DKT52" s="16"/>
      <c r="DKU52" s="16"/>
      <c r="DKV52" s="16"/>
      <c r="DKW52" s="16"/>
      <c r="DKX52" s="16"/>
      <c r="DKY52" s="16"/>
      <c r="DKZ52" s="16"/>
      <c r="DLA52" s="16"/>
      <c r="DLB52" s="16"/>
      <c r="DLC52" s="16"/>
      <c r="DLD52" s="16"/>
      <c r="DLE52" s="16"/>
      <c r="DLF52" s="16"/>
      <c r="DLG52" s="16"/>
      <c r="DLH52" s="16"/>
      <c r="DLI52" s="16"/>
      <c r="DLJ52" s="16"/>
      <c r="DLK52" s="16"/>
      <c r="DLL52" s="16"/>
      <c r="DLM52" s="16"/>
      <c r="DLN52" s="16"/>
      <c r="DLO52" s="16"/>
      <c r="DLP52" s="16"/>
      <c r="DLQ52" s="16"/>
      <c r="DLR52" s="16"/>
      <c r="DLS52" s="16"/>
      <c r="DLT52" s="16"/>
      <c r="DLU52" s="16"/>
      <c r="DLV52" s="16"/>
      <c r="DLW52" s="16"/>
      <c r="DLX52" s="16"/>
      <c r="DLY52" s="16"/>
      <c r="DLZ52" s="16"/>
      <c r="DMA52" s="16"/>
      <c r="DMB52" s="16"/>
      <c r="DMC52" s="16"/>
      <c r="DMD52" s="16"/>
      <c r="DME52" s="16"/>
      <c r="DMF52" s="16"/>
      <c r="DMG52" s="16"/>
      <c r="DMH52" s="16"/>
      <c r="DMI52" s="16"/>
      <c r="DMJ52" s="16"/>
      <c r="DMK52" s="16"/>
      <c r="DML52" s="16"/>
      <c r="DMM52" s="16"/>
      <c r="DMN52" s="16"/>
      <c r="DMO52" s="16"/>
      <c r="DMP52" s="16"/>
      <c r="DMQ52" s="16"/>
      <c r="DMR52" s="16"/>
      <c r="DMS52" s="16"/>
      <c r="DMT52" s="16"/>
      <c r="DMU52" s="16"/>
      <c r="DMV52" s="16"/>
      <c r="DMW52" s="16"/>
      <c r="DMX52" s="16"/>
      <c r="DMY52" s="16"/>
      <c r="DMZ52" s="16"/>
      <c r="DNA52" s="16"/>
      <c r="DNB52" s="16"/>
      <c r="DNC52" s="16"/>
      <c r="DND52" s="16"/>
      <c r="DNE52" s="16"/>
      <c r="DNF52" s="16"/>
      <c r="DNG52" s="16"/>
      <c r="DNH52" s="16"/>
      <c r="DNI52" s="16"/>
      <c r="DNJ52" s="16"/>
      <c r="DNK52" s="16"/>
      <c r="DNL52" s="16"/>
      <c r="DNM52" s="16"/>
      <c r="DNN52" s="16"/>
      <c r="DNO52" s="16"/>
      <c r="DNP52" s="16"/>
      <c r="DNQ52" s="16"/>
      <c r="DNR52" s="16"/>
      <c r="DNS52" s="16"/>
      <c r="DNT52" s="16"/>
      <c r="DNU52" s="16"/>
      <c r="DNV52" s="16"/>
      <c r="DNW52" s="16"/>
      <c r="DNX52" s="16"/>
      <c r="DNY52" s="16"/>
      <c r="DNZ52" s="16"/>
      <c r="DOA52" s="16"/>
      <c r="DOB52" s="16"/>
      <c r="DOC52" s="16"/>
      <c r="DOD52" s="16"/>
      <c r="DOE52" s="16"/>
      <c r="DOF52" s="16"/>
      <c r="DOG52" s="16"/>
      <c r="DOH52" s="16"/>
      <c r="DOI52" s="16"/>
      <c r="DOJ52" s="16"/>
      <c r="DOK52" s="16"/>
      <c r="DOL52" s="16"/>
      <c r="DOM52" s="16"/>
      <c r="DON52" s="16"/>
      <c r="DOO52" s="16"/>
      <c r="DOP52" s="16"/>
      <c r="DOQ52" s="16"/>
      <c r="DOR52" s="16"/>
      <c r="DOS52" s="16"/>
      <c r="DOT52" s="16"/>
      <c r="DOU52" s="16"/>
      <c r="DOV52" s="16"/>
      <c r="DOW52" s="16"/>
      <c r="DOX52" s="16"/>
      <c r="DOY52" s="16"/>
      <c r="DOZ52" s="16"/>
      <c r="DPA52" s="16"/>
      <c r="DPB52" s="16"/>
      <c r="DPC52" s="16"/>
      <c r="DPD52" s="16"/>
      <c r="DPE52" s="16"/>
      <c r="DPF52" s="16"/>
      <c r="DPG52" s="16"/>
      <c r="DPH52" s="16"/>
      <c r="DPI52" s="16"/>
      <c r="DPJ52" s="16"/>
      <c r="DPK52" s="16"/>
      <c r="DPL52" s="16"/>
      <c r="DPM52" s="16"/>
      <c r="DPN52" s="16"/>
      <c r="DPO52" s="16"/>
      <c r="DPP52" s="16"/>
      <c r="DPQ52" s="16"/>
      <c r="DPR52" s="16"/>
      <c r="DPS52" s="16"/>
      <c r="DPT52" s="16"/>
      <c r="DPU52" s="16"/>
      <c r="DPV52" s="16"/>
      <c r="DPW52" s="16"/>
      <c r="DPX52" s="16"/>
      <c r="DPY52" s="16"/>
      <c r="DPZ52" s="16"/>
      <c r="DQA52" s="16"/>
      <c r="DQB52" s="16"/>
      <c r="DQC52" s="16"/>
      <c r="DQD52" s="16"/>
      <c r="DQE52" s="16"/>
      <c r="DQF52" s="16"/>
      <c r="DQG52" s="16"/>
      <c r="DQH52" s="16"/>
      <c r="DQI52" s="16"/>
      <c r="DQJ52" s="16"/>
      <c r="DQK52" s="16"/>
      <c r="DQL52" s="16"/>
      <c r="DQM52" s="16"/>
      <c r="DQN52" s="16"/>
      <c r="DQO52" s="16"/>
      <c r="DQP52" s="16"/>
      <c r="DQQ52" s="16"/>
      <c r="DQR52" s="16"/>
      <c r="DQS52" s="16"/>
      <c r="DQT52" s="16"/>
      <c r="DQU52" s="16"/>
      <c r="DQV52" s="16"/>
      <c r="DQW52" s="16"/>
      <c r="DQX52" s="16"/>
      <c r="DQY52" s="16"/>
      <c r="DQZ52" s="16"/>
      <c r="DRA52" s="16"/>
      <c r="DRB52" s="16"/>
      <c r="DRC52" s="16"/>
      <c r="DRD52" s="16"/>
      <c r="DRE52" s="16"/>
      <c r="DRF52" s="16"/>
      <c r="DRG52" s="16"/>
      <c r="DRH52" s="16"/>
      <c r="DRI52" s="16"/>
      <c r="DRJ52" s="16"/>
      <c r="DRK52" s="16"/>
      <c r="DRL52" s="16"/>
      <c r="DRM52" s="16"/>
      <c r="DRN52" s="16"/>
      <c r="DRO52" s="16"/>
      <c r="DRP52" s="16"/>
      <c r="DRQ52" s="16"/>
      <c r="DRR52" s="16"/>
      <c r="DRS52" s="16"/>
      <c r="DRT52" s="16"/>
      <c r="DRU52" s="16"/>
      <c r="DRV52" s="16"/>
      <c r="DRW52" s="16"/>
      <c r="DRX52" s="16"/>
      <c r="DRY52" s="16"/>
      <c r="DRZ52" s="16"/>
      <c r="DSA52" s="16"/>
      <c r="DSB52" s="16"/>
      <c r="DSC52" s="16"/>
      <c r="DSD52" s="16"/>
      <c r="DSE52" s="16"/>
      <c r="DSF52" s="16"/>
      <c r="DSG52" s="16"/>
      <c r="DSH52" s="16"/>
      <c r="DSI52" s="16"/>
      <c r="DSJ52" s="16"/>
      <c r="DSK52" s="16"/>
      <c r="DSL52" s="16"/>
      <c r="DSM52" s="16"/>
      <c r="DSN52" s="16"/>
      <c r="DSO52" s="16"/>
      <c r="DSP52" s="16"/>
      <c r="DSQ52" s="16"/>
      <c r="DSR52" s="16"/>
      <c r="DSS52" s="16"/>
      <c r="DST52" s="16"/>
      <c r="DSU52" s="16"/>
      <c r="DSV52" s="16"/>
      <c r="DSW52" s="16"/>
      <c r="DSX52" s="16"/>
      <c r="DSY52" s="16"/>
      <c r="DSZ52" s="16"/>
      <c r="DTA52" s="16"/>
      <c r="DTB52" s="16"/>
      <c r="DTC52" s="16"/>
      <c r="DTD52" s="16"/>
      <c r="DTE52" s="16"/>
      <c r="DTF52" s="16"/>
      <c r="DTG52" s="16"/>
      <c r="DTH52" s="16"/>
      <c r="DTI52" s="16"/>
      <c r="DTJ52" s="16"/>
      <c r="DTK52" s="16"/>
      <c r="DTL52" s="16"/>
      <c r="DTM52" s="16"/>
      <c r="DTN52" s="16"/>
      <c r="DTO52" s="16"/>
      <c r="DTP52" s="16"/>
      <c r="DTQ52" s="16"/>
      <c r="DTR52" s="16"/>
      <c r="DTS52" s="16"/>
      <c r="DTT52" s="16"/>
      <c r="DTU52" s="16"/>
      <c r="DTV52" s="16"/>
      <c r="DTW52" s="16"/>
      <c r="DTX52" s="16"/>
      <c r="DTY52" s="16"/>
      <c r="DTZ52" s="16"/>
      <c r="DUA52" s="16"/>
      <c r="DUB52" s="16"/>
      <c r="DUC52" s="16"/>
      <c r="DUD52" s="16"/>
      <c r="DUE52" s="16"/>
      <c r="DUF52" s="16"/>
      <c r="DUG52" s="16"/>
      <c r="DUH52" s="16"/>
      <c r="DUI52" s="16"/>
      <c r="DUJ52" s="16"/>
      <c r="DUK52" s="16"/>
      <c r="DUL52" s="16"/>
      <c r="DUM52" s="16"/>
      <c r="DUN52" s="16"/>
      <c r="DUO52" s="16"/>
      <c r="DUP52" s="16"/>
      <c r="DUQ52" s="16"/>
      <c r="DUR52" s="16"/>
      <c r="DUS52" s="16"/>
      <c r="DUT52" s="16"/>
      <c r="DUU52" s="16"/>
      <c r="DUV52" s="16"/>
      <c r="DUW52" s="16"/>
      <c r="DUX52" s="16"/>
      <c r="DUY52" s="16"/>
      <c r="DUZ52" s="16"/>
      <c r="DVA52" s="16"/>
      <c r="DVB52" s="16"/>
      <c r="DVC52" s="16"/>
      <c r="DVD52" s="16"/>
      <c r="DVE52" s="16"/>
      <c r="DVF52" s="16"/>
      <c r="DVG52" s="16"/>
      <c r="DVH52" s="16"/>
      <c r="DVI52" s="16"/>
      <c r="DVJ52" s="16"/>
      <c r="DVK52" s="16"/>
      <c r="DVL52" s="16"/>
      <c r="DVM52" s="16"/>
      <c r="DVN52" s="16"/>
      <c r="DVO52" s="16"/>
      <c r="DVP52" s="16"/>
      <c r="DVQ52" s="16"/>
      <c r="DVR52" s="16"/>
      <c r="DVS52" s="16"/>
      <c r="DVT52" s="16"/>
      <c r="DVU52" s="16"/>
      <c r="DVV52" s="16"/>
      <c r="DVW52" s="16"/>
      <c r="DVX52" s="16"/>
      <c r="DVY52" s="16"/>
      <c r="DVZ52" s="16"/>
      <c r="DWA52" s="16"/>
      <c r="DWB52" s="16"/>
      <c r="DWC52" s="16"/>
      <c r="DWD52" s="16"/>
      <c r="DWE52" s="16"/>
      <c r="DWF52" s="16"/>
      <c r="DWG52" s="16"/>
      <c r="DWH52" s="16"/>
      <c r="DWI52" s="16"/>
      <c r="DWJ52" s="16"/>
      <c r="DWK52" s="16"/>
      <c r="DWL52" s="16"/>
      <c r="DWM52" s="16"/>
      <c r="DWN52" s="16"/>
      <c r="DWO52" s="16"/>
      <c r="DWP52" s="16"/>
      <c r="DWQ52" s="16"/>
      <c r="DWR52" s="16"/>
      <c r="DWS52" s="16"/>
      <c r="DWT52" s="16"/>
      <c r="DWU52" s="16"/>
      <c r="DWV52" s="16"/>
      <c r="DWW52" s="16"/>
      <c r="DWX52" s="16"/>
      <c r="DWY52" s="16"/>
      <c r="DWZ52" s="16"/>
      <c r="DXA52" s="16"/>
      <c r="DXB52" s="16"/>
      <c r="DXC52" s="16"/>
      <c r="DXD52" s="16"/>
      <c r="DXE52" s="16"/>
      <c r="DXF52" s="16"/>
      <c r="DXG52" s="16"/>
      <c r="DXH52" s="16"/>
      <c r="DXI52" s="16"/>
      <c r="DXJ52" s="16"/>
      <c r="DXK52" s="16"/>
      <c r="DXL52" s="16"/>
      <c r="DXM52" s="16"/>
      <c r="DXN52" s="16"/>
      <c r="DXO52" s="16"/>
      <c r="DXP52" s="16"/>
      <c r="DXQ52" s="16"/>
      <c r="DXR52" s="16"/>
      <c r="DXS52" s="16"/>
      <c r="DXT52" s="16"/>
      <c r="DXU52" s="16"/>
      <c r="DXV52" s="16"/>
      <c r="DXW52" s="16"/>
      <c r="DXX52" s="16"/>
      <c r="DXY52" s="16"/>
      <c r="DXZ52" s="16"/>
      <c r="DYA52" s="16"/>
      <c r="DYB52" s="16"/>
      <c r="DYC52" s="16"/>
      <c r="DYD52" s="16"/>
      <c r="DYE52" s="16"/>
      <c r="DYF52" s="16"/>
      <c r="DYG52" s="16"/>
      <c r="DYH52" s="16"/>
      <c r="DYI52" s="16"/>
      <c r="DYJ52" s="16"/>
      <c r="DYK52" s="16"/>
      <c r="DYL52" s="16"/>
      <c r="DYM52" s="16"/>
      <c r="DYN52" s="16"/>
      <c r="DYO52" s="16"/>
      <c r="DYP52" s="16"/>
      <c r="DYQ52" s="16"/>
      <c r="DYR52" s="16"/>
      <c r="DYS52" s="16"/>
      <c r="DYT52" s="16"/>
      <c r="DYU52" s="16"/>
      <c r="DYV52" s="16"/>
      <c r="DYW52" s="16"/>
      <c r="DYX52" s="16"/>
      <c r="DYY52" s="16"/>
      <c r="DYZ52" s="16"/>
      <c r="DZA52" s="16"/>
      <c r="DZB52" s="16"/>
      <c r="DZC52" s="16"/>
      <c r="DZD52" s="16"/>
      <c r="DZE52" s="16"/>
      <c r="DZF52" s="16"/>
      <c r="DZG52" s="16"/>
      <c r="DZH52" s="16"/>
      <c r="DZI52" s="16"/>
      <c r="DZJ52" s="16"/>
      <c r="DZK52" s="16"/>
      <c r="DZL52" s="16"/>
      <c r="DZM52" s="16"/>
      <c r="DZN52" s="16"/>
      <c r="DZO52" s="16"/>
      <c r="DZP52" s="16"/>
      <c r="DZQ52" s="16"/>
      <c r="DZR52" s="16"/>
      <c r="DZS52" s="16"/>
      <c r="DZT52" s="16"/>
      <c r="DZU52" s="16"/>
      <c r="DZV52" s="16"/>
      <c r="DZW52" s="16"/>
      <c r="DZX52" s="16"/>
      <c r="DZY52" s="16"/>
      <c r="DZZ52" s="16"/>
      <c r="EAA52" s="16"/>
      <c r="EAB52" s="16"/>
      <c r="EAC52" s="16"/>
      <c r="EAD52" s="16"/>
      <c r="EAE52" s="16"/>
      <c r="EAF52" s="16"/>
      <c r="EAG52" s="16"/>
      <c r="EAH52" s="16"/>
      <c r="EAI52" s="16"/>
      <c r="EAJ52" s="16"/>
      <c r="EAK52" s="16"/>
      <c r="EAL52" s="16"/>
      <c r="EAM52" s="16"/>
      <c r="EAN52" s="16"/>
      <c r="EAO52" s="16"/>
      <c r="EAP52" s="16"/>
      <c r="EAQ52" s="16"/>
      <c r="EAR52" s="16"/>
      <c r="EAS52" s="16"/>
      <c r="EAT52" s="16"/>
      <c r="EAU52" s="16"/>
      <c r="EAV52" s="16"/>
      <c r="EAW52" s="16"/>
      <c r="EAX52" s="16"/>
      <c r="EAY52" s="16"/>
      <c r="EAZ52" s="16"/>
      <c r="EBA52" s="16"/>
      <c r="EBB52" s="16"/>
      <c r="EBC52" s="16"/>
      <c r="EBD52" s="16"/>
      <c r="EBE52" s="16"/>
      <c r="EBF52" s="16"/>
      <c r="EBG52" s="16"/>
      <c r="EBH52" s="16"/>
      <c r="EBI52" s="16"/>
      <c r="EBJ52" s="16"/>
      <c r="EBK52" s="16"/>
      <c r="EBL52" s="16"/>
      <c r="EBM52" s="16"/>
      <c r="EBN52" s="16"/>
      <c r="EBO52" s="16"/>
      <c r="EBP52" s="16"/>
      <c r="EBQ52" s="16"/>
      <c r="EBR52" s="16"/>
      <c r="EBS52" s="16"/>
      <c r="EBT52" s="16"/>
      <c r="EBU52" s="16"/>
      <c r="EBV52" s="16"/>
      <c r="EBW52" s="16"/>
      <c r="EBX52" s="16"/>
      <c r="EBY52" s="16"/>
      <c r="EBZ52" s="16"/>
      <c r="ECA52" s="16"/>
      <c r="ECB52" s="16"/>
      <c r="ECC52" s="16"/>
      <c r="ECD52" s="16"/>
      <c r="ECE52" s="16"/>
      <c r="ECF52" s="16"/>
      <c r="ECG52" s="16"/>
      <c r="ECH52" s="16"/>
      <c r="ECI52" s="16"/>
      <c r="ECJ52" s="16"/>
      <c r="ECK52" s="16"/>
      <c r="ECL52" s="16"/>
      <c r="ECM52" s="16"/>
      <c r="ECN52" s="16"/>
      <c r="ECO52" s="16"/>
      <c r="ECP52" s="16"/>
      <c r="ECQ52" s="16"/>
      <c r="ECR52" s="16"/>
      <c r="ECS52" s="16"/>
      <c r="ECT52" s="16"/>
      <c r="ECU52" s="16"/>
      <c r="ECV52" s="16"/>
      <c r="ECW52" s="16"/>
      <c r="ECX52" s="16"/>
      <c r="ECY52" s="16"/>
      <c r="ECZ52" s="16"/>
      <c r="EDA52" s="16"/>
      <c r="EDB52" s="16"/>
      <c r="EDC52" s="16"/>
      <c r="EDD52" s="16"/>
      <c r="EDE52" s="16"/>
      <c r="EDF52" s="16"/>
      <c r="EDG52" s="16"/>
      <c r="EDH52" s="16"/>
      <c r="EDI52" s="16"/>
      <c r="EDJ52" s="16"/>
      <c r="EDK52" s="16"/>
      <c r="EDL52" s="16"/>
      <c r="EDM52" s="16"/>
      <c r="EDN52" s="16"/>
      <c r="EDO52" s="16"/>
      <c r="EDP52" s="16"/>
      <c r="EDQ52" s="16"/>
      <c r="EDR52" s="16"/>
      <c r="EDS52" s="16"/>
      <c r="EDT52" s="16"/>
      <c r="EDU52" s="16"/>
      <c r="EDV52" s="16"/>
      <c r="EDW52" s="16"/>
      <c r="EDX52" s="16"/>
      <c r="EDY52" s="16"/>
      <c r="EDZ52" s="16"/>
      <c r="EEA52" s="16"/>
      <c r="EEB52" s="16"/>
      <c r="EEC52" s="16"/>
      <c r="EED52" s="16"/>
      <c r="EEE52" s="16"/>
      <c r="EEF52" s="16"/>
      <c r="EEG52" s="16"/>
      <c r="EEH52" s="16"/>
      <c r="EEI52" s="16"/>
      <c r="EEJ52" s="16"/>
      <c r="EEK52" s="16"/>
      <c r="EEL52" s="16"/>
      <c r="EEM52" s="16"/>
      <c r="EEN52" s="16"/>
      <c r="EEO52" s="16"/>
      <c r="EEP52" s="16"/>
      <c r="EEQ52" s="16"/>
      <c r="EER52" s="16"/>
      <c r="EES52" s="16"/>
      <c r="EET52" s="16"/>
      <c r="EEU52" s="16"/>
      <c r="EEV52" s="16"/>
      <c r="EEW52" s="16"/>
      <c r="EEX52" s="16"/>
      <c r="EEY52" s="16"/>
      <c r="EEZ52" s="16"/>
      <c r="EFA52" s="16"/>
      <c r="EFB52" s="16"/>
      <c r="EFC52" s="16"/>
      <c r="EFD52" s="16"/>
      <c r="EFE52" s="16"/>
      <c r="EFF52" s="16"/>
      <c r="EFG52" s="16"/>
      <c r="EFH52" s="16"/>
      <c r="EFI52" s="16"/>
      <c r="EFJ52" s="16"/>
      <c r="EFK52" s="16"/>
      <c r="EFL52" s="16"/>
      <c r="EFM52" s="16"/>
      <c r="EFN52" s="16"/>
      <c r="EFO52" s="16"/>
      <c r="EFP52" s="16"/>
      <c r="EFQ52" s="16"/>
      <c r="EFR52" s="16"/>
      <c r="EFS52" s="16"/>
      <c r="EFT52" s="16"/>
      <c r="EFU52" s="16"/>
      <c r="EFV52" s="16"/>
      <c r="EFW52" s="16"/>
      <c r="EFX52" s="16"/>
      <c r="EFY52" s="16"/>
      <c r="EFZ52" s="16"/>
      <c r="EGA52" s="16"/>
      <c r="EGB52" s="16"/>
      <c r="EGC52" s="16"/>
      <c r="EGD52" s="16"/>
      <c r="EGE52" s="16"/>
      <c r="EGF52" s="16"/>
      <c r="EGG52" s="16"/>
      <c r="EGH52" s="16"/>
      <c r="EGI52" s="16"/>
      <c r="EGJ52" s="16"/>
      <c r="EGK52" s="16"/>
      <c r="EGL52" s="16"/>
      <c r="EGM52" s="16"/>
      <c r="EGN52" s="16"/>
      <c r="EGO52" s="16"/>
      <c r="EGP52" s="16"/>
      <c r="EGQ52" s="16"/>
      <c r="EGR52" s="16"/>
      <c r="EGS52" s="16"/>
      <c r="EGT52" s="16"/>
      <c r="EGU52" s="16"/>
      <c r="EGV52" s="16"/>
      <c r="EGW52" s="16"/>
      <c r="EGX52" s="16"/>
      <c r="EGY52" s="16"/>
      <c r="EGZ52" s="16"/>
      <c r="EHA52" s="16"/>
      <c r="EHB52" s="16"/>
      <c r="EHC52" s="16"/>
      <c r="EHD52" s="16"/>
      <c r="EHE52" s="16"/>
      <c r="EHF52" s="16"/>
      <c r="EHG52" s="16"/>
      <c r="EHH52" s="16"/>
      <c r="EHI52" s="16"/>
      <c r="EHJ52" s="16"/>
      <c r="EHK52" s="16"/>
      <c r="EHL52" s="16"/>
      <c r="EHM52" s="16"/>
      <c r="EHN52" s="16"/>
      <c r="EHO52" s="16"/>
      <c r="EHP52" s="16"/>
      <c r="EHQ52" s="16"/>
      <c r="EHR52" s="16"/>
      <c r="EHS52" s="16"/>
      <c r="EHT52" s="16"/>
      <c r="EHU52" s="16"/>
      <c r="EHV52" s="16"/>
      <c r="EHW52" s="16"/>
      <c r="EHX52" s="16"/>
      <c r="EHY52" s="16"/>
      <c r="EHZ52" s="16"/>
      <c r="EIA52" s="16"/>
      <c r="EIB52" s="16"/>
      <c r="EIC52" s="16"/>
      <c r="EID52" s="16"/>
      <c r="EIE52" s="16"/>
      <c r="EIF52" s="16"/>
      <c r="EIG52" s="16"/>
      <c r="EIH52" s="16"/>
      <c r="EII52" s="16"/>
      <c r="EIJ52" s="16"/>
      <c r="EIK52" s="16"/>
      <c r="EIL52" s="16"/>
      <c r="EIM52" s="16"/>
      <c r="EIN52" s="16"/>
      <c r="EIO52" s="16"/>
      <c r="EIP52" s="16"/>
      <c r="EIQ52" s="16"/>
      <c r="EIR52" s="16"/>
      <c r="EIS52" s="16"/>
      <c r="EIT52" s="16"/>
      <c r="EIU52" s="16"/>
      <c r="EIV52" s="16"/>
      <c r="EIW52" s="16"/>
      <c r="EIX52" s="16"/>
      <c r="EIY52" s="16"/>
      <c r="EIZ52" s="16"/>
      <c r="EJA52" s="16"/>
      <c r="EJB52" s="16"/>
      <c r="EJC52" s="16"/>
      <c r="EJD52" s="16"/>
      <c r="EJE52" s="16"/>
      <c r="EJF52" s="16"/>
      <c r="EJG52" s="16"/>
      <c r="EJH52" s="16"/>
      <c r="EJI52" s="16"/>
      <c r="EJJ52" s="16"/>
      <c r="EJK52" s="16"/>
      <c r="EJL52" s="16"/>
      <c r="EJM52" s="16"/>
      <c r="EJN52" s="16"/>
      <c r="EJO52" s="16"/>
      <c r="EJP52" s="16"/>
      <c r="EJQ52" s="16"/>
      <c r="EJR52" s="16"/>
      <c r="EJS52" s="16"/>
      <c r="EJT52" s="16"/>
      <c r="EJU52" s="16"/>
      <c r="EJV52" s="16"/>
      <c r="EJW52" s="16"/>
      <c r="EJX52" s="16"/>
      <c r="EJY52" s="16"/>
      <c r="EJZ52" s="16"/>
      <c r="EKA52" s="16"/>
      <c r="EKB52" s="16"/>
      <c r="EKC52" s="16"/>
      <c r="EKD52" s="16"/>
      <c r="EKE52" s="16"/>
      <c r="EKF52" s="16"/>
      <c r="EKG52" s="16"/>
      <c r="EKH52" s="16"/>
      <c r="EKI52" s="16"/>
      <c r="EKJ52" s="16"/>
      <c r="EKK52" s="16"/>
      <c r="EKL52" s="16"/>
      <c r="EKM52" s="16"/>
      <c r="EKN52" s="16"/>
      <c r="EKO52" s="16"/>
      <c r="EKP52" s="16"/>
      <c r="EKQ52" s="16"/>
      <c r="EKR52" s="16"/>
      <c r="EKS52" s="16"/>
      <c r="EKT52" s="16"/>
      <c r="EKU52" s="16"/>
      <c r="EKV52" s="16"/>
      <c r="EKW52" s="16"/>
      <c r="EKX52" s="16"/>
      <c r="EKY52" s="16"/>
      <c r="EKZ52" s="16"/>
      <c r="ELA52" s="16"/>
      <c r="ELB52" s="16"/>
      <c r="ELC52" s="16"/>
      <c r="ELD52" s="16"/>
      <c r="ELE52" s="16"/>
      <c r="ELF52" s="16"/>
      <c r="ELG52" s="16"/>
      <c r="ELH52" s="16"/>
      <c r="ELI52" s="16"/>
      <c r="ELJ52" s="16"/>
      <c r="ELK52" s="16"/>
      <c r="ELL52" s="16"/>
      <c r="ELM52" s="16"/>
      <c r="ELN52" s="16"/>
      <c r="ELO52" s="16"/>
      <c r="ELP52" s="16"/>
      <c r="ELQ52" s="16"/>
      <c r="ELR52" s="16"/>
      <c r="ELS52" s="16"/>
      <c r="ELT52" s="16"/>
      <c r="ELU52" s="16"/>
      <c r="ELV52" s="16"/>
      <c r="ELW52" s="16"/>
      <c r="ELX52" s="16"/>
      <c r="ELY52" s="16"/>
      <c r="ELZ52" s="16"/>
      <c r="EMA52" s="16"/>
      <c r="EMB52" s="16"/>
      <c r="EMC52" s="16"/>
      <c r="EMD52" s="16"/>
      <c r="EME52" s="16"/>
      <c r="EMF52" s="16"/>
      <c r="EMG52" s="16"/>
      <c r="EMH52" s="16"/>
      <c r="EMI52" s="16"/>
      <c r="EMJ52" s="16"/>
      <c r="EMK52" s="16"/>
      <c r="EML52" s="16"/>
      <c r="EMM52" s="16"/>
      <c r="EMN52" s="16"/>
      <c r="EMO52" s="16"/>
      <c r="EMP52" s="16"/>
      <c r="EMQ52" s="16"/>
      <c r="EMR52" s="16"/>
      <c r="EMS52" s="16"/>
      <c r="EMT52" s="16"/>
      <c r="EMU52" s="16"/>
      <c r="EMV52" s="16"/>
      <c r="EMW52" s="16"/>
      <c r="EMX52" s="16"/>
      <c r="EMY52" s="16"/>
      <c r="EMZ52" s="16"/>
      <c r="ENA52" s="16"/>
      <c r="ENB52" s="16"/>
      <c r="ENC52" s="16"/>
      <c r="END52" s="16"/>
      <c r="ENE52" s="16"/>
      <c r="ENF52" s="16"/>
      <c r="ENG52" s="16"/>
      <c r="ENH52" s="16"/>
      <c r="ENI52" s="16"/>
      <c r="ENJ52" s="16"/>
      <c r="ENK52" s="16"/>
      <c r="ENL52" s="16"/>
      <c r="ENM52" s="16"/>
      <c r="ENN52" s="16"/>
      <c r="ENO52" s="16"/>
      <c r="ENP52" s="16"/>
      <c r="ENQ52" s="16"/>
      <c r="ENR52" s="16"/>
      <c r="ENS52" s="16"/>
      <c r="ENT52" s="16"/>
      <c r="ENU52" s="16"/>
      <c r="ENV52" s="16"/>
      <c r="ENW52" s="16"/>
      <c r="ENX52" s="16"/>
      <c r="ENY52" s="16"/>
      <c r="ENZ52" s="16"/>
      <c r="EOA52" s="16"/>
      <c r="EOB52" s="16"/>
      <c r="EOC52" s="16"/>
      <c r="EOD52" s="16"/>
      <c r="EOE52" s="16"/>
      <c r="EOF52" s="16"/>
      <c r="EOG52" s="16"/>
      <c r="EOH52" s="16"/>
      <c r="EOI52" s="16"/>
      <c r="EOJ52" s="16"/>
      <c r="EOK52" s="16"/>
      <c r="EOL52" s="16"/>
      <c r="EOM52" s="16"/>
      <c r="EON52" s="16"/>
      <c r="EOO52" s="16"/>
      <c r="EOP52" s="16"/>
      <c r="EOQ52" s="16"/>
      <c r="EOR52" s="16"/>
      <c r="EOS52" s="16"/>
      <c r="EOT52" s="16"/>
      <c r="EOU52" s="16"/>
      <c r="EOV52" s="16"/>
      <c r="EOW52" s="16"/>
      <c r="EOX52" s="16"/>
      <c r="EOY52" s="16"/>
      <c r="EOZ52" s="16"/>
      <c r="EPA52" s="16"/>
      <c r="EPB52" s="16"/>
      <c r="EPC52" s="16"/>
      <c r="EPD52" s="16"/>
      <c r="EPE52" s="16"/>
      <c r="EPF52" s="16"/>
      <c r="EPG52" s="16"/>
      <c r="EPH52" s="16"/>
      <c r="EPI52" s="16"/>
      <c r="EPJ52" s="16"/>
      <c r="EPK52" s="16"/>
      <c r="EPL52" s="16"/>
      <c r="EPM52" s="16"/>
      <c r="EPN52" s="16"/>
      <c r="EPO52" s="16"/>
      <c r="EPP52" s="16"/>
      <c r="EPQ52" s="16"/>
      <c r="EPR52" s="16"/>
      <c r="EPS52" s="16"/>
      <c r="EPT52" s="16"/>
      <c r="EPU52" s="16"/>
      <c r="EPV52" s="16"/>
      <c r="EPW52" s="16"/>
      <c r="EPX52" s="16"/>
      <c r="EPY52" s="16"/>
      <c r="EPZ52" s="16"/>
      <c r="EQA52" s="16"/>
      <c r="EQB52" s="16"/>
      <c r="EQC52" s="16"/>
      <c r="EQD52" s="16"/>
      <c r="EQE52" s="16"/>
      <c r="EQF52" s="16"/>
      <c r="EQG52" s="16"/>
      <c r="EQH52" s="16"/>
      <c r="EQI52" s="16"/>
      <c r="EQJ52" s="16"/>
      <c r="EQK52" s="16"/>
      <c r="EQL52" s="16"/>
      <c r="EQM52" s="16"/>
      <c r="EQN52" s="16"/>
      <c r="EQO52" s="16"/>
      <c r="EQP52" s="16"/>
      <c r="EQQ52" s="16"/>
      <c r="EQR52" s="16"/>
      <c r="EQS52" s="16"/>
      <c r="EQT52" s="16"/>
      <c r="EQU52" s="16"/>
      <c r="EQV52" s="16"/>
      <c r="EQW52" s="16"/>
      <c r="EQX52" s="16"/>
      <c r="EQY52" s="16"/>
      <c r="EQZ52" s="16"/>
      <c r="ERA52" s="16"/>
      <c r="ERB52" s="16"/>
      <c r="ERC52" s="16"/>
      <c r="ERD52" s="16"/>
      <c r="ERE52" s="16"/>
      <c r="ERF52" s="16"/>
      <c r="ERG52" s="16"/>
      <c r="ERH52" s="16"/>
      <c r="ERI52" s="16"/>
      <c r="ERJ52" s="16"/>
      <c r="ERK52" s="16"/>
      <c r="ERL52" s="16"/>
      <c r="ERM52" s="16"/>
      <c r="ERN52" s="16"/>
      <c r="ERO52" s="16"/>
      <c r="ERP52" s="16"/>
      <c r="ERQ52" s="16"/>
      <c r="ERR52" s="16"/>
      <c r="ERS52" s="16"/>
      <c r="ERT52" s="16"/>
      <c r="ERU52" s="16"/>
      <c r="ERV52" s="16"/>
      <c r="ERW52" s="16"/>
      <c r="ERX52" s="16"/>
      <c r="ERY52" s="16"/>
      <c r="ERZ52" s="16"/>
      <c r="ESA52" s="16"/>
      <c r="ESB52" s="16"/>
      <c r="ESC52" s="16"/>
      <c r="ESD52" s="16"/>
      <c r="ESE52" s="16"/>
      <c r="ESF52" s="16"/>
      <c r="ESG52" s="16"/>
      <c r="ESH52" s="16"/>
      <c r="ESI52" s="16"/>
      <c r="ESJ52" s="16"/>
      <c r="ESK52" s="16"/>
      <c r="ESL52" s="16"/>
      <c r="ESM52" s="16"/>
      <c r="ESN52" s="16"/>
      <c r="ESO52" s="16"/>
      <c r="ESP52" s="16"/>
      <c r="ESQ52" s="16"/>
      <c r="ESR52" s="16"/>
      <c r="ESS52" s="16"/>
      <c r="EST52" s="16"/>
      <c r="ESU52" s="16"/>
      <c r="ESV52" s="16"/>
      <c r="ESW52" s="16"/>
      <c r="ESX52" s="16"/>
      <c r="ESY52" s="16"/>
      <c r="ESZ52" s="16"/>
      <c r="ETA52" s="16"/>
      <c r="ETB52" s="16"/>
      <c r="ETC52" s="16"/>
      <c r="ETD52" s="16"/>
      <c r="ETE52" s="16"/>
      <c r="ETF52" s="16"/>
      <c r="ETG52" s="16"/>
      <c r="ETH52" s="16"/>
      <c r="ETI52" s="16"/>
      <c r="ETJ52" s="16"/>
      <c r="ETK52" s="16"/>
      <c r="ETL52" s="16"/>
      <c r="ETM52" s="16"/>
      <c r="ETN52" s="16"/>
      <c r="ETO52" s="16"/>
      <c r="ETP52" s="16"/>
      <c r="ETQ52" s="16"/>
      <c r="ETR52" s="16"/>
      <c r="ETS52" s="16"/>
      <c r="ETT52" s="16"/>
      <c r="ETU52" s="16"/>
      <c r="ETV52" s="16"/>
      <c r="ETW52" s="16"/>
      <c r="ETX52" s="16"/>
      <c r="ETY52" s="16"/>
      <c r="ETZ52" s="16"/>
      <c r="EUA52" s="16"/>
      <c r="EUB52" s="16"/>
      <c r="EUC52" s="16"/>
      <c r="EUD52" s="16"/>
      <c r="EUE52" s="16"/>
      <c r="EUF52" s="16"/>
      <c r="EUG52" s="16"/>
      <c r="EUH52" s="16"/>
      <c r="EUI52" s="16"/>
      <c r="EUJ52" s="16"/>
      <c r="EUK52" s="16"/>
      <c r="EUL52" s="16"/>
      <c r="EUM52" s="16"/>
      <c r="EUN52" s="16"/>
      <c r="EUO52" s="16"/>
      <c r="EUP52" s="16"/>
      <c r="EUQ52" s="16"/>
      <c r="EUR52" s="16"/>
      <c r="EUS52" s="16"/>
      <c r="EUT52" s="16"/>
      <c r="EUU52" s="16"/>
      <c r="EUV52" s="16"/>
      <c r="EUW52" s="16"/>
      <c r="EUX52" s="16"/>
      <c r="EUY52" s="16"/>
      <c r="EUZ52" s="16"/>
      <c r="EVA52" s="16"/>
      <c r="EVB52" s="16"/>
      <c r="EVC52" s="16"/>
      <c r="EVD52" s="16"/>
      <c r="EVE52" s="16"/>
      <c r="EVF52" s="16"/>
      <c r="EVG52" s="16"/>
      <c r="EVH52" s="16"/>
      <c r="EVI52" s="16"/>
      <c r="EVJ52" s="16"/>
      <c r="EVK52" s="16"/>
      <c r="EVL52" s="16"/>
      <c r="EVM52" s="16"/>
      <c r="EVN52" s="16"/>
      <c r="EVO52" s="16"/>
      <c r="EVP52" s="16"/>
      <c r="EVQ52" s="16"/>
      <c r="EVR52" s="16"/>
      <c r="EVS52" s="16"/>
      <c r="EVT52" s="16"/>
      <c r="EVU52" s="16"/>
      <c r="EVV52" s="16"/>
      <c r="EVW52" s="16"/>
      <c r="EVX52" s="16"/>
      <c r="EVY52" s="16"/>
      <c r="EVZ52" s="16"/>
      <c r="EWA52" s="16"/>
      <c r="EWB52" s="16"/>
      <c r="EWC52" s="16"/>
      <c r="EWD52" s="16"/>
      <c r="EWE52" s="16"/>
      <c r="EWF52" s="16"/>
      <c r="EWG52" s="16"/>
      <c r="EWH52" s="16"/>
      <c r="EWI52" s="16"/>
      <c r="EWJ52" s="16"/>
      <c r="EWK52" s="16"/>
      <c r="EWL52" s="16"/>
      <c r="EWM52" s="16"/>
      <c r="EWN52" s="16"/>
      <c r="EWO52" s="16"/>
      <c r="EWP52" s="16"/>
      <c r="EWQ52" s="16"/>
      <c r="EWR52" s="16"/>
      <c r="EWS52" s="16"/>
      <c r="EWT52" s="16"/>
      <c r="EWU52" s="16"/>
      <c r="EWV52" s="16"/>
      <c r="EWW52" s="16"/>
      <c r="EWX52" s="16"/>
      <c r="EWY52" s="16"/>
      <c r="EWZ52" s="16"/>
      <c r="EXA52" s="16"/>
      <c r="EXB52" s="16"/>
      <c r="EXC52" s="16"/>
      <c r="EXD52" s="16"/>
      <c r="EXE52" s="16"/>
      <c r="EXF52" s="16"/>
      <c r="EXG52" s="16"/>
      <c r="EXH52" s="16"/>
      <c r="EXI52" s="16"/>
      <c r="EXJ52" s="16"/>
      <c r="EXK52" s="16"/>
      <c r="EXL52" s="16"/>
      <c r="EXM52" s="16"/>
      <c r="EXN52" s="16"/>
      <c r="EXO52" s="16"/>
      <c r="EXP52" s="16"/>
      <c r="EXQ52" s="16"/>
      <c r="EXR52" s="16"/>
      <c r="EXS52" s="16"/>
      <c r="EXT52" s="16"/>
      <c r="EXU52" s="16"/>
      <c r="EXV52" s="16"/>
      <c r="EXW52" s="16"/>
      <c r="EXX52" s="16"/>
      <c r="EXY52" s="16"/>
      <c r="EXZ52" s="16"/>
      <c r="EYA52" s="16"/>
      <c r="EYB52" s="16"/>
      <c r="EYC52" s="16"/>
      <c r="EYD52" s="16"/>
      <c r="EYE52" s="16"/>
      <c r="EYF52" s="16"/>
      <c r="EYG52" s="16"/>
      <c r="EYH52" s="16"/>
      <c r="EYI52" s="16"/>
      <c r="EYJ52" s="16"/>
      <c r="EYK52" s="16"/>
      <c r="EYL52" s="16"/>
      <c r="EYM52" s="16"/>
      <c r="EYN52" s="16"/>
      <c r="EYO52" s="16"/>
      <c r="EYP52" s="16"/>
      <c r="EYQ52" s="16"/>
      <c r="EYR52" s="16"/>
      <c r="EYS52" s="16"/>
      <c r="EYT52" s="16"/>
      <c r="EYU52" s="16"/>
      <c r="EYV52" s="16"/>
      <c r="EYW52" s="16"/>
      <c r="EYX52" s="16"/>
      <c r="EYY52" s="16"/>
      <c r="EYZ52" s="16"/>
      <c r="EZA52" s="16"/>
      <c r="EZB52" s="16"/>
      <c r="EZC52" s="16"/>
      <c r="EZD52" s="16"/>
      <c r="EZE52" s="16"/>
      <c r="EZF52" s="16"/>
      <c r="EZG52" s="16"/>
      <c r="EZH52" s="16"/>
      <c r="EZI52" s="16"/>
      <c r="EZJ52" s="16"/>
      <c r="EZK52" s="16"/>
      <c r="EZL52" s="16"/>
      <c r="EZM52" s="16"/>
      <c r="EZN52" s="16"/>
      <c r="EZO52" s="16"/>
      <c r="EZP52" s="16"/>
      <c r="EZQ52" s="16"/>
      <c r="EZR52" s="16"/>
      <c r="EZS52" s="16"/>
      <c r="EZT52" s="16"/>
      <c r="EZU52" s="16"/>
      <c r="EZV52" s="16"/>
      <c r="EZW52" s="16"/>
      <c r="EZX52" s="16"/>
      <c r="EZY52" s="16"/>
      <c r="EZZ52" s="16"/>
      <c r="FAA52" s="16"/>
      <c r="FAB52" s="16"/>
      <c r="FAC52" s="16"/>
      <c r="FAD52" s="16"/>
      <c r="FAE52" s="16"/>
      <c r="FAF52" s="16"/>
      <c r="FAG52" s="16"/>
      <c r="FAH52" s="16"/>
      <c r="FAI52" s="16"/>
      <c r="FAJ52" s="16"/>
      <c r="FAK52" s="16"/>
      <c r="FAL52" s="16"/>
      <c r="FAM52" s="16"/>
      <c r="FAN52" s="16"/>
      <c r="FAO52" s="16"/>
      <c r="FAP52" s="16"/>
      <c r="FAQ52" s="16"/>
      <c r="FAR52" s="16"/>
      <c r="FAS52" s="16"/>
      <c r="FAT52" s="16"/>
      <c r="FAU52" s="16"/>
      <c r="FAV52" s="16"/>
      <c r="FAW52" s="16"/>
      <c r="FAX52" s="16"/>
      <c r="FAY52" s="16"/>
      <c r="FAZ52" s="16"/>
      <c r="FBA52" s="16"/>
      <c r="FBB52" s="16"/>
      <c r="FBC52" s="16"/>
      <c r="FBD52" s="16"/>
      <c r="FBE52" s="16"/>
      <c r="FBF52" s="16"/>
      <c r="FBG52" s="16"/>
      <c r="FBH52" s="16"/>
      <c r="FBI52" s="16"/>
      <c r="FBJ52" s="16"/>
      <c r="FBK52" s="16"/>
      <c r="FBL52" s="16"/>
      <c r="FBM52" s="16"/>
      <c r="FBN52" s="16"/>
      <c r="FBO52" s="16"/>
      <c r="FBP52" s="16"/>
      <c r="FBQ52" s="16"/>
      <c r="FBR52" s="16"/>
      <c r="FBS52" s="16"/>
      <c r="FBT52" s="16"/>
      <c r="FBU52" s="16"/>
      <c r="FBV52" s="16"/>
      <c r="FBW52" s="16"/>
      <c r="FBX52" s="16"/>
      <c r="FBY52" s="16"/>
      <c r="FBZ52" s="16"/>
      <c r="FCA52" s="16"/>
      <c r="FCB52" s="16"/>
      <c r="FCC52" s="16"/>
      <c r="FCD52" s="16"/>
      <c r="FCE52" s="16"/>
      <c r="FCF52" s="16"/>
      <c r="FCG52" s="16"/>
      <c r="FCH52" s="16"/>
      <c r="FCI52" s="16"/>
      <c r="FCJ52" s="16"/>
      <c r="FCK52" s="16"/>
      <c r="FCL52" s="16"/>
      <c r="FCM52" s="16"/>
      <c r="FCN52" s="16"/>
      <c r="FCO52" s="16"/>
      <c r="FCP52" s="16"/>
      <c r="FCQ52" s="16"/>
      <c r="FCR52" s="16"/>
      <c r="FCS52" s="16"/>
      <c r="FCT52" s="16"/>
      <c r="FCU52" s="16"/>
      <c r="FCV52" s="16"/>
      <c r="FCW52" s="16"/>
      <c r="FCX52" s="16"/>
      <c r="FCY52" s="16"/>
      <c r="FCZ52" s="16"/>
      <c r="FDA52" s="16"/>
      <c r="FDB52" s="16"/>
      <c r="FDC52" s="16"/>
      <c r="FDD52" s="16"/>
      <c r="FDE52" s="16"/>
      <c r="FDF52" s="16"/>
      <c r="FDG52" s="16"/>
      <c r="FDH52" s="16"/>
      <c r="FDI52" s="16"/>
      <c r="FDJ52" s="16"/>
      <c r="FDK52" s="16"/>
      <c r="FDL52" s="16"/>
      <c r="FDM52" s="16"/>
      <c r="FDN52" s="16"/>
      <c r="FDO52" s="16"/>
      <c r="FDP52" s="16"/>
      <c r="FDQ52" s="16"/>
      <c r="FDR52" s="16"/>
      <c r="FDS52" s="16"/>
      <c r="FDT52" s="16"/>
      <c r="FDU52" s="16"/>
      <c r="FDV52" s="16"/>
      <c r="FDW52" s="16"/>
      <c r="FDX52" s="16"/>
      <c r="FDY52" s="16"/>
      <c r="FDZ52" s="16"/>
      <c r="FEA52" s="16"/>
      <c r="FEB52" s="16"/>
      <c r="FEC52" s="16"/>
      <c r="FED52" s="16"/>
      <c r="FEE52" s="16"/>
      <c r="FEF52" s="16"/>
      <c r="FEG52" s="16"/>
      <c r="FEH52" s="16"/>
      <c r="FEI52" s="16"/>
      <c r="FEJ52" s="16"/>
      <c r="FEK52" s="16"/>
      <c r="FEL52" s="16"/>
      <c r="FEM52" s="16"/>
      <c r="FEN52" s="16"/>
      <c r="FEO52" s="16"/>
      <c r="FEP52" s="16"/>
      <c r="FEQ52" s="16"/>
      <c r="FER52" s="16"/>
      <c r="FES52" s="16"/>
      <c r="FET52" s="16"/>
      <c r="FEU52" s="16"/>
      <c r="FEV52" s="16"/>
      <c r="FEW52" s="16"/>
      <c r="FEX52" s="16"/>
      <c r="FEY52" s="16"/>
      <c r="FEZ52" s="16"/>
      <c r="FFA52" s="16"/>
      <c r="FFB52" s="16"/>
      <c r="FFC52" s="16"/>
      <c r="FFD52" s="16"/>
      <c r="FFE52" s="16"/>
      <c r="FFF52" s="16"/>
      <c r="FFG52" s="16"/>
      <c r="FFH52" s="16"/>
      <c r="FFI52" s="16"/>
      <c r="FFJ52" s="16"/>
      <c r="FFK52" s="16"/>
      <c r="FFL52" s="16"/>
      <c r="FFM52" s="16"/>
      <c r="FFN52" s="16"/>
      <c r="FFO52" s="16"/>
      <c r="FFP52" s="16"/>
      <c r="FFQ52" s="16"/>
      <c r="FFR52" s="16"/>
      <c r="FFS52" s="16"/>
      <c r="FFT52" s="16"/>
      <c r="FFU52" s="16"/>
      <c r="FFV52" s="16"/>
      <c r="FFW52" s="16"/>
      <c r="FFX52" s="16"/>
      <c r="FFY52" s="16"/>
      <c r="FFZ52" s="16"/>
      <c r="FGA52" s="16"/>
      <c r="FGB52" s="16"/>
      <c r="FGC52" s="16"/>
      <c r="FGD52" s="16"/>
      <c r="FGE52" s="16"/>
      <c r="FGF52" s="16"/>
      <c r="FGG52" s="16"/>
      <c r="FGH52" s="16"/>
      <c r="FGI52" s="16"/>
      <c r="FGJ52" s="16"/>
      <c r="FGK52" s="16"/>
      <c r="FGL52" s="16"/>
      <c r="FGM52" s="16"/>
      <c r="FGN52" s="16"/>
      <c r="FGO52" s="16"/>
      <c r="FGP52" s="16"/>
      <c r="FGQ52" s="16"/>
      <c r="FGR52" s="16"/>
      <c r="FGS52" s="16"/>
      <c r="FGT52" s="16"/>
      <c r="FGU52" s="16"/>
      <c r="FGV52" s="16"/>
      <c r="FGW52" s="16"/>
      <c r="FGX52" s="16"/>
      <c r="FGY52" s="16"/>
      <c r="FGZ52" s="16"/>
      <c r="FHA52" s="16"/>
      <c r="FHB52" s="16"/>
      <c r="FHC52" s="16"/>
      <c r="FHD52" s="16"/>
      <c r="FHE52" s="16"/>
      <c r="FHF52" s="16"/>
      <c r="FHG52" s="16"/>
      <c r="FHH52" s="16"/>
      <c r="FHI52" s="16"/>
      <c r="FHJ52" s="16"/>
      <c r="FHK52" s="16"/>
      <c r="FHL52" s="16"/>
      <c r="FHM52" s="16"/>
      <c r="FHN52" s="16"/>
      <c r="FHO52" s="16"/>
      <c r="FHP52" s="16"/>
      <c r="FHQ52" s="16"/>
      <c r="FHR52" s="16"/>
      <c r="FHS52" s="16"/>
      <c r="FHT52" s="16"/>
      <c r="FHU52" s="16"/>
      <c r="FHV52" s="16"/>
      <c r="FHW52" s="16"/>
      <c r="FHX52" s="16"/>
      <c r="FHY52" s="16"/>
      <c r="FHZ52" s="16"/>
      <c r="FIA52" s="16"/>
      <c r="FIB52" s="16"/>
      <c r="FIC52" s="16"/>
      <c r="FID52" s="16"/>
      <c r="FIE52" s="16"/>
      <c r="FIF52" s="16"/>
      <c r="FIG52" s="16"/>
      <c r="FIH52" s="16"/>
      <c r="FII52" s="16"/>
      <c r="FIJ52" s="16"/>
      <c r="FIK52" s="16"/>
      <c r="FIL52" s="16"/>
      <c r="FIM52" s="16"/>
      <c r="FIN52" s="16"/>
      <c r="FIO52" s="16"/>
      <c r="FIP52" s="16"/>
      <c r="FIQ52" s="16"/>
      <c r="FIR52" s="16"/>
      <c r="FIS52" s="16"/>
      <c r="FIT52" s="16"/>
      <c r="FIU52" s="16"/>
      <c r="FIV52" s="16"/>
      <c r="FIW52" s="16"/>
      <c r="FIX52" s="16"/>
      <c r="FIY52" s="16"/>
      <c r="FIZ52" s="16"/>
      <c r="FJA52" s="16"/>
      <c r="FJB52" s="16"/>
      <c r="FJC52" s="16"/>
      <c r="FJD52" s="16"/>
      <c r="FJE52" s="16"/>
      <c r="FJF52" s="16"/>
      <c r="FJG52" s="16"/>
      <c r="FJH52" s="16"/>
      <c r="FJI52" s="16"/>
      <c r="FJJ52" s="16"/>
      <c r="FJK52" s="16"/>
      <c r="FJL52" s="16"/>
      <c r="FJM52" s="16"/>
      <c r="FJN52" s="16"/>
      <c r="FJO52" s="16"/>
      <c r="FJP52" s="16"/>
      <c r="FJQ52" s="16"/>
      <c r="FJR52" s="16"/>
      <c r="FJS52" s="16"/>
      <c r="FJT52" s="16"/>
      <c r="FJU52" s="16"/>
      <c r="FJV52" s="16"/>
      <c r="FJW52" s="16"/>
      <c r="FJX52" s="16"/>
      <c r="FJY52" s="16"/>
      <c r="FJZ52" s="16"/>
      <c r="FKA52" s="16"/>
      <c r="FKB52" s="16"/>
      <c r="FKC52" s="16"/>
      <c r="FKD52" s="16"/>
      <c r="FKE52" s="16"/>
      <c r="FKF52" s="16"/>
      <c r="FKG52" s="16"/>
      <c r="FKH52" s="16"/>
      <c r="FKI52" s="16"/>
      <c r="FKJ52" s="16"/>
      <c r="FKK52" s="16"/>
      <c r="FKL52" s="16"/>
      <c r="FKM52" s="16"/>
      <c r="FKN52" s="16"/>
      <c r="FKO52" s="16"/>
      <c r="FKP52" s="16"/>
      <c r="FKQ52" s="16"/>
      <c r="FKR52" s="16"/>
      <c r="FKS52" s="16"/>
      <c r="FKT52" s="16"/>
      <c r="FKU52" s="16"/>
      <c r="FKV52" s="16"/>
      <c r="FKW52" s="16"/>
      <c r="FKX52" s="16"/>
      <c r="FKY52" s="16"/>
      <c r="FKZ52" s="16"/>
      <c r="FLA52" s="16"/>
      <c r="FLB52" s="16"/>
      <c r="FLC52" s="16"/>
      <c r="FLD52" s="16"/>
      <c r="FLE52" s="16"/>
      <c r="FLF52" s="16"/>
      <c r="FLG52" s="16"/>
      <c r="FLH52" s="16"/>
      <c r="FLI52" s="16"/>
      <c r="FLJ52" s="16"/>
      <c r="FLK52" s="16"/>
      <c r="FLL52" s="16"/>
      <c r="FLM52" s="16"/>
      <c r="FLN52" s="16"/>
      <c r="FLO52" s="16"/>
      <c r="FLP52" s="16"/>
      <c r="FLQ52" s="16"/>
      <c r="FLR52" s="16"/>
      <c r="FLS52" s="16"/>
      <c r="FLT52" s="16"/>
      <c r="FLU52" s="16"/>
      <c r="FLV52" s="16"/>
      <c r="FLW52" s="16"/>
      <c r="FLX52" s="16"/>
      <c r="FLY52" s="16"/>
      <c r="FLZ52" s="16"/>
      <c r="FMA52" s="16"/>
      <c r="FMB52" s="16"/>
      <c r="FMC52" s="16"/>
      <c r="FMD52" s="16"/>
      <c r="FME52" s="16"/>
      <c r="FMF52" s="16"/>
      <c r="FMG52" s="16"/>
      <c r="FMH52" s="16"/>
      <c r="FMI52" s="16"/>
      <c r="FMJ52" s="16"/>
      <c r="FMK52" s="16"/>
      <c r="FML52" s="16"/>
      <c r="FMM52" s="16"/>
      <c r="FMN52" s="16"/>
      <c r="FMO52" s="16"/>
      <c r="FMP52" s="16"/>
      <c r="FMQ52" s="16"/>
      <c r="FMR52" s="16"/>
      <c r="FMS52" s="16"/>
      <c r="FMT52" s="16"/>
      <c r="FMU52" s="16"/>
      <c r="FMV52" s="16"/>
      <c r="FMW52" s="16"/>
      <c r="FMX52" s="16"/>
      <c r="FMY52" s="16"/>
      <c r="FMZ52" s="16"/>
      <c r="FNA52" s="16"/>
      <c r="FNB52" s="16"/>
      <c r="FNC52" s="16"/>
      <c r="FND52" s="16"/>
      <c r="FNE52" s="16"/>
      <c r="FNF52" s="16"/>
      <c r="FNG52" s="16"/>
      <c r="FNH52" s="16"/>
      <c r="FNI52" s="16"/>
      <c r="FNJ52" s="16"/>
      <c r="FNK52" s="16"/>
      <c r="FNL52" s="16"/>
      <c r="FNM52" s="16"/>
      <c r="FNN52" s="16"/>
      <c r="FNO52" s="16"/>
      <c r="FNP52" s="16"/>
      <c r="FNQ52" s="16"/>
      <c r="FNR52" s="16"/>
      <c r="FNS52" s="16"/>
      <c r="FNT52" s="16"/>
      <c r="FNU52" s="16"/>
      <c r="FNV52" s="16"/>
      <c r="FNW52" s="16"/>
      <c r="FNX52" s="16"/>
      <c r="FNY52" s="16"/>
      <c r="FNZ52" s="16"/>
      <c r="FOA52" s="16"/>
      <c r="FOB52" s="16"/>
      <c r="FOC52" s="16"/>
      <c r="FOD52" s="16"/>
      <c r="FOE52" s="16"/>
      <c r="FOF52" s="16"/>
      <c r="FOG52" s="16"/>
      <c r="FOH52" s="16"/>
      <c r="FOI52" s="16"/>
      <c r="FOJ52" s="16"/>
      <c r="FOK52" s="16"/>
      <c r="FOL52" s="16"/>
      <c r="FOM52" s="16"/>
      <c r="FON52" s="16"/>
      <c r="FOO52" s="16"/>
      <c r="FOP52" s="16"/>
      <c r="FOQ52" s="16"/>
      <c r="FOR52" s="16"/>
      <c r="FOS52" s="16"/>
      <c r="FOT52" s="16"/>
      <c r="FOU52" s="16"/>
      <c r="FOV52" s="16"/>
      <c r="FOW52" s="16"/>
      <c r="FOX52" s="16"/>
      <c r="FOY52" s="16"/>
      <c r="FOZ52" s="16"/>
      <c r="FPA52" s="16"/>
      <c r="FPB52" s="16"/>
      <c r="FPC52" s="16"/>
      <c r="FPD52" s="16"/>
      <c r="FPE52" s="16"/>
      <c r="FPF52" s="16"/>
      <c r="FPG52" s="16"/>
      <c r="FPH52" s="16"/>
      <c r="FPI52" s="16"/>
      <c r="FPJ52" s="16"/>
      <c r="FPK52" s="16"/>
      <c r="FPL52" s="16"/>
      <c r="FPM52" s="16"/>
      <c r="FPN52" s="16"/>
      <c r="FPO52" s="16"/>
      <c r="FPP52" s="16"/>
      <c r="FPQ52" s="16"/>
      <c r="FPR52" s="16"/>
      <c r="FPS52" s="16"/>
      <c r="FPT52" s="16"/>
      <c r="FPU52" s="16"/>
      <c r="FPV52" s="16"/>
      <c r="FPW52" s="16"/>
      <c r="FPX52" s="16"/>
      <c r="FPY52" s="16"/>
      <c r="FPZ52" s="16"/>
      <c r="FQA52" s="16"/>
      <c r="FQB52" s="16"/>
      <c r="FQC52" s="16"/>
      <c r="FQD52" s="16"/>
      <c r="FQE52" s="16"/>
      <c r="FQF52" s="16"/>
      <c r="FQG52" s="16"/>
      <c r="FQH52" s="16"/>
      <c r="FQI52" s="16"/>
      <c r="FQJ52" s="16"/>
      <c r="FQK52" s="16"/>
      <c r="FQL52" s="16"/>
      <c r="FQM52" s="16"/>
      <c r="FQN52" s="16"/>
      <c r="FQO52" s="16"/>
      <c r="FQP52" s="16"/>
      <c r="FQQ52" s="16"/>
      <c r="FQR52" s="16"/>
      <c r="FQS52" s="16"/>
      <c r="FQT52" s="16"/>
      <c r="FQU52" s="16"/>
      <c r="FQV52" s="16"/>
      <c r="FQW52" s="16"/>
      <c r="FQX52" s="16"/>
      <c r="FQY52" s="16"/>
      <c r="FQZ52" s="16"/>
      <c r="FRA52" s="16"/>
      <c r="FRB52" s="16"/>
      <c r="FRC52" s="16"/>
      <c r="FRD52" s="16"/>
      <c r="FRE52" s="16"/>
      <c r="FRF52" s="16"/>
      <c r="FRG52" s="16"/>
      <c r="FRH52" s="16"/>
      <c r="FRI52" s="16"/>
      <c r="FRJ52" s="16"/>
      <c r="FRK52" s="16"/>
      <c r="FRL52" s="16"/>
      <c r="FRM52" s="16"/>
      <c r="FRN52" s="16"/>
      <c r="FRO52" s="16"/>
      <c r="FRP52" s="16"/>
      <c r="FRQ52" s="16"/>
      <c r="FRR52" s="16"/>
      <c r="FRS52" s="16"/>
      <c r="FRT52" s="16"/>
      <c r="FRU52" s="16"/>
      <c r="FRV52" s="16"/>
      <c r="FRW52" s="16"/>
      <c r="FRX52" s="16"/>
      <c r="FRY52" s="16"/>
      <c r="FRZ52" s="16"/>
      <c r="FSA52" s="16"/>
      <c r="FSB52" s="16"/>
      <c r="FSC52" s="16"/>
      <c r="FSD52" s="16"/>
      <c r="FSE52" s="16"/>
      <c r="FSF52" s="16"/>
      <c r="FSG52" s="16"/>
      <c r="FSH52" s="16"/>
      <c r="FSI52" s="16"/>
      <c r="FSJ52" s="16"/>
      <c r="FSK52" s="16"/>
      <c r="FSL52" s="16"/>
      <c r="FSM52" s="16"/>
      <c r="FSN52" s="16"/>
      <c r="FSO52" s="16"/>
      <c r="FSP52" s="16"/>
      <c r="FSQ52" s="16"/>
      <c r="FSR52" s="16"/>
      <c r="FSS52" s="16"/>
      <c r="FST52" s="16"/>
      <c r="FSU52" s="16"/>
      <c r="FSV52" s="16"/>
      <c r="FSW52" s="16"/>
      <c r="FSX52" s="16"/>
      <c r="FSY52" s="16"/>
      <c r="FSZ52" s="16"/>
      <c r="FTA52" s="16"/>
      <c r="FTB52" s="16"/>
      <c r="FTC52" s="16"/>
      <c r="FTD52" s="16"/>
      <c r="FTE52" s="16"/>
      <c r="FTF52" s="16"/>
      <c r="FTG52" s="16"/>
      <c r="FTH52" s="16"/>
      <c r="FTI52" s="16"/>
      <c r="FTJ52" s="16"/>
      <c r="FTK52" s="16"/>
      <c r="FTL52" s="16"/>
      <c r="FTM52" s="16"/>
      <c r="FTN52" s="16"/>
      <c r="FTO52" s="16"/>
      <c r="FTP52" s="16"/>
      <c r="FTQ52" s="16"/>
      <c r="FTR52" s="16"/>
      <c r="FTS52" s="16"/>
      <c r="FTT52" s="16"/>
      <c r="FTU52" s="16"/>
      <c r="FTV52" s="16"/>
      <c r="FTW52" s="16"/>
      <c r="FTX52" s="16"/>
      <c r="FTY52" s="16"/>
      <c r="FTZ52" s="16"/>
      <c r="FUA52" s="16"/>
      <c r="FUB52" s="16"/>
      <c r="FUC52" s="16"/>
      <c r="FUD52" s="16"/>
      <c r="FUE52" s="16"/>
      <c r="FUF52" s="16"/>
      <c r="FUG52" s="16"/>
      <c r="FUH52" s="16"/>
      <c r="FUI52" s="16"/>
      <c r="FUJ52" s="16"/>
      <c r="FUK52" s="16"/>
      <c r="FUL52" s="16"/>
      <c r="FUM52" s="16"/>
      <c r="FUN52" s="16"/>
      <c r="FUO52" s="16"/>
      <c r="FUP52" s="16"/>
      <c r="FUQ52" s="16"/>
      <c r="FUR52" s="16"/>
      <c r="FUS52" s="16"/>
      <c r="FUT52" s="16"/>
      <c r="FUU52" s="16"/>
      <c r="FUV52" s="16"/>
      <c r="FUW52" s="16"/>
      <c r="FUX52" s="16"/>
      <c r="FUY52" s="16"/>
      <c r="FUZ52" s="16"/>
      <c r="FVA52" s="16"/>
      <c r="FVB52" s="16"/>
      <c r="FVC52" s="16"/>
      <c r="FVD52" s="16"/>
      <c r="FVE52" s="16"/>
      <c r="FVF52" s="16"/>
      <c r="FVG52" s="16"/>
      <c r="FVH52" s="16"/>
      <c r="FVI52" s="16"/>
      <c r="FVJ52" s="16"/>
      <c r="FVK52" s="16"/>
      <c r="FVL52" s="16"/>
      <c r="FVM52" s="16"/>
      <c r="FVN52" s="16"/>
      <c r="FVO52" s="16"/>
      <c r="FVP52" s="16"/>
      <c r="FVQ52" s="16"/>
      <c r="FVR52" s="16"/>
      <c r="FVS52" s="16"/>
      <c r="FVT52" s="16"/>
      <c r="FVU52" s="16"/>
      <c r="FVV52" s="16"/>
      <c r="FVW52" s="16"/>
      <c r="FVX52" s="16"/>
      <c r="FVY52" s="16"/>
      <c r="FVZ52" s="16"/>
      <c r="FWA52" s="16"/>
      <c r="FWB52" s="16"/>
      <c r="FWC52" s="16"/>
      <c r="FWD52" s="16"/>
      <c r="FWE52" s="16"/>
      <c r="FWF52" s="16"/>
      <c r="FWG52" s="16"/>
      <c r="FWH52" s="16"/>
      <c r="FWI52" s="16"/>
      <c r="FWJ52" s="16"/>
      <c r="FWK52" s="16"/>
      <c r="FWL52" s="16"/>
      <c r="FWM52" s="16"/>
      <c r="FWN52" s="16"/>
      <c r="FWO52" s="16"/>
      <c r="FWP52" s="16"/>
      <c r="FWQ52" s="16"/>
      <c r="FWR52" s="16"/>
      <c r="FWS52" s="16"/>
      <c r="FWT52" s="16"/>
      <c r="FWU52" s="16"/>
      <c r="FWV52" s="16"/>
      <c r="FWW52" s="16"/>
      <c r="FWX52" s="16"/>
      <c r="FWY52" s="16"/>
      <c r="FWZ52" s="16"/>
      <c r="FXA52" s="16"/>
      <c r="FXB52" s="16"/>
      <c r="FXC52" s="16"/>
      <c r="FXD52" s="16"/>
      <c r="FXE52" s="16"/>
      <c r="FXF52" s="16"/>
      <c r="FXG52" s="16"/>
      <c r="FXH52" s="16"/>
      <c r="FXI52" s="16"/>
      <c r="FXJ52" s="16"/>
      <c r="FXK52" s="16"/>
      <c r="FXL52" s="16"/>
      <c r="FXM52" s="16"/>
      <c r="FXN52" s="16"/>
      <c r="FXO52" s="16"/>
      <c r="FXP52" s="16"/>
      <c r="FXQ52" s="16"/>
      <c r="FXR52" s="16"/>
      <c r="FXS52" s="16"/>
      <c r="FXT52" s="16"/>
      <c r="FXU52" s="16"/>
      <c r="FXV52" s="16"/>
      <c r="FXW52" s="16"/>
      <c r="FXX52" s="16"/>
      <c r="FXY52" s="16"/>
      <c r="FXZ52" s="16"/>
      <c r="FYA52" s="16"/>
      <c r="FYB52" s="16"/>
      <c r="FYC52" s="16"/>
      <c r="FYD52" s="16"/>
      <c r="FYE52" s="16"/>
      <c r="FYF52" s="16"/>
      <c r="FYG52" s="16"/>
      <c r="FYH52" s="16"/>
      <c r="FYI52" s="16"/>
      <c r="FYJ52" s="16"/>
      <c r="FYK52" s="16"/>
      <c r="FYL52" s="16"/>
      <c r="FYM52" s="16"/>
      <c r="FYN52" s="16"/>
      <c r="FYO52" s="16"/>
      <c r="FYP52" s="16"/>
      <c r="FYQ52" s="16"/>
      <c r="FYR52" s="16"/>
      <c r="FYS52" s="16"/>
      <c r="FYT52" s="16"/>
      <c r="FYU52" s="16"/>
      <c r="FYV52" s="16"/>
      <c r="FYW52" s="16"/>
      <c r="FYX52" s="16"/>
      <c r="FYY52" s="16"/>
      <c r="FYZ52" s="16"/>
      <c r="FZA52" s="16"/>
      <c r="FZB52" s="16"/>
      <c r="FZC52" s="16"/>
      <c r="FZD52" s="16"/>
      <c r="FZE52" s="16"/>
      <c r="FZF52" s="16"/>
      <c r="FZG52" s="16"/>
      <c r="FZH52" s="16"/>
      <c r="FZI52" s="16"/>
      <c r="FZJ52" s="16"/>
      <c r="FZK52" s="16"/>
      <c r="FZL52" s="16"/>
      <c r="FZM52" s="16"/>
      <c r="FZN52" s="16"/>
      <c r="FZO52" s="16"/>
      <c r="FZP52" s="16"/>
      <c r="FZQ52" s="16"/>
      <c r="FZR52" s="16"/>
      <c r="FZS52" s="16"/>
      <c r="FZT52" s="16"/>
      <c r="FZU52" s="16"/>
      <c r="FZV52" s="16"/>
      <c r="FZW52" s="16"/>
      <c r="FZX52" s="16"/>
      <c r="FZY52" s="16"/>
      <c r="FZZ52" s="16"/>
      <c r="GAA52" s="16"/>
      <c r="GAB52" s="16"/>
      <c r="GAC52" s="16"/>
      <c r="GAD52" s="16"/>
      <c r="GAE52" s="16"/>
      <c r="GAF52" s="16"/>
      <c r="GAG52" s="16"/>
      <c r="GAH52" s="16"/>
      <c r="GAI52" s="16"/>
      <c r="GAJ52" s="16"/>
      <c r="GAK52" s="16"/>
      <c r="GAL52" s="16"/>
      <c r="GAM52" s="16"/>
      <c r="GAN52" s="16"/>
      <c r="GAO52" s="16"/>
      <c r="GAP52" s="16"/>
      <c r="GAQ52" s="16"/>
      <c r="GAR52" s="16"/>
      <c r="GAS52" s="16"/>
      <c r="GAT52" s="16"/>
      <c r="GAU52" s="16"/>
      <c r="GAV52" s="16"/>
      <c r="GAW52" s="16"/>
      <c r="GAX52" s="16"/>
      <c r="GAY52" s="16"/>
      <c r="GAZ52" s="16"/>
      <c r="GBA52" s="16"/>
      <c r="GBB52" s="16"/>
      <c r="GBC52" s="16"/>
      <c r="GBD52" s="16"/>
      <c r="GBE52" s="16"/>
      <c r="GBF52" s="16"/>
      <c r="GBG52" s="16"/>
      <c r="GBH52" s="16"/>
      <c r="GBI52" s="16"/>
      <c r="GBJ52" s="16"/>
      <c r="GBK52" s="16"/>
      <c r="GBL52" s="16"/>
      <c r="GBM52" s="16"/>
      <c r="GBN52" s="16"/>
      <c r="GBO52" s="16"/>
      <c r="GBP52" s="16"/>
      <c r="GBQ52" s="16"/>
      <c r="GBR52" s="16"/>
      <c r="GBS52" s="16"/>
      <c r="GBT52" s="16"/>
      <c r="GBU52" s="16"/>
      <c r="GBV52" s="16"/>
      <c r="GBW52" s="16"/>
      <c r="GBX52" s="16"/>
      <c r="GBY52" s="16"/>
      <c r="GBZ52" s="16"/>
      <c r="GCA52" s="16"/>
      <c r="GCB52" s="16"/>
      <c r="GCC52" s="16"/>
      <c r="GCD52" s="16"/>
      <c r="GCE52" s="16"/>
      <c r="GCF52" s="16"/>
      <c r="GCG52" s="16"/>
      <c r="GCH52" s="16"/>
      <c r="GCI52" s="16"/>
      <c r="GCJ52" s="16"/>
      <c r="GCK52" s="16"/>
      <c r="GCL52" s="16"/>
      <c r="GCM52" s="16"/>
      <c r="GCN52" s="16"/>
      <c r="GCO52" s="16"/>
      <c r="GCP52" s="16"/>
      <c r="GCQ52" s="16"/>
      <c r="GCR52" s="16"/>
      <c r="GCS52" s="16"/>
      <c r="GCT52" s="16"/>
      <c r="GCU52" s="16"/>
      <c r="GCV52" s="16"/>
      <c r="GCW52" s="16"/>
      <c r="GCX52" s="16"/>
      <c r="GCY52" s="16"/>
      <c r="GCZ52" s="16"/>
      <c r="GDA52" s="16"/>
      <c r="GDB52" s="16"/>
      <c r="GDC52" s="16"/>
      <c r="GDD52" s="16"/>
      <c r="GDE52" s="16"/>
      <c r="GDF52" s="16"/>
      <c r="GDG52" s="16"/>
      <c r="GDH52" s="16"/>
      <c r="GDI52" s="16"/>
      <c r="GDJ52" s="16"/>
      <c r="GDK52" s="16"/>
      <c r="GDL52" s="16"/>
      <c r="GDM52" s="16"/>
      <c r="GDN52" s="16"/>
      <c r="GDO52" s="16"/>
      <c r="GDP52" s="16"/>
      <c r="GDQ52" s="16"/>
      <c r="GDR52" s="16"/>
      <c r="GDS52" s="16"/>
      <c r="GDT52" s="16"/>
      <c r="GDU52" s="16"/>
      <c r="GDV52" s="16"/>
      <c r="GDW52" s="16"/>
      <c r="GDX52" s="16"/>
      <c r="GDY52" s="16"/>
      <c r="GDZ52" s="16"/>
      <c r="GEA52" s="16"/>
      <c r="GEB52" s="16"/>
      <c r="GEC52" s="16"/>
      <c r="GED52" s="16"/>
      <c r="GEE52" s="16"/>
      <c r="GEF52" s="16"/>
      <c r="GEG52" s="16"/>
      <c r="GEH52" s="16"/>
      <c r="GEI52" s="16"/>
      <c r="GEJ52" s="16"/>
      <c r="GEK52" s="16"/>
      <c r="GEL52" s="16"/>
      <c r="GEM52" s="16"/>
      <c r="GEN52" s="16"/>
      <c r="GEO52" s="16"/>
      <c r="GEP52" s="16"/>
      <c r="GEQ52" s="16"/>
      <c r="GER52" s="16"/>
      <c r="GES52" s="16"/>
      <c r="GET52" s="16"/>
      <c r="GEU52" s="16"/>
      <c r="GEV52" s="16"/>
      <c r="GEW52" s="16"/>
      <c r="GEX52" s="16"/>
      <c r="GEY52" s="16"/>
      <c r="GEZ52" s="16"/>
      <c r="GFA52" s="16"/>
      <c r="GFB52" s="16"/>
      <c r="GFC52" s="16"/>
      <c r="GFD52" s="16"/>
      <c r="GFE52" s="16"/>
      <c r="GFF52" s="16"/>
      <c r="GFG52" s="16"/>
      <c r="GFH52" s="16"/>
      <c r="GFI52" s="16"/>
      <c r="GFJ52" s="16"/>
      <c r="GFK52" s="16"/>
      <c r="GFL52" s="16"/>
      <c r="GFM52" s="16"/>
      <c r="GFN52" s="16"/>
      <c r="GFO52" s="16"/>
      <c r="GFP52" s="16"/>
      <c r="GFQ52" s="16"/>
      <c r="GFR52" s="16"/>
      <c r="GFS52" s="16"/>
      <c r="GFT52" s="16"/>
      <c r="GFU52" s="16"/>
      <c r="GFV52" s="16"/>
      <c r="GFW52" s="16"/>
      <c r="GFX52" s="16"/>
      <c r="GFY52" s="16"/>
      <c r="GFZ52" s="16"/>
      <c r="GGA52" s="16"/>
      <c r="GGB52" s="16"/>
      <c r="GGC52" s="16"/>
      <c r="GGD52" s="16"/>
      <c r="GGE52" s="16"/>
      <c r="GGF52" s="16"/>
      <c r="GGG52" s="16"/>
      <c r="GGH52" s="16"/>
      <c r="GGI52" s="16"/>
      <c r="GGJ52" s="16"/>
      <c r="GGK52" s="16"/>
      <c r="GGL52" s="16"/>
      <c r="GGM52" s="16"/>
      <c r="GGN52" s="16"/>
      <c r="GGO52" s="16"/>
      <c r="GGP52" s="16"/>
      <c r="GGQ52" s="16"/>
      <c r="GGR52" s="16"/>
      <c r="GGS52" s="16"/>
      <c r="GGT52" s="16"/>
      <c r="GGU52" s="16"/>
      <c r="GGV52" s="16"/>
      <c r="GGW52" s="16"/>
      <c r="GGX52" s="16"/>
      <c r="GGY52" s="16"/>
      <c r="GGZ52" s="16"/>
      <c r="GHA52" s="16"/>
      <c r="GHB52" s="16"/>
      <c r="GHC52" s="16"/>
      <c r="GHD52" s="16"/>
      <c r="GHE52" s="16"/>
      <c r="GHF52" s="16"/>
      <c r="GHG52" s="16"/>
      <c r="GHH52" s="16"/>
      <c r="GHI52" s="16"/>
      <c r="GHJ52" s="16"/>
      <c r="GHK52" s="16"/>
      <c r="GHL52" s="16"/>
      <c r="GHM52" s="16"/>
      <c r="GHN52" s="16"/>
      <c r="GHO52" s="16"/>
      <c r="GHP52" s="16"/>
      <c r="GHQ52" s="16"/>
      <c r="GHR52" s="16"/>
      <c r="GHS52" s="16"/>
      <c r="GHT52" s="16"/>
      <c r="GHU52" s="16"/>
      <c r="GHV52" s="16"/>
      <c r="GHW52" s="16"/>
      <c r="GHX52" s="16"/>
      <c r="GHY52" s="16"/>
      <c r="GHZ52" s="16"/>
      <c r="GIA52" s="16"/>
      <c r="GIB52" s="16"/>
      <c r="GIC52" s="16"/>
      <c r="GID52" s="16"/>
      <c r="GIE52" s="16"/>
      <c r="GIF52" s="16"/>
      <c r="GIG52" s="16"/>
      <c r="GIH52" s="16"/>
      <c r="GII52" s="16"/>
      <c r="GIJ52" s="16"/>
      <c r="GIK52" s="16"/>
      <c r="GIL52" s="16"/>
      <c r="GIM52" s="16"/>
      <c r="GIN52" s="16"/>
      <c r="GIO52" s="16"/>
      <c r="GIP52" s="16"/>
      <c r="GIQ52" s="16"/>
      <c r="GIR52" s="16"/>
      <c r="GIS52" s="16"/>
      <c r="GIT52" s="16"/>
      <c r="GIU52" s="16"/>
      <c r="GIV52" s="16"/>
      <c r="GIW52" s="16"/>
      <c r="GIX52" s="16"/>
      <c r="GIY52" s="16"/>
      <c r="GIZ52" s="16"/>
      <c r="GJA52" s="16"/>
      <c r="GJB52" s="16"/>
      <c r="GJC52" s="16"/>
      <c r="GJD52" s="16"/>
      <c r="GJE52" s="16"/>
      <c r="GJF52" s="16"/>
      <c r="GJG52" s="16"/>
      <c r="GJH52" s="16"/>
      <c r="GJI52" s="16"/>
      <c r="GJJ52" s="16"/>
      <c r="GJK52" s="16"/>
      <c r="GJL52" s="16"/>
      <c r="GJM52" s="16"/>
      <c r="GJN52" s="16"/>
      <c r="GJO52" s="16"/>
      <c r="GJP52" s="16"/>
      <c r="GJQ52" s="16"/>
      <c r="GJR52" s="16"/>
      <c r="GJS52" s="16"/>
      <c r="GJT52" s="16"/>
      <c r="GJU52" s="16"/>
      <c r="GJV52" s="16"/>
      <c r="GJW52" s="16"/>
      <c r="GJX52" s="16"/>
      <c r="GJY52" s="16"/>
      <c r="GJZ52" s="16"/>
      <c r="GKA52" s="16"/>
      <c r="GKB52" s="16"/>
      <c r="GKC52" s="16"/>
      <c r="GKD52" s="16"/>
      <c r="GKE52" s="16"/>
      <c r="GKF52" s="16"/>
      <c r="GKG52" s="16"/>
      <c r="GKH52" s="16"/>
      <c r="GKI52" s="16"/>
      <c r="GKJ52" s="16"/>
      <c r="GKK52" s="16"/>
      <c r="GKL52" s="16"/>
      <c r="GKM52" s="16"/>
      <c r="GKN52" s="16"/>
      <c r="GKO52" s="16"/>
      <c r="GKP52" s="16"/>
      <c r="GKQ52" s="16"/>
      <c r="GKR52" s="16"/>
      <c r="GKS52" s="16"/>
      <c r="GKT52" s="16"/>
      <c r="GKU52" s="16"/>
      <c r="GKV52" s="16"/>
      <c r="GKW52" s="16"/>
      <c r="GKX52" s="16"/>
      <c r="GKY52" s="16"/>
      <c r="GKZ52" s="16"/>
      <c r="GLA52" s="16"/>
      <c r="GLB52" s="16"/>
      <c r="GLC52" s="16"/>
      <c r="GLD52" s="16"/>
      <c r="GLE52" s="16"/>
      <c r="GLF52" s="16"/>
      <c r="GLG52" s="16"/>
      <c r="GLH52" s="16"/>
      <c r="GLI52" s="16"/>
      <c r="GLJ52" s="16"/>
      <c r="GLK52" s="16"/>
      <c r="GLL52" s="16"/>
      <c r="GLM52" s="16"/>
      <c r="GLN52" s="16"/>
      <c r="GLO52" s="16"/>
      <c r="GLP52" s="16"/>
      <c r="GLQ52" s="16"/>
      <c r="GLR52" s="16"/>
      <c r="GLS52" s="16"/>
      <c r="GLT52" s="16"/>
      <c r="GLU52" s="16"/>
      <c r="GLV52" s="16"/>
      <c r="GLW52" s="16"/>
      <c r="GLX52" s="16"/>
      <c r="GLY52" s="16"/>
      <c r="GLZ52" s="16"/>
      <c r="GMA52" s="16"/>
      <c r="GMB52" s="16"/>
      <c r="GMC52" s="16"/>
      <c r="GMD52" s="16"/>
      <c r="GME52" s="16"/>
      <c r="GMF52" s="16"/>
      <c r="GMG52" s="16"/>
      <c r="GMH52" s="16"/>
      <c r="GMI52" s="16"/>
      <c r="GMJ52" s="16"/>
      <c r="GMK52" s="16"/>
      <c r="GML52" s="16"/>
      <c r="GMM52" s="16"/>
      <c r="GMN52" s="16"/>
      <c r="GMO52" s="16"/>
      <c r="GMP52" s="16"/>
      <c r="GMQ52" s="16"/>
      <c r="GMR52" s="16"/>
      <c r="GMS52" s="16"/>
      <c r="GMT52" s="16"/>
      <c r="GMU52" s="16"/>
      <c r="GMV52" s="16"/>
      <c r="GMW52" s="16"/>
      <c r="GMX52" s="16"/>
      <c r="GMY52" s="16"/>
      <c r="GMZ52" s="16"/>
      <c r="GNA52" s="16"/>
      <c r="GNB52" s="16"/>
      <c r="GNC52" s="16"/>
      <c r="GND52" s="16"/>
      <c r="GNE52" s="16"/>
      <c r="GNF52" s="16"/>
      <c r="GNG52" s="16"/>
      <c r="GNH52" s="16"/>
      <c r="GNI52" s="16"/>
      <c r="GNJ52" s="16"/>
      <c r="GNK52" s="16"/>
      <c r="GNL52" s="16"/>
      <c r="GNM52" s="16"/>
      <c r="GNN52" s="16"/>
      <c r="GNO52" s="16"/>
      <c r="GNP52" s="16"/>
      <c r="GNQ52" s="16"/>
      <c r="GNR52" s="16"/>
      <c r="GNS52" s="16"/>
      <c r="GNT52" s="16"/>
      <c r="GNU52" s="16"/>
      <c r="GNV52" s="16"/>
      <c r="GNW52" s="16"/>
      <c r="GNX52" s="16"/>
      <c r="GNY52" s="16"/>
      <c r="GNZ52" s="16"/>
      <c r="GOA52" s="16"/>
      <c r="GOB52" s="16"/>
      <c r="GOC52" s="16"/>
      <c r="GOD52" s="16"/>
      <c r="GOE52" s="16"/>
      <c r="GOF52" s="16"/>
      <c r="GOG52" s="16"/>
      <c r="GOH52" s="16"/>
      <c r="GOI52" s="16"/>
      <c r="GOJ52" s="16"/>
      <c r="GOK52" s="16"/>
      <c r="GOL52" s="16"/>
      <c r="GOM52" s="16"/>
      <c r="GON52" s="16"/>
      <c r="GOO52" s="16"/>
      <c r="GOP52" s="16"/>
      <c r="GOQ52" s="16"/>
      <c r="GOR52" s="16"/>
      <c r="GOS52" s="16"/>
      <c r="GOT52" s="16"/>
      <c r="GOU52" s="16"/>
      <c r="GOV52" s="16"/>
      <c r="GOW52" s="16"/>
      <c r="GOX52" s="16"/>
      <c r="GOY52" s="16"/>
      <c r="GOZ52" s="16"/>
      <c r="GPA52" s="16"/>
      <c r="GPB52" s="16"/>
      <c r="GPC52" s="16"/>
      <c r="GPD52" s="16"/>
      <c r="GPE52" s="16"/>
      <c r="GPF52" s="16"/>
      <c r="GPG52" s="16"/>
      <c r="GPH52" s="16"/>
      <c r="GPI52" s="16"/>
      <c r="GPJ52" s="16"/>
      <c r="GPK52" s="16"/>
      <c r="GPL52" s="16"/>
      <c r="GPM52" s="16"/>
      <c r="GPN52" s="16"/>
      <c r="GPO52" s="16"/>
      <c r="GPP52" s="16"/>
      <c r="GPQ52" s="16"/>
      <c r="GPR52" s="16"/>
      <c r="GPS52" s="16"/>
      <c r="GPT52" s="16"/>
      <c r="GPU52" s="16"/>
      <c r="GPV52" s="16"/>
      <c r="GPW52" s="16"/>
      <c r="GPX52" s="16"/>
      <c r="GPY52" s="16"/>
      <c r="GPZ52" s="16"/>
      <c r="GQA52" s="16"/>
      <c r="GQB52" s="16"/>
      <c r="GQC52" s="16"/>
      <c r="GQD52" s="16"/>
      <c r="GQE52" s="16"/>
      <c r="GQF52" s="16"/>
      <c r="GQG52" s="16"/>
      <c r="GQH52" s="16"/>
      <c r="GQI52" s="16"/>
      <c r="GQJ52" s="16"/>
      <c r="GQK52" s="16"/>
      <c r="GQL52" s="16"/>
      <c r="GQM52" s="16"/>
      <c r="GQN52" s="16"/>
      <c r="GQO52" s="16"/>
      <c r="GQP52" s="16"/>
      <c r="GQQ52" s="16"/>
      <c r="GQR52" s="16"/>
      <c r="GQS52" s="16"/>
      <c r="GQT52" s="16"/>
      <c r="GQU52" s="16"/>
      <c r="GQV52" s="16"/>
      <c r="GQW52" s="16"/>
      <c r="GQX52" s="16"/>
      <c r="GQY52" s="16"/>
      <c r="GQZ52" s="16"/>
      <c r="GRA52" s="16"/>
      <c r="GRB52" s="16"/>
      <c r="GRC52" s="16"/>
      <c r="GRD52" s="16"/>
      <c r="GRE52" s="16"/>
      <c r="GRF52" s="16"/>
      <c r="GRG52" s="16"/>
      <c r="GRH52" s="16"/>
      <c r="GRI52" s="16"/>
      <c r="GRJ52" s="16"/>
      <c r="GRK52" s="16"/>
      <c r="GRL52" s="16"/>
      <c r="GRM52" s="16"/>
      <c r="GRN52" s="16"/>
      <c r="GRO52" s="16"/>
      <c r="GRP52" s="16"/>
      <c r="GRQ52" s="16"/>
      <c r="GRR52" s="16"/>
      <c r="GRS52" s="16"/>
      <c r="GRT52" s="16"/>
      <c r="GRU52" s="16"/>
      <c r="GRV52" s="16"/>
      <c r="GRW52" s="16"/>
      <c r="GRX52" s="16"/>
      <c r="GRY52" s="16"/>
      <c r="GRZ52" s="16"/>
      <c r="GSA52" s="16"/>
      <c r="GSB52" s="16"/>
      <c r="GSC52" s="16"/>
      <c r="GSD52" s="16"/>
      <c r="GSE52" s="16"/>
      <c r="GSF52" s="16"/>
      <c r="GSG52" s="16"/>
      <c r="GSH52" s="16"/>
      <c r="GSI52" s="16"/>
      <c r="GSJ52" s="16"/>
      <c r="GSK52" s="16"/>
      <c r="GSL52" s="16"/>
      <c r="GSM52" s="16"/>
      <c r="GSN52" s="16"/>
      <c r="GSO52" s="16"/>
      <c r="GSP52" s="16"/>
      <c r="GSQ52" s="16"/>
      <c r="GSR52" s="16"/>
      <c r="GSS52" s="16"/>
      <c r="GST52" s="16"/>
      <c r="GSU52" s="16"/>
      <c r="GSV52" s="16"/>
      <c r="GSW52" s="16"/>
      <c r="GSX52" s="16"/>
      <c r="GSY52" s="16"/>
      <c r="GSZ52" s="16"/>
      <c r="GTA52" s="16"/>
      <c r="GTB52" s="16"/>
      <c r="GTC52" s="16"/>
      <c r="GTD52" s="16"/>
      <c r="GTE52" s="16"/>
      <c r="GTF52" s="16"/>
      <c r="GTG52" s="16"/>
      <c r="GTH52" s="16"/>
      <c r="GTI52" s="16"/>
      <c r="GTJ52" s="16"/>
      <c r="GTK52" s="16"/>
      <c r="GTL52" s="16"/>
      <c r="GTM52" s="16"/>
      <c r="GTN52" s="16"/>
      <c r="GTO52" s="16"/>
      <c r="GTP52" s="16"/>
      <c r="GTQ52" s="16"/>
      <c r="GTR52" s="16"/>
      <c r="GTS52" s="16"/>
      <c r="GTT52" s="16"/>
      <c r="GTU52" s="16"/>
      <c r="GTV52" s="16"/>
      <c r="GTW52" s="16"/>
      <c r="GTX52" s="16"/>
      <c r="GTY52" s="16"/>
      <c r="GTZ52" s="16"/>
      <c r="GUA52" s="16"/>
      <c r="GUB52" s="16"/>
      <c r="GUC52" s="16"/>
      <c r="GUD52" s="16"/>
      <c r="GUE52" s="16"/>
      <c r="GUF52" s="16"/>
      <c r="GUG52" s="16"/>
      <c r="GUH52" s="16"/>
      <c r="GUI52" s="16"/>
      <c r="GUJ52" s="16"/>
      <c r="GUK52" s="16"/>
      <c r="GUL52" s="16"/>
      <c r="GUM52" s="16"/>
      <c r="GUN52" s="16"/>
      <c r="GUO52" s="16"/>
      <c r="GUP52" s="16"/>
      <c r="GUQ52" s="16"/>
      <c r="GUR52" s="16"/>
      <c r="GUS52" s="16"/>
      <c r="GUT52" s="16"/>
      <c r="GUU52" s="16"/>
      <c r="GUV52" s="16"/>
      <c r="GUW52" s="16"/>
      <c r="GUX52" s="16"/>
      <c r="GUY52" s="16"/>
      <c r="GUZ52" s="16"/>
      <c r="GVA52" s="16"/>
      <c r="GVB52" s="16"/>
      <c r="GVC52" s="16"/>
      <c r="GVD52" s="16"/>
      <c r="GVE52" s="16"/>
      <c r="GVF52" s="16"/>
      <c r="GVG52" s="16"/>
      <c r="GVH52" s="16"/>
      <c r="GVI52" s="16"/>
      <c r="GVJ52" s="16"/>
      <c r="GVK52" s="16"/>
      <c r="GVL52" s="16"/>
      <c r="GVM52" s="16"/>
      <c r="GVN52" s="16"/>
      <c r="GVO52" s="16"/>
      <c r="GVP52" s="16"/>
      <c r="GVQ52" s="16"/>
      <c r="GVR52" s="16"/>
      <c r="GVS52" s="16"/>
      <c r="GVT52" s="16"/>
      <c r="GVU52" s="16"/>
      <c r="GVV52" s="16"/>
      <c r="GVW52" s="16"/>
      <c r="GVX52" s="16"/>
      <c r="GVY52" s="16"/>
      <c r="GVZ52" s="16"/>
      <c r="GWA52" s="16"/>
      <c r="GWB52" s="16"/>
      <c r="GWC52" s="16"/>
      <c r="GWD52" s="16"/>
      <c r="GWE52" s="16"/>
      <c r="GWF52" s="16"/>
      <c r="GWG52" s="16"/>
      <c r="GWH52" s="16"/>
      <c r="GWI52" s="16"/>
      <c r="GWJ52" s="16"/>
      <c r="GWK52" s="16"/>
      <c r="GWL52" s="16"/>
      <c r="GWM52" s="16"/>
      <c r="GWN52" s="16"/>
      <c r="GWO52" s="16"/>
      <c r="GWP52" s="16"/>
      <c r="GWQ52" s="16"/>
      <c r="GWR52" s="16"/>
      <c r="GWS52" s="16"/>
      <c r="GWT52" s="16"/>
      <c r="GWU52" s="16"/>
      <c r="GWV52" s="16"/>
      <c r="GWW52" s="16"/>
      <c r="GWX52" s="16"/>
      <c r="GWY52" s="16"/>
      <c r="GWZ52" s="16"/>
      <c r="GXA52" s="16"/>
      <c r="GXB52" s="16"/>
      <c r="GXC52" s="16"/>
      <c r="GXD52" s="16"/>
      <c r="GXE52" s="16"/>
      <c r="GXF52" s="16"/>
      <c r="GXG52" s="16"/>
      <c r="GXH52" s="16"/>
      <c r="GXI52" s="16"/>
      <c r="GXJ52" s="16"/>
      <c r="GXK52" s="16"/>
      <c r="GXL52" s="16"/>
      <c r="GXM52" s="16"/>
      <c r="GXN52" s="16"/>
      <c r="GXO52" s="16"/>
      <c r="GXP52" s="16"/>
      <c r="GXQ52" s="16"/>
      <c r="GXR52" s="16"/>
      <c r="GXS52" s="16"/>
      <c r="GXT52" s="16"/>
      <c r="GXU52" s="16"/>
      <c r="GXV52" s="16"/>
      <c r="GXW52" s="16"/>
      <c r="GXX52" s="16"/>
      <c r="GXY52" s="16"/>
      <c r="GXZ52" s="16"/>
      <c r="GYA52" s="16"/>
      <c r="GYB52" s="16"/>
      <c r="GYC52" s="16"/>
      <c r="GYD52" s="16"/>
      <c r="GYE52" s="16"/>
      <c r="GYF52" s="16"/>
      <c r="GYG52" s="16"/>
      <c r="GYH52" s="16"/>
      <c r="GYI52" s="16"/>
      <c r="GYJ52" s="16"/>
      <c r="GYK52" s="16"/>
      <c r="GYL52" s="16"/>
      <c r="GYM52" s="16"/>
      <c r="GYN52" s="16"/>
      <c r="GYO52" s="16"/>
      <c r="GYP52" s="16"/>
      <c r="GYQ52" s="16"/>
      <c r="GYR52" s="16"/>
      <c r="GYS52" s="16"/>
      <c r="GYT52" s="16"/>
      <c r="GYU52" s="16"/>
      <c r="GYV52" s="16"/>
      <c r="GYW52" s="16"/>
      <c r="GYX52" s="16"/>
      <c r="GYY52" s="16"/>
      <c r="GYZ52" s="16"/>
      <c r="GZA52" s="16"/>
      <c r="GZB52" s="16"/>
      <c r="GZC52" s="16"/>
      <c r="GZD52" s="16"/>
      <c r="GZE52" s="16"/>
      <c r="GZF52" s="16"/>
      <c r="GZG52" s="16"/>
      <c r="GZH52" s="16"/>
      <c r="GZI52" s="16"/>
      <c r="GZJ52" s="16"/>
      <c r="GZK52" s="16"/>
      <c r="GZL52" s="16"/>
      <c r="GZM52" s="16"/>
      <c r="GZN52" s="16"/>
      <c r="GZO52" s="16"/>
      <c r="GZP52" s="16"/>
      <c r="GZQ52" s="16"/>
      <c r="GZR52" s="16"/>
      <c r="GZS52" s="16"/>
      <c r="GZT52" s="16"/>
      <c r="GZU52" s="16"/>
      <c r="GZV52" s="16"/>
      <c r="GZW52" s="16"/>
      <c r="GZX52" s="16"/>
      <c r="GZY52" s="16"/>
      <c r="GZZ52" s="16"/>
      <c r="HAA52" s="16"/>
      <c r="HAB52" s="16"/>
      <c r="HAC52" s="16"/>
      <c r="HAD52" s="16"/>
      <c r="HAE52" s="16"/>
      <c r="HAF52" s="16"/>
      <c r="HAG52" s="16"/>
      <c r="HAH52" s="16"/>
      <c r="HAI52" s="16"/>
      <c r="HAJ52" s="16"/>
      <c r="HAK52" s="16"/>
      <c r="HAL52" s="16"/>
      <c r="HAM52" s="16"/>
      <c r="HAN52" s="16"/>
      <c r="HAO52" s="16"/>
      <c r="HAP52" s="16"/>
      <c r="HAQ52" s="16"/>
      <c r="HAR52" s="16"/>
      <c r="HAS52" s="16"/>
      <c r="HAT52" s="16"/>
      <c r="HAU52" s="16"/>
      <c r="HAV52" s="16"/>
      <c r="HAW52" s="16"/>
      <c r="HAX52" s="16"/>
      <c r="HAY52" s="16"/>
      <c r="HAZ52" s="16"/>
      <c r="HBA52" s="16"/>
      <c r="HBB52" s="16"/>
      <c r="HBC52" s="16"/>
      <c r="HBD52" s="16"/>
      <c r="HBE52" s="16"/>
      <c r="HBF52" s="16"/>
      <c r="HBG52" s="16"/>
      <c r="HBH52" s="16"/>
      <c r="HBI52" s="16"/>
      <c r="HBJ52" s="16"/>
      <c r="HBK52" s="16"/>
      <c r="HBL52" s="16"/>
      <c r="HBM52" s="16"/>
      <c r="HBN52" s="16"/>
      <c r="HBO52" s="16"/>
      <c r="HBP52" s="16"/>
      <c r="HBQ52" s="16"/>
      <c r="HBR52" s="16"/>
      <c r="HBS52" s="16"/>
      <c r="HBT52" s="16"/>
      <c r="HBU52" s="16"/>
      <c r="HBV52" s="16"/>
      <c r="HBW52" s="16"/>
      <c r="HBX52" s="16"/>
      <c r="HBY52" s="16"/>
      <c r="HBZ52" s="16"/>
      <c r="HCA52" s="16"/>
      <c r="HCB52" s="16"/>
      <c r="HCC52" s="16"/>
      <c r="HCD52" s="16"/>
      <c r="HCE52" s="16"/>
      <c r="HCF52" s="16"/>
      <c r="HCG52" s="16"/>
      <c r="HCH52" s="16"/>
      <c r="HCI52" s="16"/>
      <c r="HCJ52" s="16"/>
      <c r="HCK52" s="16"/>
      <c r="HCL52" s="16"/>
      <c r="HCM52" s="16"/>
      <c r="HCN52" s="16"/>
      <c r="HCO52" s="16"/>
      <c r="HCP52" s="16"/>
      <c r="HCQ52" s="16"/>
      <c r="HCR52" s="16"/>
      <c r="HCS52" s="16"/>
      <c r="HCT52" s="16"/>
      <c r="HCU52" s="16"/>
      <c r="HCV52" s="16"/>
      <c r="HCW52" s="16"/>
      <c r="HCX52" s="16"/>
      <c r="HCY52" s="16"/>
      <c r="HCZ52" s="16"/>
      <c r="HDA52" s="16"/>
      <c r="HDB52" s="16"/>
      <c r="HDC52" s="16"/>
      <c r="HDD52" s="16"/>
      <c r="HDE52" s="16"/>
      <c r="HDF52" s="16"/>
      <c r="HDG52" s="16"/>
      <c r="HDH52" s="16"/>
      <c r="HDI52" s="16"/>
      <c r="HDJ52" s="16"/>
      <c r="HDK52" s="16"/>
      <c r="HDL52" s="16"/>
      <c r="HDM52" s="16"/>
      <c r="HDN52" s="16"/>
      <c r="HDO52" s="16"/>
      <c r="HDP52" s="16"/>
      <c r="HDQ52" s="16"/>
      <c r="HDR52" s="16"/>
      <c r="HDS52" s="16"/>
      <c r="HDT52" s="16"/>
      <c r="HDU52" s="16"/>
      <c r="HDV52" s="16"/>
      <c r="HDW52" s="16"/>
      <c r="HDX52" s="16"/>
      <c r="HDY52" s="16"/>
      <c r="HDZ52" s="16"/>
      <c r="HEA52" s="16"/>
      <c r="HEB52" s="16"/>
      <c r="HEC52" s="16"/>
      <c r="HED52" s="16"/>
      <c r="HEE52" s="16"/>
      <c r="HEF52" s="16"/>
      <c r="HEG52" s="16"/>
      <c r="HEH52" s="16"/>
      <c r="HEI52" s="16"/>
      <c r="HEJ52" s="16"/>
      <c r="HEK52" s="16"/>
      <c r="HEL52" s="16"/>
      <c r="HEM52" s="16"/>
      <c r="HEN52" s="16"/>
      <c r="HEO52" s="16"/>
      <c r="HEP52" s="16"/>
      <c r="HEQ52" s="16"/>
      <c r="HER52" s="16"/>
      <c r="HES52" s="16"/>
      <c r="HET52" s="16"/>
      <c r="HEU52" s="16"/>
      <c r="HEV52" s="16"/>
      <c r="HEW52" s="16"/>
      <c r="HEX52" s="16"/>
      <c r="HEY52" s="16"/>
      <c r="HEZ52" s="16"/>
      <c r="HFA52" s="16"/>
      <c r="HFB52" s="16"/>
      <c r="HFC52" s="16"/>
      <c r="HFD52" s="16"/>
      <c r="HFE52" s="16"/>
      <c r="HFF52" s="16"/>
      <c r="HFG52" s="16"/>
      <c r="HFH52" s="16"/>
      <c r="HFI52" s="16"/>
      <c r="HFJ52" s="16"/>
      <c r="HFK52" s="16"/>
      <c r="HFL52" s="16"/>
      <c r="HFM52" s="16"/>
      <c r="HFN52" s="16"/>
      <c r="HFO52" s="16"/>
      <c r="HFP52" s="16"/>
      <c r="HFQ52" s="16"/>
      <c r="HFR52" s="16"/>
      <c r="HFS52" s="16"/>
      <c r="HFT52" s="16"/>
      <c r="HFU52" s="16"/>
      <c r="HFV52" s="16"/>
      <c r="HFW52" s="16"/>
      <c r="HFX52" s="16"/>
      <c r="HFY52" s="16"/>
      <c r="HFZ52" s="16"/>
      <c r="HGA52" s="16"/>
      <c r="HGB52" s="16"/>
      <c r="HGC52" s="16"/>
      <c r="HGD52" s="16"/>
      <c r="HGE52" s="16"/>
      <c r="HGF52" s="16"/>
      <c r="HGG52" s="16"/>
      <c r="HGH52" s="16"/>
      <c r="HGI52" s="16"/>
      <c r="HGJ52" s="16"/>
      <c r="HGK52" s="16"/>
      <c r="HGL52" s="16"/>
      <c r="HGM52" s="16"/>
      <c r="HGN52" s="16"/>
      <c r="HGO52" s="16"/>
      <c r="HGP52" s="16"/>
      <c r="HGQ52" s="16"/>
      <c r="HGR52" s="16"/>
      <c r="HGS52" s="16"/>
      <c r="HGT52" s="16"/>
      <c r="HGU52" s="16"/>
      <c r="HGV52" s="16"/>
      <c r="HGW52" s="16"/>
      <c r="HGX52" s="16"/>
      <c r="HGY52" s="16"/>
      <c r="HGZ52" s="16"/>
      <c r="HHA52" s="16"/>
      <c r="HHB52" s="16"/>
      <c r="HHC52" s="16"/>
      <c r="HHD52" s="16"/>
      <c r="HHE52" s="16"/>
      <c r="HHF52" s="16"/>
      <c r="HHG52" s="16"/>
      <c r="HHH52" s="16"/>
      <c r="HHI52" s="16"/>
      <c r="HHJ52" s="16"/>
      <c r="HHK52" s="16"/>
      <c r="HHL52" s="16"/>
      <c r="HHM52" s="16"/>
      <c r="HHN52" s="16"/>
      <c r="HHO52" s="16"/>
      <c r="HHP52" s="16"/>
      <c r="HHQ52" s="16"/>
      <c r="HHR52" s="16"/>
      <c r="HHS52" s="16"/>
      <c r="HHT52" s="16"/>
      <c r="HHU52" s="16"/>
      <c r="HHV52" s="16"/>
      <c r="HHW52" s="16"/>
      <c r="HHX52" s="16"/>
      <c r="HHY52" s="16"/>
      <c r="HHZ52" s="16"/>
      <c r="HIA52" s="16"/>
      <c r="HIB52" s="16"/>
      <c r="HIC52" s="16"/>
      <c r="HID52" s="16"/>
      <c r="HIE52" s="16"/>
      <c r="HIF52" s="16"/>
      <c r="HIG52" s="16"/>
      <c r="HIH52" s="16"/>
      <c r="HII52" s="16"/>
      <c r="HIJ52" s="16"/>
      <c r="HIK52" s="16"/>
      <c r="HIL52" s="16"/>
      <c r="HIM52" s="16"/>
      <c r="HIN52" s="16"/>
      <c r="HIO52" s="16"/>
      <c r="HIP52" s="16"/>
      <c r="HIQ52" s="16"/>
      <c r="HIR52" s="16"/>
      <c r="HIS52" s="16"/>
      <c r="HIT52" s="16"/>
      <c r="HIU52" s="16"/>
      <c r="HIV52" s="16"/>
      <c r="HIW52" s="16"/>
      <c r="HIX52" s="16"/>
      <c r="HIY52" s="16"/>
      <c r="HIZ52" s="16"/>
      <c r="HJA52" s="16"/>
      <c r="HJB52" s="16"/>
      <c r="HJC52" s="16"/>
      <c r="HJD52" s="16"/>
      <c r="HJE52" s="16"/>
      <c r="HJF52" s="16"/>
      <c r="HJG52" s="16"/>
      <c r="HJH52" s="16"/>
      <c r="HJI52" s="16"/>
      <c r="HJJ52" s="16"/>
      <c r="HJK52" s="16"/>
      <c r="HJL52" s="16"/>
      <c r="HJM52" s="16"/>
      <c r="HJN52" s="16"/>
      <c r="HJO52" s="16"/>
      <c r="HJP52" s="16"/>
      <c r="HJQ52" s="16"/>
      <c r="HJR52" s="16"/>
      <c r="HJS52" s="16"/>
      <c r="HJT52" s="16"/>
      <c r="HJU52" s="16"/>
      <c r="HJV52" s="16"/>
      <c r="HJW52" s="16"/>
      <c r="HJX52" s="16"/>
      <c r="HJY52" s="16"/>
      <c r="HJZ52" s="16"/>
      <c r="HKA52" s="16"/>
      <c r="HKB52" s="16"/>
      <c r="HKC52" s="16"/>
      <c r="HKD52" s="16"/>
      <c r="HKE52" s="16"/>
      <c r="HKF52" s="16"/>
      <c r="HKG52" s="16"/>
      <c r="HKH52" s="16"/>
      <c r="HKI52" s="16"/>
      <c r="HKJ52" s="16"/>
      <c r="HKK52" s="16"/>
      <c r="HKL52" s="16"/>
      <c r="HKM52" s="16"/>
      <c r="HKN52" s="16"/>
      <c r="HKO52" s="16"/>
      <c r="HKP52" s="16"/>
      <c r="HKQ52" s="16"/>
      <c r="HKR52" s="16"/>
      <c r="HKS52" s="16"/>
      <c r="HKT52" s="16"/>
      <c r="HKU52" s="16"/>
      <c r="HKV52" s="16"/>
      <c r="HKW52" s="16"/>
      <c r="HKX52" s="16"/>
      <c r="HKY52" s="16"/>
      <c r="HKZ52" s="16"/>
      <c r="HLA52" s="16"/>
      <c r="HLB52" s="16"/>
      <c r="HLC52" s="16"/>
      <c r="HLD52" s="16"/>
      <c r="HLE52" s="16"/>
      <c r="HLF52" s="16"/>
      <c r="HLG52" s="16"/>
      <c r="HLH52" s="16"/>
      <c r="HLI52" s="16"/>
      <c r="HLJ52" s="16"/>
      <c r="HLK52" s="16"/>
      <c r="HLL52" s="16"/>
      <c r="HLM52" s="16"/>
      <c r="HLN52" s="16"/>
      <c r="HLO52" s="16"/>
      <c r="HLP52" s="16"/>
      <c r="HLQ52" s="16"/>
      <c r="HLR52" s="16"/>
      <c r="HLS52" s="16"/>
      <c r="HLT52" s="16"/>
      <c r="HLU52" s="16"/>
      <c r="HLV52" s="16"/>
      <c r="HLW52" s="16"/>
      <c r="HLX52" s="16"/>
      <c r="HLY52" s="16"/>
      <c r="HLZ52" s="16"/>
      <c r="HMA52" s="16"/>
      <c r="HMB52" s="16"/>
      <c r="HMC52" s="16"/>
      <c r="HMD52" s="16"/>
      <c r="HME52" s="16"/>
      <c r="HMF52" s="16"/>
      <c r="HMG52" s="16"/>
      <c r="HMH52" s="16"/>
      <c r="HMI52" s="16"/>
      <c r="HMJ52" s="16"/>
      <c r="HMK52" s="16"/>
      <c r="HML52" s="16"/>
      <c r="HMM52" s="16"/>
      <c r="HMN52" s="16"/>
      <c r="HMO52" s="16"/>
      <c r="HMP52" s="16"/>
      <c r="HMQ52" s="16"/>
      <c r="HMR52" s="16"/>
      <c r="HMS52" s="16"/>
      <c r="HMT52" s="16"/>
      <c r="HMU52" s="16"/>
      <c r="HMV52" s="16"/>
      <c r="HMW52" s="16"/>
      <c r="HMX52" s="16"/>
      <c r="HMY52" s="16"/>
      <c r="HMZ52" s="16"/>
      <c r="HNA52" s="16"/>
      <c r="HNB52" s="16"/>
      <c r="HNC52" s="16"/>
      <c r="HND52" s="16"/>
      <c r="HNE52" s="16"/>
      <c r="HNF52" s="16"/>
      <c r="HNG52" s="16"/>
      <c r="HNH52" s="16"/>
      <c r="HNI52" s="16"/>
      <c r="HNJ52" s="16"/>
      <c r="HNK52" s="16"/>
      <c r="HNL52" s="16"/>
      <c r="HNM52" s="16"/>
      <c r="HNN52" s="16"/>
      <c r="HNO52" s="16"/>
      <c r="HNP52" s="16"/>
      <c r="HNQ52" s="16"/>
      <c r="HNR52" s="16"/>
      <c r="HNS52" s="16"/>
      <c r="HNT52" s="16"/>
      <c r="HNU52" s="16"/>
      <c r="HNV52" s="16"/>
      <c r="HNW52" s="16"/>
      <c r="HNX52" s="16"/>
      <c r="HNY52" s="16"/>
      <c r="HNZ52" s="16"/>
      <c r="HOA52" s="16"/>
      <c r="HOB52" s="16"/>
      <c r="HOC52" s="16"/>
      <c r="HOD52" s="16"/>
      <c r="HOE52" s="16"/>
      <c r="HOF52" s="16"/>
      <c r="HOG52" s="16"/>
      <c r="HOH52" s="16"/>
      <c r="HOI52" s="16"/>
      <c r="HOJ52" s="16"/>
      <c r="HOK52" s="16"/>
      <c r="HOL52" s="16"/>
      <c r="HOM52" s="16"/>
      <c r="HON52" s="16"/>
      <c r="HOO52" s="16"/>
      <c r="HOP52" s="16"/>
      <c r="HOQ52" s="16"/>
      <c r="HOR52" s="16"/>
      <c r="HOS52" s="16"/>
      <c r="HOT52" s="16"/>
      <c r="HOU52" s="16"/>
      <c r="HOV52" s="16"/>
      <c r="HOW52" s="16"/>
      <c r="HOX52" s="16"/>
      <c r="HOY52" s="16"/>
      <c r="HOZ52" s="16"/>
      <c r="HPA52" s="16"/>
      <c r="HPB52" s="16"/>
      <c r="HPC52" s="16"/>
      <c r="HPD52" s="16"/>
      <c r="HPE52" s="16"/>
      <c r="HPF52" s="16"/>
      <c r="HPG52" s="16"/>
      <c r="HPH52" s="16"/>
      <c r="HPI52" s="16"/>
      <c r="HPJ52" s="16"/>
      <c r="HPK52" s="16"/>
      <c r="HPL52" s="16"/>
      <c r="HPM52" s="16"/>
      <c r="HPN52" s="16"/>
      <c r="HPO52" s="16"/>
      <c r="HPP52" s="16"/>
      <c r="HPQ52" s="16"/>
      <c r="HPR52" s="16"/>
      <c r="HPS52" s="16"/>
      <c r="HPT52" s="16"/>
      <c r="HPU52" s="16"/>
      <c r="HPV52" s="16"/>
      <c r="HPW52" s="16"/>
      <c r="HPX52" s="16"/>
      <c r="HPY52" s="16"/>
      <c r="HPZ52" s="16"/>
      <c r="HQA52" s="16"/>
      <c r="HQB52" s="16"/>
      <c r="HQC52" s="16"/>
      <c r="HQD52" s="16"/>
      <c r="HQE52" s="16"/>
      <c r="HQF52" s="16"/>
      <c r="HQG52" s="16"/>
      <c r="HQH52" s="16"/>
      <c r="HQI52" s="16"/>
      <c r="HQJ52" s="16"/>
      <c r="HQK52" s="16"/>
      <c r="HQL52" s="16"/>
      <c r="HQM52" s="16"/>
      <c r="HQN52" s="16"/>
      <c r="HQO52" s="16"/>
      <c r="HQP52" s="16"/>
      <c r="HQQ52" s="16"/>
      <c r="HQR52" s="16"/>
      <c r="HQS52" s="16"/>
      <c r="HQT52" s="16"/>
      <c r="HQU52" s="16"/>
      <c r="HQV52" s="16"/>
      <c r="HQW52" s="16"/>
      <c r="HQX52" s="16"/>
      <c r="HQY52" s="16"/>
      <c r="HQZ52" s="16"/>
      <c r="HRA52" s="16"/>
      <c r="HRB52" s="16"/>
      <c r="HRC52" s="16"/>
      <c r="HRD52" s="16"/>
      <c r="HRE52" s="16"/>
      <c r="HRF52" s="16"/>
      <c r="HRG52" s="16"/>
      <c r="HRH52" s="16"/>
      <c r="HRI52" s="16"/>
      <c r="HRJ52" s="16"/>
      <c r="HRK52" s="16"/>
      <c r="HRL52" s="16"/>
      <c r="HRM52" s="16"/>
      <c r="HRN52" s="16"/>
      <c r="HRO52" s="16"/>
      <c r="HRP52" s="16"/>
      <c r="HRQ52" s="16"/>
      <c r="HRR52" s="16"/>
      <c r="HRS52" s="16"/>
      <c r="HRT52" s="16"/>
      <c r="HRU52" s="16"/>
      <c r="HRV52" s="16"/>
      <c r="HRW52" s="16"/>
      <c r="HRX52" s="16"/>
      <c r="HRY52" s="16"/>
      <c r="HRZ52" s="16"/>
      <c r="HSA52" s="16"/>
      <c r="HSB52" s="16"/>
      <c r="HSC52" s="16"/>
      <c r="HSD52" s="16"/>
      <c r="HSE52" s="16"/>
      <c r="HSF52" s="16"/>
      <c r="HSG52" s="16"/>
      <c r="HSH52" s="16"/>
      <c r="HSI52" s="16"/>
      <c r="HSJ52" s="16"/>
      <c r="HSK52" s="16"/>
      <c r="HSL52" s="16"/>
      <c r="HSM52" s="16"/>
      <c r="HSN52" s="16"/>
      <c r="HSO52" s="16"/>
      <c r="HSP52" s="16"/>
      <c r="HSQ52" s="16"/>
      <c r="HSR52" s="16"/>
      <c r="HSS52" s="16"/>
      <c r="HST52" s="16"/>
      <c r="HSU52" s="16"/>
      <c r="HSV52" s="16"/>
      <c r="HSW52" s="16"/>
      <c r="HSX52" s="16"/>
      <c r="HSY52" s="16"/>
      <c r="HSZ52" s="16"/>
      <c r="HTA52" s="16"/>
      <c r="HTB52" s="16"/>
      <c r="HTC52" s="16"/>
      <c r="HTD52" s="16"/>
      <c r="HTE52" s="16"/>
      <c r="HTF52" s="16"/>
      <c r="HTG52" s="16"/>
      <c r="HTH52" s="16"/>
      <c r="HTI52" s="16"/>
      <c r="HTJ52" s="16"/>
      <c r="HTK52" s="16"/>
      <c r="HTL52" s="16"/>
      <c r="HTM52" s="16"/>
      <c r="HTN52" s="16"/>
      <c r="HTO52" s="16"/>
      <c r="HTP52" s="16"/>
      <c r="HTQ52" s="16"/>
      <c r="HTR52" s="16"/>
      <c r="HTS52" s="16"/>
      <c r="HTT52" s="16"/>
      <c r="HTU52" s="16"/>
      <c r="HTV52" s="16"/>
      <c r="HTW52" s="16"/>
      <c r="HTX52" s="16"/>
      <c r="HTY52" s="16"/>
      <c r="HTZ52" s="16"/>
      <c r="HUA52" s="16"/>
      <c r="HUB52" s="16"/>
      <c r="HUC52" s="16"/>
      <c r="HUD52" s="16"/>
      <c r="HUE52" s="16"/>
      <c r="HUF52" s="16"/>
      <c r="HUG52" s="16"/>
      <c r="HUH52" s="16"/>
      <c r="HUI52" s="16"/>
      <c r="HUJ52" s="16"/>
      <c r="HUK52" s="16"/>
      <c r="HUL52" s="16"/>
      <c r="HUM52" s="16"/>
      <c r="HUN52" s="16"/>
      <c r="HUO52" s="16"/>
      <c r="HUP52" s="16"/>
      <c r="HUQ52" s="16"/>
      <c r="HUR52" s="16"/>
      <c r="HUS52" s="16"/>
      <c r="HUT52" s="16"/>
      <c r="HUU52" s="16"/>
      <c r="HUV52" s="16"/>
      <c r="HUW52" s="16"/>
      <c r="HUX52" s="16"/>
      <c r="HUY52" s="16"/>
      <c r="HUZ52" s="16"/>
      <c r="HVA52" s="16"/>
      <c r="HVB52" s="16"/>
      <c r="HVC52" s="16"/>
      <c r="HVD52" s="16"/>
      <c r="HVE52" s="16"/>
      <c r="HVF52" s="16"/>
      <c r="HVG52" s="16"/>
      <c r="HVH52" s="16"/>
      <c r="HVI52" s="16"/>
      <c r="HVJ52" s="16"/>
      <c r="HVK52" s="16"/>
      <c r="HVL52" s="16"/>
      <c r="HVM52" s="16"/>
      <c r="HVN52" s="16"/>
      <c r="HVO52" s="16"/>
      <c r="HVP52" s="16"/>
      <c r="HVQ52" s="16"/>
      <c r="HVR52" s="16"/>
      <c r="HVS52" s="16"/>
      <c r="HVT52" s="16"/>
      <c r="HVU52" s="16"/>
      <c r="HVV52" s="16"/>
      <c r="HVW52" s="16"/>
      <c r="HVX52" s="16"/>
      <c r="HVY52" s="16"/>
      <c r="HVZ52" s="16"/>
      <c r="HWA52" s="16"/>
      <c r="HWB52" s="16"/>
      <c r="HWC52" s="16"/>
      <c r="HWD52" s="16"/>
      <c r="HWE52" s="16"/>
      <c r="HWF52" s="16"/>
      <c r="HWG52" s="16"/>
      <c r="HWH52" s="16"/>
      <c r="HWI52" s="16"/>
      <c r="HWJ52" s="16"/>
      <c r="HWK52" s="16"/>
      <c r="HWL52" s="16"/>
      <c r="HWM52" s="16"/>
      <c r="HWN52" s="16"/>
      <c r="HWO52" s="16"/>
      <c r="HWP52" s="16"/>
      <c r="HWQ52" s="16"/>
      <c r="HWR52" s="16"/>
      <c r="HWS52" s="16"/>
      <c r="HWT52" s="16"/>
      <c r="HWU52" s="16"/>
      <c r="HWV52" s="16"/>
      <c r="HWW52" s="16"/>
      <c r="HWX52" s="16"/>
      <c r="HWY52" s="16"/>
      <c r="HWZ52" s="16"/>
      <c r="HXA52" s="16"/>
      <c r="HXB52" s="16"/>
      <c r="HXC52" s="16"/>
      <c r="HXD52" s="16"/>
      <c r="HXE52" s="16"/>
      <c r="HXF52" s="16"/>
      <c r="HXG52" s="16"/>
      <c r="HXH52" s="16"/>
      <c r="HXI52" s="16"/>
      <c r="HXJ52" s="16"/>
      <c r="HXK52" s="16"/>
      <c r="HXL52" s="16"/>
      <c r="HXM52" s="16"/>
      <c r="HXN52" s="16"/>
      <c r="HXO52" s="16"/>
      <c r="HXP52" s="16"/>
      <c r="HXQ52" s="16"/>
      <c r="HXR52" s="16"/>
      <c r="HXS52" s="16"/>
      <c r="HXT52" s="16"/>
      <c r="HXU52" s="16"/>
      <c r="HXV52" s="16"/>
      <c r="HXW52" s="16"/>
      <c r="HXX52" s="16"/>
      <c r="HXY52" s="16"/>
      <c r="HXZ52" s="16"/>
      <c r="HYA52" s="16"/>
      <c r="HYB52" s="16"/>
      <c r="HYC52" s="16"/>
      <c r="HYD52" s="16"/>
      <c r="HYE52" s="16"/>
      <c r="HYF52" s="16"/>
      <c r="HYG52" s="16"/>
      <c r="HYH52" s="16"/>
      <c r="HYI52" s="16"/>
      <c r="HYJ52" s="16"/>
      <c r="HYK52" s="16"/>
      <c r="HYL52" s="16"/>
      <c r="HYM52" s="16"/>
      <c r="HYN52" s="16"/>
      <c r="HYO52" s="16"/>
      <c r="HYP52" s="16"/>
      <c r="HYQ52" s="16"/>
      <c r="HYR52" s="16"/>
      <c r="HYS52" s="16"/>
      <c r="HYT52" s="16"/>
      <c r="HYU52" s="16"/>
      <c r="HYV52" s="16"/>
      <c r="HYW52" s="16"/>
      <c r="HYX52" s="16"/>
      <c r="HYY52" s="16"/>
      <c r="HYZ52" s="16"/>
      <c r="HZA52" s="16"/>
      <c r="HZB52" s="16"/>
      <c r="HZC52" s="16"/>
      <c r="HZD52" s="16"/>
      <c r="HZE52" s="16"/>
      <c r="HZF52" s="16"/>
      <c r="HZG52" s="16"/>
      <c r="HZH52" s="16"/>
      <c r="HZI52" s="16"/>
      <c r="HZJ52" s="16"/>
      <c r="HZK52" s="16"/>
      <c r="HZL52" s="16"/>
      <c r="HZM52" s="16"/>
      <c r="HZN52" s="16"/>
      <c r="HZO52" s="16"/>
      <c r="HZP52" s="16"/>
      <c r="HZQ52" s="16"/>
      <c r="HZR52" s="16"/>
      <c r="HZS52" s="16"/>
      <c r="HZT52" s="16"/>
      <c r="HZU52" s="16"/>
      <c r="HZV52" s="16"/>
      <c r="HZW52" s="16"/>
      <c r="HZX52" s="16"/>
      <c r="HZY52" s="16"/>
      <c r="HZZ52" s="16"/>
      <c r="IAA52" s="16"/>
      <c r="IAB52" s="16"/>
      <c r="IAC52" s="16"/>
      <c r="IAD52" s="16"/>
      <c r="IAE52" s="16"/>
      <c r="IAF52" s="16"/>
      <c r="IAG52" s="16"/>
      <c r="IAH52" s="16"/>
      <c r="IAI52" s="16"/>
      <c r="IAJ52" s="16"/>
      <c r="IAK52" s="16"/>
      <c r="IAL52" s="16"/>
      <c r="IAM52" s="16"/>
      <c r="IAN52" s="16"/>
      <c r="IAO52" s="16"/>
      <c r="IAP52" s="16"/>
      <c r="IAQ52" s="16"/>
      <c r="IAR52" s="16"/>
      <c r="IAS52" s="16"/>
      <c r="IAT52" s="16"/>
      <c r="IAU52" s="16"/>
      <c r="IAV52" s="16"/>
      <c r="IAW52" s="16"/>
      <c r="IAX52" s="16"/>
      <c r="IAY52" s="16"/>
      <c r="IAZ52" s="16"/>
      <c r="IBA52" s="16"/>
      <c r="IBB52" s="16"/>
      <c r="IBC52" s="16"/>
      <c r="IBD52" s="16"/>
      <c r="IBE52" s="16"/>
      <c r="IBF52" s="16"/>
      <c r="IBG52" s="16"/>
      <c r="IBH52" s="16"/>
      <c r="IBI52" s="16"/>
      <c r="IBJ52" s="16"/>
      <c r="IBK52" s="16"/>
      <c r="IBL52" s="16"/>
      <c r="IBM52" s="16"/>
      <c r="IBN52" s="16"/>
      <c r="IBO52" s="16"/>
      <c r="IBP52" s="16"/>
      <c r="IBQ52" s="16"/>
      <c r="IBR52" s="16"/>
      <c r="IBS52" s="16"/>
      <c r="IBT52" s="16"/>
      <c r="IBU52" s="16"/>
      <c r="IBV52" s="16"/>
      <c r="IBW52" s="16"/>
      <c r="IBX52" s="16"/>
      <c r="IBY52" s="16"/>
      <c r="IBZ52" s="16"/>
      <c r="ICA52" s="16"/>
      <c r="ICB52" s="16"/>
      <c r="ICC52" s="16"/>
      <c r="ICD52" s="16"/>
      <c r="ICE52" s="16"/>
      <c r="ICF52" s="16"/>
      <c r="ICG52" s="16"/>
      <c r="ICH52" s="16"/>
      <c r="ICI52" s="16"/>
      <c r="ICJ52" s="16"/>
      <c r="ICK52" s="16"/>
      <c r="ICL52" s="16"/>
      <c r="ICM52" s="16"/>
      <c r="ICN52" s="16"/>
      <c r="ICO52" s="16"/>
      <c r="ICP52" s="16"/>
      <c r="ICQ52" s="16"/>
      <c r="ICR52" s="16"/>
      <c r="ICS52" s="16"/>
      <c r="ICT52" s="16"/>
      <c r="ICU52" s="16"/>
      <c r="ICV52" s="16"/>
      <c r="ICW52" s="16"/>
      <c r="ICX52" s="16"/>
      <c r="ICY52" s="16"/>
      <c r="ICZ52" s="16"/>
      <c r="IDA52" s="16"/>
      <c r="IDB52" s="16"/>
      <c r="IDC52" s="16"/>
      <c r="IDD52" s="16"/>
      <c r="IDE52" s="16"/>
      <c r="IDF52" s="16"/>
      <c r="IDG52" s="16"/>
      <c r="IDH52" s="16"/>
      <c r="IDI52" s="16"/>
      <c r="IDJ52" s="16"/>
      <c r="IDK52" s="16"/>
      <c r="IDL52" s="16"/>
      <c r="IDM52" s="16"/>
      <c r="IDN52" s="16"/>
      <c r="IDO52" s="16"/>
      <c r="IDP52" s="16"/>
      <c r="IDQ52" s="16"/>
      <c r="IDR52" s="16"/>
      <c r="IDS52" s="16"/>
      <c r="IDT52" s="16"/>
      <c r="IDU52" s="16"/>
      <c r="IDV52" s="16"/>
      <c r="IDW52" s="16"/>
      <c r="IDX52" s="16"/>
      <c r="IDY52" s="16"/>
      <c r="IDZ52" s="16"/>
      <c r="IEA52" s="16"/>
      <c r="IEB52" s="16"/>
      <c r="IEC52" s="16"/>
      <c r="IED52" s="16"/>
      <c r="IEE52" s="16"/>
      <c r="IEF52" s="16"/>
      <c r="IEG52" s="16"/>
      <c r="IEH52" s="16"/>
      <c r="IEI52" s="16"/>
      <c r="IEJ52" s="16"/>
      <c r="IEK52" s="16"/>
      <c r="IEL52" s="16"/>
      <c r="IEM52" s="16"/>
      <c r="IEN52" s="16"/>
      <c r="IEO52" s="16"/>
      <c r="IEP52" s="16"/>
      <c r="IEQ52" s="16"/>
      <c r="IER52" s="16"/>
      <c r="IES52" s="16"/>
      <c r="IET52" s="16"/>
      <c r="IEU52" s="16"/>
      <c r="IEV52" s="16"/>
      <c r="IEW52" s="16"/>
      <c r="IEX52" s="16"/>
      <c r="IEY52" s="16"/>
      <c r="IEZ52" s="16"/>
      <c r="IFA52" s="16"/>
      <c r="IFB52" s="16"/>
      <c r="IFC52" s="16"/>
      <c r="IFD52" s="16"/>
      <c r="IFE52" s="16"/>
      <c r="IFF52" s="16"/>
      <c r="IFG52" s="16"/>
      <c r="IFH52" s="16"/>
      <c r="IFI52" s="16"/>
      <c r="IFJ52" s="16"/>
      <c r="IFK52" s="16"/>
      <c r="IFL52" s="16"/>
      <c r="IFM52" s="16"/>
      <c r="IFN52" s="16"/>
      <c r="IFO52" s="16"/>
      <c r="IFP52" s="16"/>
      <c r="IFQ52" s="16"/>
      <c r="IFR52" s="16"/>
      <c r="IFS52" s="16"/>
      <c r="IFT52" s="16"/>
      <c r="IFU52" s="16"/>
      <c r="IFV52" s="16"/>
      <c r="IFW52" s="16"/>
      <c r="IFX52" s="16"/>
      <c r="IFY52" s="16"/>
      <c r="IFZ52" s="16"/>
      <c r="IGA52" s="16"/>
      <c r="IGB52" s="16"/>
      <c r="IGC52" s="16"/>
      <c r="IGD52" s="16"/>
      <c r="IGE52" s="16"/>
      <c r="IGF52" s="16"/>
      <c r="IGG52" s="16"/>
      <c r="IGH52" s="16"/>
      <c r="IGI52" s="16"/>
      <c r="IGJ52" s="16"/>
      <c r="IGK52" s="16"/>
      <c r="IGL52" s="16"/>
      <c r="IGM52" s="16"/>
      <c r="IGN52" s="16"/>
      <c r="IGO52" s="16"/>
      <c r="IGP52" s="16"/>
      <c r="IGQ52" s="16"/>
      <c r="IGR52" s="16"/>
      <c r="IGS52" s="16"/>
      <c r="IGT52" s="16"/>
      <c r="IGU52" s="16"/>
      <c r="IGV52" s="16"/>
      <c r="IGW52" s="16"/>
      <c r="IGX52" s="16"/>
      <c r="IGY52" s="16"/>
      <c r="IGZ52" s="16"/>
      <c r="IHA52" s="16"/>
      <c r="IHB52" s="16"/>
      <c r="IHC52" s="16"/>
      <c r="IHD52" s="16"/>
      <c r="IHE52" s="16"/>
      <c r="IHF52" s="16"/>
      <c r="IHG52" s="16"/>
      <c r="IHH52" s="16"/>
      <c r="IHI52" s="16"/>
      <c r="IHJ52" s="16"/>
      <c r="IHK52" s="16"/>
      <c r="IHL52" s="16"/>
      <c r="IHM52" s="16"/>
      <c r="IHN52" s="16"/>
      <c r="IHO52" s="16"/>
      <c r="IHP52" s="16"/>
      <c r="IHQ52" s="16"/>
      <c r="IHR52" s="16"/>
      <c r="IHS52" s="16"/>
      <c r="IHT52" s="16"/>
      <c r="IHU52" s="16"/>
      <c r="IHV52" s="16"/>
      <c r="IHW52" s="16"/>
      <c r="IHX52" s="16"/>
      <c r="IHY52" s="16"/>
      <c r="IHZ52" s="16"/>
      <c r="IIA52" s="16"/>
      <c r="IIB52" s="16"/>
      <c r="IIC52" s="16"/>
      <c r="IID52" s="16"/>
      <c r="IIE52" s="16"/>
      <c r="IIF52" s="16"/>
      <c r="IIG52" s="16"/>
      <c r="IIH52" s="16"/>
      <c r="III52" s="16"/>
      <c r="IIJ52" s="16"/>
      <c r="IIK52" s="16"/>
      <c r="IIL52" s="16"/>
      <c r="IIM52" s="16"/>
      <c r="IIN52" s="16"/>
      <c r="IIO52" s="16"/>
      <c r="IIP52" s="16"/>
      <c r="IIQ52" s="16"/>
      <c r="IIR52" s="16"/>
      <c r="IIS52" s="16"/>
      <c r="IIT52" s="16"/>
      <c r="IIU52" s="16"/>
      <c r="IIV52" s="16"/>
      <c r="IIW52" s="16"/>
      <c r="IIX52" s="16"/>
      <c r="IIY52" s="16"/>
      <c r="IIZ52" s="16"/>
      <c r="IJA52" s="16"/>
      <c r="IJB52" s="16"/>
      <c r="IJC52" s="16"/>
      <c r="IJD52" s="16"/>
      <c r="IJE52" s="16"/>
      <c r="IJF52" s="16"/>
      <c r="IJG52" s="16"/>
      <c r="IJH52" s="16"/>
      <c r="IJI52" s="16"/>
      <c r="IJJ52" s="16"/>
      <c r="IJK52" s="16"/>
      <c r="IJL52" s="16"/>
      <c r="IJM52" s="16"/>
      <c r="IJN52" s="16"/>
      <c r="IJO52" s="16"/>
      <c r="IJP52" s="16"/>
      <c r="IJQ52" s="16"/>
      <c r="IJR52" s="16"/>
      <c r="IJS52" s="16"/>
      <c r="IJT52" s="16"/>
      <c r="IJU52" s="16"/>
      <c r="IJV52" s="16"/>
      <c r="IJW52" s="16"/>
      <c r="IJX52" s="16"/>
      <c r="IJY52" s="16"/>
      <c r="IJZ52" s="16"/>
      <c r="IKA52" s="16"/>
      <c r="IKB52" s="16"/>
      <c r="IKC52" s="16"/>
      <c r="IKD52" s="16"/>
      <c r="IKE52" s="16"/>
      <c r="IKF52" s="16"/>
      <c r="IKG52" s="16"/>
      <c r="IKH52" s="16"/>
      <c r="IKI52" s="16"/>
      <c r="IKJ52" s="16"/>
      <c r="IKK52" s="16"/>
      <c r="IKL52" s="16"/>
      <c r="IKM52" s="16"/>
      <c r="IKN52" s="16"/>
      <c r="IKO52" s="16"/>
      <c r="IKP52" s="16"/>
      <c r="IKQ52" s="16"/>
      <c r="IKR52" s="16"/>
      <c r="IKS52" s="16"/>
      <c r="IKT52" s="16"/>
      <c r="IKU52" s="16"/>
      <c r="IKV52" s="16"/>
      <c r="IKW52" s="16"/>
      <c r="IKX52" s="16"/>
      <c r="IKY52" s="16"/>
      <c r="IKZ52" s="16"/>
      <c r="ILA52" s="16"/>
      <c r="ILB52" s="16"/>
      <c r="ILC52" s="16"/>
      <c r="ILD52" s="16"/>
      <c r="ILE52" s="16"/>
      <c r="ILF52" s="16"/>
      <c r="ILG52" s="16"/>
      <c r="ILH52" s="16"/>
      <c r="ILI52" s="16"/>
      <c r="ILJ52" s="16"/>
      <c r="ILK52" s="16"/>
      <c r="ILL52" s="16"/>
      <c r="ILM52" s="16"/>
      <c r="ILN52" s="16"/>
      <c r="ILO52" s="16"/>
      <c r="ILP52" s="16"/>
      <c r="ILQ52" s="16"/>
      <c r="ILR52" s="16"/>
      <c r="ILS52" s="16"/>
      <c r="ILT52" s="16"/>
      <c r="ILU52" s="16"/>
      <c r="ILV52" s="16"/>
      <c r="ILW52" s="16"/>
      <c r="ILX52" s="16"/>
      <c r="ILY52" s="16"/>
      <c r="ILZ52" s="16"/>
      <c r="IMA52" s="16"/>
      <c r="IMB52" s="16"/>
      <c r="IMC52" s="16"/>
      <c r="IMD52" s="16"/>
      <c r="IME52" s="16"/>
      <c r="IMF52" s="16"/>
      <c r="IMG52" s="16"/>
      <c r="IMH52" s="16"/>
      <c r="IMI52" s="16"/>
      <c r="IMJ52" s="16"/>
      <c r="IMK52" s="16"/>
      <c r="IML52" s="16"/>
      <c r="IMM52" s="16"/>
      <c r="IMN52" s="16"/>
      <c r="IMO52" s="16"/>
      <c r="IMP52" s="16"/>
      <c r="IMQ52" s="16"/>
      <c r="IMR52" s="16"/>
      <c r="IMS52" s="16"/>
      <c r="IMT52" s="16"/>
      <c r="IMU52" s="16"/>
      <c r="IMV52" s="16"/>
      <c r="IMW52" s="16"/>
      <c r="IMX52" s="16"/>
      <c r="IMY52" s="16"/>
      <c r="IMZ52" s="16"/>
      <c r="INA52" s="16"/>
      <c r="INB52" s="16"/>
      <c r="INC52" s="16"/>
      <c r="IND52" s="16"/>
      <c r="INE52" s="16"/>
      <c r="INF52" s="16"/>
      <c r="ING52" s="16"/>
      <c r="INH52" s="16"/>
      <c r="INI52" s="16"/>
      <c r="INJ52" s="16"/>
      <c r="INK52" s="16"/>
      <c r="INL52" s="16"/>
      <c r="INM52" s="16"/>
      <c r="INN52" s="16"/>
      <c r="INO52" s="16"/>
      <c r="INP52" s="16"/>
      <c r="INQ52" s="16"/>
      <c r="INR52" s="16"/>
      <c r="INS52" s="16"/>
      <c r="INT52" s="16"/>
      <c r="INU52" s="16"/>
      <c r="INV52" s="16"/>
      <c r="INW52" s="16"/>
      <c r="INX52" s="16"/>
      <c r="INY52" s="16"/>
      <c r="INZ52" s="16"/>
      <c r="IOA52" s="16"/>
      <c r="IOB52" s="16"/>
      <c r="IOC52" s="16"/>
      <c r="IOD52" s="16"/>
      <c r="IOE52" s="16"/>
      <c r="IOF52" s="16"/>
      <c r="IOG52" s="16"/>
      <c r="IOH52" s="16"/>
      <c r="IOI52" s="16"/>
      <c r="IOJ52" s="16"/>
      <c r="IOK52" s="16"/>
      <c r="IOL52" s="16"/>
      <c r="IOM52" s="16"/>
      <c r="ION52" s="16"/>
      <c r="IOO52" s="16"/>
      <c r="IOP52" s="16"/>
      <c r="IOQ52" s="16"/>
      <c r="IOR52" s="16"/>
      <c r="IOS52" s="16"/>
      <c r="IOT52" s="16"/>
      <c r="IOU52" s="16"/>
      <c r="IOV52" s="16"/>
      <c r="IOW52" s="16"/>
      <c r="IOX52" s="16"/>
      <c r="IOY52" s="16"/>
      <c r="IOZ52" s="16"/>
      <c r="IPA52" s="16"/>
      <c r="IPB52" s="16"/>
      <c r="IPC52" s="16"/>
      <c r="IPD52" s="16"/>
      <c r="IPE52" s="16"/>
      <c r="IPF52" s="16"/>
      <c r="IPG52" s="16"/>
      <c r="IPH52" s="16"/>
      <c r="IPI52" s="16"/>
      <c r="IPJ52" s="16"/>
      <c r="IPK52" s="16"/>
      <c r="IPL52" s="16"/>
      <c r="IPM52" s="16"/>
      <c r="IPN52" s="16"/>
      <c r="IPO52" s="16"/>
      <c r="IPP52" s="16"/>
      <c r="IPQ52" s="16"/>
      <c r="IPR52" s="16"/>
      <c r="IPS52" s="16"/>
      <c r="IPT52" s="16"/>
      <c r="IPU52" s="16"/>
      <c r="IPV52" s="16"/>
      <c r="IPW52" s="16"/>
      <c r="IPX52" s="16"/>
      <c r="IPY52" s="16"/>
      <c r="IPZ52" s="16"/>
      <c r="IQA52" s="16"/>
      <c r="IQB52" s="16"/>
      <c r="IQC52" s="16"/>
      <c r="IQD52" s="16"/>
      <c r="IQE52" s="16"/>
      <c r="IQF52" s="16"/>
      <c r="IQG52" s="16"/>
      <c r="IQH52" s="16"/>
      <c r="IQI52" s="16"/>
      <c r="IQJ52" s="16"/>
      <c r="IQK52" s="16"/>
      <c r="IQL52" s="16"/>
      <c r="IQM52" s="16"/>
      <c r="IQN52" s="16"/>
      <c r="IQO52" s="16"/>
      <c r="IQP52" s="16"/>
      <c r="IQQ52" s="16"/>
      <c r="IQR52" s="16"/>
      <c r="IQS52" s="16"/>
      <c r="IQT52" s="16"/>
      <c r="IQU52" s="16"/>
      <c r="IQV52" s="16"/>
      <c r="IQW52" s="16"/>
      <c r="IQX52" s="16"/>
      <c r="IQY52" s="16"/>
      <c r="IQZ52" s="16"/>
      <c r="IRA52" s="16"/>
      <c r="IRB52" s="16"/>
      <c r="IRC52" s="16"/>
      <c r="IRD52" s="16"/>
      <c r="IRE52" s="16"/>
      <c r="IRF52" s="16"/>
      <c r="IRG52" s="16"/>
      <c r="IRH52" s="16"/>
      <c r="IRI52" s="16"/>
      <c r="IRJ52" s="16"/>
      <c r="IRK52" s="16"/>
      <c r="IRL52" s="16"/>
      <c r="IRM52" s="16"/>
      <c r="IRN52" s="16"/>
      <c r="IRO52" s="16"/>
      <c r="IRP52" s="16"/>
      <c r="IRQ52" s="16"/>
      <c r="IRR52" s="16"/>
      <c r="IRS52" s="16"/>
      <c r="IRT52" s="16"/>
      <c r="IRU52" s="16"/>
      <c r="IRV52" s="16"/>
      <c r="IRW52" s="16"/>
      <c r="IRX52" s="16"/>
      <c r="IRY52" s="16"/>
      <c r="IRZ52" s="16"/>
      <c r="ISA52" s="16"/>
      <c r="ISB52" s="16"/>
      <c r="ISC52" s="16"/>
      <c r="ISD52" s="16"/>
      <c r="ISE52" s="16"/>
      <c r="ISF52" s="16"/>
      <c r="ISG52" s="16"/>
      <c r="ISH52" s="16"/>
      <c r="ISI52" s="16"/>
      <c r="ISJ52" s="16"/>
      <c r="ISK52" s="16"/>
      <c r="ISL52" s="16"/>
      <c r="ISM52" s="16"/>
      <c r="ISN52" s="16"/>
      <c r="ISO52" s="16"/>
      <c r="ISP52" s="16"/>
      <c r="ISQ52" s="16"/>
      <c r="ISR52" s="16"/>
      <c r="ISS52" s="16"/>
      <c r="IST52" s="16"/>
      <c r="ISU52" s="16"/>
      <c r="ISV52" s="16"/>
      <c r="ISW52" s="16"/>
      <c r="ISX52" s="16"/>
      <c r="ISY52" s="16"/>
      <c r="ISZ52" s="16"/>
      <c r="ITA52" s="16"/>
      <c r="ITB52" s="16"/>
      <c r="ITC52" s="16"/>
      <c r="ITD52" s="16"/>
      <c r="ITE52" s="16"/>
      <c r="ITF52" s="16"/>
      <c r="ITG52" s="16"/>
      <c r="ITH52" s="16"/>
      <c r="ITI52" s="16"/>
      <c r="ITJ52" s="16"/>
      <c r="ITK52" s="16"/>
      <c r="ITL52" s="16"/>
      <c r="ITM52" s="16"/>
      <c r="ITN52" s="16"/>
      <c r="ITO52" s="16"/>
      <c r="ITP52" s="16"/>
      <c r="ITQ52" s="16"/>
      <c r="ITR52" s="16"/>
      <c r="ITS52" s="16"/>
      <c r="ITT52" s="16"/>
      <c r="ITU52" s="16"/>
      <c r="ITV52" s="16"/>
      <c r="ITW52" s="16"/>
      <c r="ITX52" s="16"/>
      <c r="ITY52" s="16"/>
      <c r="ITZ52" s="16"/>
      <c r="IUA52" s="16"/>
      <c r="IUB52" s="16"/>
      <c r="IUC52" s="16"/>
      <c r="IUD52" s="16"/>
      <c r="IUE52" s="16"/>
      <c r="IUF52" s="16"/>
      <c r="IUG52" s="16"/>
      <c r="IUH52" s="16"/>
      <c r="IUI52" s="16"/>
      <c r="IUJ52" s="16"/>
      <c r="IUK52" s="16"/>
      <c r="IUL52" s="16"/>
      <c r="IUM52" s="16"/>
      <c r="IUN52" s="16"/>
      <c r="IUO52" s="16"/>
      <c r="IUP52" s="16"/>
      <c r="IUQ52" s="16"/>
      <c r="IUR52" s="16"/>
      <c r="IUS52" s="16"/>
      <c r="IUT52" s="16"/>
      <c r="IUU52" s="16"/>
      <c r="IUV52" s="16"/>
      <c r="IUW52" s="16"/>
      <c r="IUX52" s="16"/>
      <c r="IUY52" s="16"/>
      <c r="IUZ52" s="16"/>
      <c r="IVA52" s="16"/>
      <c r="IVB52" s="16"/>
      <c r="IVC52" s="16"/>
      <c r="IVD52" s="16"/>
      <c r="IVE52" s="16"/>
      <c r="IVF52" s="16"/>
      <c r="IVG52" s="16"/>
      <c r="IVH52" s="16"/>
      <c r="IVI52" s="16"/>
      <c r="IVJ52" s="16"/>
      <c r="IVK52" s="16"/>
      <c r="IVL52" s="16"/>
      <c r="IVM52" s="16"/>
      <c r="IVN52" s="16"/>
      <c r="IVO52" s="16"/>
      <c r="IVP52" s="16"/>
      <c r="IVQ52" s="16"/>
      <c r="IVR52" s="16"/>
      <c r="IVS52" s="16"/>
      <c r="IVT52" s="16"/>
      <c r="IVU52" s="16"/>
      <c r="IVV52" s="16"/>
      <c r="IVW52" s="16"/>
      <c r="IVX52" s="16"/>
      <c r="IVY52" s="16"/>
      <c r="IVZ52" s="16"/>
      <c r="IWA52" s="16"/>
      <c r="IWB52" s="16"/>
      <c r="IWC52" s="16"/>
      <c r="IWD52" s="16"/>
      <c r="IWE52" s="16"/>
      <c r="IWF52" s="16"/>
      <c r="IWG52" s="16"/>
      <c r="IWH52" s="16"/>
      <c r="IWI52" s="16"/>
      <c r="IWJ52" s="16"/>
      <c r="IWK52" s="16"/>
      <c r="IWL52" s="16"/>
      <c r="IWM52" s="16"/>
      <c r="IWN52" s="16"/>
      <c r="IWO52" s="16"/>
      <c r="IWP52" s="16"/>
      <c r="IWQ52" s="16"/>
      <c r="IWR52" s="16"/>
      <c r="IWS52" s="16"/>
      <c r="IWT52" s="16"/>
      <c r="IWU52" s="16"/>
      <c r="IWV52" s="16"/>
      <c r="IWW52" s="16"/>
      <c r="IWX52" s="16"/>
      <c r="IWY52" s="16"/>
      <c r="IWZ52" s="16"/>
      <c r="IXA52" s="16"/>
      <c r="IXB52" s="16"/>
      <c r="IXC52" s="16"/>
      <c r="IXD52" s="16"/>
      <c r="IXE52" s="16"/>
      <c r="IXF52" s="16"/>
      <c r="IXG52" s="16"/>
      <c r="IXH52" s="16"/>
      <c r="IXI52" s="16"/>
      <c r="IXJ52" s="16"/>
      <c r="IXK52" s="16"/>
      <c r="IXL52" s="16"/>
      <c r="IXM52" s="16"/>
      <c r="IXN52" s="16"/>
      <c r="IXO52" s="16"/>
      <c r="IXP52" s="16"/>
      <c r="IXQ52" s="16"/>
      <c r="IXR52" s="16"/>
      <c r="IXS52" s="16"/>
      <c r="IXT52" s="16"/>
      <c r="IXU52" s="16"/>
      <c r="IXV52" s="16"/>
      <c r="IXW52" s="16"/>
      <c r="IXX52" s="16"/>
      <c r="IXY52" s="16"/>
      <c r="IXZ52" s="16"/>
      <c r="IYA52" s="16"/>
      <c r="IYB52" s="16"/>
      <c r="IYC52" s="16"/>
      <c r="IYD52" s="16"/>
      <c r="IYE52" s="16"/>
      <c r="IYF52" s="16"/>
      <c r="IYG52" s="16"/>
      <c r="IYH52" s="16"/>
      <c r="IYI52" s="16"/>
      <c r="IYJ52" s="16"/>
      <c r="IYK52" s="16"/>
      <c r="IYL52" s="16"/>
      <c r="IYM52" s="16"/>
      <c r="IYN52" s="16"/>
      <c r="IYO52" s="16"/>
      <c r="IYP52" s="16"/>
      <c r="IYQ52" s="16"/>
      <c r="IYR52" s="16"/>
      <c r="IYS52" s="16"/>
      <c r="IYT52" s="16"/>
      <c r="IYU52" s="16"/>
      <c r="IYV52" s="16"/>
      <c r="IYW52" s="16"/>
      <c r="IYX52" s="16"/>
      <c r="IYY52" s="16"/>
      <c r="IYZ52" s="16"/>
      <c r="IZA52" s="16"/>
      <c r="IZB52" s="16"/>
      <c r="IZC52" s="16"/>
      <c r="IZD52" s="16"/>
      <c r="IZE52" s="16"/>
      <c r="IZF52" s="16"/>
      <c r="IZG52" s="16"/>
      <c r="IZH52" s="16"/>
      <c r="IZI52" s="16"/>
      <c r="IZJ52" s="16"/>
      <c r="IZK52" s="16"/>
      <c r="IZL52" s="16"/>
      <c r="IZM52" s="16"/>
      <c r="IZN52" s="16"/>
      <c r="IZO52" s="16"/>
      <c r="IZP52" s="16"/>
      <c r="IZQ52" s="16"/>
      <c r="IZR52" s="16"/>
      <c r="IZS52" s="16"/>
      <c r="IZT52" s="16"/>
      <c r="IZU52" s="16"/>
      <c r="IZV52" s="16"/>
      <c r="IZW52" s="16"/>
      <c r="IZX52" s="16"/>
      <c r="IZY52" s="16"/>
      <c r="IZZ52" s="16"/>
      <c r="JAA52" s="16"/>
      <c r="JAB52" s="16"/>
      <c r="JAC52" s="16"/>
      <c r="JAD52" s="16"/>
      <c r="JAE52" s="16"/>
      <c r="JAF52" s="16"/>
      <c r="JAG52" s="16"/>
      <c r="JAH52" s="16"/>
      <c r="JAI52" s="16"/>
      <c r="JAJ52" s="16"/>
      <c r="JAK52" s="16"/>
      <c r="JAL52" s="16"/>
      <c r="JAM52" s="16"/>
      <c r="JAN52" s="16"/>
      <c r="JAO52" s="16"/>
      <c r="JAP52" s="16"/>
      <c r="JAQ52" s="16"/>
      <c r="JAR52" s="16"/>
      <c r="JAS52" s="16"/>
      <c r="JAT52" s="16"/>
      <c r="JAU52" s="16"/>
      <c r="JAV52" s="16"/>
      <c r="JAW52" s="16"/>
      <c r="JAX52" s="16"/>
      <c r="JAY52" s="16"/>
      <c r="JAZ52" s="16"/>
      <c r="JBA52" s="16"/>
      <c r="JBB52" s="16"/>
      <c r="JBC52" s="16"/>
      <c r="JBD52" s="16"/>
      <c r="JBE52" s="16"/>
      <c r="JBF52" s="16"/>
      <c r="JBG52" s="16"/>
      <c r="JBH52" s="16"/>
      <c r="JBI52" s="16"/>
      <c r="JBJ52" s="16"/>
      <c r="JBK52" s="16"/>
      <c r="JBL52" s="16"/>
      <c r="JBM52" s="16"/>
      <c r="JBN52" s="16"/>
      <c r="JBO52" s="16"/>
      <c r="JBP52" s="16"/>
      <c r="JBQ52" s="16"/>
      <c r="JBR52" s="16"/>
      <c r="JBS52" s="16"/>
      <c r="JBT52" s="16"/>
      <c r="JBU52" s="16"/>
      <c r="JBV52" s="16"/>
      <c r="JBW52" s="16"/>
      <c r="JBX52" s="16"/>
      <c r="JBY52" s="16"/>
      <c r="JBZ52" s="16"/>
      <c r="JCA52" s="16"/>
      <c r="JCB52" s="16"/>
      <c r="JCC52" s="16"/>
      <c r="JCD52" s="16"/>
      <c r="JCE52" s="16"/>
      <c r="JCF52" s="16"/>
      <c r="JCG52" s="16"/>
      <c r="JCH52" s="16"/>
      <c r="JCI52" s="16"/>
      <c r="JCJ52" s="16"/>
      <c r="JCK52" s="16"/>
      <c r="JCL52" s="16"/>
      <c r="JCM52" s="16"/>
      <c r="JCN52" s="16"/>
      <c r="JCO52" s="16"/>
      <c r="JCP52" s="16"/>
      <c r="JCQ52" s="16"/>
      <c r="JCR52" s="16"/>
      <c r="JCS52" s="16"/>
      <c r="JCT52" s="16"/>
      <c r="JCU52" s="16"/>
      <c r="JCV52" s="16"/>
      <c r="JCW52" s="16"/>
      <c r="JCX52" s="16"/>
      <c r="JCY52" s="16"/>
      <c r="JCZ52" s="16"/>
      <c r="JDA52" s="16"/>
      <c r="JDB52" s="16"/>
      <c r="JDC52" s="16"/>
      <c r="JDD52" s="16"/>
      <c r="JDE52" s="16"/>
      <c r="JDF52" s="16"/>
      <c r="JDG52" s="16"/>
      <c r="JDH52" s="16"/>
      <c r="JDI52" s="16"/>
      <c r="JDJ52" s="16"/>
      <c r="JDK52" s="16"/>
      <c r="JDL52" s="16"/>
      <c r="JDM52" s="16"/>
      <c r="JDN52" s="16"/>
      <c r="JDO52" s="16"/>
      <c r="JDP52" s="16"/>
      <c r="JDQ52" s="16"/>
      <c r="JDR52" s="16"/>
      <c r="JDS52" s="16"/>
      <c r="JDT52" s="16"/>
      <c r="JDU52" s="16"/>
      <c r="JDV52" s="16"/>
      <c r="JDW52" s="16"/>
      <c r="JDX52" s="16"/>
      <c r="JDY52" s="16"/>
      <c r="JDZ52" s="16"/>
      <c r="JEA52" s="16"/>
      <c r="JEB52" s="16"/>
      <c r="JEC52" s="16"/>
      <c r="JED52" s="16"/>
      <c r="JEE52" s="16"/>
      <c r="JEF52" s="16"/>
      <c r="JEG52" s="16"/>
      <c r="JEH52" s="16"/>
      <c r="JEI52" s="16"/>
      <c r="JEJ52" s="16"/>
      <c r="JEK52" s="16"/>
      <c r="JEL52" s="16"/>
      <c r="JEM52" s="16"/>
      <c r="JEN52" s="16"/>
      <c r="JEO52" s="16"/>
      <c r="JEP52" s="16"/>
      <c r="JEQ52" s="16"/>
      <c r="JER52" s="16"/>
      <c r="JES52" s="16"/>
      <c r="JET52" s="16"/>
      <c r="JEU52" s="16"/>
      <c r="JEV52" s="16"/>
      <c r="JEW52" s="16"/>
      <c r="JEX52" s="16"/>
      <c r="JEY52" s="16"/>
      <c r="JEZ52" s="16"/>
      <c r="JFA52" s="16"/>
      <c r="JFB52" s="16"/>
      <c r="JFC52" s="16"/>
      <c r="JFD52" s="16"/>
      <c r="JFE52" s="16"/>
      <c r="JFF52" s="16"/>
      <c r="JFG52" s="16"/>
      <c r="JFH52" s="16"/>
      <c r="JFI52" s="16"/>
      <c r="JFJ52" s="16"/>
      <c r="JFK52" s="16"/>
      <c r="JFL52" s="16"/>
      <c r="JFM52" s="16"/>
      <c r="JFN52" s="16"/>
      <c r="JFO52" s="16"/>
      <c r="JFP52" s="16"/>
      <c r="JFQ52" s="16"/>
      <c r="JFR52" s="16"/>
      <c r="JFS52" s="16"/>
      <c r="JFT52" s="16"/>
      <c r="JFU52" s="16"/>
      <c r="JFV52" s="16"/>
      <c r="JFW52" s="16"/>
      <c r="JFX52" s="16"/>
      <c r="JFY52" s="16"/>
      <c r="JFZ52" s="16"/>
      <c r="JGA52" s="16"/>
      <c r="JGB52" s="16"/>
      <c r="JGC52" s="16"/>
      <c r="JGD52" s="16"/>
      <c r="JGE52" s="16"/>
      <c r="JGF52" s="16"/>
      <c r="JGG52" s="16"/>
      <c r="JGH52" s="16"/>
      <c r="JGI52" s="16"/>
      <c r="JGJ52" s="16"/>
      <c r="JGK52" s="16"/>
      <c r="JGL52" s="16"/>
      <c r="JGM52" s="16"/>
      <c r="JGN52" s="16"/>
      <c r="JGO52" s="16"/>
      <c r="JGP52" s="16"/>
      <c r="JGQ52" s="16"/>
      <c r="JGR52" s="16"/>
      <c r="JGS52" s="16"/>
      <c r="JGT52" s="16"/>
      <c r="JGU52" s="16"/>
      <c r="JGV52" s="16"/>
      <c r="JGW52" s="16"/>
      <c r="JGX52" s="16"/>
      <c r="JGY52" s="16"/>
      <c r="JGZ52" s="16"/>
      <c r="JHA52" s="16"/>
      <c r="JHB52" s="16"/>
      <c r="JHC52" s="16"/>
      <c r="JHD52" s="16"/>
      <c r="JHE52" s="16"/>
      <c r="JHF52" s="16"/>
      <c r="JHG52" s="16"/>
      <c r="JHH52" s="16"/>
      <c r="JHI52" s="16"/>
      <c r="JHJ52" s="16"/>
      <c r="JHK52" s="16"/>
      <c r="JHL52" s="16"/>
      <c r="JHM52" s="16"/>
      <c r="JHN52" s="16"/>
      <c r="JHO52" s="16"/>
      <c r="JHP52" s="16"/>
      <c r="JHQ52" s="16"/>
      <c r="JHR52" s="16"/>
      <c r="JHS52" s="16"/>
      <c r="JHT52" s="16"/>
      <c r="JHU52" s="16"/>
      <c r="JHV52" s="16"/>
      <c r="JHW52" s="16"/>
      <c r="JHX52" s="16"/>
      <c r="JHY52" s="16"/>
      <c r="JHZ52" s="16"/>
      <c r="JIA52" s="16"/>
      <c r="JIB52" s="16"/>
      <c r="JIC52" s="16"/>
      <c r="JID52" s="16"/>
      <c r="JIE52" s="16"/>
      <c r="JIF52" s="16"/>
      <c r="JIG52" s="16"/>
      <c r="JIH52" s="16"/>
      <c r="JII52" s="16"/>
      <c r="JIJ52" s="16"/>
      <c r="JIK52" s="16"/>
      <c r="JIL52" s="16"/>
      <c r="JIM52" s="16"/>
      <c r="JIN52" s="16"/>
      <c r="JIO52" s="16"/>
      <c r="JIP52" s="16"/>
      <c r="JIQ52" s="16"/>
      <c r="JIR52" s="16"/>
      <c r="JIS52" s="16"/>
      <c r="JIT52" s="16"/>
      <c r="JIU52" s="16"/>
      <c r="JIV52" s="16"/>
      <c r="JIW52" s="16"/>
      <c r="JIX52" s="16"/>
      <c r="JIY52" s="16"/>
      <c r="JIZ52" s="16"/>
      <c r="JJA52" s="16"/>
      <c r="JJB52" s="16"/>
      <c r="JJC52" s="16"/>
      <c r="JJD52" s="16"/>
      <c r="JJE52" s="16"/>
      <c r="JJF52" s="16"/>
      <c r="JJG52" s="16"/>
      <c r="JJH52" s="16"/>
      <c r="JJI52" s="16"/>
      <c r="JJJ52" s="16"/>
      <c r="JJK52" s="16"/>
      <c r="JJL52" s="16"/>
      <c r="JJM52" s="16"/>
      <c r="JJN52" s="16"/>
      <c r="JJO52" s="16"/>
      <c r="JJP52" s="16"/>
      <c r="JJQ52" s="16"/>
      <c r="JJR52" s="16"/>
      <c r="JJS52" s="16"/>
      <c r="JJT52" s="16"/>
      <c r="JJU52" s="16"/>
      <c r="JJV52" s="16"/>
      <c r="JJW52" s="16"/>
      <c r="JJX52" s="16"/>
      <c r="JJY52" s="16"/>
      <c r="JJZ52" s="16"/>
      <c r="JKA52" s="16"/>
      <c r="JKB52" s="16"/>
      <c r="JKC52" s="16"/>
      <c r="JKD52" s="16"/>
      <c r="JKE52" s="16"/>
      <c r="JKF52" s="16"/>
      <c r="JKG52" s="16"/>
      <c r="JKH52" s="16"/>
      <c r="JKI52" s="16"/>
      <c r="JKJ52" s="16"/>
      <c r="JKK52" s="16"/>
      <c r="JKL52" s="16"/>
      <c r="JKM52" s="16"/>
      <c r="JKN52" s="16"/>
      <c r="JKO52" s="16"/>
      <c r="JKP52" s="16"/>
      <c r="JKQ52" s="16"/>
      <c r="JKR52" s="16"/>
      <c r="JKS52" s="16"/>
      <c r="JKT52" s="16"/>
      <c r="JKU52" s="16"/>
      <c r="JKV52" s="16"/>
      <c r="JKW52" s="16"/>
      <c r="JKX52" s="16"/>
      <c r="JKY52" s="16"/>
      <c r="JKZ52" s="16"/>
      <c r="JLA52" s="16"/>
      <c r="JLB52" s="16"/>
      <c r="JLC52" s="16"/>
      <c r="JLD52" s="16"/>
      <c r="JLE52" s="16"/>
      <c r="JLF52" s="16"/>
      <c r="JLG52" s="16"/>
      <c r="JLH52" s="16"/>
      <c r="JLI52" s="16"/>
      <c r="JLJ52" s="16"/>
      <c r="JLK52" s="16"/>
      <c r="JLL52" s="16"/>
      <c r="JLM52" s="16"/>
      <c r="JLN52" s="16"/>
      <c r="JLO52" s="16"/>
      <c r="JLP52" s="16"/>
      <c r="JLQ52" s="16"/>
      <c r="JLR52" s="16"/>
      <c r="JLS52" s="16"/>
      <c r="JLT52" s="16"/>
      <c r="JLU52" s="16"/>
      <c r="JLV52" s="16"/>
      <c r="JLW52" s="16"/>
      <c r="JLX52" s="16"/>
      <c r="JLY52" s="16"/>
      <c r="JLZ52" s="16"/>
      <c r="JMA52" s="16"/>
      <c r="JMB52" s="16"/>
      <c r="JMC52" s="16"/>
      <c r="JMD52" s="16"/>
      <c r="JME52" s="16"/>
      <c r="JMF52" s="16"/>
      <c r="JMG52" s="16"/>
      <c r="JMH52" s="16"/>
      <c r="JMI52" s="16"/>
      <c r="JMJ52" s="16"/>
      <c r="JMK52" s="16"/>
      <c r="JML52" s="16"/>
      <c r="JMM52" s="16"/>
      <c r="JMN52" s="16"/>
      <c r="JMO52" s="16"/>
      <c r="JMP52" s="16"/>
      <c r="JMQ52" s="16"/>
      <c r="JMR52" s="16"/>
      <c r="JMS52" s="16"/>
      <c r="JMT52" s="16"/>
      <c r="JMU52" s="16"/>
      <c r="JMV52" s="16"/>
      <c r="JMW52" s="16"/>
      <c r="JMX52" s="16"/>
      <c r="JMY52" s="16"/>
      <c r="JMZ52" s="16"/>
      <c r="JNA52" s="16"/>
      <c r="JNB52" s="16"/>
      <c r="JNC52" s="16"/>
      <c r="JND52" s="16"/>
      <c r="JNE52" s="16"/>
      <c r="JNF52" s="16"/>
      <c r="JNG52" s="16"/>
      <c r="JNH52" s="16"/>
      <c r="JNI52" s="16"/>
      <c r="JNJ52" s="16"/>
      <c r="JNK52" s="16"/>
      <c r="JNL52" s="16"/>
      <c r="JNM52" s="16"/>
      <c r="JNN52" s="16"/>
      <c r="JNO52" s="16"/>
      <c r="JNP52" s="16"/>
      <c r="JNQ52" s="16"/>
      <c r="JNR52" s="16"/>
      <c r="JNS52" s="16"/>
      <c r="JNT52" s="16"/>
      <c r="JNU52" s="16"/>
      <c r="JNV52" s="16"/>
      <c r="JNW52" s="16"/>
      <c r="JNX52" s="16"/>
      <c r="JNY52" s="16"/>
      <c r="JNZ52" s="16"/>
      <c r="JOA52" s="16"/>
      <c r="JOB52" s="16"/>
      <c r="JOC52" s="16"/>
      <c r="JOD52" s="16"/>
      <c r="JOE52" s="16"/>
      <c r="JOF52" s="16"/>
      <c r="JOG52" s="16"/>
      <c r="JOH52" s="16"/>
      <c r="JOI52" s="16"/>
      <c r="JOJ52" s="16"/>
      <c r="JOK52" s="16"/>
      <c r="JOL52" s="16"/>
      <c r="JOM52" s="16"/>
      <c r="JON52" s="16"/>
      <c r="JOO52" s="16"/>
      <c r="JOP52" s="16"/>
      <c r="JOQ52" s="16"/>
      <c r="JOR52" s="16"/>
      <c r="JOS52" s="16"/>
      <c r="JOT52" s="16"/>
      <c r="JOU52" s="16"/>
      <c r="JOV52" s="16"/>
      <c r="JOW52" s="16"/>
      <c r="JOX52" s="16"/>
      <c r="JOY52" s="16"/>
      <c r="JOZ52" s="16"/>
      <c r="JPA52" s="16"/>
      <c r="JPB52" s="16"/>
      <c r="JPC52" s="16"/>
      <c r="JPD52" s="16"/>
      <c r="JPE52" s="16"/>
      <c r="JPF52" s="16"/>
      <c r="JPG52" s="16"/>
      <c r="JPH52" s="16"/>
      <c r="JPI52" s="16"/>
      <c r="JPJ52" s="16"/>
      <c r="JPK52" s="16"/>
      <c r="JPL52" s="16"/>
      <c r="JPM52" s="16"/>
      <c r="JPN52" s="16"/>
      <c r="JPO52" s="16"/>
      <c r="JPP52" s="16"/>
      <c r="JPQ52" s="16"/>
      <c r="JPR52" s="16"/>
      <c r="JPS52" s="16"/>
      <c r="JPT52" s="16"/>
      <c r="JPU52" s="16"/>
      <c r="JPV52" s="16"/>
      <c r="JPW52" s="16"/>
      <c r="JPX52" s="16"/>
      <c r="JPY52" s="16"/>
      <c r="JPZ52" s="16"/>
      <c r="JQA52" s="16"/>
      <c r="JQB52" s="16"/>
      <c r="JQC52" s="16"/>
      <c r="JQD52" s="16"/>
      <c r="JQE52" s="16"/>
      <c r="JQF52" s="16"/>
      <c r="JQG52" s="16"/>
      <c r="JQH52" s="16"/>
      <c r="JQI52" s="16"/>
      <c r="JQJ52" s="16"/>
      <c r="JQK52" s="16"/>
      <c r="JQL52" s="16"/>
      <c r="JQM52" s="16"/>
      <c r="JQN52" s="16"/>
      <c r="JQO52" s="16"/>
      <c r="JQP52" s="16"/>
      <c r="JQQ52" s="16"/>
      <c r="JQR52" s="16"/>
      <c r="JQS52" s="16"/>
      <c r="JQT52" s="16"/>
      <c r="JQU52" s="16"/>
      <c r="JQV52" s="16"/>
      <c r="JQW52" s="16"/>
      <c r="JQX52" s="16"/>
      <c r="JQY52" s="16"/>
      <c r="JQZ52" s="16"/>
      <c r="JRA52" s="16"/>
      <c r="JRB52" s="16"/>
      <c r="JRC52" s="16"/>
      <c r="JRD52" s="16"/>
      <c r="JRE52" s="16"/>
      <c r="JRF52" s="16"/>
      <c r="JRG52" s="16"/>
      <c r="JRH52" s="16"/>
      <c r="JRI52" s="16"/>
      <c r="JRJ52" s="16"/>
      <c r="JRK52" s="16"/>
      <c r="JRL52" s="16"/>
      <c r="JRM52" s="16"/>
      <c r="JRN52" s="16"/>
      <c r="JRO52" s="16"/>
      <c r="JRP52" s="16"/>
      <c r="JRQ52" s="16"/>
      <c r="JRR52" s="16"/>
      <c r="JRS52" s="16"/>
      <c r="JRT52" s="16"/>
      <c r="JRU52" s="16"/>
      <c r="JRV52" s="16"/>
      <c r="JRW52" s="16"/>
      <c r="JRX52" s="16"/>
      <c r="JRY52" s="16"/>
      <c r="JRZ52" s="16"/>
      <c r="JSA52" s="16"/>
      <c r="JSB52" s="16"/>
      <c r="JSC52" s="16"/>
      <c r="JSD52" s="16"/>
      <c r="JSE52" s="16"/>
      <c r="JSF52" s="16"/>
      <c r="JSG52" s="16"/>
      <c r="JSH52" s="16"/>
      <c r="JSI52" s="16"/>
      <c r="JSJ52" s="16"/>
      <c r="JSK52" s="16"/>
      <c r="JSL52" s="16"/>
      <c r="JSM52" s="16"/>
      <c r="JSN52" s="16"/>
      <c r="JSO52" s="16"/>
      <c r="JSP52" s="16"/>
      <c r="JSQ52" s="16"/>
      <c r="JSR52" s="16"/>
      <c r="JSS52" s="16"/>
      <c r="JST52" s="16"/>
      <c r="JSU52" s="16"/>
      <c r="JSV52" s="16"/>
      <c r="JSW52" s="16"/>
      <c r="JSX52" s="16"/>
      <c r="JSY52" s="16"/>
      <c r="JSZ52" s="16"/>
      <c r="JTA52" s="16"/>
      <c r="JTB52" s="16"/>
      <c r="JTC52" s="16"/>
      <c r="JTD52" s="16"/>
      <c r="JTE52" s="16"/>
      <c r="JTF52" s="16"/>
      <c r="JTG52" s="16"/>
      <c r="JTH52" s="16"/>
      <c r="JTI52" s="16"/>
      <c r="JTJ52" s="16"/>
      <c r="JTK52" s="16"/>
      <c r="JTL52" s="16"/>
      <c r="JTM52" s="16"/>
      <c r="JTN52" s="16"/>
      <c r="JTO52" s="16"/>
      <c r="JTP52" s="16"/>
      <c r="JTQ52" s="16"/>
      <c r="JTR52" s="16"/>
      <c r="JTS52" s="16"/>
      <c r="JTT52" s="16"/>
      <c r="JTU52" s="16"/>
      <c r="JTV52" s="16"/>
      <c r="JTW52" s="16"/>
      <c r="JTX52" s="16"/>
      <c r="JTY52" s="16"/>
      <c r="JTZ52" s="16"/>
      <c r="JUA52" s="16"/>
      <c r="JUB52" s="16"/>
      <c r="JUC52" s="16"/>
      <c r="JUD52" s="16"/>
      <c r="JUE52" s="16"/>
      <c r="JUF52" s="16"/>
      <c r="JUG52" s="16"/>
      <c r="JUH52" s="16"/>
      <c r="JUI52" s="16"/>
      <c r="JUJ52" s="16"/>
      <c r="JUK52" s="16"/>
      <c r="JUL52" s="16"/>
      <c r="JUM52" s="16"/>
      <c r="JUN52" s="16"/>
      <c r="JUO52" s="16"/>
      <c r="JUP52" s="16"/>
      <c r="JUQ52" s="16"/>
      <c r="JUR52" s="16"/>
      <c r="JUS52" s="16"/>
      <c r="JUT52" s="16"/>
      <c r="JUU52" s="16"/>
      <c r="JUV52" s="16"/>
      <c r="JUW52" s="16"/>
      <c r="JUX52" s="16"/>
      <c r="JUY52" s="16"/>
      <c r="JUZ52" s="16"/>
      <c r="JVA52" s="16"/>
      <c r="JVB52" s="16"/>
      <c r="JVC52" s="16"/>
      <c r="JVD52" s="16"/>
      <c r="JVE52" s="16"/>
      <c r="JVF52" s="16"/>
      <c r="JVG52" s="16"/>
      <c r="JVH52" s="16"/>
      <c r="JVI52" s="16"/>
      <c r="JVJ52" s="16"/>
      <c r="JVK52" s="16"/>
      <c r="JVL52" s="16"/>
      <c r="JVM52" s="16"/>
      <c r="JVN52" s="16"/>
      <c r="JVO52" s="16"/>
      <c r="JVP52" s="16"/>
      <c r="JVQ52" s="16"/>
      <c r="JVR52" s="16"/>
      <c r="JVS52" s="16"/>
      <c r="JVT52" s="16"/>
      <c r="JVU52" s="16"/>
      <c r="JVV52" s="16"/>
      <c r="JVW52" s="16"/>
      <c r="JVX52" s="16"/>
      <c r="JVY52" s="16"/>
      <c r="JVZ52" s="16"/>
      <c r="JWA52" s="16"/>
      <c r="JWB52" s="16"/>
      <c r="JWC52" s="16"/>
      <c r="JWD52" s="16"/>
      <c r="JWE52" s="16"/>
      <c r="JWF52" s="16"/>
      <c r="JWG52" s="16"/>
      <c r="JWH52" s="16"/>
      <c r="JWI52" s="16"/>
      <c r="JWJ52" s="16"/>
      <c r="JWK52" s="16"/>
      <c r="JWL52" s="16"/>
      <c r="JWM52" s="16"/>
      <c r="JWN52" s="16"/>
      <c r="JWO52" s="16"/>
      <c r="JWP52" s="16"/>
      <c r="JWQ52" s="16"/>
      <c r="JWR52" s="16"/>
      <c r="JWS52" s="16"/>
      <c r="JWT52" s="16"/>
      <c r="JWU52" s="16"/>
      <c r="JWV52" s="16"/>
      <c r="JWW52" s="16"/>
      <c r="JWX52" s="16"/>
      <c r="JWY52" s="16"/>
      <c r="JWZ52" s="16"/>
      <c r="JXA52" s="16"/>
      <c r="JXB52" s="16"/>
      <c r="JXC52" s="16"/>
      <c r="JXD52" s="16"/>
      <c r="JXE52" s="16"/>
      <c r="JXF52" s="16"/>
      <c r="JXG52" s="16"/>
      <c r="JXH52" s="16"/>
      <c r="JXI52" s="16"/>
      <c r="JXJ52" s="16"/>
      <c r="JXK52" s="16"/>
      <c r="JXL52" s="16"/>
      <c r="JXM52" s="16"/>
      <c r="JXN52" s="16"/>
      <c r="JXO52" s="16"/>
      <c r="JXP52" s="16"/>
      <c r="JXQ52" s="16"/>
      <c r="JXR52" s="16"/>
      <c r="JXS52" s="16"/>
      <c r="JXT52" s="16"/>
      <c r="JXU52" s="16"/>
      <c r="JXV52" s="16"/>
      <c r="JXW52" s="16"/>
      <c r="JXX52" s="16"/>
      <c r="JXY52" s="16"/>
      <c r="JXZ52" s="16"/>
      <c r="JYA52" s="16"/>
      <c r="JYB52" s="16"/>
      <c r="JYC52" s="16"/>
      <c r="JYD52" s="16"/>
      <c r="JYE52" s="16"/>
      <c r="JYF52" s="16"/>
      <c r="JYG52" s="16"/>
      <c r="JYH52" s="16"/>
      <c r="JYI52" s="16"/>
      <c r="JYJ52" s="16"/>
      <c r="JYK52" s="16"/>
      <c r="JYL52" s="16"/>
      <c r="JYM52" s="16"/>
      <c r="JYN52" s="16"/>
      <c r="JYO52" s="16"/>
      <c r="JYP52" s="16"/>
      <c r="JYQ52" s="16"/>
      <c r="JYR52" s="16"/>
      <c r="JYS52" s="16"/>
      <c r="JYT52" s="16"/>
      <c r="JYU52" s="16"/>
      <c r="JYV52" s="16"/>
      <c r="JYW52" s="16"/>
      <c r="JYX52" s="16"/>
      <c r="JYY52" s="16"/>
      <c r="JYZ52" s="16"/>
      <c r="JZA52" s="16"/>
      <c r="JZB52" s="16"/>
      <c r="JZC52" s="16"/>
      <c r="JZD52" s="16"/>
      <c r="JZE52" s="16"/>
      <c r="JZF52" s="16"/>
      <c r="JZG52" s="16"/>
      <c r="JZH52" s="16"/>
      <c r="JZI52" s="16"/>
      <c r="JZJ52" s="16"/>
      <c r="JZK52" s="16"/>
      <c r="JZL52" s="16"/>
      <c r="JZM52" s="16"/>
      <c r="JZN52" s="16"/>
      <c r="JZO52" s="16"/>
      <c r="JZP52" s="16"/>
      <c r="JZQ52" s="16"/>
      <c r="JZR52" s="16"/>
      <c r="JZS52" s="16"/>
      <c r="JZT52" s="16"/>
      <c r="JZU52" s="16"/>
      <c r="JZV52" s="16"/>
      <c r="JZW52" s="16"/>
      <c r="JZX52" s="16"/>
      <c r="JZY52" s="16"/>
      <c r="JZZ52" s="16"/>
      <c r="KAA52" s="16"/>
      <c r="KAB52" s="16"/>
      <c r="KAC52" s="16"/>
      <c r="KAD52" s="16"/>
      <c r="KAE52" s="16"/>
      <c r="KAF52" s="16"/>
      <c r="KAG52" s="16"/>
      <c r="KAH52" s="16"/>
      <c r="KAI52" s="16"/>
      <c r="KAJ52" s="16"/>
      <c r="KAK52" s="16"/>
      <c r="KAL52" s="16"/>
      <c r="KAM52" s="16"/>
      <c r="KAN52" s="16"/>
      <c r="KAO52" s="16"/>
      <c r="KAP52" s="16"/>
      <c r="KAQ52" s="16"/>
      <c r="KAR52" s="16"/>
      <c r="KAS52" s="16"/>
      <c r="KAT52" s="16"/>
      <c r="KAU52" s="16"/>
      <c r="KAV52" s="16"/>
      <c r="KAW52" s="16"/>
      <c r="KAX52" s="16"/>
      <c r="KAY52" s="16"/>
      <c r="KAZ52" s="16"/>
      <c r="KBA52" s="16"/>
      <c r="KBB52" s="16"/>
      <c r="KBC52" s="16"/>
      <c r="KBD52" s="16"/>
      <c r="KBE52" s="16"/>
      <c r="KBF52" s="16"/>
      <c r="KBG52" s="16"/>
      <c r="KBH52" s="16"/>
      <c r="KBI52" s="16"/>
      <c r="KBJ52" s="16"/>
      <c r="KBK52" s="16"/>
      <c r="KBL52" s="16"/>
      <c r="KBM52" s="16"/>
      <c r="KBN52" s="16"/>
      <c r="KBO52" s="16"/>
      <c r="KBP52" s="16"/>
      <c r="KBQ52" s="16"/>
      <c r="KBR52" s="16"/>
      <c r="KBS52" s="16"/>
      <c r="KBT52" s="16"/>
      <c r="KBU52" s="16"/>
      <c r="KBV52" s="16"/>
      <c r="KBW52" s="16"/>
      <c r="KBX52" s="16"/>
      <c r="KBY52" s="16"/>
      <c r="KBZ52" s="16"/>
      <c r="KCA52" s="16"/>
      <c r="KCB52" s="16"/>
      <c r="KCC52" s="16"/>
      <c r="KCD52" s="16"/>
      <c r="KCE52" s="16"/>
      <c r="KCF52" s="16"/>
      <c r="KCG52" s="16"/>
      <c r="KCH52" s="16"/>
      <c r="KCI52" s="16"/>
      <c r="KCJ52" s="16"/>
      <c r="KCK52" s="16"/>
      <c r="KCL52" s="16"/>
      <c r="KCM52" s="16"/>
      <c r="KCN52" s="16"/>
      <c r="KCO52" s="16"/>
      <c r="KCP52" s="16"/>
      <c r="KCQ52" s="16"/>
      <c r="KCR52" s="16"/>
      <c r="KCS52" s="16"/>
      <c r="KCT52" s="16"/>
      <c r="KCU52" s="16"/>
      <c r="KCV52" s="16"/>
      <c r="KCW52" s="16"/>
      <c r="KCX52" s="16"/>
      <c r="KCY52" s="16"/>
      <c r="KCZ52" s="16"/>
      <c r="KDA52" s="16"/>
      <c r="KDB52" s="16"/>
      <c r="KDC52" s="16"/>
      <c r="KDD52" s="16"/>
      <c r="KDE52" s="16"/>
      <c r="KDF52" s="16"/>
      <c r="KDG52" s="16"/>
      <c r="KDH52" s="16"/>
      <c r="KDI52" s="16"/>
      <c r="KDJ52" s="16"/>
      <c r="KDK52" s="16"/>
      <c r="KDL52" s="16"/>
      <c r="KDM52" s="16"/>
      <c r="KDN52" s="16"/>
      <c r="KDO52" s="16"/>
      <c r="KDP52" s="16"/>
      <c r="KDQ52" s="16"/>
      <c r="KDR52" s="16"/>
      <c r="KDS52" s="16"/>
      <c r="KDT52" s="16"/>
      <c r="KDU52" s="16"/>
      <c r="KDV52" s="16"/>
      <c r="KDW52" s="16"/>
      <c r="KDX52" s="16"/>
      <c r="KDY52" s="16"/>
      <c r="KDZ52" s="16"/>
      <c r="KEA52" s="16"/>
      <c r="KEB52" s="16"/>
      <c r="KEC52" s="16"/>
      <c r="KED52" s="16"/>
      <c r="KEE52" s="16"/>
      <c r="KEF52" s="16"/>
      <c r="KEG52" s="16"/>
      <c r="KEH52" s="16"/>
      <c r="KEI52" s="16"/>
      <c r="KEJ52" s="16"/>
      <c r="KEK52" s="16"/>
      <c r="KEL52" s="16"/>
      <c r="KEM52" s="16"/>
      <c r="KEN52" s="16"/>
      <c r="KEO52" s="16"/>
      <c r="KEP52" s="16"/>
      <c r="KEQ52" s="16"/>
      <c r="KER52" s="16"/>
      <c r="KES52" s="16"/>
      <c r="KET52" s="16"/>
      <c r="KEU52" s="16"/>
      <c r="KEV52" s="16"/>
      <c r="KEW52" s="16"/>
      <c r="KEX52" s="16"/>
      <c r="KEY52" s="16"/>
      <c r="KEZ52" s="16"/>
      <c r="KFA52" s="16"/>
      <c r="KFB52" s="16"/>
      <c r="KFC52" s="16"/>
      <c r="KFD52" s="16"/>
      <c r="KFE52" s="16"/>
      <c r="KFF52" s="16"/>
      <c r="KFG52" s="16"/>
      <c r="KFH52" s="16"/>
      <c r="KFI52" s="16"/>
      <c r="KFJ52" s="16"/>
      <c r="KFK52" s="16"/>
      <c r="KFL52" s="16"/>
      <c r="KFM52" s="16"/>
      <c r="KFN52" s="16"/>
      <c r="KFO52" s="16"/>
      <c r="KFP52" s="16"/>
      <c r="KFQ52" s="16"/>
      <c r="KFR52" s="16"/>
      <c r="KFS52" s="16"/>
      <c r="KFT52" s="16"/>
      <c r="KFU52" s="16"/>
      <c r="KFV52" s="16"/>
      <c r="KFW52" s="16"/>
      <c r="KFX52" s="16"/>
      <c r="KFY52" s="16"/>
      <c r="KFZ52" s="16"/>
      <c r="KGA52" s="16"/>
      <c r="KGB52" s="16"/>
      <c r="KGC52" s="16"/>
      <c r="KGD52" s="16"/>
      <c r="KGE52" s="16"/>
      <c r="KGF52" s="16"/>
      <c r="KGG52" s="16"/>
      <c r="KGH52" s="16"/>
      <c r="KGI52" s="16"/>
      <c r="KGJ52" s="16"/>
      <c r="KGK52" s="16"/>
      <c r="KGL52" s="16"/>
      <c r="KGM52" s="16"/>
      <c r="KGN52" s="16"/>
      <c r="KGO52" s="16"/>
      <c r="KGP52" s="16"/>
      <c r="KGQ52" s="16"/>
      <c r="KGR52" s="16"/>
      <c r="KGS52" s="16"/>
      <c r="KGT52" s="16"/>
      <c r="KGU52" s="16"/>
      <c r="KGV52" s="16"/>
      <c r="KGW52" s="16"/>
      <c r="KGX52" s="16"/>
      <c r="KGY52" s="16"/>
      <c r="KGZ52" s="16"/>
      <c r="KHA52" s="16"/>
      <c r="KHB52" s="16"/>
      <c r="KHC52" s="16"/>
      <c r="KHD52" s="16"/>
      <c r="KHE52" s="16"/>
      <c r="KHF52" s="16"/>
      <c r="KHG52" s="16"/>
      <c r="KHH52" s="16"/>
      <c r="KHI52" s="16"/>
      <c r="KHJ52" s="16"/>
      <c r="KHK52" s="16"/>
      <c r="KHL52" s="16"/>
      <c r="KHM52" s="16"/>
      <c r="KHN52" s="16"/>
      <c r="KHO52" s="16"/>
      <c r="KHP52" s="16"/>
      <c r="KHQ52" s="16"/>
      <c r="KHR52" s="16"/>
      <c r="KHS52" s="16"/>
      <c r="KHT52" s="16"/>
      <c r="KHU52" s="16"/>
      <c r="KHV52" s="16"/>
      <c r="KHW52" s="16"/>
      <c r="KHX52" s="16"/>
      <c r="KHY52" s="16"/>
      <c r="KHZ52" s="16"/>
      <c r="KIA52" s="16"/>
      <c r="KIB52" s="16"/>
      <c r="KIC52" s="16"/>
      <c r="KID52" s="16"/>
      <c r="KIE52" s="16"/>
      <c r="KIF52" s="16"/>
      <c r="KIG52" s="16"/>
      <c r="KIH52" s="16"/>
      <c r="KII52" s="16"/>
      <c r="KIJ52" s="16"/>
      <c r="KIK52" s="16"/>
      <c r="KIL52" s="16"/>
      <c r="KIM52" s="16"/>
      <c r="KIN52" s="16"/>
      <c r="KIO52" s="16"/>
      <c r="KIP52" s="16"/>
      <c r="KIQ52" s="16"/>
      <c r="KIR52" s="16"/>
      <c r="KIS52" s="16"/>
      <c r="KIT52" s="16"/>
      <c r="KIU52" s="16"/>
      <c r="KIV52" s="16"/>
      <c r="KIW52" s="16"/>
      <c r="KIX52" s="16"/>
      <c r="KIY52" s="16"/>
      <c r="KIZ52" s="16"/>
      <c r="KJA52" s="16"/>
      <c r="KJB52" s="16"/>
      <c r="KJC52" s="16"/>
      <c r="KJD52" s="16"/>
      <c r="KJE52" s="16"/>
      <c r="KJF52" s="16"/>
      <c r="KJG52" s="16"/>
      <c r="KJH52" s="16"/>
      <c r="KJI52" s="16"/>
      <c r="KJJ52" s="16"/>
      <c r="KJK52" s="16"/>
      <c r="KJL52" s="16"/>
      <c r="KJM52" s="16"/>
      <c r="KJN52" s="16"/>
      <c r="KJO52" s="16"/>
      <c r="KJP52" s="16"/>
      <c r="KJQ52" s="16"/>
      <c r="KJR52" s="16"/>
      <c r="KJS52" s="16"/>
      <c r="KJT52" s="16"/>
      <c r="KJU52" s="16"/>
      <c r="KJV52" s="16"/>
      <c r="KJW52" s="16"/>
      <c r="KJX52" s="16"/>
      <c r="KJY52" s="16"/>
      <c r="KJZ52" s="16"/>
      <c r="KKA52" s="16"/>
      <c r="KKB52" s="16"/>
      <c r="KKC52" s="16"/>
      <c r="KKD52" s="16"/>
      <c r="KKE52" s="16"/>
      <c r="KKF52" s="16"/>
      <c r="KKG52" s="16"/>
      <c r="KKH52" s="16"/>
      <c r="KKI52" s="16"/>
      <c r="KKJ52" s="16"/>
      <c r="KKK52" s="16"/>
      <c r="KKL52" s="16"/>
      <c r="KKM52" s="16"/>
      <c r="KKN52" s="16"/>
      <c r="KKO52" s="16"/>
      <c r="KKP52" s="16"/>
      <c r="KKQ52" s="16"/>
      <c r="KKR52" s="16"/>
      <c r="KKS52" s="16"/>
      <c r="KKT52" s="16"/>
      <c r="KKU52" s="16"/>
      <c r="KKV52" s="16"/>
      <c r="KKW52" s="16"/>
      <c r="KKX52" s="16"/>
      <c r="KKY52" s="16"/>
      <c r="KKZ52" s="16"/>
      <c r="KLA52" s="16"/>
      <c r="KLB52" s="16"/>
      <c r="KLC52" s="16"/>
      <c r="KLD52" s="16"/>
      <c r="KLE52" s="16"/>
      <c r="KLF52" s="16"/>
      <c r="KLG52" s="16"/>
      <c r="KLH52" s="16"/>
      <c r="KLI52" s="16"/>
      <c r="KLJ52" s="16"/>
      <c r="KLK52" s="16"/>
      <c r="KLL52" s="16"/>
      <c r="KLM52" s="16"/>
      <c r="KLN52" s="16"/>
      <c r="KLO52" s="16"/>
      <c r="KLP52" s="16"/>
      <c r="KLQ52" s="16"/>
      <c r="KLR52" s="16"/>
      <c r="KLS52" s="16"/>
      <c r="KLT52" s="16"/>
      <c r="KLU52" s="16"/>
      <c r="KLV52" s="16"/>
      <c r="KLW52" s="16"/>
      <c r="KLX52" s="16"/>
      <c r="KLY52" s="16"/>
      <c r="KLZ52" s="16"/>
      <c r="KMA52" s="16"/>
      <c r="KMB52" s="16"/>
      <c r="KMC52" s="16"/>
      <c r="KMD52" s="16"/>
      <c r="KME52" s="16"/>
      <c r="KMF52" s="16"/>
      <c r="KMG52" s="16"/>
      <c r="KMH52" s="16"/>
      <c r="KMI52" s="16"/>
      <c r="KMJ52" s="16"/>
      <c r="KMK52" s="16"/>
      <c r="KML52" s="16"/>
      <c r="KMM52" s="16"/>
      <c r="KMN52" s="16"/>
      <c r="KMO52" s="16"/>
      <c r="KMP52" s="16"/>
      <c r="KMQ52" s="16"/>
      <c r="KMR52" s="16"/>
      <c r="KMS52" s="16"/>
      <c r="KMT52" s="16"/>
      <c r="KMU52" s="16"/>
      <c r="KMV52" s="16"/>
      <c r="KMW52" s="16"/>
      <c r="KMX52" s="16"/>
      <c r="KMY52" s="16"/>
      <c r="KMZ52" s="16"/>
      <c r="KNA52" s="16"/>
      <c r="KNB52" s="16"/>
      <c r="KNC52" s="16"/>
      <c r="KND52" s="16"/>
      <c r="KNE52" s="16"/>
      <c r="KNF52" s="16"/>
      <c r="KNG52" s="16"/>
      <c r="KNH52" s="16"/>
      <c r="KNI52" s="16"/>
      <c r="KNJ52" s="16"/>
      <c r="KNK52" s="16"/>
      <c r="KNL52" s="16"/>
      <c r="KNM52" s="16"/>
      <c r="KNN52" s="16"/>
      <c r="KNO52" s="16"/>
      <c r="KNP52" s="16"/>
      <c r="KNQ52" s="16"/>
      <c r="KNR52" s="16"/>
      <c r="KNS52" s="16"/>
      <c r="KNT52" s="16"/>
      <c r="KNU52" s="16"/>
      <c r="KNV52" s="16"/>
      <c r="KNW52" s="16"/>
      <c r="KNX52" s="16"/>
      <c r="KNY52" s="16"/>
      <c r="KNZ52" s="16"/>
      <c r="KOA52" s="16"/>
      <c r="KOB52" s="16"/>
      <c r="KOC52" s="16"/>
      <c r="KOD52" s="16"/>
      <c r="KOE52" s="16"/>
      <c r="KOF52" s="16"/>
      <c r="KOG52" s="16"/>
      <c r="KOH52" s="16"/>
      <c r="KOI52" s="16"/>
      <c r="KOJ52" s="16"/>
      <c r="KOK52" s="16"/>
      <c r="KOL52" s="16"/>
      <c r="KOM52" s="16"/>
      <c r="KON52" s="16"/>
      <c r="KOO52" s="16"/>
      <c r="KOP52" s="16"/>
      <c r="KOQ52" s="16"/>
      <c r="KOR52" s="16"/>
      <c r="KOS52" s="16"/>
      <c r="KOT52" s="16"/>
      <c r="KOU52" s="16"/>
      <c r="KOV52" s="16"/>
      <c r="KOW52" s="16"/>
      <c r="KOX52" s="16"/>
      <c r="KOY52" s="16"/>
      <c r="KOZ52" s="16"/>
      <c r="KPA52" s="16"/>
      <c r="KPB52" s="16"/>
      <c r="KPC52" s="16"/>
      <c r="KPD52" s="16"/>
      <c r="KPE52" s="16"/>
      <c r="KPF52" s="16"/>
      <c r="KPG52" s="16"/>
      <c r="KPH52" s="16"/>
      <c r="KPI52" s="16"/>
      <c r="KPJ52" s="16"/>
      <c r="KPK52" s="16"/>
      <c r="KPL52" s="16"/>
      <c r="KPM52" s="16"/>
      <c r="KPN52" s="16"/>
      <c r="KPO52" s="16"/>
      <c r="KPP52" s="16"/>
      <c r="KPQ52" s="16"/>
      <c r="KPR52" s="16"/>
      <c r="KPS52" s="16"/>
      <c r="KPT52" s="16"/>
      <c r="KPU52" s="16"/>
      <c r="KPV52" s="16"/>
      <c r="KPW52" s="16"/>
      <c r="KPX52" s="16"/>
      <c r="KPY52" s="16"/>
      <c r="KPZ52" s="16"/>
      <c r="KQA52" s="16"/>
      <c r="KQB52" s="16"/>
      <c r="KQC52" s="16"/>
      <c r="KQD52" s="16"/>
      <c r="KQE52" s="16"/>
      <c r="KQF52" s="16"/>
      <c r="KQG52" s="16"/>
      <c r="KQH52" s="16"/>
      <c r="KQI52" s="16"/>
      <c r="KQJ52" s="16"/>
      <c r="KQK52" s="16"/>
      <c r="KQL52" s="16"/>
      <c r="KQM52" s="16"/>
      <c r="KQN52" s="16"/>
      <c r="KQO52" s="16"/>
      <c r="KQP52" s="16"/>
      <c r="KQQ52" s="16"/>
      <c r="KQR52" s="16"/>
      <c r="KQS52" s="16"/>
      <c r="KQT52" s="16"/>
      <c r="KQU52" s="16"/>
      <c r="KQV52" s="16"/>
      <c r="KQW52" s="16"/>
      <c r="KQX52" s="16"/>
      <c r="KQY52" s="16"/>
      <c r="KQZ52" s="16"/>
      <c r="KRA52" s="16"/>
      <c r="KRB52" s="16"/>
      <c r="KRC52" s="16"/>
      <c r="KRD52" s="16"/>
      <c r="KRE52" s="16"/>
      <c r="KRF52" s="16"/>
      <c r="KRG52" s="16"/>
      <c r="KRH52" s="16"/>
      <c r="KRI52" s="16"/>
      <c r="KRJ52" s="16"/>
      <c r="KRK52" s="16"/>
      <c r="KRL52" s="16"/>
      <c r="KRM52" s="16"/>
      <c r="KRN52" s="16"/>
      <c r="KRO52" s="16"/>
      <c r="KRP52" s="16"/>
      <c r="KRQ52" s="16"/>
      <c r="KRR52" s="16"/>
      <c r="KRS52" s="16"/>
      <c r="KRT52" s="16"/>
      <c r="KRU52" s="16"/>
      <c r="KRV52" s="16"/>
      <c r="KRW52" s="16"/>
      <c r="KRX52" s="16"/>
      <c r="KRY52" s="16"/>
      <c r="KRZ52" s="16"/>
      <c r="KSA52" s="16"/>
      <c r="KSB52" s="16"/>
      <c r="KSC52" s="16"/>
      <c r="KSD52" s="16"/>
      <c r="KSE52" s="16"/>
      <c r="KSF52" s="16"/>
      <c r="KSG52" s="16"/>
      <c r="KSH52" s="16"/>
      <c r="KSI52" s="16"/>
      <c r="KSJ52" s="16"/>
      <c r="KSK52" s="16"/>
      <c r="KSL52" s="16"/>
      <c r="KSM52" s="16"/>
      <c r="KSN52" s="16"/>
      <c r="KSO52" s="16"/>
      <c r="KSP52" s="16"/>
      <c r="KSQ52" s="16"/>
      <c r="KSR52" s="16"/>
      <c r="KSS52" s="16"/>
      <c r="KST52" s="16"/>
      <c r="KSU52" s="16"/>
      <c r="KSV52" s="16"/>
      <c r="KSW52" s="16"/>
      <c r="KSX52" s="16"/>
      <c r="KSY52" s="16"/>
      <c r="KSZ52" s="16"/>
      <c r="KTA52" s="16"/>
      <c r="KTB52" s="16"/>
      <c r="KTC52" s="16"/>
      <c r="KTD52" s="16"/>
      <c r="KTE52" s="16"/>
      <c r="KTF52" s="16"/>
      <c r="KTG52" s="16"/>
      <c r="KTH52" s="16"/>
      <c r="KTI52" s="16"/>
      <c r="KTJ52" s="16"/>
      <c r="KTK52" s="16"/>
      <c r="KTL52" s="16"/>
      <c r="KTM52" s="16"/>
      <c r="KTN52" s="16"/>
      <c r="KTO52" s="16"/>
      <c r="KTP52" s="16"/>
      <c r="KTQ52" s="16"/>
      <c r="KTR52" s="16"/>
      <c r="KTS52" s="16"/>
      <c r="KTT52" s="16"/>
      <c r="KTU52" s="16"/>
      <c r="KTV52" s="16"/>
      <c r="KTW52" s="16"/>
      <c r="KTX52" s="16"/>
      <c r="KTY52" s="16"/>
      <c r="KTZ52" s="16"/>
      <c r="KUA52" s="16"/>
      <c r="KUB52" s="16"/>
      <c r="KUC52" s="16"/>
      <c r="KUD52" s="16"/>
      <c r="KUE52" s="16"/>
      <c r="KUF52" s="16"/>
      <c r="KUG52" s="16"/>
      <c r="KUH52" s="16"/>
      <c r="KUI52" s="16"/>
      <c r="KUJ52" s="16"/>
      <c r="KUK52" s="16"/>
      <c r="KUL52" s="16"/>
      <c r="KUM52" s="16"/>
      <c r="KUN52" s="16"/>
      <c r="KUO52" s="16"/>
      <c r="KUP52" s="16"/>
      <c r="KUQ52" s="16"/>
      <c r="KUR52" s="16"/>
      <c r="KUS52" s="16"/>
      <c r="KUT52" s="16"/>
      <c r="KUU52" s="16"/>
      <c r="KUV52" s="16"/>
      <c r="KUW52" s="16"/>
      <c r="KUX52" s="16"/>
      <c r="KUY52" s="16"/>
      <c r="KUZ52" s="16"/>
      <c r="KVA52" s="16"/>
      <c r="KVB52" s="16"/>
      <c r="KVC52" s="16"/>
      <c r="KVD52" s="16"/>
      <c r="KVE52" s="16"/>
      <c r="KVF52" s="16"/>
      <c r="KVG52" s="16"/>
      <c r="KVH52" s="16"/>
      <c r="KVI52" s="16"/>
      <c r="KVJ52" s="16"/>
      <c r="KVK52" s="16"/>
      <c r="KVL52" s="16"/>
      <c r="KVM52" s="16"/>
      <c r="KVN52" s="16"/>
      <c r="KVO52" s="16"/>
      <c r="KVP52" s="16"/>
      <c r="KVQ52" s="16"/>
      <c r="KVR52" s="16"/>
      <c r="KVS52" s="16"/>
      <c r="KVT52" s="16"/>
      <c r="KVU52" s="16"/>
      <c r="KVV52" s="16"/>
      <c r="KVW52" s="16"/>
      <c r="KVX52" s="16"/>
      <c r="KVY52" s="16"/>
      <c r="KVZ52" s="16"/>
      <c r="KWA52" s="16"/>
      <c r="KWB52" s="16"/>
      <c r="KWC52" s="16"/>
      <c r="KWD52" s="16"/>
      <c r="KWE52" s="16"/>
      <c r="KWF52" s="16"/>
      <c r="KWG52" s="16"/>
      <c r="KWH52" s="16"/>
      <c r="KWI52" s="16"/>
      <c r="KWJ52" s="16"/>
      <c r="KWK52" s="16"/>
      <c r="KWL52" s="16"/>
      <c r="KWM52" s="16"/>
      <c r="KWN52" s="16"/>
      <c r="KWO52" s="16"/>
      <c r="KWP52" s="16"/>
      <c r="KWQ52" s="16"/>
      <c r="KWR52" s="16"/>
      <c r="KWS52" s="16"/>
      <c r="KWT52" s="16"/>
      <c r="KWU52" s="16"/>
      <c r="KWV52" s="16"/>
      <c r="KWW52" s="16"/>
      <c r="KWX52" s="16"/>
      <c r="KWY52" s="16"/>
      <c r="KWZ52" s="16"/>
      <c r="KXA52" s="16"/>
      <c r="KXB52" s="16"/>
      <c r="KXC52" s="16"/>
      <c r="KXD52" s="16"/>
      <c r="KXE52" s="16"/>
      <c r="KXF52" s="16"/>
      <c r="KXG52" s="16"/>
      <c r="KXH52" s="16"/>
      <c r="KXI52" s="16"/>
      <c r="KXJ52" s="16"/>
      <c r="KXK52" s="16"/>
      <c r="KXL52" s="16"/>
      <c r="KXM52" s="16"/>
      <c r="KXN52" s="16"/>
      <c r="KXO52" s="16"/>
      <c r="KXP52" s="16"/>
      <c r="KXQ52" s="16"/>
      <c r="KXR52" s="16"/>
      <c r="KXS52" s="16"/>
      <c r="KXT52" s="16"/>
      <c r="KXU52" s="16"/>
      <c r="KXV52" s="16"/>
      <c r="KXW52" s="16"/>
      <c r="KXX52" s="16"/>
      <c r="KXY52" s="16"/>
      <c r="KXZ52" s="16"/>
      <c r="KYA52" s="16"/>
      <c r="KYB52" s="16"/>
      <c r="KYC52" s="16"/>
      <c r="KYD52" s="16"/>
      <c r="KYE52" s="16"/>
      <c r="KYF52" s="16"/>
      <c r="KYG52" s="16"/>
      <c r="KYH52" s="16"/>
      <c r="KYI52" s="16"/>
      <c r="KYJ52" s="16"/>
      <c r="KYK52" s="16"/>
      <c r="KYL52" s="16"/>
      <c r="KYM52" s="16"/>
      <c r="KYN52" s="16"/>
      <c r="KYO52" s="16"/>
      <c r="KYP52" s="16"/>
      <c r="KYQ52" s="16"/>
      <c r="KYR52" s="16"/>
      <c r="KYS52" s="16"/>
      <c r="KYT52" s="16"/>
      <c r="KYU52" s="16"/>
      <c r="KYV52" s="16"/>
      <c r="KYW52" s="16"/>
      <c r="KYX52" s="16"/>
      <c r="KYY52" s="16"/>
      <c r="KYZ52" s="16"/>
      <c r="KZA52" s="16"/>
      <c r="KZB52" s="16"/>
      <c r="KZC52" s="16"/>
      <c r="KZD52" s="16"/>
      <c r="KZE52" s="16"/>
      <c r="KZF52" s="16"/>
      <c r="KZG52" s="16"/>
      <c r="KZH52" s="16"/>
      <c r="KZI52" s="16"/>
      <c r="KZJ52" s="16"/>
      <c r="KZK52" s="16"/>
      <c r="KZL52" s="16"/>
      <c r="KZM52" s="16"/>
      <c r="KZN52" s="16"/>
      <c r="KZO52" s="16"/>
      <c r="KZP52" s="16"/>
      <c r="KZQ52" s="16"/>
      <c r="KZR52" s="16"/>
      <c r="KZS52" s="16"/>
      <c r="KZT52" s="16"/>
      <c r="KZU52" s="16"/>
      <c r="KZV52" s="16"/>
      <c r="KZW52" s="16"/>
      <c r="KZX52" s="16"/>
      <c r="KZY52" s="16"/>
      <c r="KZZ52" s="16"/>
      <c r="LAA52" s="16"/>
      <c r="LAB52" s="16"/>
      <c r="LAC52" s="16"/>
      <c r="LAD52" s="16"/>
      <c r="LAE52" s="16"/>
      <c r="LAF52" s="16"/>
      <c r="LAG52" s="16"/>
      <c r="LAH52" s="16"/>
      <c r="LAI52" s="16"/>
      <c r="LAJ52" s="16"/>
      <c r="LAK52" s="16"/>
      <c r="LAL52" s="16"/>
      <c r="LAM52" s="16"/>
      <c r="LAN52" s="16"/>
      <c r="LAO52" s="16"/>
      <c r="LAP52" s="16"/>
      <c r="LAQ52" s="16"/>
      <c r="LAR52" s="16"/>
      <c r="LAS52" s="16"/>
      <c r="LAT52" s="16"/>
      <c r="LAU52" s="16"/>
      <c r="LAV52" s="16"/>
      <c r="LAW52" s="16"/>
      <c r="LAX52" s="16"/>
      <c r="LAY52" s="16"/>
      <c r="LAZ52" s="16"/>
      <c r="LBA52" s="16"/>
      <c r="LBB52" s="16"/>
      <c r="LBC52" s="16"/>
      <c r="LBD52" s="16"/>
      <c r="LBE52" s="16"/>
      <c r="LBF52" s="16"/>
      <c r="LBG52" s="16"/>
      <c r="LBH52" s="16"/>
      <c r="LBI52" s="16"/>
      <c r="LBJ52" s="16"/>
      <c r="LBK52" s="16"/>
      <c r="LBL52" s="16"/>
      <c r="LBM52" s="16"/>
      <c r="LBN52" s="16"/>
      <c r="LBO52" s="16"/>
      <c r="LBP52" s="16"/>
      <c r="LBQ52" s="16"/>
      <c r="LBR52" s="16"/>
      <c r="LBS52" s="16"/>
      <c r="LBT52" s="16"/>
      <c r="LBU52" s="16"/>
      <c r="LBV52" s="16"/>
      <c r="LBW52" s="16"/>
      <c r="LBX52" s="16"/>
      <c r="LBY52" s="16"/>
      <c r="LBZ52" s="16"/>
      <c r="LCA52" s="16"/>
      <c r="LCB52" s="16"/>
      <c r="LCC52" s="16"/>
      <c r="LCD52" s="16"/>
      <c r="LCE52" s="16"/>
      <c r="LCF52" s="16"/>
      <c r="LCG52" s="16"/>
      <c r="LCH52" s="16"/>
      <c r="LCI52" s="16"/>
      <c r="LCJ52" s="16"/>
      <c r="LCK52" s="16"/>
      <c r="LCL52" s="16"/>
      <c r="LCM52" s="16"/>
      <c r="LCN52" s="16"/>
      <c r="LCO52" s="16"/>
      <c r="LCP52" s="16"/>
      <c r="LCQ52" s="16"/>
      <c r="LCR52" s="16"/>
      <c r="LCS52" s="16"/>
      <c r="LCT52" s="16"/>
      <c r="LCU52" s="16"/>
      <c r="LCV52" s="16"/>
      <c r="LCW52" s="16"/>
      <c r="LCX52" s="16"/>
      <c r="LCY52" s="16"/>
      <c r="LCZ52" s="16"/>
      <c r="LDA52" s="16"/>
      <c r="LDB52" s="16"/>
      <c r="LDC52" s="16"/>
      <c r="LDD52" s="16"/>
      <c r="LDE52" s="16"/>
      <c r="LDF52" s="16"/>
      <c r="LDG52" s="16"/>
      <c r="LDH52" s="16"/>
      <c r="LDI52" s="16"/>
      <c r="LDJ52" s="16"/>
      <c r="LDK52" s="16"/>
      <c r="LDL52" s="16"/>
      <c r="LDM52" s="16"/>
      <c r="LDN52" s="16"/>
      <c r="LDO52" s="16"/>
      <c r="LDP52" s="16"/>
      <c r="LDQ52" s="16"/>
      <c r="LDR52" s="16"/>
      <c r="LDS52" s="16"/>
      <c r="LDT52" s="16"/>
      <c r="LDU52" s="16"/>
      <c r="LDV52" s="16"/>
      <c r="LDW52" s="16"/>
      <c r="LDX52" s="16"/>
      <c r="LDY52" s="16"/>
      <c r="LDZ52" s="16"/>
      <c r="LEA52" s="16"/>
      <c r="LEB52" s="16"/>
      <c r="LEC52" s="16"/>
      <c r="LED52" s="16"/>
      <c r="LEE52" s="16"/>
      <c r="LEF52" s="16"/>
      <c r="LEG52" s="16"/>
      <c r="LEH52" s="16"/>
      <c r="LEI52" s="16"/>
      <c r="LEJ52" s="16"/>
      <c r="LEK52" s="16"/>
      <c r="LEL52" s="16"/>
      <c r="LEM52" s="16"/>
      <c r="LEN52" s="16"/>
      <c r="LEO52" s="16"/>
      <c r="LEP52" s="16"/>
      <c r="LEQ52" s="16"/>
      <c r="LER52" s="16"/>
      <c r="LES52" s="16"/>
      <c r="LET52" s="16"/>
      <c r="LEU52" s="16"/>
      <c r="LEV52" s="16"/>
      <c r="LEW52" s="16"/>
      <c r="LEX52" s="16"/>
      <c r="LEY52" s="16"/>
      <c r="LEZ52" s="16"/>
      <c r="LFA52" s="16"/>
      <c r="LFB52" s="16"/>
      <c r="LFC52" s="16"/>
      <c r="LFD52" s="16"/>
      <c r="LFE52" s="16"/>
      <c r="LFF52" s="16"/>
      <c r="LFG52" s="16"/>
      <c r="LFH52" s="16"/>
      <c r="LFI52" s="16"/>
      <c r="LFJ52" s="16"/>
      <c r="LFK52" s="16"/>
      <c r="LFL52" s="16"/>
      <c r="LFM52" s="16"/>
      <c r="LFN52" s="16"/>
      <c r="LFO52" s="16"/>
      <c r="LFP52" s="16"/>
      <c r="LFQ52" s="16"/>
      <c r="LFR52" s="16"/>
      <c r="LFS52" s="16"/>
      <c r="LFT52" s="16"/>
      <c r="LFU52" s="16"/>
      <c r="LFV52" s="16"/>
      <c r="LFW52" s="16"/>
      <c r="LFX52" s="16"/>
      <c r="LFY52" s="16"/>
      <c r="LFZ52" s="16"/>
      <c r="LGA52" s="16"/>
      <c r="LGB52" s="16"/>
      <c r="LGC52" s="16"/>
      <c r="LGD52" s="16"/>
      <c r="LGE52" s="16"/>
      <c r="LGF52" s="16"/>
      <c r="LGG52" s="16"/>
      <c r="LGH52" s="16"/>
      <c r="LGI52" s="16"/>
      <c r="LGJ52" s="16"/>
      <c r="LGK52" s="16"/>
      <c r="LGL52" s="16"/>
      <c r="LGM52" s="16"/>
      <c r="LGN52" s="16"/>
      <c r="LGO52" s="16"/>
      <c r="LGP52" s="16"/>
      <c r="LGQ52" s="16"/>
      <c r="LGR52" s="16"/>
      <c r="LGS52" s="16"/>
      <c r="LGT52" s="16"/>
      <c r="LGU52" s="16"/>
      <c r="LGV52" s="16"/>
      <c r="LGW52" s="16"/>
      <c r="LGX52" s="16"/>
      <c r="LGY52" s="16"/>
      <c r="LGZ52" s="16"/>
      <c r="LHA52" s="16"/>
      <c r="LHB52" s="16"/>
      <c r="LHC52" s="16"/>
      <c r="LHD52" s="16"/>
      <c r="LHE52" s="16"/>
      <c r="LHF52" s="16"/>
      <c r="LHG52" s="16"/>
      <c r="LHH52" s="16"/>
      <c r="LHI52" s="16"/>
      <c r="LHJ52" s="16"/>
      <c r="LHK52" s="16"/>
      <c r="LHL52" s="16"/>
      <c r="LHM52" s="16"/>
      <c r="LHN52" s="16"/>
      <c r="LHO52" s="16"/>
      <c r="LHP52" s="16"/>
      <c r="LHQ52" s="16"/>
      <c r="LHR52" s="16"/>
      <c r="LHS52" s="16"/>
      <c r="LHT52" s="16"/>
      <c r="LHU52" s="16"/>
      <c r="LHV52" s="16"/>
      <c r="LHW52" s="16"/>
      <c r="LHX52" s="16"/>
      <c r="LHY52" s="16"/>
      <c r="LHZ52" s="16"/>
      <c r="LIA52" s="16"/>
      <c r="LIB52" s="16"/>
      <c r="LIC52" s="16"/>
      <c r="LID52" s="16"/>
      <c r="LIE52" s="16"/>
      <c r="LIF52" s="16"/>
      <c r="LIG52" s="16"/>
      <c r="LIH52" s="16"/>
      <c r="LII52" s="16"/>
      <c r="LIJ52" s="16"/>
      <c r="LIK52" s="16"/>
      <c r="LIL52" s="16"/>
      <c r="LIM52" s="16"/>
      <c r="LIN52" s="16"/>
      <c r="LIO52" s="16"/>
      <c r="LIP52" s="16"/>
      <c r="LIQ52" s="16"/>
      <c r="LIR52" s="16"/>
      <c r="LIS52" s="16"/>
      <c r="LIT52" s="16"/>
      <c r="LIU52" s="16"/>
      <c r="LIV52" s="16"/>
      <c r="LIW52" s="16"/>
      <c r="LIX52" s="16"/>
      <c r="LIY52" s="16"/>
      <c r="LIZ52" s="16"/>
      <c r="LJA52" s="16"/>
      <c r="LJB52" s="16"/>
      <c r="LJC52" s="16"/>
      <c r="LJD52" s="16"/>
      <c r="LJE52" s="16"/>
      <c r="LJF52" s="16"/>
      <c r="LJG52" s="16"/>
      <c r="LJH52" s="16"/>
      <c r="LJI52" s="16"/>
      <c r="LJJ52" s="16"/>
      <c r="LJK52" s="16"/>
      <c r="LJL52" s="16"/>
      <c r="LJM52" s="16"/>
      <c r="LJN52" s="16"/>
      <c r="LJO52" s="16"/>
      <c r="LJP52" s="16"/>
      <c r="LJQ52" s="16"/>
      <c r="LJR52" s="16"/>
      <c r="LJS52" s="16"/>
      <c r="LJT52" s="16"/>
      <c r="LJU52" s="16"/>
      <c r="LJV52" s="16"/>
      <c r="LJW52" s="16"/>
      <c r="LJX52" s="16"/>
      <c r="LJY52" s="16"/>
      <c r="LJZ52" s="16"/>
      <c r="LKA52" s="16"/>
      <c r="LKB52" s="16"/>
      <c r="LKC52" s="16"/>
      <c r="LKD52" s="16"/>
      <c r="LKE52" s="16"/>
      <c r="LKF52" s="16"/>
      <c r="LKG52" s="16"/>
      <c r="LKH52" s="16"/>
      <c r="LKI52" s="16"/>
      <c r="LKJ52" s="16"/>
      <c r="LKK52" s="16"/>
      <c r="LKL52" s="16"/>
      <c r="LKM52" s="16"/>
      <c r="LKN52" s="16"/>
      <c r="LKO52" s="16"/>
      <c r="LKP52" s="16"/>
      <c r="LKQ52" s="16"/>
      <c r="LKR52" s="16"/>
      <c r="LKS52" s="16"/>
      <c r="LKT52" s="16"/>
      <c r="LKU52" s="16"/>
      <c r="LKV52" s="16"/>
      <c r="LKW52" s="16"/>
      <c r="LKX52" s="16"/>
      <c r="LKY52" s="16"/>
      <c r="LKZ52" s="16"/>
      <c r="LLA52" s="16"/>
      <c r="LLB52" s="16"/>
      <c r="LLC52" s="16"/>
      <c r="LLD52" s="16"/>
      <c r="LLE52" s="16"/>
      <c r="LLF52" s="16"/>
      <c r="LLG52" s="16"/>
      <c r="LLH52" s="16"/>
      <c r="LLI52" s="16"/>
      <c r="LLJ52" s="16"/>
      <c r="LLK52" s="16"/>
      <c r="LLL52" s="16"/>
      <c r="LLM52" s="16"/>
      <c r="LLN52" s="16"/>
      <c r="LLO52" s="16"/>
      <c r="LLP52" s="16"/>
      <c r="LLQ52" s="16"/>
      <c r="LLR52" s="16"/>
      <c r="LLS52" s="16"/>
      <c r="LLT52" s="16"/>
      <c r="LLU52" s="16"/>
      <c r="LLV52" s="16"/>
      <c r="LLW52" s="16"/>
      <c r="LLX52" s="16"/>
      <c r="LLY52" s="16"/>
      <c r="LLZ52" s="16"/>
      <c r="LMA52" s="16"/>
      <c r="LMB52" s="16"/>
      <c r="LMC52" s="16"/>
      <c r="LMD52" s="16"/>
      <c r="LME52" s="16"/>
      <c r="LMF52" s="16"/>
      <c r="LMG52" s="16"/>
      <c r="LMH52" s="16"/>
      <c r="LMI52" s="16"/>
      <c r="LMJ52" s="16"/>
      <c r="LMK52" s="16"/>
      <c r="LML52" s="16"/>
      <c r="LMM52" s="16"/>
      <c r="LMN52" s="16"/>
      <c r="LMO52" s="16"/>
      <c r="LMP52" s="16"/>
      <c r="LMQ52" s="16"/>
      <c r="LMR52" s="16"/>
      <c r="LMS52" s="16"/>
      <c r="LMT52" s="16"/>
      <c r="LMU52" s="16"/>
      <c r="LMV52" s="16"/>
      <c r="LMW52" s="16"/>
      <c r="LMX52" s="16"/>
      <c r="LMY52" s="16"/>
      <c r="LMZ52" s="16"/>
      <c r="LNA52" s="16"/>
      <c r="LNB52" s="16"/>
      <c r="LNC52" s="16"/>
      <c r="LND52" s="16"/>
      <c r="LNE52" s="16"/>
      <c r="LNF52" s="16"/>
      <c r="LNG52" s="16"/>
      <c r="LNH52" s="16"/>
      <c r="LNI52" s="16"/>
      <c r="LNJ52" s="16"/>
      <c r="LNK52" s="16"/>
      <c r="LNL52" s="16"/>
      <c r="LNM52" s="16"/>
      <c r="LNN52" s="16"/>
      <c r="LNO52" s="16"/>
      <c r="LNP52" s="16"/>
      <c r="LNQ52" s="16"/>
      <c r="LNR52" s="16"/>
      <c r="LNS52" s="16"/>
      <c r="LNT52" s="16"/>
      <c r="LNU52" s="16"/>
      <c r="LNV52" s="16"/>
      <c r="LNW52" s="16"/>
      <c r="LNX52" s="16"/>
      <c r="LNY52" s="16"/>
      <c r="LNZ52" s="16"/>
      <c r="LOA52" s="16"/>
      <c r="LOB52" s="16"/>
      <c r="LOC52" s="16"/>
      <c r="LOD52" s="16"/>
      <c r="LOE52" s="16"/>
      <c r="LOF52" s="16"/>
      <c r="LOG52" s="16"/>
      <c r="LOH52" s="16"/>
      <c r="LOI52" s="16"/>
      <c r="LOJ52" s="16"/>
      <c r="LOK52" s="16"/>
      <c r="LOL52" s="16"/>
      <c r="LOM52" s="16"/>
      <c r="LON52" s="16"/>
      <c r="LOO52" s="16"/>
      <c r="LOP52" s="16"/>
      <c r="LOQ52" s="16"/>
      <c r="LOR52" s="16"/>
      <c r="LOS52" s="16"/>
      <c r="LOT52" s="16"/>
      <c r="LOU52" s="16"/>
      <c r="LOV52" s="16"/>
      <c r="LOW52" s="16"/>
      <c r="LOX52" s="16"/>
      <c r="LOY52" s="16"/>
      <c r="LOZ52" s="16"/>
      <c r="LPA52" s="16"/>
      <c r="LPB52" s="16"/>
      <c r="LPC52" s="16"/>
      <c r="LPD52" s="16"/>
      <c r="LPE52" s="16"/>
      <c r="LPF52" s="16"/>
      <c r="LPG52" s="16"/>
      <c r="LPH52" s="16"/>
      <c r="LPI52" s="16"/>
      <c r="LPJ52" s="16"/>
      <c r="LPK52" s="16"/>
      <c r="LPL52" s="16"/>
      <c r="LPM52" s="16"/>
      <c r="LPN52" s="16"/>
      <c r="LPO52" s="16"/>
      <c r="LPP52" s="16"/>
      <c r="LPQ52" s="16"/>
      <c r="LPR52" s="16"/>
      <c r="LPS52" s="16"/>
      <c r="LPT52" s="16"/>
      <c r="LPU52" s="16"/>
      <c r="LPV52" s="16"/>
      <c r="LPW52" s="16"/>
      <c r="LPX52" s="16"/>
      <c r="LPY52" s="16"/>
      <c r="LPZ52" s="16"/>
      <c r="LQA52" s="16"/>
      <c r="LQB52" s="16"/>
      <c r="LQC52" s="16"/>
      <c r="LQD52" s="16"/>
      <c r="LQE52" s="16"/>
      <c r="LQF52" s="16"/>
      <c r="LQG52" s="16"/>
      <c r="LQH52" s="16"/>
      <c r="LQI52" s="16"/>
      <c r="LQJ52" s="16"/>
      <c r="LQK52" s="16"/>
      <c r="LQL52" s="16"/>
      <c r="LQM52" s="16"/>
      <c r="LQN52" s="16"/>
      <c r="LQO52" s="16"/>
      <c r="LQP52" s="16"/>
      <c r="LQQ52" s="16"/>
      <c r="LQR52" s="16"/>
      <c r="LQS52" s="16"/>
      <c r="LQT52" s="16"/>
      <c r="LQU52" s="16"/>
      <c r="LQV52" s="16"/>
      <c r="LQW52" s="16"/>
      <c r="LQX52" s="16"/>
      <c r="LQY52" s="16"/>
      <c r="LQZ52" s="16"/>
      <c r="LRA52" s="16"/>
      <c r="LRB52" s="16"/>
      <c r="LRC52" s="16"/>
      <c r="LRD52" s="16"/>
      <c r="LRE52" s="16"/>
      <c r="LRF52" s="16"/>
      <c r="LRG52" s="16"/>
      <c r="LRH52" s="16"/>
      <c r="LRI52" s="16"/>
      <c r="LRJ52" s="16"/>
      <c r="LRK52" s="16"/>
      <c r="LRL52" s="16"/>
      <c r="LRM52" s="16"/>
      <c r="LRN52" s="16"/>
      <c r="LRO52" s="16"/>
      <c r="LRP52" s="16"/>
      <c r="LRQ52" s="16"/>
      <c r="LRR52" s="16"/>
      <c r="LRS52" s="16"/>
      <c r="LRT52" s="16"/>
      <c r="LRU52" s="16"/>
      <c r="LRV52" s="16"/>
      <c r="LRW52" s="16"/>
      <c r="LRX52" s="16"/>
      <c r="LRY52" s="16"/>
      <c r="LRZ52" s="16"/>
      <c r="LSA52" s="16"/>
      <c r="LSB52" s="16"/>
      <c r="LSC52" s="16"/>
      <c r="LSD52" s="16"/>
      <c r="LSE52" s="16"/>
      <c r="LSF52" s="16"/>
      <c r="LSG52" s="16"/>
      <c r="LSH52" s="16"/>
      <c r="LSI52" s="16"/>
      <c r="LSJ52" s="16"/>
      <c r="LSK52" s="16"/>
      <c r="LSL52" s="16"/>
      <c r="LSM52" s="16"/>
      <c r="LSN52" s="16"/>
      <c r="LSO52" s="16"/>
      <c r="LSP52" s="16"/>
      <c r="LSQ52" s="16"/>
      <c r="LSR52" s="16"/>
      <c r="LSS52" s="16"/>
      <c r="LST52" s="16"/>
      <c r="LSU52" s="16"/>
      <c r="LSV52" s="16"/>
      <c r="LSW52" s="16"/>
      <c r="LSX52" s="16"/>
      <c r="LSY52" s="16"/>
      <c r="LSZ52" s="16"/>
      <c r="LTA52" s="16"/>
      <c r="LTB52" s="16"/>
      <c r="LTC52" s="16"/>
      <c r="LTD52" s="16"/>
      <c r="LTE52" s="16"/>
      <c r="LTF52" s="16"/>
      <c r="LTG52" s="16"/>
      <c r="LTH52" s="16"/>
      <c r="LTI52" s="16"/>
      <c r="LTJ52" s="16"/>
      <c r="LTK52" s="16"/>
      <c r="LTL52" s="16"/>
      <c r="LTM52" s="16"/>
      <c r="LTN52" s="16"/>
      <c r="LTO52" s="16"/>
      <c r="LTP52" s="16"/>
      <c r="LTQ52" s="16"/>
      <c r="LTR52" s="16"/>
      <c r="LTS52" s="16"/>
      <c r="LTT52" s="16"/>
      <c r="LTU52" s="16"/>
      <c r="LTV52" s="16"/>
      <c r="LTW52" s="16"/>
      <c r="LTX52" s="16"/>
      <c r="LTY52" s="16"/>
      <c r="LTZ52" s="16"/>
      <c r="LUA52" s="16"/>
      <c r="LUB52" s="16"/>
      <c r="LUC52" s="16"/>
      <c r="LUD52" s="16"/>
      <c r="LUE52" s="16"/>
      <c r="LUF52" s="16"/>
      <c r="LUG52" s="16"/>
      <c r="LUH52" s="16"/>
      <c r="LUI52" s="16"/>
      <c r="LUJ52" s="16"/>
      <c r="LUK52" s="16"/>
      <c r="LUL52" s="16"/>
      <c r="LUM52" s="16"/>
      <c r="LUN52" s="16"/>
      <c r="LUO52" s="16"/>
      <c r="LUP52" s="16"/>
      <c r="LUQ52" s="16"/>
      <c r="LUR52" s="16"/>
      <c r="LUS52" s="16"/>
      <c r="LUT52" s="16"/>
      <c r="LUU52" s="16"/>
      <c r="LUV52" s="16"/>
      <c r="LUW52" s="16"/>
      <c r="LUX52" s="16"/>
      <c r="LUY52" s="16"/>
      <c r="LUZ52" s="16"/>
      <c r="LVA52" s="16"/>
      <c r="LVB52" s="16"/>
      <c r="LVC52" s="16"/>
      <c r="LVD52" s="16"/>
      <c r="LVE52" s="16"/>
      <c r="LVF52" s="16"/>
      <c r="LVG52" s="16"/>
      <c r="LVH52" s="16"/>
      <c r="LVI52" s="16"/>
      <c r="LVJ52" s="16"/>
      <c r="LVK52" s="16"/>
      <c r="LVL52" s="16"/>
      <c r="LVM52" s="16"/>
      <c r="LVN52" s="16"/>
      <c r="LVO52" s="16"/>
      <c r="LVP52" s="16"/>
      <c r="LVQ52" s="16"/>
      <c r="LVR52" s="16"/>
      <c r="LVS52" s="16"/>
      <c r="LVT52" s="16"/>
      <c r="LVU52" s="16"/>
      <c r="LVV52" s="16"/>
      <c r="LVW52" s="16"/>
      <c r="LVX52" s="16"/>
      <c r="LVY52" s="16"/>
      <c r="LVZ52" s="16"/>
      <c r="LWA52" s="16"/>
      <c r="LWB52" s="16"/>
      <c r="LWC52" s="16"/>
      <c r="LWD52" s="16"/>
      <c r="LWE52" s="16"/>
      <c r="LWF52" s="16"/>
      <c r="LWG52" s="16"/>
      <c r="LWH52" s="16"/>
      <c r="LWI52" s="16"/>
      <c r="LWJ52" s="16"/>
      <c r="LWK52" s="16"/>
      <c r="LWL52" s="16"/>
      <c r="LWM52" s="16"/>
      <c r="LWN52" s="16"/>
      <c r="LWO52" s="16"/>
      <c r="LWP52" s="16"/>
      <c r="LWQ52" s="16"/>
      <c r="LWR52" s="16"/>
      <c r="LWS52" s="16"/>
      <c r="LWT52" s="16"/>
      <c r="LWU52" s="16"/>
      <c r="LWV52" s="16"/>
      <c r="LWW52" s="16"/>
      <c r="LWX52" s="16"/>
      <c r="LWY52" s="16"/>
      <c r="LWZ52" s="16"/>
      <c r="LXA52" s="16"/>
      <c r="LXB52" s="16"/>
      <c r="LXC52" s="16"/>
      <c r="LXD52" s="16"/>
      <c r="LXE52" s="16"/>
      <c r="LXF52" s="16"/>
      <c r="LXG52" s="16"/>
      <c r="LXH52" s="16"/>
      <c r="LXI52" s="16"/>
      <c r="LXJ52" s="16"/>
      <c r="LXK52" s="16"/>
      <c r="LXL52" s="16"/>
      <c r="LXM52" s="16"/>
      <c r="LXN52" s="16"/>
      <c r="LXO52" s="16"/>
      <c r="LXP52" s="16"/>
      <c r="LXQ52" s="16"/>
      <c r="LXR52" s="16"/>
      <c r="LXS52" s="16"/>
      <c r="LXT52" s="16"/>
      <c r="LXU52" s="16"/>
      <c r="LXV52" s="16"/>
      <c r="LXW52" s="16"/>
      <c r="LXX52" s="16"/>
      <c r="LXY52" s="16"/>
      <c r="LXZ52" s="16"/>
      <c r="LYA52" s="16"/>
      <c r="LYB52" s="16"/>
      <c r="LYC52" s="16"/>
      <c r="LYD52" s="16"/>
      <c r="LYE52" s="16"/>
      <c r="LYF52" s="16"/>
      <c r="LYG52" s="16"/>
      <c r="LYH52" s="16"/>
      <c r="LYI52" s="16"/>
      <c r="LYJ52" s="16"/>
      <c r="LYK52" s="16"/>
      <c r="LYL52" s="16"/>
      <c r="LYM52" s="16"/>
      <c r="LYN52" s="16"/>
      <c r="LYO52" s="16"/>
      <c r="LYP52" s="16"/>
      <c r="LYQ52" s="16"/>
      <c r="LYR52" s="16"/>
      <c r="LYS52" s="16"/>
      <c r="LYT52" s="16"/>
      <c r="LYU52" s="16"/>
      <c r="LYV52" s="16"/>
      <c r="LYW52" s="16"/>
      <c r="LYX52" s="16"/>
      <c r="LYY52" s="16"/>
      <c r="LYZ52" s="16"/>
      <c r="LZA52" s="16"/>
      <c r="LZB52" s="16"/>
      <c r="LZC52" s="16"/>
      <c r="LZD52" s="16"/>
      <c r="LZE52" s="16"/>
      <c r="LZF52" s="16"/>
      <c r="LZG52" s="16"/>
      <c r="LZH52" s="16"/>
      <c r="LZI52" s="16"/>
      <c r="LZJ52" s="16"/>
      <c r="LZK52" s="16"/>
      <c r="LZL52" s="16"/>
      <c r="LZM52" s="16"/>
      <c r="LZN52" s="16"/>
      <c r="LZO52" s="16"/>
      <c r="LZP52" s="16"/>
      <c r="LZQ52" s="16"/>
      <c r="LZR52" s="16"/>
      <c r="LZS52" s="16"/>
      <c r="LZT52" s="16"/>
      <c r="LZU52" s="16"/>
      <c r="LZV52" s="16"/>
      <c r="LZW52" s="16"/>
      <c r="LZX52" s="16"/>
      <c r="LZY52" s="16"/>
      <c r="LZZ52" s="16"/>
      <c r="MAA52" s="16"/>
      <c r="MAB52" s="16"/>
      <c r="MAC52" s="16"/>
      <c r="MAD52" s="16"/>
      <c r="MAE52" s="16"/>
      <c r="MAF52" s="16"/>
      <c r="MAG52" s="16"/>
      <c r="MAH52" s="16"/>
      <c r="MAI52" s="16"/>
      <c r="MAJ52" s="16"/>
      <c r="MAK52" s="16"/>
      <c r="MAL52" s="16"/>
      <c r="MAM52" s="16"/>
      <c r="MAN52" s="16"/>
      <c r="MAO52" s="16"/>
      <c r="MAP52" s="16"/>
      <c r="MAQ52" s="16"/>
      <c r="MAR52" s="16"/>
      <c r="MAS52" s="16"/>
      <c r="MAT52" s="16"/>
      <c r="MAU52" s="16"/>
      <c r="MAV52" s="16"/>
      <c r="MAW52" s="16"/>
      <c r="MAX52" s="16"/>
      <c r="MAY52" s="16"/>
      <c r="MAZ52" s="16"/>
      <c r="MBA52" s="16"/>
      <c r="MBB52" s="16"/>
      <c r="MBC52" s="16"/>
      <c r="MBD52" s="16"/>
      <c r="MBE52" s="16"/>
      <c r="MBF52" s="16"/>
      <c r="MBG52" s="16"/>
      <c r="MBH52" s="16"/>
      <c r="MBI52" s="16"/>
      <c r="MBJ52" s="16"/>
      <c r="MBK52" s="16"/>
      <c r="MBL52" s="16"/>
      <c r="MBM52" s="16"/>
      <c r="MBN52" s="16"/>
      <c r="MBO52" s="16"/>
      <c r="MBP52" s="16"/>
      <c r="MBQ52" s="16"/>
      <c r="MBR52" s="16"/>
      <c r="MBS52" s="16"/>
      <c r="MBT52" s="16"/>
      <c r="MBU52" s="16"/>
      <c r="MBV52" s="16"/>
      <c r="MBW52" s="16"/>
      <c r="MBX52" s="16"/>
      <c r="MBY52" s="16"/>
      <c r="MBZ52" s="16"/>
      <c r="MCA52" s="16"/>
      <c r="MCB52" s="16"/>
      <c r="MCC52" s="16"/>
      <c r="MCD52" s="16"/>
      <c r="MCE52" s="16"/>
      <c r="MCF52" s="16"/>
      <c r="MCG52" s="16"/>
      <c r="MCH52" s="16"/>
      <c r="MCI52" s="16"/>
      <c r="MCJ52" s="16"/>
      <c r="MCK52" s="16"/>
      <c r="MCL52" s="16"/>
      <c r="MCM52" s="16"/>
      <c r="MCN52" s="16"/>
      <c r="MCO52" s="16"/>
      <c r="MCP52" s="16"/>
      <c r="MCQ52" s="16"/>
      <c r="MCR52" s="16"/>
      <c r="MCS52" s="16"/>
      <c r="MCT52" s="16"/>
      <c r="MCU52" s="16"/>
      <c r="MCV52" s="16"/>
      <c r="MCW52" s="16"/>
      <c r="MCX52" s="16"/>
      <c r="MCY52" s="16"/>
      <c r="MCZ52" s="16"/>
      <c r="MDA52" s="16"/>
      <c r="MDB52" s="16"/>
      <c r="MDC52" s="16"/>
      <c r="MDD52" s="16"/>
      <c r="MDE52" s="16"/>
      <c r="MDF52" s="16"/>
      <c r="MDG52" s="16"/>
      <c r="MDH52" s="16"/>
      <c r="MDI52" s="16"/>
      <c r="MDJ52" s="16"/>
      <c r="MDK52" s="16"/>
      <c r="MDL52" s="16"/>
      <c r="MDM52" s="16"/>
      <c r="MDN52" s="16"/>
      <c r="MDO52" s="16"/>
      <c r="MDP52" s="16"/>
      <c r="MDQ52" s="16"/>
      <c r="MDR52" s="16"/>
      <c r="MDS52" s="16"/>
      <c r="MDT52" s="16"/>
      <c r="MDU52" s="16"/>
      <c r="MDV52" s="16"/>
      <c r="MDW52" s="16"/>
      <c r="MDX52" s="16"/>
      <c r="MDY52" s="16"/>
      <c r="MDZ52" s="16"/>
      <c r="MEA52" s="16"/>
      <c r="MEB52" s="16"/>
      <c r="MEC52" s="16"/>
      <c r="MED52" s="16"/>
      <c r="MEE52" s="16"/>
      <c r="MEF52" s="16"/>
      <c r="MEG52" s="16"/>
      <c r="MEH52" s="16"/>
      <c r="MEI52" s="16"/>
      <c r="MEJ52" s="16"/>
      <c r="MEK52" s="16"/>
      <c r="MEL52" s="16"/>
      <c r="MEM52" s="16"/>
      <c r="MEN52" s="16"/>
      <c r="MEO52" s="16"/>
      <c r="MEP52" s="16"/>
      <c r="MEQ52" s="16"/>
      <c r="MER52" s="16"/>
      <c r="MES52" s="16"/>
      <c r="MET52" s="16"/>
      <c r="MEU52" s="16"/>
      <c r="MEV52" s="16"/>
      <c r="MEW52" s="16"/>
      <c r="MEX52" s="16"/>
      <c r="MEY52" s="16"/>
      <c r="MEZ52" s="16"/>
      <c r="MFA52" s="16"/>
      <c r="MFB52" s="16"/>
      <c r="MFC52" s="16"/>
      <c r="MFD52" s="16"/>
      <c r="MFE52" s="16"/>
      <c r="MFF52" s="16"/>
      <c r="MFG52" s="16"/>
      <c r="MFH52" s="16"/>
      <c r="MFI52" s="16"/>
      <c r="MFJ52" s="16"/>
      <c r="MFK52" s="16"/>
      <c r="MFL52" s="16"/>
      <c r="MFM52" s="16"/>
      <c r="MFN52" s="16"/>
      <c r="MFO52" s="16"/>
      <c r="MFP52" s="16"/>
      <c r="MFQ52" s="16"/>
      <c r="MFR52" s="16"/>
      <c r="MFS52" s="16"/>
      <c r="MFT52" s="16"/>
      <c r="MFU52" s="16"/>
      <c r="MFV52" s="16"/>
      <c r="MFW52" s="16"/>
      <c r="MFX52" s="16"/>
      <c r="MFY52" s="16"/>
      <c r="MFZ52" s="16"/>
      <c r="MGA52" s="16"/>
      <c r="MGB52" s="16"/>
      <c r="MGC52" s="16"/>
      <c r="MGD52" s="16"/>
      <c r="MGE52" s="16"/>
      <c r="MGF52" s="16"/>
      <c r="MGG52" s="16"/>
      <c r="MGH52" s="16"/>
      <c r="MGI52" s="16"/>
      <c r="MGJ52" s="16"/>
      <c r="MGK52" s="16"/>
      <c r="MGL52" s="16"/>
      <c r="MGM52" s="16"/>
      <c r="MGN52" s="16"/>
      <c r="MGO52" s="16"/>
      <c r="MGP52" s="16"/>
      <c r="MGQ52" s="16"/>
      <c r="MGR52" s="16"/>
      <c r="MGS52" s="16"/>
      <c r="MGT52" s="16"/>
      <c r="MGU52" s="16"/>
      <c r="MGV52" s="16"/>
      <c r="MGW52" s="16"/>
      <c r="MGX52" s="16"/>
      <c r="MGY52" s="16"/>
      <c r="MGZ52" s="16"/>
      <c r="MHA52" s="16"/>
      <c r="MHB52" s="16"/>
      <c r="MHC52" s="16"/>
      <c r="MHD52" s="16"/>
      <c r="MHE52" s="16"/>
      <c r="MHF52" s="16"/>
      <c r="MHG52" s="16"/>
      <c r="MHH52" s="16"/>
      <c r="MHI52" s="16"/>
      <c r="MHJ52" s="16"/>
      <c r="MHK52" s="16"/>
      <c r="MHL52" s="16"/>
      <c r="MHM52" s="16"/>
      <c r="MHN52" s="16"/>
      <c r="MHO52" s="16"/>
      <c r="MHP52" s="16"/>
      <c r="MHQ52" s="16"/>
      <c r="MHR52" s="16"/>
      <c r="MHS52" s="16"/>
      <c r="MHT52" s="16"/>
      <c r="MHU52" s="16"/>
      <c r="MHV52" s="16"/>
      <c r="MHW52" s="16"/>
      <c r="MHX52" s="16"/>
      <c r="MHY52" s="16"/>
      <c r="MHZ52" s="16"/>
      <c r="MIA52" s="16"/>
      <c r="MIB52" s="16"/>
      <c r="MIC52" s="16"/>
      <c r="MID52" s="16"/>
      <c r="MIE52" s="16"/>
      <c r="MIF52" s="16"/>
      <c r="MIG52" s="16"/>
      <c r="MIH52" s="16"/>
      <c r="MII52" s="16"/>
      <c r="MIJ52" s="16"/>
      <c r="MIK52" s="16"/>
      <c r="MIL52" s="16"/>
      <c r="MIM52" s="16"/>
      <c r="MIN52" s="16"/>
      <c r="MIO52" s="16"/>
      <c r="MIP52" s="16"/>
      <c r="MIQ52" s="16"/>
      <c r="MIR52" s="16"/>
      <c r="MIS52" s="16"/>
      <c r="MIT52" s="16"/>
      <c r="MIU52" s="16"/>
      <c r="MIV52" s="16"/>
      <c r="MIW52" s="16"/>
      <c r="MIX52" s="16"/>
      <c r="MIY52" s="16"/>
      <c r="MIZ52" s="16"/>
      <c r="MJA52" s="16"/>
      <c r="MJB52" s="16"/>
      <c r="MJC52" s="16"/>
      <c r="MJD52" s="16"/>
      <c r="MJE52" s="16"/>
      <c r="MJF52" s="16"/>
      <c r="MJG52" s="16"/>
      <c r="MJH52" s="16"/>
      <c r="MJI52" s="16"/>
      <c r="MJJ52" s="16"/>
      <c r="MJK52" s="16"/>
      <c r="MJL52" s="16"/>
      <c r="MJM52" s="16"/>
      <c r="MJN52" s="16"/>
      <c r="MJO52" s="16"/>
      <c r="MJP52" s="16"/>
      <c r="MJQ52" s="16"/>
      <c r="MJR52" s="16"/>
      <c r="MJS52" s="16"/>
      <c r="MJT52" s="16"/>
      <c r="MJU52" s="16"/>
      <c r="MJV52" s="16"/>
      <c r="MJW52" s="16"/>
      <c r="MJX52" s="16"/>
      <c r="MJY52" s="16"/>
      <c r="MJZ52" s="16"/>
      <c r="MKA52" s="16"/>
      <c r="MKB52" s="16"/>
      <c r="MKC52" s="16"/>
      <c r="MKD52" s="16"/>
      <c r="MKE52" s="16"/>
      <c r="MKF52" s="16"/>
      <c r="MKG52" s="16"/>
      <c r="MKH52" s="16"/>
      <c r="MKI52" s="16"/>
      <c r="MKJ52" s="16"/>
      <c r="MKK52" s="16"/>
      <c r="MKL52" s="16"/>
      <c r="MKM52" s="16"/>
      <c r="MKN52" s="16"/>
      <c r="MKO52" s="16"/>
      <c r="MKP52" s="16"/>
      <c r="MKQ52" s="16"/>
      <c r="MKR52" s="16"/>
      <c r="MKS52" s="16"/>
      <c r="MKT52" s="16"/>
      <c r="MKU52" s="16"/>
      <c r="MKV52" s="16"/>
      <c r="MKW52" s="16"/>
      <c r="MKX52" s="16"/>
      <c r="MKY52" s="16"/>
      <c r="MKZ52" s="16"/>
      <c r="MLA52" s="16"/>
      <c r="MLB52" s="16"/>
      <c r="MLC52" s="16"/>
      <c r="MLD52" s="16"/>
      <c r="MLE52" s="16"/>
      <c r="MLF52" s="16"/>
      <c r="MLG52" s="16"/>
      <c r="MLH52" s="16"/>
      <c r="MLI52" s="16"/>
      <c r="MLJ52" s="16"/>
      <c r="MLK52" s="16"/>
      <c r="MLL52" s="16"/>
      <c r="MLM52" s="16"/>
      <c r="MLN52" s="16"/>
      <c r="MLO52" s="16"/>
      <c r="MLP52" s="16"/>
      <c r="MLQ52" s="16"/>
      <c r="MLR52" s="16"/>
      <c r="MLS52" s="16"/>
      <c r="MLT52" s="16"/>
      <c r="MLU52" s="16"/>
      <c r="MLV52" s="16"/>
      <c r="MLW52" s="16"/>
      <c r="MLX52" s="16"/>
      <c r="MLY52" s="16"/>
      <c r="MLZ52" s="16"/>
      <c r="MMA52" s="16"/>
      <c r="MMB52" s="16"/>
      <c r="MMC52" s="16"/>
      <c r="MMD52" s="16"/>
      <c r="MME52" s="16"/>
      <c r="MMF52" s="16"/>
      <c r="MMG52" s="16"/>
      <c r="MMH52" s="16"/>
      <c r="MMI52" s="16"/>
      <c r="MMJ52" s="16"/>
      <c r="MMK52" s="16"/>
      <c r="MML52" s="16"/>
      <c r="MMM52" s="16"/>
      <c r="MMN52" s="16"/>
      <c r="MMO52" s="16"/>
      <c r="MMP52" s="16"/>
      <c r="MMQ52" s="16"/>
      <c r="MMR52" s="16"/>
      <c r="MMS52" s="16"/>
      <c r="MMT52" s="16"/>
      <c r="MMU52" s="16"/>
      <c r="MMV52" s="16"/>
      <c r="MMW52" s="16"/>
      <c r="MMX52" s="16"/>
      <c r="MMY52" s="16"/>
      <c r="MMZ52" s="16"/>
      <c r="MNA52" s="16"/>
      <c r="MNB52" s="16"/>
      <c r="MNC52" s="16"/>
      <c r="MND52" s="16"/>
      <c r="MNE52" s="16"/>
      <c r="MNF52" s="16"/>
      <c r="MNG52" s="16"/>
      <c r="MNH52" s="16"/>
      <c r="MNI52" s="16"/>
      <c r="MNJ52" s="16"/>
      <c r="MNK52" s="16"/>
      <c r="MNL52" s="16"/>
      <c r="MNM52" s="16"/>
      <c r="MNN52" s="16"/>
      <c r="MNO52" s="16"/>
      <c r="MNP52" s="16"/>
      <c r="MNQ52" s="16"/>
      <c r="MNR52" s="16"/>
      <c r="MNS52" s="16"/>
      <c r="MNT52" s="16"/>
      <c r="MNU52" s="16"/>
      <c r="MNV52" s="16"/>
      <c r="MNW52" s="16"/>
      <c r="MNX52" s="16"/>
      <c r="MNY52" s="16"/>
      <c r="MNZ52" s="16"/>
      <c r="MOA52" s="16"/>
      <c r="MOB52" s="16"/>
      <c r="MOC52" s="16"/>
      <c r="MOD52" s="16"/>
      <c r="MOE52" s="16"/>
      <c r="MOF52" s="16"/>
      <c r="MOG52" s="16"/>
      <c r="MOH52" s="16"/>
      <c r="MOI52" s="16"/>
      <c r="MOJ52" s="16"/>
      <c r="MOK52" s="16"/>
      <c r="MOL52" s="16"/>
      <c r="MOM52" s="16"/>
      <c r="MON52" s="16"/>
      <c r="MOO52" s="16"/>
      <c r="MOP52" s="16"/>
      <c r="MOQ52" s="16"/>
      <c r="MOR52" s="16"/>
      <c r="MOS52" s="16"/>
      <c r="MOT52" s="16"/>
      <c r="MOU52" s="16"/>
      <c r="MOV52" s="16"/>
      <c r="MOW52" s="16"/>
      <c r="MOX52" s="16"/>
      <c r="MOY52" s="16"/>
      <c r="MOZ52" s="16"/>
      <c r="MPA52" s="16"/>
      <c r="MPB52" s="16"/>
      <c r="MPC52" s="16"/>
      <c r="MPD52" s="16"/>
      <c r="MPE52" s="16"/>
      <c r="MPF52" s="16"/>
      <c r="MPG52" s="16"/>
      <c r="MPH52" s="16"/>
      <c r="MPI52" s="16"/>
      <c r="MPJ52" s="16"/>
      <c r="MPK52" s="16"/>
      <c r="MPL52" s="16"/>
      <c r="MPM52" s="16"/>
      <c r="MPN52" s="16"/>
      <c r="MPO52" s="16"/>
      <c r="MPP52" s="16"/>
      <c r="MPQ52" s="16"/>
      <c r="MPR52" s="16"/>
      <c r="MPS52" s="16"/>
      <c r="MPT52" s="16"/>
      <c r="MPU52" s="16"/>
      <c r="MPV52" s="16"/>
      <c r="MPW52" s="16"/>
      <c r="MPX52" s="16"/>
      <c r="MPY52" s="16"/>
      <c r="MPZ52" s="16"/>
      <c r="MQA52" s="16"/>
      <c r="MQB52" s="16"/>
      <c r="MQC52" s="16"/>
      <c r="MQD52" s="16"/>
      <c r="MQE52" s="16"/>
      <c r="MQF52" s="16"/>
      <c r="MQG52" s="16"/>
      <c r="MQH52" s="16"/>
      <c r="MQI52" s="16"/>
      <c r="MQJ52" s="16"/>
      <c r="MQK52" s="16"/>
      <c r="MQL52" s="16"/>
      <c r="MQM52" s="16"/>
      <c r="MQN52" s="16"/>
      <c r="MQO52" s="16"/>
      <c r="MQP52" s="16"/>
      <c r="MQQ52" s="16"/>
      <c r="MQR52" s="16"/>
      <c r="MQS52" s="16"/>
      <c r="MQT52" s="16"/>
      <c r="MQU52" s="16"/>
      <c r="MQV52" s="16"/>
      <c r="MQW52" s="16"/>
      <c r="MQX52" s="16"/>
      <c r="MQY52" s="16"/>
      <c r="MQZ52" s="16"/>
      <c r="MRA52" s="16"/>
      <c r="MRB52" s="16"/>
      <c r="MRC52" s="16"/>
      <c r="MRD52" s="16"/>
      <c r="MRE52" s="16"/>
      <c r="MRF52" s="16"/>
      <c r="MRG52" s="16"/>
      <c r="MRH52" s="16"/>
      <c r="MRI52" s="16"/>
      <c r="MRJ52" s="16"/>
      <c r="MRK52" s="16"/>
      <c r="MRL52" s="16"/>
      <c r="MRM52" s="16"/>
      <c r="MRN52" s="16"/>
      <c r="MRO52" s="16"/>
      <c r="MRP52" s="16"/>
      <c r="MRQ52" s="16"/>
      <c r="MRR52" s="16"/>
      <c r="MRS52" s="16"/>
      <c r="MRT52" s="16"/>
      <c r="MRU52" s="16"/>
      <c r="MRV52" s="16"/>
      <c r="MRW52" s="16"/>
      <c r="MRX52" s="16"/>
      <c r="MRY52" s="16"/>
      <c r="MRZ52" s="16"/>
      <c r="MSA52" s="16"/>
      <c r="MSB52" s="16"/>
      <c r="MSC52" s="16"/>
      <c r="MSD52" s="16"/>
      <c r="MSE52" s="16"/>
      <c r="MSF52" s="16"/>
      <c r="MSG52" s="16"/>
      <c r="MSH52" s="16"/>
      <c r="MSI52" s="16"/>
      <c r="MSJ52" s="16"/>
      <c r="MSK52" s="16"/>
      <c r="MSL52" s="16"/>
      <c r="MSM52" s="16"/>
      <c r="MSN52" s="16"/>
      <c r="MSO52" s="16"/>
      <c r="MSP52" s="16"/>
      <c r="MSQ52" s="16"/>
      <c r="MSR52" s="16"/>
      <c r="MSS52" s="16"/>
      <c r="MST52" s="16"/>
      <c r="MSU52" s="16"/>
      <c r="MSV52" s="16"/>
      <c r="MSW52" s="16"/>
      <c r="MSX52" s="16"/>
      <c r="MSY52" s="16"/>
      <c r="MSZ52" s="16"/>
      <c r="MTA52" s="16"/>
      <c r="MTB52" s="16"/>
      <c r="MTC52" s="16"/>
      <c r="MTD52" s="16"/>
      <c r="MTE52" s="16"/>
      <c r="MTF52" s="16"/>
      <c r="MTG52" s="16"/>
      <c r="MTH52" s="16"/>
      <c r="MTI52" s="16"/>
      <c r="MTJ52" s="16"/>
      <c r="MTK52" s="16"/>
      <c r="MTL52" s="16"/>
      <c r="MTM52" s="16"/>
      <c r="MTN52" s="16"/>
      <c r="MTO52" s="16"/>
      <c r="MTP52" s="16"/>
      <c r="MTQ52" s="16"/>
      <c r="MTR52" s="16"/>
      <c r="MTS52" s="16"/>
      <c r="MTT52" s="16"/>
      <c r="MTU52" s="16"/>
      <c r="MTV52" s="16"/>
      <c r="MTW52" s="16"/>
      <c r="MTX52" s="16"/>
      <c r="MTY52" s="16"/>
      <c r="MTZ52" s="16"/>
      <c r="MUA52" s="16"/>
      <c r="MUB52" s="16"/>
      <c r="MUC52" s="16"/>
      <c r="MUD52" s="16"/>
      <c r="MUE52" s="16"/>
      <c r="MUF52" s="16"/>
      <c r="MUG52" s="16"/>
      <c r="MUH52" s="16"/>
      <c r="MUI52" s="16"/>
      <c r="MUJ52" s="16"/>
      <c r="MUK52" s="16"/>
      <c r="MUL52" s="16"/>
      <c r="MUM52" s="16"/>
      <c r="MUN52" s="16"/>
      <c r="MUO52" s="16"/>
      <c r="MUP52" s="16"/>
      <c r="MUQ52" s="16"/>
      <c r="MUR52" s="16"/>
      <c r="MUS52" s="16"/>
      <c r="MUT52" s="16"/>
      <c r="MUU52" s="16"/>
      <c r="MUV52" s="16"/>
      <c r="MUW52" s="16"/>
      <c r="MUX52" s="16"/>
      <c r="MUY52" s="16"/>
      <c r="MUZ52" s="16"/>
      <c r="MVA52" s="16"/>
      <c r="MVB52" s="16"/>
      <c r="MVC52" s="16"/>
      <c r="MVD52" s="16"/>
      <c r="MVE52" s="16"/>
      <c r="MVF52" s="16"/>
      <c r="MVG52" s="16"/>
      <c r="MVH52" s="16"/>
      <c r="MVI52" s="16"/>
      <c r="MVJ52" s="16"/>
      <c r="MVK52" s="16"/>
      <c r="MVL52" s="16"/>
      <c r="MVM52" s="16"/>
      <c r="MVN52" s="16"/>
      <c r="MVO52" s="16"/>
      <c r="MVP52" s="16"/>
      <c r="MVQ52" s="16"/>
      <c r="MVR52" s="16"/>
      <c r="MVS52" s="16"/>
      <c r="MVT52" s="16"/>
      <c r="MVU52" s="16"/>
      <c r="MVV52" s="16"/>
      <c r="MVW52" s="16"/>
      <c r="MVX52" s="16"/>
      <c r="MVY52" s="16"/>
      <c r="MVZ52" s="16"/>
      <c r="MWA52" s="16"/>
      <c r="MWB52" s="16"/>
      <c r="MWC52" s="16"/>
      <c r="MWD52" s="16"/>
      <c r="MWE52" s="16"/>
      <c r="MWF52" s="16"/>
      <c r="MWG52" s="16"/>
      <c r="MWH52" s="16"/>
      <c r="MWI52" s="16"/>
      <c r="MWJ52" s="16"/>
      <c r="MWK52" s="16"/>
      <c r="MWL52" s="16"/>
      <c r="MWM52" s="16"/>
      <c r="MWN52" s="16"/>
      <c r="MWO52" s="16"/>
      <c r="MWP52" s="16"/>
      <c r="MWQ52" s="16"/>
      <c r="MWR52" s="16"/>
      <c r="MWS52" s="16"/>
      <c r="MWT52" s="16"/>
      <c r="MWU52" s="16"/>
      <c r="MWV52" s="16"/>
      <c r="MWW52" s="16"/>
      <c r="MWX52" s="16"/>
      <c r="MWY52" s="16"/>
      <c r="MWZ52" s="16"/>
      <c r="MXA52" s="16"/>
      <c r="MXB52" s="16"/>
      <c r="MXC52" s="16"/>
      <c r="MXD52" s="16"/>
      <c r="MXE52" s="16"/>
      <c r="MXF52" s="16"/>
      <c r="MXG52" s="16"/>
      <c r="MXH52" s="16"/>
      <c r="MXI52" s="16"/>
      <c r="MXJ52" s="16"/>
      <c r="MXK52" s="16"/>
      <c r="MXL52" s="16"/>
      <c r="MXM52" s="16"/>
      <c r="MXN52" s="16"/>
      <c r="MXO52" s="16"/>
      <c r="MXP52" s="16"/>
      <c r="MXQ52" s="16"/>
      <c r="MXR52" s="16"/>
      <c r="MXS52" s="16"/>
      <c r="MXT52" s="16"/>
      <c r="MXU52" s="16"/>
      <c r="MXV52" s="16"/>
      <c r="MXW52" s="16"/>
      <c r="MXX52" s="16"/>
      <c r="MXY52" s="16"/>
      <c r="MXZ52" s="16"/>
      <c r="MYA52" s="16"/>
      <c r="MYB52" s="16"/>
      <c r="MYC52" s="16"/>
      <c r="MYD52" s="16"/>
      <c r="MYE52" s="16"/>
      <c r="MYF52" s="16"/>
      <c r="MYG52" s="16"/>
      <c r="MYH52" s="16"/>
      <c r="MYI52" s="16"/>
      <c r="MYJ52" s="16"/>
      <c r="MYK52" s="16"/>
      <c r="MYL52" s="16"/>
      <c r="MYM52" s="16"/>
      <c r="MYN52" s="16"/>
      <c r="MYO52" s="16"/>
      <c r="MYP52" s="16"/>
      <c r="MYQ52" s="16"/>
      <c r="MYR52" s="16"/>
      <c r="MYS52" s="16"/>
      <c r="MYT52" s="16"/>
      <c r="MYU52" s="16"/>
      <c r="MYV52" s="16"/>
      <c r="MYW52" s="16"/>
      <c r="MYX52" s="16"/>
      <c r="MYY52" s="16"/>
      <c r="MYZ52" s="16"/>
      <c r="MZA52" s="16"/>
      <c r="MZB52" s="16"/>
      <c r="MZC52" s="16"/>
      <c r="MZD52" s="16"/>
      <c r="MZE52" s="16"/>
      <c r="MZF52" s="16"/>
      <c r="MZG52" s="16"/>
      <c r="MZH52" s="16"/>
      <c r="MZI52" s="16"/>
      <c r="MZJ52" s="16"/>
      <c r="MZK52" s="16"/>
      <c r="MZL52" s="16"/>
      <c r="MZM52" s="16"/>
      <c r="MZN52" s="16"/>
      <c r="MZO52" s="16"/>
      <c r="MZP52" s="16"/>
      <c r="MZQ52" s="16"/>
      <c r="MZR52" s="16"/>
      <c r="MZS52" s="16"/>
      <c r="MZT52" s="16"/>
      <c r="MZU52" s="16"/>
      <c r="MZV52" s="16"/>
      <c r="MZW52" s="16"/>
      <c r="MZX52" s="16"/>
      <c r="MZY52" s="16"/>
      <c r="MZZ52" s="16"/>
      <c r="NAA52" s="16"/>
      <c r="NAB52" s="16"/>
      <c r="NAC52" s="16"/>
      <c r="NAD52" s="16"/>
      <c r="NAE52" s="16"/>
      <c r="NAF52" s="16"/>
      <c r="NAG52" s="16"/>
      <c r="NAH52" s="16"/>
      <c r="NAI52" s="16"/>
      <c r="NAJ52" s="16"/>
      <c r="NAK52" s="16"/>
      <c r="NAL52" s="16"/>
      <c r="NAM52" s="16"/>
      <c r="NAN52" s="16"/>
      <c r="NAO52" s="16"/>
      <c r="NAP52" s="16"/>
      <c r="NAQ52" s="16"/>
      <c r="NAR52" s="16"/>
      <c r="NAS52" s="16"/>
      <c r="NAT52" s="16"/>
      <c r="NAU52" s="16"/>
      <c r="NAV52" s="16"/>
      <c r="NAW52" s="16"/>
      <c r="NAX52" s="16"/>
      <c r="NAY52" s="16"/>
      <c r="NAZ52" s="16"/>
      <c r="NBA52" s="16"/>
      <c r="NBB52" s="16"/>
      <c r="NBC52" s="16"/>
      <c r="NBD52" s="16"/>
      <c r="NBE52" s="16"/>
      <c r="NBF52" s="16"/>
      <c r="NBG52" s="16"/>
      <c r="NBH52" s="16"/>
      <c r="NBI52" s="16"/>
      <c r="NBJ52" s="16"/>
      <c r="NBK52" s="16"/>
      <c r="NBL52" s="16"/>
      <c r="NBM52" s="16"/>
      <c r="NBN52" s="16"/>
      <c r="NBO52" s="16"/>
      <c r="NBP52" s="16"/>
      <c r="NBQ52" s="16"/>
      <c r="NBR52" s="16"/>
      <c r="NBS52" s="16"/>
      <c r="NBT52" s="16"/>
      <c r="NBU52" s="16"/>
      <c r="NBV52" s="16"/>
      <c r="NBW52" s="16"/>
      <c r="NBX52" s="16"/>
      <c r="NBY52" s="16"/>
      <c r="NBZ52" s="16"/>
      <c r="NCA52" s="16"/>
      <c r="NCB52" s="16"/>
      <c r="NCC52" s="16"/>
      <c r="NCD52" s="16"/>
      <c r="NCE52" s="16"/>
      <c r="NCF52" s="16"/>
      <c r="NCG52" s="16"/>
      <c r="NCH52" s="16"/>
      <c r="NCI52" s="16"/>
      <c r="NCJ52" s="16"/>
      <c r="NCK52" s="16"/>
      <c r="NCL52" s="16"/>
      <c r="NCM52" s="16"/>
      <c r="NCN52" s="16"/>
      <c r="NCO52" s="16"/>
      <c r="NCP52" s="16"/>
      <c r="NCQ52" s="16"/>
      <c r="NCR52" s="16"/>
      <c r="NCS52" s="16"/>
      <c r="NCT52" s="16"/>
      <c r="NCU52" s="16"/>
      <c r="NCV52" s="16"/>
      <c r="NCW52" s="16"/>
      <c r="NCX52" s="16"/>
      <c r="NCY52" s="16"/>
      <c r="NCZ52" s="16"/>
      <c r="NDA52" s="16"/>
      <c r="NDB52" s="16"/>
      <c r="NDC52" s="16"/>
      <c r="NDD52" s="16"/>
      <c r="NDE52" s="16"/>
      <c r="NDF52" s="16"/>
      <c r="NDG52" s="16"/>
      <c r="NDH52" s="16"/>
      <c r="NDI52" s="16"/>
      <c r="NDJ52" s="16"/>
      <c r="NDK52" s="16"/>
      <c r="NDL52" s="16"/>
      <c r="NDM52" s="16"/>
      <c r="NDN52" s="16"/>
      <c r="NDO52" s="16"/>
      <c r="NDP52" s="16"/>
      <c r="NDQ52" s="16"/>
      <c r="NDR52" s="16"/>
      <c r="NDS52" s="16"/>
      <c r="NDT52" s="16"/>
      <c r="NDU52" s="16"/>
      <c r="NDV52" s="16"/>
      <c r="NDW52" s="16"/>
      <c r="NDX52" s="16"/>
      <c r="NDY52" s="16"/>
      <c r="NDZ52" s="16"/>
      <c r="NEA52" s="16"/>
      <c r="NEB52" s="16"/>
      <c r="NEC52" s="16"/>
      <c r="NED52" s="16"/>
      <c r="NEE52" s="16"/>
      <c r="NEF52" s="16"/>
      <c r="NEG52" s="16"/>
      <c r="NEH52" s="16"/>
      <c r="NEI52" s="16"/>
      <c r="NEJ52" s="16"/>
      <c r="NEK52" s="16"/>
      <c r="NEL52" s="16"/>
      <c r="NEM52" s="16"/>
      <c r="NEN52" s="16"/>
      <c r="NEO52" s="16"/>
      <c r="NEP52" s="16"/>
      <c r="NEQ52" s="16"/>
      <c r="NER52" s="16"/>
      <c r="NES52" s="16"/>
      <c r="NET52" s="16"/>
      <c r="NEU52" s="16"/>
      <c r="NEV52" s="16"/>
      <c r="NEW52" s="16"/>
      <c r="NEX52" s="16"/>
      <c r="NEY52" s="16"/>
      <c r="NEZ52" s="16"/>
      <c r="NFA52" s="16"/>
      <c r="NFB52" s="16"/>
      <c r="NFC52" s="16"/>
      <c r="NFD52" s="16"/>
      <c r="NFE52" s="16"/>
      <c r="NFF52" s="16"/>
      <c r="NFG52" s="16"/>
      <c r="NFH52" s="16"/>
      <c r="NFI52" s="16"/>
      <c r="NFJ52" s="16"/>
      <c r="NFK52" s="16"/>
      <c r="NFL52" s="16"/>
      <c r="NFM52" s="16"/>
      <c r="NFN52" s="16"/>
      <c r="NFO52" s="16"/>
      <c r="NFP52" s="16"/>
      <c r="NFQ52" s="16"/>
      <c r="NFR52" s="16"/>
      <c r="NFS52" s="16"/>
      <c r="NFT52" s="16"/>
      <c r="NFU52" s="16"/>
      <c r="NFV52" s="16"/>
      <c r="NFW52" s="16"/>
      <c r="NFX52" s="16"/>
      <c r="NFY52" s="16"/>
      <c r="NFZ52" s="16"/>
      <c r="NGA52" s="16"/>
      <c r="NGB52" s="16"/>
      <c r="NGC52" s="16"/>
      <c r="NGD52" s="16"/>
      <c r="NGE52" s="16"/>
      <c r="NGF52" s="16"/>
      <c r="NGG52" s="16"/>
      <c r="NGH52" s="16"/>
      <c r="NGI52" s="16"/>
      <c r="NGJ52" s="16"/>
      <c r="NGK52" s="16"/>
      <c r="NGL52" s="16"/>
      <c r="NGM52" s="16"/>
      <c r="NGN52" s="16"/>
      <c r="NGO52" s="16"/>
      <c r="NGP52" s="16"/>
      <c r="NGQ52" s="16"/>
      <c r="NGR52" s="16"/>
      <c r="NGS52" s="16"/>
      <c r="NGT52" s="16"/>
      <c r="NGU52" s="16"/>
      <c r="NGV52" s="16"/>
      <c r="NGW52" s="16"/>
      <c r="NGX52" s="16"/>
      <c r="NGY52" s="16"/>
      <c r="NGZ52" s="16"/>
      <c r="NHA52" s="16"/>
      <c r="NHB52" s="16"/>
      <c r="NHC52" s="16"/>
      <c r="NHD52" s="16"/>
      <c r="NHE52" s="16"/>
      <c r="NHF52" s="16"/>
      <c r="NHG52" s="16"/>
      <c r="NHH52" s="16"/>
      <c r="NHI52" s="16"/>
      <c r="NHJ52" s="16"/>
      <c r="NHK52" s="16"/>
      <c r="NHL52" s="16"/>
      <c r="NHM52" s="16"/>
      <c r="NHN52" s="16"/>
      <c r="NHO52" s="16"/>
      <c r="NHP52" s="16"/>
      <c r="NHQ52" s="16"/>
      <c r="NHR52" s="16"/>
      <c r="NHS52" s="16"/>
      <c r="NHT52" s="16"/>
      <c r="NHU52" s="16"/>
      <c r="NHV52" s="16"/>
      <c r="NHW52" s="16"/>
      <c r="NHX52" s="16"/>
      <c r="NHY52" s="16"/>
      <c r="NHZ52" s="16"/>
      <c r="NIA52" s="16"/>
      <c r="NIB52" s="16"/>
      <c r="NIC52" s="16"/>
      <c r="NID52" s="16"/>
      <c r="NIE52" s="16"/>
      <c r="NIF52" s="16"/>
      <c r="NIG52" s="16"/>
      <c r="NIH52" s="16"/>
      <c r="NII52" s="16"/>
      <c r="NIJ52" s="16"/>
      <c r="NIK52" s="16"/>
      <c r="NIL52" s="16"/>
      <c r="NIM52" s="16"/>
      <c r="NIN52" s="16"/>
      <c r="NIO52" s="16"/>
      <c r="NIP52" s="16"/>
      <c r="NIQ52" s="16"/>
      <c r="NIR52" s="16"/>
      <c r="NIS52" s="16"/>
      <c r="NIT52" s="16"/>
      <c r="NIU52" s="16"/>
      <c r="NIV52" s="16"/>
      <c r="NIW52" s="16"/>
      <c r="NIX52" s="16"/>
      <c r="NIY52" s="16"/>
      <c r="NIZ52" s="16"/>
      <c r="NJA52" s="16"/>
      <c r="NJB52" s="16"/>
      <c r="NJC52" s="16"/>
      <c r="NJD52" s="16"/>
      <c r="NJE52" s="16"/>
      <c r="NJF52" s="16"/>
      <c r="NJG52" s="16"/>
      <c r="NJH52" s="16"/>
      <c r="NJI52" s="16"/>
      <c r="NJJ52" s="16"/>
      <c r="NJK52" s="16"/>
      <c r="NJL52" s="16"/>
      <c r="NJM52" s="16"/>
      <c r="NJN52" s="16"/>
      <c r="NJO52" s="16"/>
      <c r="NJP52" s="16"/>
      <c r="NJQ52" s="16"/>
      <c r="NJR52" s="16"/>
      <c r="NJS52" s="16"/>
      <c r="NJT52" s="16"/>
      <c r="NJU52" s="16"/>
      <c r="NJV52" s="16"/>
      <c r="NJW52" s="16"/>
      <c r="NJX52" s="16"/>
      <c r="NJY52" s="16"/>
      <c r="NJZ52" s="16"/>
      <c r="NKA52" s="16"/>
      <c r="NKB52" s="16"/>
      <c r="NKC52" s="16"/>
      <c r="NKD52" s="16"/>
      <c r="NKE52" s="16"/>
      <c r="NKF52" s="16"/>
      <c r="NKG52" s="16"/>
      <c r="NKH52" s="16"/>
      <c r="NKI52" s="16"/>
      <c r="NKJ52" s="16"/>
      <c r="NKK52" s="16"/>
      <c r="NKL52" s="16"/>
      <c r="NKM52" s="16"/>
      <c r="NKN52" s="16"/>
      <c r="NKO52" s="16"/>
      <c r="NKP52" s="16"/>
      <c r="NKQ52" s="16"/>
      <c r="NKR52" s="16"/>
      <c r="NKS52" s="16"/>
      <c r="NKT52" s="16"/>
      <c r="NKU52" s="16"/>
      <c r="NKV52" s="16"/>
      <c r="NKW52" s="16"/>
      <c r="NKX52" s="16"/>
      <c r="NKY52" s="16"/>
      <c r="NKZ52" s="16"/>
      <c r="NLA52" s="16"/>
      <c r="NLB52" s="16"/>
      <c r="NLC52" s="16"/>
      <c r="NLD52" s="16"/>
      <c r="NLE52" s="16"/>
      <c r="NLF52" s="16"/>
      <c r="NLG52" s="16"/>
      <c r="NLH52" s="16"/>
      <c r="NLI52" s="16"/>
      <c r="NLJ52" s="16"/>
      <c r="NLK52" s="16"/>
      <c r="NLL52" s="16"/>
      <c r="NLM52" s="16"/>
      <c r="NLN52" s="16"/>
      <c r="NLO52" s="16"/>
      <c r="NLP52" s="16"/>
      <c r="NLQ52" s="16"/>
      <c r="NLR52" s="16"/>
      <c r="NLS52" s="16"/>
      <c r="NLT52" s="16"/>
      <c r="NLU52" s="16"/>
      <c r="NLV52" s="16"/>
      <c r="NLW52" s="16"/>
      <c r="NLX52" s="16"/>
      <c r="NLY52" s="16"/>
      <c r="NLZ52" s="16"/>
      <c r="NMA52" s="16"/>
      <c r="NMB52" s="16"/>
      <c r="NMC52" s="16"/>
      <c r="NMD52" s="16"/>
      <c r="NME52" s="16"/>
      <c r="NMF52" s="16"/>
      <c r="NMG52" s="16"/>
      <c r="NMH52" s="16"/>
      <c r="NMI52" s="16"/>
      <c r="NMJ52" s="16"/>
      <c r="NMK52" s="16"/>
      <c r="NML52" s="16"/>
      <c r="NMM52" s="16"/>
      <c r="NMN52" s="16"/>
      <c r="NMO52" s="16"/>
      <c r="NMP52" s="16"/>
      <c r="NMQ52" s="16"/>
      <c r="NMR52" s="16"/>
      <c r="NMS52" s="16"/>
      <c r="NMT52" s="16"/>
      <c r="NMU52" s="16"/>
      <c r="NMV52" s="16"/>
      <c r="NMW52" s="16"/>
      <c r="NMX52" s="16"/>
      <c r="NMY52" s="16"/>
      <c r="NMZ52" s="16"/>
      <c r="NNA52" s="16"/>
      <c r="NNB52" s="16"/>
      <c r="NNC52" s="16"/>
      <c r="NND52" s="16"/>
      <c r="NNE52" s="16"/>
      <c r="NNF52" s="16"/>
      <c r="NNG52" s="16"/>
      <c r="NNH52" s="16"/>
      <c r="NNI52" s="16"/>
      <c r="NNJ52" s="16"/>
      <c r="NNK52" s="16"/>
      <c r="NNL52" s="16"/>
      <c r="NNM52" s="16"/>
      <c r="NNN52" s="16"/>
      <c r="NNO52" s="16"/>
      <c r="NNP52" s="16"/>
      <c r="NNQ52" s="16"/>
      <c r="NNR52" s="16"/>
      <c r="NNS52" s="16"/>
      <c r="NNT52" s="16"/>
      <c r="NNU52" s="16"/>
      <c r="NNV52" s="16"/>
      <c r="NNW52" s="16"/>
      <c r="NNX52" s="16"/>
      <c r="NNY52" s="16"/>
      <c r="NNZ52" s="16"/>
      <c r="NOA52" s="16"/>
      <c r="NOB52" s="16"/>
      <c r="NOC52" s="16"/>
      <c r="NOD52" s="16"/>
      <c r="NOE52" s="16"/>
      <c r="NOF52" s="16"/>
      <c r="NOG52" s="16"/>
      <c r="NOH52" s="16"/>
      <c r="NOI52" s="16"/>
      <c r="NOJ52" s="16"/>
      <c r="NOK52" s="16"/>
      <c r="NOL52" s="16"/>
      <c r="NOM52" s="16"/>
      <c r="NON52" s="16"/>
      <c r="NOO52" s="16"/>
      <c r="NOP52" s="16"/>
      <c r="NOQ52" s="16"/>
      <c r="NOR52" s="16"/>
      <c r="NOS52" s="16"/>
      <c r="NOT52" s="16"/>
      <c r="NOU52" s="16"/>
      <c r="NOV52" s="16"/>
      <c r="NOW52" s="16"/>
      <c r="NOX52" s="16"/>
      <c r="NOY52" s="16"/>
      <c r="NOZ52" s="16"/>
      <c r="NPA52" s="16"/>
      <c r="NPB52" s="16"/>
      <c r="NPC52" s="16"/>
      <c r="NPD52" s="16"/>
      <c r="NPE52" s="16"/>
      <c r="NPF52" s="16"/>
      <c r="NPG52" s="16"/>
      <c r="NPH52" s="16"/>
      <c r="NPI52" s="16"/>
      <c r="NPJ52" s="16"/>
      <c r="NPK52" s="16"/>
      <c r="NPL52" s="16"/>
      <c r="NPM52" s="16"/>
      <c r="NPN52" s="16"/>
      <c r="NPO52" s="16"/>
      <c r="NPP52" s="16"/>
      <c r="NPQ52" s="16"/>
      <c r="NPR52" s="16"/>
      <c r="NPS52" s="16"/>
      <c r="NPT52" s="16"/>
      <c r="NPU52" s="16"/>
      <c r="NPV52" s="16"/>
      <c r="NPW52" s="16"/>
      <c r="NPX52" s="16"/>
      <c r="NPY52" s="16"/>
      <c r="NPZ52" s="16"/>
      <c r="NQA52" s="16"/>
      <c r="NQB52" s="16"/>
      <c r="NQC52" s="16"/>
      <c r="NQD52" s="16"/>
      <c r="NQE52" s="16"/>
      <c r="NQF52" s="16"/>
      <c r="NQG52" s="16"/>
      <c r="NQH52" s="16"/>
      <c r="NQI52" s="16"/>
      <c r="NQJ52" s="16"/>
      <c r="NQK52" s="16"/>
      <c r="NQL52" s="16"/>
      <c r="NQM52" s="16"/>
      <c r="NQN52" s="16"/>
      <c r="NQO52" s="16"/>
      <c r="NQP52" s="16"/>
      <c r="NQQ52" s="16"/>
      <c r="NQR52" s="16"/>
      <c r="NQS52" s="16"/>
      <c r="NQT52" s="16"/>
      <c r="NQU52" s="16"/>
      <c r="NQV52" s="16"/>
      <c r="NQW52" s="16"/>
      <c r="NQX52" s="16"/>
      <c r="NQY52" s="16"/>
      <c r="NQZ52" s="16"/>
      <c r="NRA52" s="16"/>
      <c r="NRB52" s="16"/>
      <c r="NRC52" s="16"/>
      <c r="NRD52" s="16"/>
      <c r="NRE52" s="16"/>
      <c r="NRF52" s="16"/>
      <c r="NRG52" s="16"/>
      <c r="NRH52" s="16"/>
      <c r="NRI52" s="16"/>
      <c r="NRJ52" s="16"/>
      <c r="NRK52" s="16"/>
      <c r="NRL52" s="16"/>
      <c r="NRM52" s="16"/>
      <c r="NRN52" s="16"/>
      <c r="NRO52" s="16"/>
      <c r="NRP52" s="16"/>
      <c r="NRQ52" s="16"/>
      <c r="NRR52" s="16"/>
      <c r="NRS52" s="16"/>
      <c r="NRT52" s="16"/>
      <c r="NRU52" s="16"/>
      <c r="NRV52" s="16"/>
      <c r="NRW52" s="16"/>
      <c r="NRX52" s="16"/>
      <c r="NRY52" s="16"/>
      <c r="NRZ52" s="16"/>
      <c r="NSA52" s="16"/>
      <c r="NSB52" s="16"/>
      <c r="NSC52" s="16"/>
      <c r="NSD52" s="16"/>
      <c r="NSE52" s="16"/>
      <c r="NSF52" s="16"/>
      <c r="NSG52" s="16"/>
      <c r="NSH52" s="16"/>
      <c r="NSI52" s="16"/>
      <c r="NSJ52" s="16"/>
      <c r="NSK52" s="16"/>
      <c r="NSL52" s="16"/>
      <c r="NSM52" s="16"/>
      <c r="NSN52" s="16"/>
      <c r="NSO52" s="16"/>
      <c r="NSP52" s="16"/>
      <c r="NSQ52" s="16"/>
      <c r="NSR52" s="16"/>
      <c r="NSS52" s="16"/>
      <c r="NST52" s="16"/>
      <c r="NSU52" s="16"/>
      <c r="NSV52" s="16"/>
      <c r="NSW52" s="16"/>
      <c r="NSX52" s="16"/>
      <c r="NSY52" s="16"/>
      <c r="NSZ52" s="16"/>
      <c r="NTA52" s="16"/>
      <c r="NTB52" s="16"/>
      <c r="NTC52" s="16"/>
      <c r="NTD52" s="16"/>
      <c r="NTE52" s="16"/>
      <c r="NTF52" s="16"/>
      <c r="NTG52" s="16"/>
      <c r="NTH52" s="16"/>
      <c r="NTI52" s="16"/>
      <c r="NTJ52" s="16"/>
      <c r="NTK52" s="16"/>
      <c r="NTL52" s="16"/>
      <c r="NTM52" s="16"/>
      <c r="NTN52" s="16"/>
      <c r="NTO52" s="16"/>
      <c r="NTP52" s="16"/>
      <c r="NTQ52" s="16"/>
      <c r="NTR52" s="16"/>
      <c r="NTS52" s="16"/>
      <c r="NTT52" s="16"/>
      <c r="NTU52" s="16"/>
      <c r="NTV52" s="16"/>
      <c r="NTW52" s="16"/>
      <c r="NTX52" s="16"/>
      <c r="NTY52" s="16"/>
      <c r="NTZ52" s="16"/>
      <c r="NUA52" s="16"/>
      <c r="NUB52" s="16"/>
      <c r="NUC52" s="16"/>
      <c r="NUD52" s="16"/>
      <c r="NUE52" s="16"/>
      <c r="NUF52" s="16"/>
      <c r="NUG52" s="16"/>
      <c r="NUH52" s="16"/>
      <c r="NUI52" s="16"/>
      <c r="NUJ52" s="16"/>
      <c r="NUK52" s="16"/>
      <c r="NUL52" s="16"/>
      <c r="NUM52" s="16"/>
      <c r="NUN52" s="16"/>
      <c r="NUO52" s="16"/>
      <c r="NUP52" s="16"/>
      <c r="NUQ52" s="16"/>
      <c r="NUR52" s="16"/>
      <c r="NUS52" s="16"/>
      <c r="NUT52" s="16"/>
      <c r="NUU52" s="16"/>
      <c r="NUV52" s="16"/>
      <c r="NUW52" s="16"/>
      <c r="NUX52" s="16"/>
      <c r="NUY52" s="16"/>
      <c r="NUZ52" s="16"/>
      <c r="NVA52" s="16"/>
      <c r="NVB52" s="16"/>
      <c r="NVC52" s="16"/>
      <c r="NVD52" s="16"/>
      <c r="NVE52" s="16"/>
      <c r="NVF52" s="16"/>
      <c r="NVG52" s="16"/>
      <c r="NVH52" s="16"/>
      <c r="NVI52" s="16"/>
      <c r="NVJ52" s="16"/>
      <c r="NVK52" s="16"/>
      <c r="NVL52" s="16"/>
      <c r="NVM52" s="16"/>
      <c r="NVN52" s="16"/>
      <c r="NVO52" s="16"/>
      <c r="NVP52" s="16"/>
      <c r="NVQ52" s="16"/>
      <c r="NVR52" s="16"/>
      <c r="NVS52" s="16"/>
      <c r="NVT52" s="16"/>
      <c r="NVU52" s="16"/>
      <c r="NVV52" s="16"/>
      <c r="NVW52" s="16"/>
      <c r="NVX52" s="16"/>
      <c r="NVY52" s="16"/>
      <c r="NVZ52" s="16"/>
      <c r="NWA52" s="16"/>
      <c r="NWB52" s="16"/>
      <c r="NWC52" s="16"/>
      <c r="NWD52" s="16"/>
      <c r="NWE52" s="16"/>
      <c r="NWF52" s="16"/>
      <c r="NWG52" s="16"/>
      <c r="NWH52" s="16"/>
      <c r="NWI52" s="16"/>
      <c r="NWJ52" s="16"/>
      <c r="NWK52" s="16"/>
      <c r="NWL52" s="16"/>
      <c r="NWM52" s="16"/>
      <c r="NWN52" s="16"/>
      <c r="NWO52" s="16"/>
      <c r="NWP52" s="16"/>
      <c r="NWQ52" s="16"/>
      <c r="NWR52" s="16"/>
      <c r="NWS52" s="16"/>
      <c r="NWT52" s="16"/>
      <c r="NWU52" s="16"/>
      <c r="NWV52" s="16"/>
      <c r="NWW52" s="16"/>
      <c r="NWX52" s="16"/>
      <c r="NWY52" s="16"/>
      <c r="NWZ52" s="16"/>
      <c r="NXA52" s="16"/>
      <c r="NXB52" s="16"/>
      <c r="NXC52" s="16"/>
      <c r="NXD52" s="16"/>
      <c r="NXE52" s="16"/>
      <c r="NXF52" s="16"/>
      <c r="NXG52" s="16"/>
      <c r="NXH52" s="16"/>
      <c r="NXI52" s="16"/>
      <c r="NXJ52" s="16"/>
      <c r="NXK52" s="16"/>
      <c r="NXL52" s="16"/>
      <c r="NXM52" s="16"/>
      <c r="NXN52" s="16"/>
      <c r="NXO52" s="16"/>
      <c r="NXP52" s="16"/>
      <c r="NXQ52" s="16"/>
      <c r="NXR52" s="16"/>
      <c r="NXS52" s="16"/>
      <c r="NXT52" s="16"/>
      <c r="NXU52" s="16"/>
      <c r="NXV52" s="16"/>
      <c r="NXW52" s="16"/>
      <c r="NXX52" s="16"/>
      <c r="NXY52" s="16"/>
      <c r="NXZ52" s="16"/>
      <c r="NYA52" s="16"/>
      <c r="NYB52" s="16"/>
      <c r="NYC52" s="16"/>
      <c r="NYD52" s="16"/>
      <c r="NYE52" s="16"/>
      <c r="NYF52" s="16"/>
      <c r="NYG52" s="16"/>
      <c r="NYH52" s="16"/>
      <c r="NYI52" s="16"/>
      <c r="NYJ52" s="16"/>
      <c r="NYK52" s="16"/>
      <c r="NYL52" s="16"/>
      <c r="NYM52" s="16"/>
      <c r="NYN52" s="16"/>
      <c r="NYO52" s="16"/>
      <c r="NYP52" s="16"/>
      <c r="NYQ52" s="16"/>
      <c r="NYR52" s="16"/>
      <c r="NYS52" s="16"/>
      <c r="NYT52" s="16"/>
      <c r="NYU52" s="16"/>
      <c r="NYV52" s="16"/>
      <c r="NYW52" s="16"/>
      <c r="NYX52" s="16"/>
      <c r="NYY52" s="16"/>
      <c r="NYZ52" s="16"/>
      <c r="NZA52" s="16"/>
      <c r="NZB52" s="16"/>
      <c r="NZC52" s="16"/>
      <c r="NZD52" s="16"/>
      <c r="NZE52" s="16"/>
      <c r="NZF52" s="16"/>
      <c r="NZG52" s="16"/>
      <c r="NZH52" s="16"/>
      <c r="NZI52" s="16"/>
      <c r="NZJ52" s="16"/>
      <c r="NZK52" s="16"/>
      <c r="NZL52" s="16"/>
      <c r="NZM52" s="16"/>
      <c r="NZN52" s="16"/>
      <c r="NZO52" s="16"/>
      <c r="NZP52" s="16"/>
      <c r="NZQ52" s="16"/>
      <c r="NZR52" s="16"/>
      <c r="NZS52" s="16"/>
      <c r="NZT52" s="16"/>
      <c r="NZU52" s="16"/>
      <c r="NZV52" s="16"/>
      <c r="NZW52" s="16"/>
      <c r="NZX52" s="16"/>
      <c r="NZY52" s="16"/>
      <c r="NZZ52" s="16"/>
      <c r="OAA52" s="16"/>
      <c r="OAB52" s="16"/>
      <c r="OAC52" s="16"/>
      <c r="OAD52" s="16"/>
      <c r="OAE52" s="16"/>
      <c r="OAF52" s="16"/>
      <c r="OAG52" s="16"/>
      <c r="OAH52" s="16"/>
      <c r="OAI52" s="16"/>
      <c r="OAJ52" s="16"/>
      <c r="OAK52" s="16"/>
      <c r="OAL52" s="16"/>
      <c r="OAM52" s="16"/>
      <c r="OAN52" s="16"/>
      <c r="OAO52" s="16"/>
      <c r="OAP52" s="16"/>
      <c r="OAQ52" s="16"/>
      <c r="OAR52" s="16"/>
      <c r="OAS52" s="16"/>
      <c r="OAT52" s="16"/>
      <c r="OAU52" s="16"/>
      <c r="OAV52" s="16"/>
      <c r="OAW52" s="16"/>
      <c r="OAX52" s="16"/>
      <c r="OAY52" s="16"/>
      <c r="OAZ52" s="16"/>
      <c r="OBA52" s="16"/>
      <c r="OBB52" s="16"/>
      <c r="OBC52" s="16"/>
      <c r="OBD52" s="16"/>
      <c r="OBE52" s="16"/>
      <c r="OBF52" s="16"/>
      <c r="OBG52" s="16"/>
      <c r="OBH52" s="16"/>
      <c r="OBI52" s="16"/>
      <c r="OBJ52" s="16"/>
      <c r="OBK52" s="16"/>
      <c r="OBL52" s="16"/>
      <c r="OBM52" s="16"/>
      <c r="OBN52" s="16"/>
      <c r="OBO52" s="16"/>
      <c r="OBP52" s="16"/>
      <c r="OBQ52" s="16"/>
      <c r="OBR52" s="16"/>
      <c r="OBS52" s="16"/>
      <c r="OBT52" s="16"/>
      <c r="OBU52" s="16"/>
      <c r="OBV52" s="16"/>
      <c r="OBW52" s="16"/>
      <c r="OBX52" s="16"/>
      <c r="OBY52" s="16"/>
      <c r="OBZ52" s="16"/>
      <c r="OCA52" s="16"/>
      <c r="OCB52" s="16"/>
      <c r="OCC52" s="16"/>
      <c r="OCD52" s="16"/>
      <c r="OCE52" s="16"/>
      <c r="OCF52" s="16"/>
      <c r="OCG52" s="16"/>
      <c r="OCH52" s="16"/>
      <c r="OCI52" s="16"/>
      <c r="OCJ52" s="16"/>
      <c r="OCK52" s="16"/>
      <c r="OCL52" s="16"/>
      <c r="OCM52" s="16"/>
      <c r="OCN52" s="16"/>
      <c r="OCO52" s="16"/>
      <c r="OCP52" s="16"/>
      <c r="OCQ52" s="16"/>
      <c r="OCR52" s="16"/>
      <c r="OCS52" s="16"/>
      <c r="OCT52" s="16"/>
      <c r="OCU52" s="16"/>
      <c r="OCV52" s="16"/>
      <c r="OCW52" s="16"/>
      <c r="OCX52" s="16"/>
      <c r="OCY52" s="16"/>
      <c r="OCZ52" s="16"/>
      <c r="ODA52" s="16"/>
      <c r="ODB52" s="16"/>
      <c r="ODC52" s="16"/>
      <c r="ODD52" s="16"/>
      <c r="ODE52" s="16"/>
      <c r="ODF52" s="16"/>
      <c r="ODG52" s="16"/>
      <c r="ODH52" s="16"/>
      <c r="ODI52" s="16"/>
      <c r="ODJ52" s="16"/>
      <c r="ODK52" s="16"/>
      <c r="ODL52" s="16"/>
      <c r="ODM52" s="16"/>
      <c r="ODN52" s="16"/>
      <c r="ODO52" s="16"/>
      <c r="ODP52" s="16"/>
      <c r="ODQ52" s="16"/>
      <c r="ODR52" s="16"/>
      <c r="ODS52" s="16"/>
      <c r="ODT52" s="16"/>
      <c r="ODU52" s="16"/>
      <c r="ODV52" s="16"/>
      <c r="ODW52" s="16"/>
      <c r="ODX52" s="16"/>
      <c r="ODY52" s="16"/>
      <c r="ODZ52" s="16"/>
      <c r="OEA52" s="16"/>
      <c r="OEB52" s="16"/>
      <c r="OEC52" s="16"/>
      <c r="OED52" s="16"/>
      <c r="OEE52" s="16"/>
      <c r="OEF52" s="16"/>
      <c r="OEG52" s="16"/>
      <c r="OEH52" s="16"/>
      <c r="OEI52" s="16"/>
      <c r="OEJ52" s="16"/>
      <c r="OEK52" s="16"/>
      <c r="OEL52" s="16"/>
      <c r="OEM52" s="16"/>
      <c r="OEN52" s="16"/>
      <c r="OEO52" s="16"/>
      <c r="OEP52" s="16"/>
      <c r="OEQ52" s="16"/>
      <c r="OER52" s="16"/>
      <c r="OES52" s="16"/>
      <c r="OET52" s="16"/>
      <c r="OEU52" s="16"/>
      <c r="OEV52" s="16"/>
      <c r="OEW52" s="16"/>
      <c r="OEX52" s="16"/>
      <c r="OEY52" s="16"/>
      <c r="OEZ52" s="16"/>
      <c r="OFA52" s="16"/>
      <c r="OFB52" s="16"/>
      <c r="OFC52" s="16"/>
      <c r="OFD52" s="16"/>
      <c r="OFE52" s="16"/>
      <c r="OFF52" s="16"/>
      <c r="OFG52" s="16"/>
      <c r="OFH52" s="16"/>
      <c r="OFI52" s="16"/>
      <c r="OFJ52" s="16"/>
      <c r="OFK52" s="16"/>
      <c r="OFL52" s="16"/>
      <c r="OFM52" s="16"/>
      <c r="OFN52" s="16"/>
      <c r="OFO52" s="16"/>
      <c r="OFP52" s="16"/>
      <c r="OFQ52" s="16"/>
      <c r="OFR52" s="16"/>
      <c r="OFS52" s="16"/>
      <c r="OFT52" s="16"/>
      <c r="OFU52" s="16"/>
      <c r="OFV52" s="16"/>
      <c r="OFW52" s="16"/>
      <c r="OFX52" s="16"/>
      <c r="OFY52" s="16"/>
      <c r="OFZ52" s="16"/>
      <c r="OGA52" s="16"/>
      <c r="OGB52" s="16"/>
      <c r="OGC52" s="16"/>
      <c r="OGD52" s="16"/>
      <c r="OGE52" s="16"/>
      <c r="OGF52" s="16"/>
      <c r="OGG52" s="16"/>
      <c r="OGH52" s="16"/>
      <c r="OGI52" s="16"/>
      <c r="OGJ52" s="16"/>
      <c r="OGK52" s="16"/>
      <c r="OGL52" s="16"/>
      <c r="OGM52" s="16"/>
      <c r="OGN52" s="16"/>
      <c r="OGO52" s="16"/>
      <c r="OGP52" s="16"/>
      <c r="OGQ52" s="16"/>
      <c r="OGR52" s="16"/>
      <c r="OGS52" s="16"/>
      <c r="OGT52" s="16"/>
      <c r="OGU52" s="16"/>
      <c r="OGV52" s="16"/>
      <c r="OGW52" s="16"/>
      <c r="OGX52" s="16"/>
      <c r="OGY52" s="16"/>
      <c r="OGZ52" s="16"/>
      <c r="OHA52" s="16"/>
      <c r="OHB52" s="16"/>
      <c r="OHC52" s="16"/>
      <c r="OHD52" s="16"/>
      <c r="OHE52" s="16"/>
      <c r="OHF52" s="16"/>
      <c r="OHG52" s="16"/>
      <c r="OHH52" s="16"/>
      <c r="OHI52" s="16"/>
      <c r="OHJ52" s="16"/>
      <c r="OHK52" s="16"/>
      <c r="OHL52" s="16"/>
      <c r="OHM52" s="16"/>
      <c r="OHN52" s="16"/>
      <c r="OHO52" s="16"/>
      <c r="OHP52" s="16"/>
      <c r="OHQ52" s="16"/>
      <c r="OHR52" s="16"/>
      <c r="OHS52" s="16"/>
      <c r="OHT52" s="16"/>
      <c r="OHU52" s="16"/>
      <c r="OHV52" s="16"/>
      <c r="OHW52" s="16"/>
      <c r="OHX52" s="16"/>
      <c r="OHY52" s="16"/>
      <c r="OHZ52" s="16"/>
      <c r="OIA52" s="16"/>
      <c r="OIB52" s="16"/>
      <c r="OIC52" s="16"/>
      <c r="OID52" s="16"/>
      <c r="OIE52" s="16"/>
      <c r="OIF52" s="16"/>
      <c r="OIG52" s="16"/>
      <c r="OIH52" s="16"/>
      <c r="OII52" s="16"/>
      <c r="OIJ52" s="16"/>
      <c r="OIK52" s="16"/>
      <c r="OIL52" s="16"/>
      <c r="OIM52" s="16"/>
      <c r="OIN52" s="16"/>
      <c r="OIO52" s="16"/>
      <c r="OIP52" s="16"/>
      <c r="OIQ52" s="16"/>
      <c r="OIR52" s="16"/>
      <c r="OIS52" s="16"/>
      <c r="OIT52" s="16"/>
      <c r="OIU52" s="16"/>
      <c r="OIV52" s="16"/>
      <c r="OIW52" s="16"/>
      <c r="OIX52" s="16"/>
      <c r="OIY52" s="16"/>
      <c r="OIZ52" s="16"/>
      <c r="OJA52" s="16"/>
      <c r="OJB52" s="16"/>
      <c r="OJC52" s="16"/>
      <c r="OJD52" s="16"/>
      <c r="OJE52" s="16"/>
      <c r="OJF52" s="16"/>
      <c r="OJG52" s="16"/>
      <c r="OJH52" s="16"/>
      <c r="OJI52" s="16"/>
      <c r="OJJ52" s="16"/>
      <c r="OJK52" s="16"/>
      <c r="OJL52" s="16"/>
      <c r="OJM52" s="16"/>
      <c r="OJN52" s="16"/>
      <c r="OJO52" s="16"/>
      <c r="OJP52" s="16"/>
      <c r="OJQ52" s="16"/>
      <c r="OJR52" s="16"/>
      <c r="OJS52" s="16"/>
      <c r="OJT52" s="16"/>
      <c r="OJU52" s="16"/>
      <c r="OJV52" s="16"/>
      <c r="OJW52" s="16"/>
      <c r="OJX52" s="16"/>
      <c r="OJY52" s="16"/>
      <c r="OJZ52" s="16"/>
      <c r="OKA52" s="16"/>
      <c r="OKB52" s="16"/>
      <c r="OKC52" s="16"/>
      <c r="OKD52" s="16"/>
      <c r="OKE52" s="16"/>
      <c r="OKF52" s="16"/>
      <c r="OKG52" s="16"/>
      <c r="OKH52" s="16"/>
      <c r="OKI52" s="16"/>
      <c r="OKJ52" s="16"/>
      <c r="OKK52" s="16"/>
      <c r="OKL52" s="16"/>
      <c r="OKM52" s="16"/>
      <c r="OKN52" s="16"/>
      <c r="OKO52" s="16"/>
      <c r="OKP52" s="16"/>
      <c r="OKQ52" s="16"/>
      <c r="OKR52" s="16"/>
      <c r="OKS52" s="16"/>
      <c r="OKT52" s="16"/>
      <c r="OKU52" s="16"/>
      <c r="OKV52" s="16"/>
      <c r="OKW52" s="16"/>
      <c r="OKX52" s="16"/>
      <c r="OKY52" s="16"/>
      <c r="OKZ52" s="16"/>
      <c r="OLA52" s="16"/>
      <c r="OLB52" s="16"/>
      <c r="OLC52" s="16"/>
      <c r="OLD52" s="16"/>
      <c r="OLE52" s="16"/>
      <c r="OLF52" s="16"/>
      <c r="OLG52" s="16"/>
      <c r="OLH52" s="16"/>
      <c r="OLI52" s="16"/>
      <c r="OLJ52" s="16"/>
      <c r="OLK52" s="16"/>
      <c r="OLL52" s="16"/>
      <c r="OLM52" s="16"/>
      <c r="OLN52" s="16"/>
      <c r="OLO52" s="16"/>
      <c r="OLP52" s="16"/>
      <c r="OLQ52" s="16"/>
      <c r="OLR52" s="16"/>
      <c r="OLS52" s="16"/>
      <c r="OLT52" s="16"/>
      <c r="OLU52" s="16"/>
      <c r="OLV52" s="16"/>
      <c r="OLW52" s="16"/>
      <c r="OLX52" s="16"/>
      <c r="OLY52" s="16"/>
      <c r="OLZ52" s="16"/>
      <c r="OMA52" s="16"/>
      <c r="OMB52" s="16"/>
      <c r="OMC52" s="16"/>
      <c r="OMD52" s="16"/>
      <c r="OME52" s="16"/>
      <c r="OMF52" s="16"/>
      <c r="OMG52" s="16"/>
      <c r="OMH52" s="16"/>
      <c r="OMI52" s="16"/>
      <c r="OMJ52" s="16"/>
      <c r="OMK52" s="16"/>
      <c r="OML52" s="16"/>
      <c r="OMM52" s="16"/>
      <c r="OMN52" s="16"/>
      <c r="OMO52" s="16"/>
      <c r="OMP52" s="16"/>
      <c r="OMQ52" s="16"/>
      <c r="OMR52" s="16"/>
      <c r="OMS52" s="16"/>
      <c r="OMT52" s="16"/>
      <c r="OMU52" s="16"/>
      <c r="OMV52" s="16"/>
      <c r="OMW52" s="16"/>
      <c r="OMX52" s="16"/>
      <c r="OMY52" s="16"/>
      <c r="OMZ52" s="16"/>
      <c r="ONA52" s="16"/>
      <c r="ONB52" s="16"/>
      <c r="ONC52" s="16"/>
      <c r="OND52" s="16"/>
      <c r="ONE52" s="16"/>
      <c r="ONF52" s="16"/>
      <c r="ONG52" s="16"/>
      <c r="ONH52" s="16"/>
      <c r="ONI52" s="16"/>
      <c r="ONJ52" s="16"/>
      <c r="ONK52" s="16"/>
      <c r="ONL52" s="16"/>
      <c r="ONM52" s="16"/>
      <c r="ONN52" s="16"/>
      <c r="ONO52" s="16"/>
      <c r="ONP52" s="16"/>
      <c r="ONQ52" s="16"/>
      <c r="ONR52" s="16"/>
      <c r="ONS52" s="16"/>
      <c r="ONT52" s="16"/>
      <c r="ONU52" s="16"/>
      <c r="ONV52" s="16"/>
      <c r="ONW52" s="16"/>
      <c r="ONX52" s="16"/>
      <c r="ONY52" s="16"/>
      <c r="ONZ52" s="16"/>
      <c r="OOA52" s="16"/>
      <c r="OOB52" s="16"/>
      <c r="OOC52" s="16"/>
      <c r="OOD52" s="16"/>
      <c r="OOE52" s="16"/>
      <c r="OOF52" s="16"/>
      <c r="OOG52" s="16"/>
      <c r="OOH52" s="16"/>
      <c r="OOI52" s="16"/>
      <c r="OOJ52" s="16"/>
      <c r="OOK52" s="16"/>
      <c r="OOL52" s="16"/>
      <c r="OOM52" s="16"/>
      <c r="OON52" s="16"/>
      <c r="OOO52" s="16"/>
      <c r="OOP52" s="16"/>
      <c r="OOQ52" s="16"/>
      <c r="OOR52" s="16"/>
      <c r="OOS52" s="16"/>
      <c r="OOT52" s="16"/>
      <c r="OOU52" s="16"/>
      <c r="OOV52" s="16"/>
      <c r="OOW52" s="16"/>
      <c r="OOX52" s="16"/>
      <c r="OOY52" s="16"/>
      <c r="OOZ52" s="16"/>
      <c r="OPA52" s="16"/>
      <c r="OPB52" s="16"/>
      <c r="OPC52" s="16"/>
      <c r="OPD52" s="16"/>
      <c r="OPE52" s="16"/>
      <c r="OPF52" s="16"/>
      <c r="OPG52" s="16"/>
      <c r="OPH52" s="16"/>
      <c r="OPI52" s="16"/>
      <c r="OPJ52" s="16"/>
      <c r="OPK52" s="16"/>
      <c r="OPL52" s="16"/>
      <c r="OPM52" s="16"/>
      <c r="OPN52" s="16"/>
      <c r="OPO52" s="16"/>
      <c r="OPP52" s="16"/>
      <c r="OPQ52" s="16"/>
      <c r="OPR52" s="16"/>
      <c r="OPS52" s="16"/>
      <c r="OPT52" s="16"/>
      <c r="OPU52" s="16"/>
      <c r="OPV52" s="16"/>
      <c r="OPW52" s="16"/>
      <c r="OPX52" s="16"/>
      <c r="OPY52" s="16"/>
      <c r="OPZ52" s="16"/>
      <c r="OQA52" s="16"/>
      <c r="OQB52" s="16"/>
      <c r="OQC52" s="16"/>
      <c r="OQD52" s="16"/>
      <c r="OQE52" s="16"/>
      <c r="OQF52" s="16"/>
      <c r="OQG52" s="16"/>
      <c r="OQH52" s="16"/>
      <c r="OQI52" s="16"/>
      <c r="OQJ52" s="16"/>
      <c r="OQK52" s="16"/>
      <c r="OQL52" s="16"/>
      <c r="OQM52" s="16"/>
      <c r="OQN52" s="16"/>
      <c r="OQO52" s="16"/>
      <c r="OQP52" s="16"/>
      <c r="OQQ52" s="16"/>
      <c r="OQR52" s="16"/>
      <c r="OQS52" s="16"/>
      <c r="OQT52" s="16"/>
      <c r="OQU52" s="16"/>
      <c r="OQV52" s="16"/>
      <c r="OQW52" s="16"/>
      <c r="OQX52" s="16"/>
      <c r="OQY52" s="16"/>
      <c r="OQZ52" s="16"/>
      <c r="ORA52" s="16"/>
      <c r="ORB52" s="16"/>
      <c r="ORC52" s="16"/>
      <c r="ORD52" s="16"/>
      <c r="ORE52" s="16"/>
      <c r="ORF52" s="16"/>
      <c r="ORG52" s="16"/>
      <c r="ORH52" s="16"/>
      <c r="ORI52" s="16"/>
      <c r="ORJ52" s="16"/>
      <c r="ORK52" s="16"/>
      <c r="ORL52" s="16"/>
      <c r="ORM52" s="16"/>
      <c r="ORN52" s="16"/>
      <c r="ORO52" s="16"/>
      <c r="ORP52" s="16"/>
      <c r="ORQ52" s="16"/>
      <c r="ORR52" s="16"/>
      <c r="ORS52" s="16"/>
      <c r="ORT52" s="16"/>
      <c r="ORU52" s="16"/>
      <c r="ORV52" s="16"/>
      <c r="ORW52" s="16"/>
      <c r="ORX52" s="16"/>
      <c r="ORY52" s="16"/>
      <c r="ORZ52" s="16"/>
      <c r="OSA52" s="16"/>
      <c r="OSB52" s="16"/>
      <c r="OSC52" s="16"/>
      <c r="OSD52" s="16"/>
      <c r="OSE52" s="16"/>
      <c r="OSF52" s="16"/>
      <c r="OSG52" s="16"/>
      <c r="OSH52" s="16"/>
      <c r="OSI52" s="16"/>
      <c r="OSJ52" s="16"/>
      <c r="OSK52" s="16"/>
      <c r="OSL52" s="16"/>
      <c r="OSM52" s="16"/>
      <c r="OSN52" s="16"/>
      <c r="OSO52" s="16"/>
      <c r="OSP52" s="16"/>
      <c r="OSQ52" s="16"/>
      <c r="OSR52" s="16"/>
      <c r="OSS52" s="16"/>
      <c r="OST52" s="16"/>
      <c r="OSU52" s="16"/>
      <c r="OSV52" s="16"/>
      <c r="OSW52" s="16"/>
      <c r="OSX52" s="16"/>
      <c r="OSY52" s="16"/>
      <c r="OSZ52" s="16"/>
      <c r="OTA52" s="16"/>
      <c r="OTB52" s="16"/>
      <c r="OTC52" s="16"/>
      <c r="OTD52" s="16"/>
      <c r="OTE52" s="16"/>
      <c r="OTF52" s="16"/>
      <c r="OTG52" s="16"/>
      <c r="OTH52" s="16"/>
      <c r="OTI52" s="16"/>
      <c r="OTJ52" s="16"/>
      <c r="OTK52" s="16"/>
      <c r="OTL52" s="16"/>
      <c r="OTM52" s="16"/>
      <c r="OTN52" s="16"/>
      <c r="OTO52" s="16"/>
      <c r="OTP52" s="16"/>
      <c r="OTQ52" s="16"/>
      <c r="OTR52" s="16"/>
      <c r="OTS52" s="16"/>
      <c r="OTT52" s="16"/>
      <c r="OTU52" s="16"/>
      <c r="OTV52" s="16"/>
      <c r="OTW52" s="16"/>
      <c r="OTX52" s="16"/>
      <c r="OTY52" s="16"/>
      <c r="OTZ52" s="16"/>
      <c r="OUA52" s="16"/>
      <c r="OUB52" s="16"/>
      <c r="OUC52" s="16"/>
      <c r="OUD52" s="16"/>
      <c r="OUE52" s="16"/>
      <c r="OUF52" s="16"/>
      <c r="OUG52" s="16"/>
      <c r="OUH52" s="16"/>
      <c r="OUI52" s="16"/>
      <c r="OUJ52" s="16"/>
      <c r="OUK52" s="16"/>
      <c r="OUL52" s="16"/>
      <c r="OUM52" s="16"/>
      <c r="OUN52" s="16"/>
      <c r="OUO52" s="16"/>
      <c r="OUP52" s="16"/>
      <c r="OUQ52" s="16"/>
      <c r="OUR52" s="16"/>
      <c r="OUS52" s="16"/>
      <c r="OUT52" s="16"/>
      <c r="OUU52" s="16"/>
      <c r="OUV52" s="16"/>
      <c r="OUW52" s="16"/>
      <c r="OUX52" s="16"/>
      <c r="OUY52" s="16"/>
      <c r="OUZ52" s="16"/>
      <c r="OVA52" s="16"/>
      <c r="OVB52" s="16"/>
      <c r="OVC52" s="16"/>
      <c r="OVD52" s="16"/>
      <c r="OVE52" s="16"/>
      <c r="OVF52" s="16"/>
      <c r="OVG52" s="16"/>
      <c r="OVH52" s="16"/>
      <c r="OVI52" s="16"/>
      <c r="OVJ52" s="16"/>
      <c r="OVK52" s="16"/>
      <c r="OVL52" s="16"/>
      <c r="OVM52" s="16"/>
      <c r="OVN52" s="16"/>
      <c r="OVO52" s="16"/>
      <c r="OVP52" s="16"/>
      <c r="OVQ52" s="16"/>
      <c r="OVR52" s="16"/>
      <c r="OVS52" s="16"/>
      <c r="OVT52" s="16"/>
      <c r="OVU52" s="16"/>
      <c r="OVV52" s="16"/>
      <c r="OVW52" s="16"/>
      <c r="OVX52" s="16"/>
      <c r="OVY52" s="16"/>
      <c r="OVZ52" s="16"/>
      <c r="OWA52" s="16"/>
      <c r="OWB52" s="16"/>
      <c r="OWC52" s="16"/>
      <c r="OWD52" s="16"/>
      <c r="OWE52" s="16"/>
      <c r="OWF52" s="16"/>
      <c r="OWG52" s="16"/>
      <c r="OWH52" s="16"/>
      <c r="OWI52" s="16"/>
      <c r="OWJ52" s="16"/>
      <c r="OWK52" s="16"/>
      <c r="OWL52" s="16"/>
      <c r="OWM52" s="16"/>
      <c r="OWN52" s="16"/>
      <c r="OWO52" s="16"/>
      <c r="OWP52" s="16"/>
      <c r="OWQ52" s="16"/>
      <c r="OWR52" s="16"/>
      <c r="OWS52" s="16"/>
      <c r="OWT52" s="16"/>
      <c r="OWU52" s="16"/>
      <c r="OWV52" s="16"/>
      <c r="OWW52" s="16"/>
      <c r="OWX52" s="16"/>
      <c r="OWY52" s="16"/>
      <c r="OWZ52" s="16"/>
      <c r="OXA52" s="16"/>
      <c r="OXB52" s="16"/>
      <c r="OXC52" s="16"/>
      <c r="OXD52" s="16"/>
      <c r="OXE52" s="16"/>
      <c r="OXF52" s="16"/>
      <c r="OXG52" s="16"/>
      <c r="OXH52" s="16"/>
      <c r="OXI52" s="16"/>
      <c r="OXJ52" s="16"/>
      <c r="OXK52" s="16"/>
      <c r="OXL52" s="16"/>
      <c r="OXM52" s="16"/>
      <c r="OXN52" s="16"/>
      <c r="OXO52" s="16"/>
      <c r="OXP52" s="16"/>
      <c r="OXQ52" s="16"/>
      <c r="OXR52" s="16"/>
      <c r="OXS52" s="16"/>
      <c r="OXT52" s="16"/>
      <c r="OXU52" s="16"/>
      <c r="OXV52" s="16"/>
      <c r="OXW52" s="16"/>
      <c r="OXX52" s="16"/>
      <c r="OXY52" s="16"/>
      <c r="OXZ52" s="16"/>
      <c r="OYA52" s="16"/>
      <c r="OYB52" s="16"/>
      <c r="OYC52" s="16"/>
      <c r="OYD52" s="16"/>
      <c r="OYE52" s="16"/>
      <c r="OYF52" s="16"/>
      <c r="OYG52" s="16"/>
      <c r="OYH52" s="16"/>
      <c r="OYI52" s="16"/>
      <c r="OYJ52" s="16"/>
      <c r="OYK52" s="16"/>
      <c r="OYL52" s="16"/>
      <c r="OYM52" s="16"/>
      <c r="OYN52" s="16"/>
      <c r="OYO52" s="16"/>
      <c r="OYP52" s="16"/>
      <c r="OYQ52" s="16"/>
      <c r="OYR52" s="16"/>
      <c r="OYS52" s="16"/>
      <c r="OYT52" s="16"/>
      <c r="OYU52" s="16"/>
      <c r="OYV52" s="16"/>
      <c r="OYW52" s="16"/>
      <c r="OYX52" s="16"/>
      <c r="OYY52" s="16"/>
      <c r="OYZ52" s="16"/>
      <c r="OZA52" s="16"/>
      <c r="OZB52" s="16"/>
      <c r="OZC52" s="16"/>
      <c r="OZD52" s="16"/>
      <c r="OZE52" s="16"/>
      <c r="OZF52" s="16"/>
      <c r="OZG52" s="16"/>
      <c r="OZH52" s="16"/>
      <c r="OZI52" s="16"/>
      <c r="OZJ52" s="16"/>
      <c r="OZK52" s="16"/>
      <c r="OZL52" s="16"/>
      <c r="OZM52" s="16"/>
      <c r="OZN52" s="16"/>
      <c r="OZO52" s="16"/>
      <c r="OZP52" s="16"/>
      <c r="OZQ52" s="16"/>
      <c r="OZR52" s="16"/>
      <c r="OZS52" s="16"/>
      <c r="OZT52" s="16"/>
      <c r="OZU52" s="16"/>
      <c r="OZV52" s="16"/>
      <c r="OZW52" s="16"/>
      <c r="OZX52" s="16"/>
      <c r="OZY52" s="16"/>
      <c r="OZZ52" s="16"/>
      <c r="PAA52" s="16"/>
      <c r="PAB52" s="16"/>
      <c r="PAC52" s="16"/>
      <c r="PAD52" s="16"/>
      <c r="PAE52" s="16"/>
      <c r="PAF52" s="16"/>
      <c r="PAG52" s="16"/>
      <c r="PAH52" s="16"/>
      <c r="PAI52" s="16"/>
      <c r="PAJ52" s="16"/>
      <c r="PAK52" s="16"/>
      <c r="PAL52" s="16"/>
      <c r="PAM52" s="16"/>
      <c r="PAN52" s="16"/>
      <c r="PAO52" s="16"/>
      <c r="PAP52" s="16"/>
      <c r="PAQ52" s="16"/>
      <c r="PAR52" s="16"/>
      <c r="PAS52" s="16"/>
      <c r="PAT52" s="16"/>
      <c r="PAU52" s="16"/>
      <c r="PAV52" s="16"/>
      <c r="PAW52" s="16"/>
      <c r="PAX52" s="16"/>
      <c r="PAY52" s="16"/>
      <c r="PAZ52" s="16"/>
      <c r="PBA52" s="16"/>
      <c r="PBB52" s="16"/>
      <c r="PBC52" s="16"/>
      <c r="PBD52" s="16"/>
      <c r="PBE52" s="16"/>
      <c r="PBF52" s="16"/>
      <c r="PBG52" s="16"/>
      <c r="PBH52" s="16"/>
      <c r="PBI52" s="16"/>
      <c r="PBJ52" s="16"/>
      <c r="PBK52" s="16"/>
      <c r="PBL52" s="16"/>
      <c r="PBM52" s="16"/>
      <c r="PBN52" s="16"/>
      <c r="PBO52" s="16"/>
      <c r="PBP52" s="16"/>
      <c r="PBQ52" s="16"/>
      <c r="PBR52" s="16"/>
      <c r="PBS52" s="16"/>
      <c r="PBT52" s="16"/>
      <c r="PBU52" s="16"/>
      <c r="PBV52" s="16"/>
      <c r="PBW52" s="16"/>
      <c r="PBX52" s="16"/>
      <c r="PBY52" s="16"/>
      <c r="PBZ52" s="16"/>
      <c r="PCA52" s="16"/>
      <c r="PCB52" s="16"/>
      <c r="PCC52" s="16"/>
      <c r="PCD52" s="16"/>
      <c r="PCE52" s="16"/>
      <c r="PCF52" s="16"/>
      <c r="PCG52" s="16"/>
      <c r="PCH52" s="16"/>
      <c r="PCI52" s="16"/>
      <c r="PCJ52" s="16"/>
      <c r="PCK52" s="16"/>
      <c r="PCL52" s="16"/>
      <c r="PCM52" s="16"/>
      <c r="PCN52" s="16"/>
      <c r="PCO52" s="16"/>
      <c r="PCP52" s="16"/>
      <c r="PCQ52" s="16"/>
      <c r="PCR52" s="16"/>
      <c r="PCS52" s="16"/>
      <c r="PCT52" s="16"/>
      <c r="PCU52" s="16"/>
      <c r="PCV52" s="16"/>
      <c r="PCW52" s="16"/>
      <c r="PCX52" s="16"/>
      <c r="PCY52" s="16"/>
      <c r="PCZ52" s="16"/>
      <c r="PDA52" s="16"/>
      <c r="PDB52" s="16"/>
      <c r="PDC52" s="16"/>
      <c r="PDD52" s="16"/>
      <c r="PDE52" s="16"/>
      <c r="PDF52" s="16"/>
      <c r="PDG52" s="16"/>
      <c r="PDH52" s="16"/>
      <c r="PDI52" s="16"/>
      <c r="PDJ52" s="16"/>
      <c r="PDK52" s="16"/>
      <c r="PDL52" s="16"/>
      <c r="PDM52" s="16"/>
      <c r="PDN52" s="16"/>
      <c r="PDO52" s="16"/>
      <c r="PDP52" s="16"/>
      <c r="PDQ52" s="16"/>
      <c r="PDR52" s="16"/>
      <c r="PDS52" s="16"/>
      <c r="PDT52" s="16"/>
      <c r="PDU52" s="16"/>
      <c r="PDV52" s="16"/>
      <c r="PDW52" s="16"/>
      <c r="PDX52" s="16"/>
      <c r="PDY52" s="16"/>
      <c r="PDZ52" s="16"/>
      <c r="PEA52" s="16"/>
      <c r="PEB52" s="16"/>
      <c r="PEC52" s="16"/>
      <c r="PED52" s="16"/>
      <c r="PEE52" s="16"/>
      <c r="PEF52" s="16"/>
      <c r="PEG52" s="16"/>
      <c r="PEH52" s="16"/>
      <c r="PEI52" s="16"/>
      <c r="PEJ52" s="16"/>
      <c r="PEK52" s="16"/>
      <c r="PEL52" s="16"/>
      <c r="PEM52" s="16"/>
      <c r="PEN52" s="16"/>
      <c r="PEO52" s="16"/>
      <c r="PEP52" s="16"/>
      <c r="PEQ52" s="16"/>
      <c r="PER52" s="16"/>
      <c r="PES52" s="16"/>
      <c r="PET52" s="16"/>
      <c r="PEU52" s="16"/>
      <c r="PEV52" s="16"/>
      <c r="PEW52" s="16"/>
      <c r="PEX52" s="16"/>
      <c r="PEY52" s="16"/>
      <c r="PEZ52" s="16"/>
      <c r="PFA52" s="16"/>
      <c r="PFB52" s="16"/>
      <c r="PFC52" s="16"/>
      <c r="PFD52" s="16"/>
      <c r="PFE52" s="16"/>
      <c r="PFF52" s="16"/>
      <c r="PFG52" s="16"/>
      <c r="PFH52" s="16"/>
      <c r="PFI52" s="16"/>
      <c r="PFJ52" s="16"/>
      <c r="PFK52" s="16"/>
      <c r="PFL52" s="16"/>
      <c r="PFM52" s="16"/>
      <c r="PFN52" s="16"/>
      <c r="PFO52" s="16"/>
      <c r="PFP52" s="16"/>
      <c r="PFQ52" s="16"/>
      <c r="PFR52" s="16"/>
      <c r="PFS52" s="16"/>
      <c r="PFT52" s="16"/>
      <c r="PFU52" s="16"/>
      <c r="PFV52" s="16"/>
      <c r="PFW52" s="16"/>
      <c r="PFX52" s="16"/>
      <c r="PFY52" s="16"/>
      <c r="PFZ52" s="16"/>
      <c r="PGA52" s="16"/>
      <c r="PGB52" s="16"/>
      <c r="PGC52" s="16"/>
      <c r="PGD52" s="16"/>
      <c r="PGE52" s="16"/>
      <c r="PGF52" s="16"/>
      <c r="PGG52" s="16"/>
      <c r="PGH52" s="16"/>
      <c r="PGI52" s="16"/>
      <c r="PGJ52" s="16"/>
      <c r="PGK52" s="16"/>
      <c r="PGL52" s="16"/>
      <c r="PGM52" s="16"/>
      <c r="PGN52" s="16"/>
      <c r="PGO52" s="16"/>
      <c r="PGP52" s="16"/>
      <c r="PGQ52" s="16"/>
      <c r="PGR52" s="16"/>
      <c r="PGS52" s="16"/>
      <c r="PGT52" s="16"/>
      <c r="PGU52" s="16"/>
      <c r="PGV52" s="16"/>
      <c r="PGW52" s="16"/>
      <c r="PGX52" s="16"/>
      <c r="PGY52" s="16"/>
      <c r="PGZ52" s="16"/>
      <c r="PHA52" s="16"/>
      <c r="PHB52" s="16"/>
      <c r="PHC52" s="16"/>
      <c r="PHD52" s="16"/>
      <c r="PHE52" s="16"/>
      <c r="PHF52" s="16"/>
      <c r="PHG52" s="16"/>
      <c r="PHH52" s="16"/>
      <c r="PHI52" s="16"/>
      <c r="PHJ52" s="16"/>
      <c r="PHK52" s="16"/>
      <c r="PHL52" s="16"/>
      <c r="PHM52" s="16"/>
      <c r="PHN52" s="16"/>
      <c r="PHO52" s="16"/>
      <c r="PHP52" s="16"/>
      <c r="PHQ52" s="16"/>
      <c r="PHR52" s="16"/>
      <c r="PHS52" s="16"/>
      <c r="PHT52" s="16"/>
      <c r="PHU52" s="16"/>
      <c r="PHV52" s="16"/>
      <c r="PHW52" s="16"/>
      <c r="PHX52" s="16"/>
      <c r="PHY52" s="16"/>
      <c r="PHZ52" s="16"/>
      <c r="PIA52" s="16"/>
      <c r="PIB52" s="16"/>
      <c r="PIC52" s="16"/>
      <c r="PID52" s="16"/>
      <c r="PIE52" s="16"/>
      <c r="PIF52" s="16"/>
      <c r="PIG52" s="16"/>
      <c r="PIH52" s="16"/>
      <c r="PII52" s="16"/>
      <c r="PIJ52" s="16"/>
      <c r="PIK52" s="16"/>
      <c r="PIL52" s="16"/>
      <c r="PIM52" s="16"/>
      <c r="PIN52" s="16"/>
      <c r="PIO52" s="16"/>
      <c r="PIP52" s="16"/>
      <c r="PIQ52" s="16"/>
      <c r="PIR52" s="16"/>
      <c r="PIS52" s="16"/>
      <c r="PIT52" s="16"/>
      <c r="PIU52" s="16"/>
      <c r="PIV52" s="16"/>
      <c r="PIW52" s="16"/>
      <c r="PIX52" s="16"/>
      <c r="PIY52" s="16"/>
      <c r="PIZ52" s="16"/>
      <c r="PJA52" s="16"/>
      <c r="PJB52" s="16"/>
      <c r="PJC52" s="16"/>
      <c r="PJD52" s="16"/>
      <c r="PJE52" s="16"/>
      <c r="PJF52" s="16"/>
      <c r="PJG52" s="16"/>
      <c r="PJH52" s="16"/>
      <c r="PJI52" s="16"/>
      <c r="PJJ52" s="16"/>
      <c r="PJK52" s="16"/>
      <c r="PJL52" s="16"/>
      <c r="PJM52" s="16"/>
      <c r="PJN52" s="16"/>
      <c r="PJO52" s="16"/>
      <c r="PJP52" s="16"/>
      <c r="PJQ52" s="16"/>
      <c r="PJR52" s="16"/>
      <c r="PJS52" s="16"/>
      <c r="PJT52" s="16"/>
      <c r="PJU52" s="16"/>
      <c r="PJV52" s="16"/>
      <c r="PJW52" s="16"/>
      <c r="PJX52" s="16"/>
      <c r="PJY52" s="16"/>
      <c r="PJZ52" s="16"/>
      <c r="PKA52" s="16"/>
      <c r="PKB52" s="16"/>
      <c r="PKC52" s="16"/>
      <c r="PKD52" s="16"/>
      <c r="PKE52" s="16"/>
      <c r="PKF52" s="16"/>
      <c r="PKG52" s="16"/>
      <c r="PKH52" s="16"/>
      <c r="PKI52" s="16"/>
      <c r="PKJ52" s="16"/>
      <c r="PKK52" s="16"/>
      <c r="PKL52" s="16"/>
      <c r="PKM52" s="16"/>
      <c r="PKN52" s="16"/>
      <c r="PKO52" s="16"/>
      <c r="PKP52" s="16"/>
      <c r="PKQ52" s="16"/>
      <c r="PKR52" s="16"/>
      <c r="PKS52" s="16"/>
      <c r="PKT52" s="16"/>
      <c r="PKU52" s="16"/>
      <c r="PKV52" s="16"/>
      <c r="PKW52" s="16"/>
      <c r="PKX52" s="16"/>
      <c r="PKY52" s="16"/>
      <c r="PKZ52" s="16"/>
      <c r="PLA52" s="16"/>
      <c r="PLB52" s="16"/>
      <c r="PLC52" s="16"/>
      <c r="PLD52" s="16"/>
      <c r="PLE52" s="16"/>
      <c r="PLF52" s="16"/>
      <c r="PLG52" s="16"/>
      <c r="PLH52" s="16"/>
      <c r="PLI52" s="16"/>
      <c r="PLJ52" s="16"/>
      <c r="PLK52" s="16"/>
      <c r="PLL52" s="16"/>
      <c r="PLM52" s="16"/>
      <c r="PLN52" s="16"/>
      <c r="PLO52" s="16"/>
      <c r="PLP52" s="16"/>
      <c r="PLQ52" s="16"/>
      <c r="PLR52" s="16"/>
      <c r="PLS52" s="16"/>
      <c r="PLT52" s="16"/>
      <c r="PLU52" s="16"/>
      <c r="PLV52" s="16"/>
      <c r="PLW52" s="16"/>
      <c r="PLX52" s="16"/>
      <c r="PLY52" s="16"/>
      <c r="PLZ52" s="16"/>
      <c r="PMA52" s="16"/>
      <c r="PMB52" s="16"/>
      <c r="PMC52" s="16"/>
      <c r="PMD52" s="16"/>
      <c r="PME52" s="16"/>
      <c r="PMF52" s="16"/>
      <c r="PMG52" s="16"/>
      <c r="PMH52" s="16"/>
      <c r="PMI52" s="16"/>
      <c r="PMJ52" s="16"/>
      <c r="PMK52" s="16"/>
      <c r="PML52" s="16"/>
      <c r="PMM52" s="16"/>
      <c r="PMN52" s="16"/>
      <c r="PMO52" s="16"/>
      <c r="PMP52" s="16"/>
      <c r="PMQ52" s="16"/>
      <c r="PMR52" s="16"/>
      <c r="PMS52" s="16"/>
      <c r="PMT52" s="16"/>
      <c r="PMU52" s="16"/>
      <c r="PMV52" s="16"/>
      <c r="PMW52" s="16"/>
      <c r="PMX52" s="16"/>
      <c r="PMY52" s="16"/>
      <c r="PMZ52" s="16"/>
      <c r="PNA52" s="16"/>
      <c r="PNB52" s="16"/>
      <c r="PNC52" s="16"/>
      <c r="PND52" s="16"/>
      <c r="PNE52" s="16"/>
      <c r="PNF52" s="16"/>
      <c r="PNG52" s="16"/>
      <c r="PNH52" s="16"/>
      <c r="PNI52" s="16"/>
      <c r="PNJ52" s="16"/>
      <c r="PNK52" s="16"/>
      <c r="PNL52" s="16"/>
      <c r="PNM52" s="16"/>
      <c r="PNN52" s="16"/>
      <c r="PNO52" s="16"/>
      <c r="PNP52" s="16"/>
      <c r="PNQ52" s="16"/>
      <c r="PNR52" s="16"/>
      <c r="PNS52" s="16"/>
      <c r="PNT52" s="16"/>
      <c r="PNU52" s="16"/>
      <c r="PNV52" s="16"/>
      <c r="PNW52" s="16"/>
      <c r="PNX52" s="16"/>
      <c r="PNY52" s="16"/>
      <c r="PNZ52" s="16"/>
      <c r="POA52" s="16"/>
      <c r="POB52" s="16"/>
      <c r="POC52" s="16"/>
      <c r="POD52" s="16"/>
      <c r="POE52" s="16"/>
      <c r="POF52" s="16"/>
      <c r="POG52" s="16"/>
      <c r="POH52" s="16"/>
      <c r="POI52" s="16"/>
      <c r="POJ52" s="16"/>
      <c r="POK52" s="16"/>
      <c r="POL52" s="16"/>
      <c r="POM52" s="16"/>
      <c r="PON52" s="16"/>
      <c r="POO52" s="16"/>
      <c r="POP52" s="16"/>
      <c r="POQ52" s="16"/>
      <c r="POR52" s="16"/>
      <c r="POS52" s="16"/>
      <c r="POT52" s="16"/>
      <c r="POU52" s="16"/>
      <c r="POV52" s="16"/>
      <c r="POW52" s="16"/>
      <c r="POX52" s="16"/>
      <c r="POY52" s="16"/>
      <c r="POZ52" s="16"/>
      <c r="PPA52" s="16"/>
      <c r="PPB52" s="16"/>
      <c r="PPC52" s="16"/>
      <c r="PPD52" s="16"/>
      <c r="PPE52" s="16"/>
      <c r="PPF52" s="16"/>
      <c r="PPG52" s="16"/>
      <c r="PPH52" s="16"/>
      <c r="PPI52" s="16"/>
      <c r="PPJ52" s="16"/>
      <c r="PPK52" s="16"/>
      <c r="PPL52" s="16"/>
      <c r="PPM52" s="16"/>
      <c r="PPN52" s="16"/>
      <c r="PPO52" s="16"/>
      <c r="PPP52" s="16"/>
      <c r="PPQ52" s="16"/>
      <c r="PPR52" s="16"/>
      <c r="PPS52" s="16"/>
      <c r="PPT52" s="16"/>
      <c r="PPU52" s="16"/>
      <c r="PPV52" s="16"/>
      <c r="PPW52" s="16"/>
      <c r="PPX52" s="16"/>
      <c r="PPY52" s="16"/>
      <c r="PPZ52" s="16"/>
      <c r="PQA52" s="16"/>
      <c r="PQB52" s="16"/>
      <c r="PQC52" s="16"/>
      <c r="PQD52" s="16"/>
      <c r="PQE52" s="16"/>
      <c r="PQF52" s="16"/>
      <c r="PQG52" s="16"/>
      <c r="PQH52" s="16"/>
      <c r="PQI52" s="16"/>
      <c r="PQJ52" s="16"/>
      <c r="PQK52" s="16"/>
      <c r="PQL52" s="16"/>
      <c r="PQM52" s="16"/>
      <c r="PQN52" s="16"/>
      <c r="PQO52" s="16"/>
      <c r="PQP52" s="16"/>
      <c r="PQQ52" s="16"/>
      <c r="PQR52" s="16"/>
      <c r="PQS52" s="16"/>
      <c r="PQT52" s="16"/>
      <c r="PQU52" s="16"/>
      <c r="PQV52" s="16"/>
      <c r="PQW52" s="16"/>
      <c r="PQX52" s="16"/>
      <c r="PQY52" s="16"/>
      <c r="PQZ52" s="16"/>
      <c r="PRA52" s="16"/>
      <c r="PRB52" s="16"/>
      <c r="PRC52" s="16"/>
      <c r="PRD52" s="16"/>
      <c r="PRE52" s="16"/>
      <c r="PRF52" s="16"/>
      <c r="PRG52" s="16"/>
      <c r="PRH52" s="16"/>
      <c r="PRI52" s="16"/>
      <c r="PRJ52" s="16"/>
      <c r="PRK52" s="16"/>
      <c r="PRL52" s="16"/>
      <c r="PRM52" s="16"/>
      <c r="PRN52" s="16"/>
      <c r="PRO52" s="16"/>
      <c r="PRP52" s="16"/>
      <c r="PRQ52" s="16"/>
      <c r="PRR52" s="16"/>
      <c r="PRS52" s="16"/>
      <c r="PRT52" s="16"/>
      <c r="PRU52" s="16"/>
      <c r="PRV52" s="16"/>
      <c r="PRW52" s="16"/>
      <c r="PRX52" s="16"/>
      <c r="PRY52" s="16"/>
      <c r="PRZ52" s="16"/>
      <c r="PSA52" s="16"/>
      <c r="PSB52" s="16"/>
      <c r="PSC52" s="16"/>
      <c r="PSD52" s="16"/>
      <c r="PSE52" s="16"/>
      <c r="PSF52" s="16"/>
      <c r="PSG52" s="16"/>
      <c r="PSH52" s="16"/>
      <c r="PSI52" s="16"/>
      <c r="PSJ52" s="16"/>
      <c r="PSK52" s="16"/>
      <c r="PSL52" s="16"/>
      <c r="PSM52" s="16"/>
      <c r="PSN52" s="16"/>
      <c r="PSO52" s="16"/>
      <c r="PSP52" s="16"/>
      <c r="PSQ52" s="16"/>
      <c r="PSR52" s="16"/>
      <c r="PSS52" s="16"/>
      <c r="PST52" s="16"/>
      <c r="PSU52" s="16"/>
      <c r="PSV52" s="16"/>
      <c r="PSW52" s="16"/>
      <c r="PSX52" s="16"/>
      <c r="PSY52" s="16"/>
      <c r="PSZ52" s="16"/>
      <c r="PTA52" s="16"/>
      <c r="PTB52" s="16"/>
      <c r="PTC52" s="16"/>
      <c r="PTD52" s="16"/>
      <c r="PTE52" s="16"/>
      <c r="PTF52" s="16"/>
      <c r="PTG52" s="16"/>
      <c r="PTH52" s="16"/>
      <c r="PTI52" s="16"/>
      <c r="PTJ52" s="16"/>
      <c r="PTK52" s="16"/>
      <c r="PTL52" s="16"/>
      <c r="PTM52" s="16"/>
      <c r="PTN52" s="16"/>
      <c r="PTO52" s="16"/>
      <c r="PTP52" s="16"/>
      <c r="PTQ52" s="16"/>
      <c r="PTR52" s="16"/>
      <c r="PTS52" s="16"/>
      <c r="PTT52" s="16"/>
      <c r="PTU52" s="16"/>
      <c r="PTV52" s="16"/>
      <c r="PTW52" s="16"/>
      <c r="PTX52" s="16"/>
      <c r="PTY52" s="16"/>
      <c r="PTZ52" s="16"/>
      <c r="PUA52" s="16"/>
      <c r="PUB52" s="16"/>
      <c r="PUC52" s="16"/>
      <c r="PUD52" s="16"/>
      <c r="PUE52" s="16"/>
      <c r="PUF52" s="16"/>
      <c r="PUG52" s="16"/>
      <c r="PUH52" s="16"/>
      <c r="PUI52" s="16"/>
      <c r="PUJ52" s="16"/>
      <c r="PUK52" s="16"/>
      <c r="PUL52" s="16"/>
      <c r="PUM52" s="16"/>
      <c r="PUN52" s="16"/>
      <c r="PUO52" s="16"/>
      <c r="PUP52" s="16"/>
      <c r="PUQ52" s="16"/>
      <c r="PUR52" s="16"/>
      <c r="PUS52" s="16"/>
      <c r="PUT52" s="16"/>
      <c r="PUU52" s="16"/>
      <c r="PUV52" s="16"/>
      <c r="PUW52" s="16"/>
      <c r="PUX52" s="16"/>
      <c r="PUY52" s="16"/>
      <c r="PUZ52" s="16"/>
      <c r="PVA52" s="16"/>
      <c r="PVB52" s="16"/>
      <c r="PVC52" s="16"/>
      <c r="PVD52" s="16"/>
      <c r="PVE52" s="16"/>
      <c r="PVF52" s="16"/>
      <c r="PVG52" s="16"/>
      <c r="PVH52" s="16"/>
      <c r="PVI52" s="16"/>
      <c r="PVJ52" s="16"/>
      <c r="PVK52" s="16"/>
      <c r="PVL52" s="16"/>
      <c r="PVM52" s="16"/>
      <c r="PVN52" s="16"/>
      <c r="PVO52" s="16"/>
      <c r="PVP52" s="16"/>
      <c r="PVQ52" s="16"/>
      <c r="PVR52" s="16"/>
      <c r="PVS52" s="16"/>
      <c r="PVT52" s="16"/>
      <c r="PVU52" s="16"/>
      <c r="PVV52" s="16"/>
      <c r="PVW52" s="16"/>
      <c r="PVX52" s="16"/>
      <c r="PVY52" s="16"/>
      <c r="PVZ52" s="16"/>
      <c r="PWA52" s="16"/>
      <c r="PWB52" s="16"/>
      <c r="PWC52" s="16"/>
      <c r="PWD52" s="16"/>
      <c r="PWE52" s="16"/>
      <c r="PWF52" s="16"/>
      <c r="PWG52" s="16"/>
      <c r="PWH52" s="16"/>
      <c r="PWI52" s="16"/>
      <c r="PWJ52" s="16"/>
      <c r="PWK52" s="16"/>
      <c r="PWL52" s="16"/>
      <c r="PWM52" s="16"/>
      <c r="PWN52" s="16"/>
      <c r="PWO52" s="16"/>
      <c r="PWP52" s="16"/>
      <c r="PWQ52" s="16"/>
      <c r="PWR52" s="16"/>
      <c r="PWS52" s="16"/>
      <c r="PWT52" s="16"/>
      <c r="PWU52" s="16"/>
      <c r="PWV52" s="16"/>
      <c r="PWW52" s="16"/>
      <c r="PWX52" s="16"/>
      <c r="PWY52" s="16"/>
      <c r="PWZ52" s="16"/>
      <c r="PXA52" s="16"/>
      <c r="PXB52" s="16"/>
      <c r="PXC52" s="16"/>
      <c r="PXD52" s="16"/>
      <c r="PXE52" s="16"/>
      <c r="PXF52" s="16"/>
      <c r="PXG52" s="16"/>
      <c r="PXH52" s="16"/>
      <c r="PXI52" s="16"/>
      <c r="PXJ52" s="16"/>
      <c r="PXK52" s="16"/>
      <c r="PXL52" s="16"/>
      <c r="PXM52" s="16"/>
      <c r="PXN52" s="16"/>
      <c r="PXO52" s="16"/>
      <c r="PXP52" s="16"/>
      <c r="PXQ52" s="16"/>
      <c r="PXR52" s="16"/>
      <c r="PXS52" s="16"/>
      <c r="PXT52" s="16"/>
      <c r="PXU52" s="16"/>
      <c r="PXV52" s="16"/>
      <c r="PXW52" s="16"/>
      <c r="PXX52" s="16"/>
      <c r="PXY52" s="16"/>
      <c r="PXZ52" s="16"/>
      <c r="PYA52" s="16"/>
      <c r="PYB52" s="16"/>
      <c r="PYC52" s="16"/>
      <c r="PYD52" s="16"/>
      <c r="PYE52" s="16"/>
      <c r="PYF52" s="16"/>
      <c r="PYG52" s="16"/>
      <c r="PYH52" s="16"/>
      <c r="PYI52" s="16"/>
      <c r="PYJ52" s="16"/>
      <c r="PYK52" s="16"/>
      <c r="PYL52" s="16"/>
      <c r="PYM52" s="16"/>
      <c r="PYN52" s="16"/>
      <c r="PYO52" s="16"/>
      <c r="PYP52" s="16"/>
      <c r="PYQ52" s="16"/>
      <c r="PYR52" s="16"/>
      <c r="PYS52" s="16"/>
      <c r="PYT52" s="16"/>
      <c r="PYU52" s="16"/>
      <c r="PYV52" s="16"/>
      <c r="PYW52" s="16"/>
      <c r="PYX52" s="16"/>
      <c r="PYY52" s="16"/>
      <c r="PYZ52" s="16"/>
      <c r="PZA52" s="16"/>
      <c r="PZB52" s="16"/>
      <c r="PZC52" s="16"/>
      <c r="PZD52" s="16"/>
      <c r="PZE52" s="16"/>
      <c r="PZF52" s="16"/>
      <c r="PZG52" s="16"/>
      <c r="PZH52" s="16"/>
      <c r="PZI52" s="16"/>
      <c r="PZJ52" s="16"/>
      <c r="PZK52" s="16"/>
      <c r="PZL52" s="16"/>
      <c r="PZM52" s="16"/>
      <c r="PZN52" s="16"/>
      <c r="PZO52" s="16"/>
      <c r="PZP52" s="16"/>
      <c r="PZQ52" s="16"/>
      <c r="PZR52" s="16"/>
      <c r="PZS52" s="16"/>
      <c r="PZT52" s="16"/>
      <c r="PZU52" s="16"/>
      <c r="PZV52" s="16"/>
      <c r="PZW52" s="16"/>
      <c r="PZX52" s="16"/>
      <c r="PZY52" s="16"/>
      <c r="PZZ52" s="16"/>
      <c r="QAA52" s="16"/>
      <c r="QAB52" s="16"/>
      <c r="QAC52" s="16"/>
      <c r="QAD52" s="16"/>
      <c r="QAE52" s="16"/>
      <c r="QAF52" s="16"/>
      <c r="QAG52" s="16"/>
      <c r="QAH52" s="16"/>
      <c r="QAI52" s="16"/>
      <c r="QAJ52" s="16"/>
      <c r="QAK52" s="16"/>
      <c r="QAL52" s="16"/>
      <c r="QAM52" s="16"/>
      <c r="QAN52" s="16"/>
      <c r="QAO52" s="16"/>
      <c r="QAP52" s="16"/>
      <c r="QAQ52" s="16"/>
      <c r="QAR52" s="16"/>
      <c r="QAS52" s="16"/>
      <c r="QAT52" s="16"/>
      <c r="QAU52" s="16"/>
      <c r="QAV52" s="16"/>
      <c r="QAW52" s="16"/>
      <c r="QAX52" s="16"/>
      <c r="QAY52" s="16"/>
      <c r="QAZ52" s="16"/>
      <c r="QBA52" s="16"/>
      <c r="QBB52" s="16"/>
      <c r="QBC52" s="16"/>
      <c r="QBD52" s="16"/>
      <c r="QBE52" s="16"/>
      <c r="QBF52" s="16"/>
      <c r="QBG52" s="16"/>
      <c r="QBH52" s="16"/>
      <c r="QBI52" s="16"/>
      <c r="QBJ52" s="16"/>
      <c r="QBK52" s="16"/>
      <c r="QBL52" s="16"/>
      <c r="QBM52" s="16"/>
      <c r="QBN52" s="16"/>
      <c r="QBO52" s="16"/>
      <c r="QBP52" s="16"/>
      <c r="QBQ52" s="16"/>
      <c r="QBR52" s="16"/>
      <c r="QBS52" s="16"/>
      <c r="QBT52" s="16"/>
      <c r="QBU52" s="16"/>
      <c r="QBV52" s="16"/>
      <c r="QBW52" s="16"/>
      <c r="QBX52" s="16"/>
      <c r="QBY52" s="16"/>
      <c r="QBZ52" s="16"/>
      <c r="QCA52" s="16"/>
      <c r="QCB52" s="16"/>
      <c r="QCC52" s="16"/>
      <c r="QCD52" s="16"/>
      <c r="QCE52" s="16"/>
      <c r="QCF52" s="16"/>
      <c r="QCG52" s="16"/>
      <c r="QCH52" s="16"/>
      <c r="QCI52" s="16"/>
      <c r="QCJ52" s="16"/>
      <c r="QCK52" s="16"/>
      <c r="QCL52" s="16"/>
      <c r="QCM52" s="16"/>
      <c r="QCN52" s="16"/>
      <c r="QCO52" s="16"/>
      <c r="QCP52" s="16"/>
      <c r="QCQ52" s="16"/>
      <c r="QCR52" s="16"/>
      <c r="QCS52" s="16"/>
      <c r="QCT52" s="16"/>
      <c r="QCU52" s="16"/>
      <c r="QCV52" s="16"/>
      <c r="QCW52" s="16"/>
      <c r="QCX52" s="16"/>
      <c r="QCY52" s="16"/>
      <c r="QCZ52" s="16"/>
      <c r="QDA52" s="16"/>
      <c r="QDB52" s="16"/>
      <c r="QDC52" s="16"/>
      <c r="QDD52" s="16"/>
      <c r="QDE52" s="16"/>
      <c r="QDF52" s="16"/>
      <c r="QDG52" s="16"/>
      <c r="QDH52" s="16"/>
      <c r="QDI52" s="16"/>
      <c r="QDJ52" s="16"/>
      <c r="QDK52" s="16"/>
      <c r="QDL52" s="16"/>
      <c r="QDM52" s="16"/>
      <c r="QDN52" s="16"/>
      <c r="QDO52" s="16"/>
      <c r="QDP52" s="16"/>
      <c r="QDQ52" s="16"/>
      <c r="QDR52" s="16"/>
      <c r="QDS52" s="16"/>
      <c r="QDT52" s="16"/>
      <c r="QDU52" s="16"/>
      <c r="QDV52" s="16"/>
      <c r="QDW52" s="16"/>
      <c r="QDX52" s="16"/>
      <c r="QDY52" s="16"/>
      <c r="QDZ52" s="16"/>
      <c r="QEA52" s="16"/>
      <c r="QEB52" s="16"/>
      <c r="QEC52" s="16"/>
      <c r="QED52" s="16"/>
      <c r="QEE52" s="16"/>
      <c r="QEF52" s="16"/>
      <c r="QEG52" s="16"/>
      <c r="QEH52" s="16"/>
      <c r="QEI52" s="16"/>
      <c r="QEJ52" s="16"/>
      <c r="QEK52" s="16"/>
      <c r="QEL52" s="16"/>
      <c r="QEM52" s="16"/>
      <c r="QEN52" s="16"/>
      <c r="QEO52" s="16"/>
      <c r="QEP52" s="16"/>
      <c r="QEQ52" s="16"/>
      <c r="QER52" s="16"/>
      <c r="QES52" s="16"/>
      <c r="QET52" s="16"/>
      <c r="QEU52" s="16"/>
      <c r="QEV52" s="16"/>
      <c r="QEW52" s="16"/>
      <c r="QEX52" s="16"/>
      <c r="QEY52" s="16"/>
      <c r="QEZ52" s="16"/>
      <c r="QFA52" s="16"/>
      <c r="QFB52" s="16"/>
      <c r="QFC52" s="16"/>
      <c r="QFD52" s="16"/>
      <c r="QFE52" s="16"/>
      <c r="QFF52" s="16"/>
      <c r="QFG52" s="16"/>
      <c r="QFH52" s="16"/>
      <c r="QFI52" s="16"/>
      <c r="QFJ52" s="16"/>
      <c r="QFK52" s="16"/>
      <c r="QFL52" s="16"/>
      <c r="QFM52" s="16"/>
      <c r="QFN52" s="16"/>
      <c r="QFO52" s="16"/>
      <c r="QFP52" s="16"/>
      <c r="QFQ52" s="16"/>
      <c r="QFR52" s="16"/>
      <c r="QFS52" s="16"/>
      <c r="QFT52" s="16"/>
      <c r="QFU52" s="16"/>
      <c r="QFV52" s="16"/>
      <c r="QFW52" s="16"/>
      <c r="QFX52" s="16"/>
      <c r="QFY52" s="16"/>
      <c r="QFZ52" s="16"/>
      <c r="QGA52" s="16"/>
      <c r="QGB52" s="16"/>
      <c r="QGC52" s="16"/>
      <c r="QGD52" s="16"/>
      <c r="QGE52" s="16"/>
      <c r="QGF52" s="16"/>
      <c r="QGG52" s="16"/>
      <c r="QGH52" s="16"/>
      <c r="QGI52" s="16"/>
      <c r="QGJ52" s="16"/>
      <c r="QGK52" s="16"/>
      <c r="QGL52" s="16"/>
      <c r="QGM52" s="16"/>
      <c r="QGN52" s="16"/>
      <c r="QGO52" s="16"/>
      <c r="QGP52" s="16"/>
      <c r="QGQ52" s="16"/>
      <c r="QGR52" s="16"/>
      <c r="QGS52" s="16"/>
      <c r="QGT52" s="16"/>
      <c r="QGU52" s="16"/>
      <c r="QGV52" s="16"/>
      <c r="QGW52" s="16"/>
      <c r="QGX52" s="16"/>
      <c r="QGY52" s="16"/>
      <c r="QGZ52" s="16"/>
      <c r="QHA52" s="16"/>
      <c r="QHB52" s="16"/>
      <c r="QHC52" s="16"/>
      <c r="QHD52" s="16"/>
      <c r="QHE52" s="16"/>
      <c r="QHF52" s="16"/>
      <c r="QHG52" s="16"/>
      <c r="QHH52" s="16"/>
      <c r="QHI52" s="16"/>
      <c r="QHJ52" s="16"/>
      <c r="QHK52" s="16"/>
      <c r="QHL52" s="16"/>
      <c r="QHM52" s="16"/>
      <c r="QHN52" s="16"/>
      <c r="QHO52" s="16"/>
      <c r="QHP52" s="16"/>
      <c r="QHQ52" s="16"/>
      <c r="QHR52" s="16"/>
      <c r="QHS52" s="16"/>
      <c r="QHT52" s="16"/>
      <c r="QHU52" s="16"/>
      <c r="QHV52" s="16"/>
      <c r="QHW52" s="16"/>
      <c r="QHX52" s="16"/>
      <c r="QHY52" s="16"/>
      <c r="QHZ52" s="16"/>
      <c r="QIA52" s="16"/>
      <c r="QIB52" s="16"/>
      <c r="QIC52" s="16"/>
      <c r="QID52" s="16"/>
      <c r="QIE52" s="16"/>
      <c r="QIF52" s="16"/>
      <c r="QIG52" s="16"/>
      <c r="QIH52" s="16"/>
      <c r="QII52" s="16"/>
      <c r="QIJ52" s="16"/>
      <c r="QIK52" s="16"/>
      <c r="QIL52" s="16"/>
      <c r="QIM52" s="16"/>
      <c r="QIN52" s="16"/>
      <c r="QIO52" s="16"/>
      <c r="QIP52" s="16"/>
      <c r="QIQ52" s="16"/>
      <c r="QIR52" s="16"/>
      <c r="QIS52" s="16"/>
      <c r="QIT52" s="16"/>
      <c r="QIU52" s="16"/>
      <c r="QIV52" s="16"/>
      <c r="QIW52" s="16"/>
      <c r="QIX52" s="16"/>
      <c r="QIY52" s="16"/>
      <c r="QIZ52" s="16"/>
      <c r="QJA52" s="16"/>
      <c r="QJB52" s="16"/>
      <c r="QJC52" s="16"/>
      <c r="QJD52" s="16"/>
      <c r="QJE52" s="16"/>
      <c r="QJF52" s="16"/>
      <c r="QJG52" s="16"/>
      <c r="QJH52" s="16"/>
      <c r="QJI52" s="16"/>
      <c r="QJJ52" s="16"/>
      <c r="QJK52" s="16"/>
      <c r="QJL52" s="16"/>
      <c r="QJM52" s="16"/>
      <c r="QJN52" s="16"/>
      <c r="QJO52" s="16"/>
      <c r="QJP52" s="16"/>
      <c r="QJQ52" s="16"/>
      <c r="QJR52" s="16"/>
      <c r="QJS52" s="16"/>
      <c r="QJT52" s="16"/>
      <c r="QJU52" s="16"/>
      <c r="QJV52" s="16"/>
      <c r="QJW52" s="16"/>
      <c r="QJX52" s="16"/>
      <c r="QJY52" s="16"/>
      <c r="QJZ52" s="16"/>
      <c r="QKA52" s="16"/>
      <c r="QKB52" s="16"/>
      <c r="QKC52" s="16"/>
      <c r="QKD52" s="16"/>
      <c r="QKE52" s="16"/>
      <c r="QKF52" s="16"/>
      <c r="QKG52" s="16"/>
      <c r="QKH52" s="16"/>
      <c r="QKI52" s="16"/>
      <c r="QKJ52" s="16"/>
      <c r="QKK52" s="16"/>
      <c r="QKL52" s="16"/>
      <c r="QKM52" s="16"/>
      <c r="QKN52" s="16"/>
      <c r="QKO52" s="16"/>
      <c r="QKP52" s="16"/>
      <c r="QKQ52" s="16"/>
      <c r="QKR52" s="16"/>
      <c r="QKS52" s="16"/>
      <c r="QKT52" s="16"/>
      <c r="QKU52" s="16"/>
      <c r="QKV52" s="16"/>
      <c r="QKW52" s="16"/>
      <c r="QKX52" s="16"/>
      <c r="QKY52" s="16"/>
      <c r="QKZ52" s="16"/>
      <c r="QLA52" s="16"/>
      <c r="QLB52" s="16"/>
      <c r="QLC52" s="16"/>
      <c r="QLD52" s="16"/>
      <c r="QLE52" s="16"/>
      <c r="QLF52" s="16"/>
      <c r="QLG52" s="16"/>
      <c r="QLH52" s="16"/>
      <c r="QLI52" s="16"/>
      <c r="QLJ52" s="16"/>
      <c r="QLK52" s="16"/>
      <c r="QLL52" s="16"/>
      <c r="QLM52" s="16"/>
      <c r="QLN52" s="16"/>
      <c r="QLO52" s="16"/>
      <c r="QLP52" s="16"/>
      <c r="QLQ52" s="16"/>
      <c r="QLR52" s="16"/>
      <c r="QLS52" s="16"/>
      <c r="QLT52" s="16"/>
      <c r="QLU52" s="16"/>
      <c r="QLV52" s="16"/>
      <c r="QLW52" s="16"/>
      <c r="QLX52" s="16"/>
      <c r="QLY52" s="16"/>
      <c r="QLZ52" s="16"/>
      <c r="QMA52" s="16"/>
      <c r="QMB52" s="16"/>
      <c r="QMC52" s="16"/>
      <c r="QMD52" s="16"/>
      <c r="QME52" s="16"/>
      <c r="QMF52" s="16"/>
      <c r="QMG52" s="16"/>
      <c r="QMH52" s="16"/>
      <c r="QMI52" s="16"/>
      <c r="QMJ52" s="16"/>
      <c r="QMK52" s="16"/>
      <c r="QML52" s="16"/>
      <c r="QMM52" s="16"/>
      <c r="QMN52" s="16"/>
      <c r="QMO52" s="16"/>
      <c r="QMP52" s="16"/>
      <c r="QMQ52" s="16"/>
      <c r="QMR52" s="16"/>
      <c r="QMS52" s="16"/>
      <c r="QMT52" s="16"/>
      <c r="QMU52" s="16"/>
      <c r="QMV52" s="16"/>
      <c r="QMW52" s="16"/>
      <c r="QMX52" s="16"/>
      <c r="QMY52" s="16"/>
      <c r="QMZ52" s="16"/>
      <c r="QNA52" s="16"/>
      <c r="QNB52" s="16"/>
      <c r="QNC52" s="16"/>
      <c r="QND52" s="16"/>
      <c r="QNE52" s="16"/>
      <c r="QNF52" s="16"/>
      <c r="QNG52" s="16"/>
      <c r="QNH52" s="16"/>
      <c r="QNI52" s="16"/>
      <c r="QNJ52" s="16"/>
      <c r="QNK52" s="16"/>
      <c r="QNL52" s="16"/>
      <c r="QNM52" s="16"/>
      <c r="QNN52" s="16"/>
      <c r="QNO52" s="16"/>
      <c r="QNP52" s="16"/>
      <c r="QNQ52" s="16"/>
      <c r="QNR52" s="16"/>
      <c r="QNS52" s="16"/>
      <c r="QNT52" s="16"/>
      <c r="QNU52" s="16"/>
      <c r="QNV52" s="16"/>
      <c r="QNW52" s="16"/>
      <c r="QNX52" s="16"/>
      <c r="QNY52" s="16"/>
      <c r="QNZ52" s="16"/>
      <c r="QOA52" s="16"/>
      <c r="QOB52" s="16"/>
      <c r="QOC52" s="16"/>
      <c r="QOD52" s="16"/>
      <c r="QOE52" s="16"/>
      <c r="QOF52" s="16"/>
      <c r="QOG52" s="16"/>
      <c r="QOH52" s="16"/>
      <c r="QOI52" s="16"/>
      <c r="QOJ52" s="16"/>
      <c r="QOK52" s="16"/>
      <c r="QOL52" s="16"/>
      <c r="QOM52" s="16"/>
      <c r="QON52" s="16"/>
      <c r="QOO52" s="16"/>
      <c r="QOP52" s="16"/>
      <c r="QOQ52" s="16"/>
      <c r="QOR52" s="16"/>
      <c r="QOS52" s="16"/>
      <c r="QOT52" s="16"/>
      <c r="QOU52" s="16"/>
      <c r="QOV52" s="16"/>
      <c r="QOW52" s="16"/>
      <c r="QOX52" s="16"/>
      <c r="QOY52" s="16"/>
      <c r="QOZ52" s="16"/>
      <c r="QPA52" s="16"/>
      <c r="QPB52" s="16"/>
      <c r="QPC52" s="16"/>
      <c r="QPD52" s="16"/>
      <c r="QPE52" s="16"/>
      <c r="QPF52" s="16"/>
      <c r="QPG52" s="16"/>
      <c r="QPH52" s="16"/>
      <c r="QPI52" s="16"/>
      <c r="QPJ52" s="16"/>
      <c r="QPK52" s="16"/>
      <c r="QPL52" s="16"/>
      <c r="QPM52" s="16"/>
      <c r="QPN52" s="16"/>
      <c r="QPO52" s="16"/>
      <c r="QPP52" s="16"/>
      <c r="QPQ52" s="16"/>
      <c r="QPR52" s="16"/>
      <c r="QPS52" s="16"/>
      <c r="QPT52" s="16"/>
      <c r="QPU52" s="16"/>
      <c r="QPV52" s="16"/>
      <c r="QPW52" s="16"/>
      <c r="QPX52" s="16"/>
      <c r="QPY52" s="16"/>
      <c r="QPZ52" s="16"/>
      <c r="QQA52" s="16"/>
      <c r="QQB52" s="16"/>
      <c r="QQC52" s="16"/>
      <c r="QQD52" s="16"/>
      <c r="QQE52" s="16"/>
      <c r="QQF52" s="16"/>
      <c r="QQG52" s="16"/>
      <c r="QQH52" s="16"/>
      <c r="QQI52" s="16"/>
      <c r="QQJ52" s="16"/>
      <c r="QQK52" s="16"/>
      <c r="QQL52" s="16"/>
      <c r="QQM52" s="16"/>
      <c r="QQN52" s="16"/>
      <c r="QQO52" s="16"/>
      <c r="QQP52" s="16"/>
      <c r="QQQ52" s="16"/>
      <c r="QQR52" s="16"/>
      <c r="QQS52" s="16"/>
      <c r="QQT52" s="16"/>
      <c r="QQU52" s="16"/>
      <c r="QQV52" s="16"/>
      <c r="QQW52" s="16"/>
      <c r="QQX52" s="16"/>
      <c r="QQY52" s="16"/>
      <c r="QQZ52" s="16"/>
      <c r="QRA52" s="16"/>
      <c r="QRB52" s="16"/>
      <c r="QRC52" s="16"/>
      <c r="QRD52" s="16"/>
      <c r="QRE52" s="16"/>
      <c r="QRF52" s="16"/>
      <c r="QRG52" s="16"/>
      <c r="QRH52" s="16"/>
      <c r="QRI52" s="16"/>
      <c r="QRJ52" s="16"/>
      <c r="QRK52" s="16"/>
      <c r="QRL52" s="16"/>
      <c r="QRM52" s="16"/>
      <c r="QRN52" s="16"/>
      <c r="QRO52" s="16"/>
      <c r="QRP52" s="16"/>
      <c r="QRQ52" s="16"/>
      <c r="QRR52" s="16"/>
      <c r="QRS52" s="16"/>
      <c r="QRT52" s="16"/>
      <c r="QRU52" s="16"/>
      <c r="QRV52" s="16"/>
      <c r="QRW52" s="16"/>
      <c r="QRX52" s="16"/>
      <c r="QRY52" s="16"/>
      <c r="QRZ52" s="16"/>
      <c r="QSA52" s="16"/>
      <c r="QSB52" s="16"/>
      <c r="QSC52" s="16"/>
      <c r="QSD52" s="16"/>
      <c r="QSE52" s="16"/>
      <c r="QSF52" s="16"/>
      <c r="QSG52" s="16"/>
      <c r="QSH52" s="16"/>
      <c r="QSI52" s="16"/>
      <c r="QSJ52" s="16"/>
      <c r="QSK52" s="16"/>
      <c r="QSL52" s="16"/>
      <c r="QSM52" s="16"/>
      <c r="QSN52" s="16"/>
      <c r="QSO52" s="16"/>
      <c r="QSP52" s="16"/>
      <c r="QSQ52" s="16"/>
      <c r="QSR52" s="16"/>
      <c r="QSS52" s="16"/>
      <c r="QST52" s="16"/>
      <c r="QSU52" s="16"/>
      <c r="QSV52" s="16"/>
      <c r="QSW52" s="16"/>
      <c r="QSX52" s="16"/>
      <c r="QSY52" s="16"/>
      <c r="QSZ52" s="16"/>
      <c r="QTA52" s="16"/>
      <c r="QTB52" s="16"/>
      <c r="QTC52" s="16"/>
      <c r="QTD52" s="16"/>
      <c r="QTE52" s="16"/>
      <c r="QTF52" s="16"/>
      <c r="QTG52" s="16"/>
      <c r="QTH52" s="16"/>
      <c r="QTI52" s="16"/>
      <c r="QTJ52" s="16"/>
      <c r="QTK52" s="16"/>
      <c r="QTL52" s="16"/>
      <c r="QTM52" s="16"/>
      <c r="QTN52" s="16"/>
      <c r="QTO52" s="16"/>
      <c r="QTP52" s="16"/>
      <c r="QTQ52" s="16"/>
      <c r="QTR52" s="16"/>
      <c r="QTS52" s="16"/>
      <c r="QTT52" s="16"/>
      <c r="QTU52" s="16"/>
      <c r="QTV52" s="16"/>
      <c r="QTW52" s="16"/>
      <c r="QTX52" s="16"/>
      <c r="QTY52" s="16"/>
      <c r="QTZ52" s="16"/>
      <c r="QUA52" s="16"/>
      <c r="QUB52" s="16"/>
      <c r="QUC52" s="16"/>
      <c r="QUD52" s="16"/>
      <c r="QUE52" s="16"/>
      <c r="QUF52" s="16"/>
      <c r="QUG52" s="16"/>
      <c r="QUH52" s="16"/>
      <c r="QUI52" s="16"/>
      <c r="QUJ52" s="16"/>
      <c r="QUK52" s="16"/>
      <c r="QUL52" s="16"/>
      <c r="QUM52" s="16"/>
      <c r="QUN52" s="16"/>
      <c r="QUO52" s="16"/>
      <c r="QUP52" s="16"/>
      <c r="QUQ52" s="16"/>
      <c r="QUR52" s="16"/>
      <c r="QUS52" s="16"/>
      <c r="QUT52" s="16"/>
      <c r="QUU52" s="16"/>
      <c r="QUV52" s="16"/>
      <c r="QUW52" s="16"/>
      <c r="QUX52" s="16"/>
      <c r="QUY52" s="16"/>
      <c r="QUZ52" s="16"/>
      <c r="QVA52" s="16"/>
      <c r="QVB52" s="16"/>
      <c r="QVC52" s="16"/>
      <c r="QVD52" s="16"/>
      <c r="QVE52" s="16"/>
      <c r="QVF52" s="16"/>
      <c r="QVG52" s="16"/>
      <c r="QVH52" s="16"/>
      <c r="QVI52" s="16"/>
      <c r="QVJ52" s="16"/>
      <c r="QVK52" s="16"/>
      <c r="QVL52" s="16"/>
      <c r="QVM52" s="16"/>
      <c r="QVN52" s="16"/>
      <c r="QVO52" s="16"/>
      <c r="QVP52" s="16"/>
      <c r="QVQ52" s="16"/>
      <c r="QVR52" s="16"/>
      <c r="QVS52" s="16"/>
      <c r="QVT52" s="16"/>
      <c r="QVU52" s="16"/>
      <c r="QVV52" s="16"/>
      <c r="QVW52" s="16"/>
      <c r="QVX52" s="16"/>
      <c r="QVY52" s="16"/>
      <c r="QVZ52" s="16"/>
      <c r="QWA52" s="16"/>
      <c r="QWB52" s="16"/>
      <c r="QWC52" s="16"/>
      <c r="QWD52" s="16"/>
      <c r="QWE52" s="16"/>
      <c r="QWF52" s="16"/>
      <c r="QWG52" s="16"/>
      <c r="QWH52" s="16"/>
      <c r="QWI52" s="16"/>
      <c r="QWJ52" s="16"/>
      <c r="QWK52" s="16"/>
      <c r="QWL52" s="16"/>
      <c r="QWM52" s="16"/>
      <c r="QWN52" s="16"/>
      <c r="QWO52" s="16"/>
      <c r="QWP52" s="16"/>
      <c r="QWQ52" s="16"/>
      <c r="QWR52" s="16"/>
      <c r="QWS52" s="16"/>
      <c r="QWT52" s="16"/>
      <c r="QWU52" s="16"/>
      <c r="QWV52" s="16"/>
      <c r="QWW52" s="16"/>
      <c r="QWX52" s="16"/>
      <c r="QWY52" s="16"/>
      <c r="QWZ52" s="16"/>
      <c r="QXA52" s="16"/>
      <c r="QXB52" s="16"/>
      <c r="QXC52" s="16"/>
      <c r="QXD52" s="16"/>
      <c r="QXE52" s="16"/>
      <c r="QXF52" s="16"/>
      <c r="QXG52" s="16"/>
      <c r="QXH52" s="16"/>
      <c r="QXI52" s="16"/>
      <c r="QXJ52" s="16"/>
      <c r="QXK52" s="16"/>
      <c r="QXL52" s="16"/>
      <c r="QXM52" s="16"/>
      <c r="QXN52" s="16"/>
      <c r="QXO52" s="16"/>
      <c r="QXP52" s="16"/>
      <c r="QXQ52" s="16"/>
      <c r="QXR52" s="16"/>
      <c r="QXS52" s="16"/>
      <c r="QXT52" s="16"/>
      <c r="QXU52" s="16"/>
      <c r="QXV52" s="16"/>
      <c r="QXW52" s="16"/>
      <c r="QXX52" s="16"/>
      <c r="QXY52" s="16"/>
      <c r="QXZ52" s="16"/>
      <c r="QYA52" s="16"/>
      <c r="QYB52" s="16"/>
      <c r="QYC52" s="16"/>
      <c r="QYD52" s="16"/>
      <c r="QYE52" s="16"/>
      <c r="QYF52" s="16"/>
      <c r="QYG52" s="16"/>
      <c r="QYH52" s="16"/>
      <c r="QYI52" s="16"/>
      <c r="QYJ52" s="16"/>
      <c r="QYK52" s="16"/>
      <c r="QYL52" s="16"/>
      <c r="QYM52" s="16"/>
      <c r="QYN52" s="16"/>
      <c r="QYO52" s="16"/>
      <c r="QYP52" s="16"/>
      <c r="QYQ52" s="16"/>
      <c r="QYR52" s="16"/>
      <c r="QYS52" s="16"/>
      <c r="QYT52" s="16"/>
      <c r="QYU52" s="16"/>
      <c r="QYV52" s="16"/>
      <c r="QYW52" s="16"/>
      <c r="QYX52" s="16"/>
      <c r="QYY52" s="16"/>
      <c r="QYZ52" s="16"/>
      <c r="QZA52" s="16"/>
      <c r="QZB52" s="16"/>
      <c r="QZC52" s="16"/>
      <c r="QZD52" s="16"/>
      <c r="QZE52" s="16"/>
      <c r="QZF52" s="16"/>
      <c r="QZG52" s="16"/>
      <c r="QZH52" s="16"/>
      <c r="QZI52" s="16"/>
      <c r="QZJ52" s="16"/>
      <c r="QZK52" s="16"/>
      <c r="QZL52" s="16"/>
      <c r="QZM52" s="16"/>
      <c r="QZN52" s="16"/>
      <c r="QZO52" s="16"/>
      <c r="QZP52" s="16"/>
      <c r="QZQ52" s="16"/>
      <c r="QZR52" s="16"/>
      <c r="QZS52" s="16"/>
      <c r="QZT52" s="16"/>
      <c r="QZU52" s="16"/>
      <c r="QZV52" s="16"/>
      <c r="QZW52" s="16"/>
      <c r="QZX52" s="16"/>
      <c r="QZY52" s="16"/>
      <c r="QZZ52" s="16"/>
      <c r="RAA52" s="16"/>
      <c r="RAB52" s="16"/>
      <c r="RAC52" s="16"/>
      <c r="RAD52" s="16"/>
      <c r="RAE52" s="16"/>
      <c r="RAF52" s="16"/>
      <c r="RAG52" s="16"/>
      <c r="RAH52" s="16"/>
      <c r="RAI52" s="16"/>
      <c r="RAJ52" s="16"/>
      <c r="RAK52" s="16"/>
      <c r="RAL52" s="16"/>
      <c r="RAM52" s="16"/>
      <c r="RAN52" s="16"/>
      <c r="RAO52" s="16"/>
      <c r="RAP52" s="16"/>
      <c r="RAQ52" s="16"/>
      <c r="RAR52" s="16"/>
      <c r="RAS52" s="16"/>
      <c r="RAT52" s="16"/>
      <c r="RAU52" s="16"/>
      <c r="RAV52" s="16"/>
      <c r="RAW52" s="16"/>
      <c r="RAX52" s="16"/>
      <c r="RAY52" s="16"/>
      <c r="RAZ52" s="16"/>
      <c r="RBA52" s="16"/>
      <c r="RBB52" s="16"/>
      <c r="RBC52" s="16"/>
      <c r="RBD52" s="16"/>
      <c r="RBE52" s="16"/>
      <c r="RBF52" s="16"/>
      <c r="RBG52" s="16"/>
      <c r="RBH52" s="16"/>
      <c r="RBI52" s="16"/>
      <c r="RBJ52" s="16"/>
      <c r="RBK52" s="16"/>
      <c r="RBL52" s="16"/>
      <c r="RBM52" s="16"/>
      <c r="RBN52" s="16"/>
      <c r="RBO52" s="16"/>
      <c r="RBP52" s="16"/>
      <c r="RBQ52" s="16"/>
      <c r="RBR52" s="16"/>
      <c r="RBS52" s="16"/>
      <c r="RBT52" s="16"/>
      <c r="RBU52" s="16"/>
      <c r="RBV52" s="16"/>
      <c r="RBW52" s="16"/>
      <c r="RBX52" s="16"/>
      <c r="RBY52" s="16"/>
      <c r="RBZ52" s="16"/>
      <c r="RCA52" s="16"/>
      <c r="RCB52" s="16"/>
      <c r="RCC52" s="16"/>
      <c r="RCD52" s="16"/>
      <c r="RCE52" s="16"/>
      <c r="RCF52" s="16"/>
      <c r="RCG52" s="16"/>
      <c r="RCH52" s="16"/>
      <c r="RCI52" s="16"/>
      <c r="RCJ52" s="16"/>
      <c r="RCK52" s="16"/>
      <c r="RCL52" s="16"/>
      <c r="RCM52" s="16"/>
      <c r="RCN52" s="16"/>
      <c r="RCO52" s="16"/>
      <c r="RCP52" s="16"/>
      <c r="RCQ52" s="16"/>
      <c r="RCR52" s="16"/>
      <c r="RCS52" s="16"/>
      <c r="RCT52" s="16"/>
      <c r="RCU52" s="16"/>
      <c r="RCV52" s="16"/>
      <c r="RCW52" s="16"/>
      <c r="RCX52" s="16"/>
      <c r="RCY52" s="16"/>
      <c r="RCZ52" s="16"/>
      <c r="RDA52" s="16"/>
      <c r="RDB52" s="16"/>
      <c r="RDC52" s="16"/>
      <c r="RDD52" s="16"/>
      <c r="RDE52" s="16"/>
      <c r="RDF52" s="16"/>
      <c r="RDG52" s="16"/>
      <c r="RDH52" s="16"/>
      <c r="RDI52" s="16"/>
      <c r="RDJ52" s="16"/>
      <c r="RDK52" s="16"/>
      <c r="RDL52" s="16"/>
      <c r="RDM52" s="16"/>
      <c r="RDN52" s="16"/>
      <c r="RDO52" s="16"/>
      <c r="RDP52" s="16"/>
      <c r="RDQ52" s="16"/>
      <c r="RDR52" s="16"/>
      <c r="RDS52" s="16"/>
      <c r="RDT52" s="16"/>
      <c r="RDU52" s="16"/>
      <c r="RDV52" s="16"/>
      <c r="RDW52" s="16"/>
      <c r="RDX52" s="16"/>
      <c r="RDY52" s="16"/>
      <c r="RDZ52" s="16"/>
      <c r="REA52" s="16"/>
      <c r="REB52" s="16"/>
      <c r="REC52" s="16"/>
      <c r="RED52" s="16"/>
      <c r="REE52" s="16"/>
      <c r="REF52" s="16"/>
      <c r="REG52" s="16"/>
      <c r="REH52" s="16"/>
      <c r="REI52" s="16"/>
      <c r="REJ52" s="16"/>
      <c r="REK52" s="16"/>
      <c r="REL52" s="16"/>
      <c r="REM52" s="16"/>
      <c r="REN52" s="16"/>
      <c r="REO52" s="16"/>
      <c r="REP52" s="16"/>
      <c r="REQ52" s="16"/>
      <c r="RER52" s="16"/>
      <c r="RES52" s="16"/>
      <c r="RET52" s="16"/>
      <c r="REU52" s="16"/>
      <c r="REV52" s="16"/>
      <c r="REW52" s="16"/>
      <c r="REX52" s="16"/>
      <c r="REY52" s="16"/>
      <c r="REZ52" s="16"/>
      <c r="RFA52" s="16"/>
      <c r="RFB52" s="16"/>
      <c r="RFC52" s="16"/>
      <c r="RFD52" s="16"/>
      <c r="RFE52" s="16"/>
      <c r="RFF52" s="16"/>
      <c r="RFG52" s="16"/>
      <c r="RFH52" s="16"/>
      <c r="RFI52" s="16"/>
      <c r="RFJ52" s="16"/>
      <c r="RFK52" s="16"/>
      <c r="RFL52" s="16"/>
      <c r="RFM52" s="16"/>
      <c r="RFN52" s="16"/>
      <c r="RFO52" s="16"/>
      <c r="RFP52" s="16"/>
      <c r="RFQ52" s="16"/>
      <c r="RFR52" s="16"/>
      <c r="RFS52" s="16"/>
      <c r="RFT52" s="16"/>
      <c r="RFU52" s="16"/>
      <c r="RFV52" s="16"/>
      <c r="RFW52" s="16"/>
      <c r="RFX52" s="16"/>
      <c r="RFY52" s="16"/>
      <c r="RFZ52" s="16"/>
      <c r="RGA52" s="16"/>
      <c r="RGB52" s="16"/>
      <c r="RGC52" s="16"/>
      <c r="RGD52" s="16"/>
      <c r="RGE52" s="16"/>
      <c r="RGF52" s="16"/>
      <c r="RGG52" s="16"/>
      <c r="RGH52" s="16"/>
      <c r="RGI52" s="16"/>
      <c r="RGJ52" s="16"/>
      <c r="RGK52" s="16"/>
      <c r="RGL52" s="16"/>
      <c r="RGM52" s="16"/>
      <c r="RGN52" s="16"/>
      <c r="RGO52" s="16"/>
      <c r="RGP52" s="16"/>
      <c r="RGQ52" s="16"/>
      <c r="RGR52" s="16"/>
      <c r="RGS52" s="16"/>
      <c r="RGT52" s="16"/>
      <c r="RGU52" s="16"/>
      <c r="RGV52" s="16"/>
      <c r="RGW52" s="16"/>
      <c r="RGX52" s="16"/>
      <c r="RGY52" s="16"/>
      <c r="RGZ52" s="16"/>
      <c r="RHA52" s="16"/>
      <c r="RHB52" s="16"/>
      <c r="RHC52" s="16"/>
      <c r="RHD52" s="16"/>
      <c r="RHE52" s="16"/>
      <c r="RHF52" s="16"/>
      <c r="RHG52" s="16"/>
      <c r="RHH52" s="16"/>
      <c r="RHI52" s="16"/>
      <c r="RHJ52" s="16"/>
      <c r="RHK52" s="16"/>
      <c r="RHL52" s="16"/>
      <c r="RHM52" s="16"/>
      <c r="RHN52" s="16"/>
      <c r="RHO52" s="16"/>
      <c r="RHP52" s="16"/>
      <c r="RHQ52" s="16"/>
      <c r="RHR52" s="16"/>
      <c r="RHS52" s="16"/>
      <c r="RHT52" s="16"/>
      <c r="RHU52" s="16"/>
      <c r="RHV52" s="16"/>
      <c r="RHW52" s="16"/>
      <c r="RHX52" s="16"/>
      <c r="RHY52" s="16"/>
      <c r="RHZ52" s="16"/>
      <c r="RIA52" s="16"/>
      <c r="RIB52" s="16"/>
      <c r="RIC52" s="16"/>
      <c r="RID52" s="16"/>
      <c r="RIE52" s="16"/>
      <c r="RIF52" s="16"/>
      <c r="RIG52" s="16"/>
      <c r="RIH52" s="16"/>
      <c r="RII52" s="16"/>
      <c r="RIJ52" s="16"/>
      <c r="RIK52" s="16"/>
      <c r="RIL52" s="16"/>
      <c r="RIM52" s="16"/>
      <c r="RIN52" s="16"/>
      <c r="RIO52" s="16"/>
      <c r="RIP52" s="16"/>
      <c r="RIQ52" s="16"/>
      <c r="RIR52" s="16"/>
      <c r="RIS52" s="16"/>
      <c r="RIT52" s="16"/>
      <c r="RIU52" s="16"/>
      <c r="RIV52" s="16"/>
      <c r="RIW52" s="16"/>
      <c r="RIX52" s="16"/>
      <c r="RIY52" s="16"/>
      <c r="RIZ52" s="16"/>
      <c r="RJA52" s="16"/>
      <c r="RJB52" s="16"/>
      <c r="RJC52" s="16"/>
      <c r="RJD52" s="16"/>
      <c r="RJE52" s="16"/>
      <c r="RJF52" s="16"/>
      <c r="RJG52" s="16"/>
      <c r="RJH52" s="16"/>
      <c r="RJI52" s="16"/>
      <c r="RJJ52" s="16"/>
      <c r="RJK52" s="16"/>
      <c r="RJL52" s="16"/>
      <c r="RJM52" s="16"/>
      <c r="RJN52" s="16"/>
      <c r="RJO52" s="16"/>
      <c r="RJP52" s="16"/>
      <c r="RJQ52" s="16"/>
      <c r="RJR52" s="16"/>
      <c r="RJS52" s="16"/>
      <c r="RJT52" s="16"/>
      <c r="RJU52" s="16"/>
      <c r="RJV52" s="16"/>
      <c r="RJW52" s="16"/>
      <c r="RJX52" s="16"/>
      <c r="RJY52" s="16"/>
      <c r="RJZ52" s="16"/>
      <c r="RKA52" s="16"/>
      <c r="RKB52" s="16"/>
      <c r="RKC52" s="16"/>
      <c r="RKD52" s="16"/>
      <c r="RKE52" s="16"/>
      <c r="RKF52" s="16"/>
      <c r="RKG52" s="16"/>
      <c r="RKH52" s="16"/>
      <c r="RKI52" s="16"/>
      <c r="RKJ52" s="16"/>
      <c r="RKK52" s="16"/>
      <c r="RKL52" s="16"/>
      <c r="RKM52" s="16"/>
      <c r="RKN52" s="16"/>
      <c r="RKO52" s="16"/>
      <c r="RKP52" s="16"/>
      <c r="RKQ52" s="16"/>
      <c r="RKR52" s="16"/>
      <c r="RKS52" s="16"/>
      <c r="RKT52" s="16"/>
      <c r="RKU52" s="16"/>
      <c r="RKV52" s="16"/>
      <c r="RKW52" s="16"/>
      <c r="RKX52" s="16"/>
      <c r="RKY52" s="16"/>
      <c r="RKZ52" s="16"/>
      <c r="RLA52" s="16"/>
      <c r="RLB52" s="16"/>
      <c r="RLC52" s="16"/>
      <c r="RLD52" s="16"/>
      <c r="RLE52" s="16"/>
      <c r="RLF52" s="16"/>
      <c r="RLG52" s="16"/>
      <c r="RLH52" s="16"/>
      <c r="RLI52" s="16"/>
      <c r="RLJ52" s="16"/>
      <c r="RLK52" s="16"/>
      <c r="RLL52" s="16"/>
      <c r="RLM52" s="16"/>
      <c r="RLN52" s="16"/>
      <c r="RLO52" s="16"/>
      <c r="RLP52" s="16"/>
      <c r="RLQ52" s="16"/>
      <c r="RLR52" s="16"/>
      <c r="RLS52" s="16"/>
      <c r="RLT52" s="16"/>
      <c r="RLU52" s="16"/>
      <c r="RLV52" s="16"/>
      <c r="RLW52" s="16"/>
      <c r="RLX52" s="16"/>
      <c r="RLY52" s="16"/>
      <c r="RLZ52" s="16"/>
      <c r="RMA52" s="16"/>
      <c r="RMB52" s="16"/>
      <c r="RMC52" s="16"/>
      <c r="RMD52" s="16"/>
      <c r="RME52" s="16"/>
      <c r="RMF52" s="16"/>
      <c r="RMG52" s="16"/>
      <c r="RMH52" s="16"/>
      <c r="RMI52" s="16"/>
      <c r="RMJ52" s="16"/>
      <c r="RMK52" s="16"/>
      <c r="RML52" s="16"/>
      <c r="RMM52" s="16"/>
      <c r="RMN52" s="16"/>
      <c r="RMO52" s="16"/>
      <c r="RMP52" s="16"/>
      <c r="RMQ52" s="16"/>
      <c r="RMR52" s="16"/>
      <c r="RMS52" s="16"/>
      <c r="RMT52" s="16"/>
      <c r="RMU52" s="16"/>
      <c r="RMV52" s="16"/>
      <c r="RMW52" s="16"/>
      <c r="RMX52" s="16"/>
      <c r="RMY52" s="16"/>
      <c r="RMZ52" s="16"/>
      <c r="RNA52" s="16"/>
      <c r="RNB52" s="16"/>
      <c r="RNC52" s="16"/>
      <c r="RND52" s="16"/>
      <c r="RNE52" s="16"/>
      <c r="RNF52" s="16"/>
      <c r="RNG52" s="16"/>
      <c r="RNH52" s="16"/>
      <c r="RNI52" s="16"/>
      <c r="RNJ52" s="16"/>
      <c r="RNK52" s="16"/>
      <c r="RNL52" s="16"/>
      <c r="RNM52" s="16"/>
      <c r="RNN52" s="16"/>
      <c r="RNO52" s="16"/>
      <c r="RNP52" s="16"/>
      <c r="RNQ52" s="16"/>
      <c r="RNR52" s="16"/>
      <c r="RNS52" s="16"/>
      <c r="RNT52" s="16"/>
      <c r="RNU52" s="16"/>
      <c r="RNV52" s="16"/>
      <c r="RNW52" s="16"/>
      <c r="RNX52" s="16"/>
      <c r="RNY52" s="16"/>
      <c r="RNZ52" s="16"/>
      <c r="ROA52" s="16"/>
      <c r="ROB52" s="16"/>
      <c r="ROC52" s="16"/>
      <c r="ROD52" s="16"/>
      <c r="ROE52" s="16"/>
      <c r="ROF52" s="16"/>
      <c r="ROG52" s="16"/>
      <c r="ROH52" s="16"/>
      <c r="ROI52" s="16"/>
      <c r="ROJ52" s="16"/>
      <c r="ROK52" s="16"/>
      <c r="ROL52" s="16"/>
      <c r="ROM52" s="16"/>
      <c r="RON52" s="16"/>
      <c r="ROO52" s="16"/>
      <c r="ROP52" s="16"/>
      <c r="ROQ52" s="16"/>
      <c r="ROR52" s="16"/>
      <c r="ROS52" s="16"/>
      <c r="ROT52" s="16"/>
      <c r="ROU52" s="16"/>
      <c r="ROV52" s="16"/>
      <c r="ROW52" s="16"/>
      <c r="ROX52" s="16"/>
      <c r="ROY52" s="16"/>
      <c r="ROZ52" s="16"/>
      <c r="RPA52" s="16"/>
      <c r="RPB52" s="16"/>
      <c r="RPC52" s="16"/>
      <c r="RPD52" s="16"/>
      <c r="RPE52" s="16"/>
      <c r="RPF52" s="16"/>
      <c r="RPG52" s="16"/>
      <c r="RPH52" s="16"/>
      <c r="RPI52" s="16"/>
      <c r="RPJ52" s="16"/>
      <c r="RPK52" s="16"/>
      <c r="RPL52" s="16"/>
      <c r="RPM52" s="16"/>
      <c r="RPN52" s="16"/>
      <c r="RPO52" s="16"/>
      <c r="RPP52" s="16"/>
      <c r="RPQ52" s="16"/>
      <c r="RPR52" s="16"/>
      <c r="RPS52" s="16"/>
      <c r="RPT52" s="16"/>
      <c r="RPU52" s="16"/>
      <c r="RPV52" s="16"/>
      <c r="RPW52" s="16"/>
      <c r="RPX52" s="16"/>
      <c r="RPY52" s="16"/>
      <c r="RPZ52" s="16"/>
      <c r="RQA52" s="16"/>
      <c r="RQB52" s="16"/>
      <c r="RQC52" s="16"/>
      <c r="RQD52" s="16"/>
      <c r="RQE52" s="16"/>
      <c r="RQF52" s="16"/>
      <c r="RQG52" s="16"/>
      <c r="RQH52" s="16"/>
      <c r="RQI52" s="16"/>
      <c r="RQJ52" s="16"/>
      <c r="RQK52" s="16"/>
      <c r="RQL52" s="16"/>
      <c r="RQM52" s="16"/>
      <c r="RQN52" s="16"/>
      <c r="RQO52" s="16"/>
      <c r="RQP52" s="16"/>
      <c r="RQQ52" s="16"/>
      <c r="RQR52" s="16"/>
      <c r="RQS52" s="16"/>
      <c r="RQT52" s="16"/>
      <c r="RQU52" s="16"/>
      <c r="RQV52" s="16"/>
      <c r="RQW52" s="16"/>
      <c r="RQX52" s="16"/>
      <c r="RQY52" s="16"/>
      <c r="RQZ52" s="16"/>
      <c r="RRA52" s="16"/>
      <c r="RRB52" s="16"/>
      <c r="RRC52" s="16"/>
      <c r="RRD52" s="16"/>
      <c r="RRE52" s="16"/>
      <c r="RRF52" s="16"/>
      <c r="RRG52" s="16"/>
      <c r="RRH52" s="16"/>
      <c r="RRI52" s="16"/>
      <c r="RRJ52" s="16"/>
      <c r="RRK52" s="16"/>
      <c r="RRL52" s="16"/>
      <c r="RRM52" s="16"/>
      <c r="RRN52" s="16"/>
      <c r="RRO52" s="16"/>
      <c r="RRP52" s="16"/>
      <c r="RRQ52" s="16"/>
      <c r="RRR52" s="16"/>
      <c r="RRS52" s="16"/>
      <c r="RRT52" s="16"/>
      <c r="RRU52" s="16"/>
      <c r="RRV52" s="16"/>
      <c r="RRW52" s="16"/>
      <c r="RRX52" s="16"/>
      <c r="RRY52" s="16"/>
      <c r="RRZ52" s="16"/>
      <c r="RSA52" s="16"/>
      <c r="RSB52" s="16"/>
      <c r="RSC52" s="16"/>
      <c r="RSD52" s="16"/>
      <c r="RSE52" s="16"/>
      <c r="RSF52" s="16"/>
      <c r="RSG52" s="16"/>
      <c r="RSH52" s="16"/>
      <c r="RSI52" s="16"/>
      <c r="RSJ52" s="16"/>
      <c r="RSK52" s="16"/>
      <c r="RSL52" s="16"/>
      <c r="RSM52" s="16"/>
      <c r="RSN52" s="16"/>
      <c r="RSO52" s="16"/>
      <c r="RSP52" s="16"/>
      <c r="RSQ52" s="16"/>
      <c r="RSR52" s="16"/>
      <c r="RSS52" s="16"/>
      <c r="RST52" s="16"/>
      <c r="RSU52" s="16"/>
      <c r="RSV52" s="16"/>
      <c r="RSW52" s="16"/>
      <c r="RSX52" s="16"/>
      <c r="RSY52" s="16"/>
      <c r="RSZ52" s="16"/>
      <c r="RTA52" s="16"/>
      <c r="RTB52" s="16"/>
      <c r="RTC52" s="16"/>
      <c r="RTD52" s="16"/>
      <c r="RTE52" s="16"/>
      <c r="RTF52" s="16"/>
      <c r="RTG52" s="16"/>
      <c r="RTH52" s="16"/>
      <c r="RTI52" s="16"/>
      <c r="RTJ52" s="16"/>
      <c r="RTK52" s="16"/>
      <c r="RTL52" s="16"/>
      <c r="RTM52" s="16"/>
      <c r="RTN52" s="16"/>
      <c r="RTO52" s="16"/>
      <c r="RTP52" s="16"/>
      <c r="RTQ52" s="16"/>
      <c r="RTR52" s="16"/>
      <c r="RTS52" s="16"/>
      <c r="RTT52" s="16"/>
      <c r="RTU52" s="16"/>
      <c r="RTV52" s="16"/>
      <c r="RTW52" s="16"/>
      <c r="RTX52" s="16"/>
      <c r="RTY52" s="16"/>
      <c r="RTZ52" s="16"/>
      <c r="RUA52" s="16"/>
      <c r="RUB52" s="16"/>
      <c r="RUC52" s="16"/>
      <c r="RUD52" s="16"/>
      <c r="RUE52" s="16"/>
      <c r="RUF52" s="16"/>
      <c r="RUG52" s="16"/>
      <c r="RUH52" s="16"/>
      <c r="RUI52" s="16"/>
      <c r="RUJ52" s="16"/>
      <c r="RUK52" s="16"/>
      <c r="RUL52" s="16"/>
      <c r="RUM52" s="16"/>
      <c r="RUN52" s="16"/>
      <c r="RUO52" s="16"/>
      <c r="RUP52" s="16"/>
      <c r="RUQ52" s="16"/>
      <c r="RUR52" s="16"/>
      <c r="RUS52" s="16"/>
      <c r="RUT52" s="16"/>
      <c r="RUU52" s="16"/>
      <c r="RUV52" s="16"/>
      <c r="RUW52" s="16"/>
      <c r="RUX52" s="16"/>
      <c r="RUY52" s="16"/>
      <c r="RUZ52" s="16"/>
      <c r="RVA52" s="16"/>
      <c r="RVB52" s="16"/>
      <c r="RVC52" s="16"/>
      <c r="RVD52" s="16"/>
      <c r="RVE52" s="16"/>
      <c r="RVF52" s="16"/>
      <c r="RVG52" s="16"/>
      <c r="RVH52" s="16"/>
      <c r="RVI52" s="16"/>
      <c r="RVJ52" s="16"/>
      <c r="RVK52" s="16"/>
      <c r="RVL52" s="16"/>
      <c r="RVM52" s="16"/>
      <c r="RVN52" s="16"/>
      <c r="RVO52" s="16"/>
      <c r="RVP52" s="16"/>
      <c r="RVQ52" s="16"/>
      <c r="RVR52" s="16"/>
      <c r="RVS52" s="16"/>
      <c r="RVT52" s="16"/>
      <c r="RVU52" s="16"/>
      <c r="RVV52" s="16"/>
      <c r="RVW52" s="16"/>
      <c r="RVX52" s="16"/>
      <c r="RVY52" s="16"/>
      <c r="RVZ52" s="16"/>
      <c r="RWA52" s="16"/>
      <c r="RWB52" s="16"/>
      <c r="RWC52" s="16"/>
      <c r="RWD52" s="16"/>
      <c r="RWE52" s="16"/>
      <c r="RWF52" s="16"/>
      <c r="RWG52" s="16"/>
      <c r="RWH52" s="16"/>
      <c r="RWI52" s="16"/>
      <c r="RWJ52" s="16"/>
      <c r="RWK52" s="16"/>
      <c r="RWL52" s="16"/>
      <c r="RWM52" s="16"/>
      <c r="RWN52" s="16"/>
      <c r="RWO52" s="16"/>
      <c r="RWP52" s="16"/>
      <c r="RWQ52" s="16"/>
      <c r="RWR52" s="16"/>
      <c r="RWS52" s="16"/>
      <c r="RWT52" s="16"/>
      <c r="RWU52" s="16"/>
      <c r="RWV52" s="16"/>
      <c r="RWW52" s="16"/>
      <c r="RWX52" s="16"/>
      <c r="RWY52" s="16"/>
      <c r="RWZ52" s="16"/>
      <c r="RXA52" s="16"/>
      <c r="RXB52" s="16"/>
      <c r="RXC52" s="16"/>
      <c r="RXD52" s="16"/>
      <c r="RXE52" s="16"/>
      <c r="RXF52" s="16"/>
      <c r="RXG52" s="16"/>
      <c r="RXH52" s="16"/>
      <c r="RXI52" s="16"/>
      <c r="RXJ52" s="16"/>
      <c r="RXK52" s="16"/>
      <c r="RXL52" s="16"/>
      <c r="RXM52" s="16"/>
      <c r="RXN52" s="16"/>
      <c r="RXO52" s="16"/>
      <c r="RXP52" s="16"/>
      <c r="RXQ52" s="16"/>
      <c r="RXR52" s="16"/>
      <c r="RXS52" s="16"/>
      <c r="RXT52" s="16"/>
      <c r="RXU52" s="16"/>
      <c r="RXV52" s="16"/>
      <c r="RXW52" s="16"/>
      <c r="RXX52" s="16"/>
      <c r="RXY52" s="16"/>
      <c r="RXZ52" s="16"/>
      <c r="RYA52" s="16"/>
      <c r="RYB52" s="16"/>
      <c r="RYC52" s="16"/>
      <c r="RYD52" s="16"/>
      <c r="RYE52" s="16"/>
      <c r="RYF52" s="16"/>
      <c r="RYG52" s="16"/>
      <c r="RYH52" s="16"/>
      <c r="RYI52" s="16"/>
      <c r="RYJ52" s="16"/>
      <c r="RYK52" s="16"/>
      <c r="RYL52" s="16"/>
      <c r="RYM52" s="16"/>
      <c r="RYN52" s="16"/>
      <c r="RYO52" s="16"/>
      <c r="RYP52" s="16"/>
      <c r="RYQ52" s="16"/>
      <c r="RYR52" s="16"/>
      <c r="RYS52" s="16"/>
      <c r="RYT52" s="16"/>
      <c r="RYU52" s="16"/>
      <c r="RYV52" s="16"/>
      <c r="RYW52" s="16"/>
      <c r="RYX52" s="16"/>
      <c r="RYY52" s="16"/>
      <c r="RYZ52" s="16"/>
      <c r="RZA52" s="16"/>
      <c r="RZB52" s="16"/>
      <c r="RZC52" s="16"/>
      <c r="RZD52" s="16"/>
      <c r="RZE52" s="16"/>
      <c r="RZF52" s="16"/>
      <c r="RZG52" s="16"/>
      <c r="RZH52" s="16"/>
      <c r="RZI52" s="16"/>
      <c r="RZJ52" s="16"/>
      <c r="RZK52" s="16"/>
      <c r="RZL52" s="16"/>
      <c r="RZM52" s="16"/>
      <c r="RZN52" s="16"/>
      <c r="RZO52" s="16"/>
      <c r="RZP52" s="16"/>
      <c r="RZQ52" s="16"/>
      <c r="RZR52" s="16"/>
      <c r="RZS52" s="16"/>
      <c r="RZT52" s="16"/>
      <c r="RZU52" s="16"/>
      <c r="RZV52" s="16"/>
      <c r="RZW52" s="16"/>
      <c r="RZX52" s="16"/>
      <c r="RZY52" s="16"/>
      <c r="RZZ52" s="16"/>
      <c r="SAA52" s="16"/>
      <c r="SAB52" s="16"/>
      <c r="SAC52" s="16"/>
      <c r="SAD52" s="16"/>
      <c r="SAE52" s="16"/>
      <c r="SAF52" s="16"/>
      <c r="SAG52" s="16"/>
      <c r="SAH52" s="16"/>
      <c r="SAI52" s="16"/>
      <c r="SAJ52" s="16"/>
      <c r="SAK52" s="16"/>
      <c r="SAL52" s="16"/>
      <c r="SAM52" s="16"/>
      <c r="SAN52" s="16"/>
      <c r="SAO52" s="16"/>
      <c r="SAP52" s="16"/>
      <c r="SAQ52" s="16"/>
      <c r="SAR52" s="16"/>
      <c r="SAS52" s="16"/>
      <c r="SAT52" s="16"/>
      <c r="SAU52" s="16"/>
      <c r="SAV52" s="16"/>
      <c r="SAW52" s="16"/>
      <c r="SAX52" s="16"/>
      <c r="SAY52" s="16"/>
      <c r="SAZ52" s="16"/>
      <c r="SBA52" s="16"/>
      <c r="SBB52" s="16"/>
      <c r="SBC52" s="16"/>
      <c r="SBD52" s="16"/>
      <c r="SBE52" s="16"/>
      <c r="SBF52" s="16"/>
      <c r="SBG52" s="16"/>
      <c r="SBH52" s="16"/>
      <c r="SBI52" s="16"/>
      <c r="SBJ52" s="16"/>
      <c r="SBK52" s="16"/>
      <c r="SBL52" s="16"/>
      <c r="SBM52" s="16"/>
      <c r="SBN52" s="16"/>
      <c r="SBO52" s="16"/>
      <c r="SBP52" s="16"/>
      <c r="SBQ52" s="16"/>
      <c r="SBR52" s="16"/>
      <c r="SBS52" s="16"/>
      <c r="SBT52" s="16"/>
      <c r="SBU52" s="16"/>
      <c r="SBV52" s="16"/>
      <c r="SBW52" s="16"/>
      <c r="SBX52" s="16"/>
      <c r="SBY52" s="16"/>
      <c r="SBZ52" s="16"/>
      <c r="SCA52" s="16"/>
      <c r="SCB52" s="16"/>
      <c r="SCC52" s="16"/>
      <c r="SCD52" s="16"/>
      <c r="SCE52" s="16"/>
      <c r="SCF52" s="16"/>
      <c r="SCG52" s="16"/>
      <c r="SCH52" s="16"/>
      <c r="SCI52" s="16"/>
      <c r="SCJ52" s="16"/>
      <c r="SCK52" s="16"/>
      <c r="SCL52" s="16"/>
      <c r="SCM52" s="16"/>
      <c r="SCN52" s="16"/>
      <c r="SCO52" s="16"/>
      <c r="SCP52" s="16"/>
      <c r="SCQ52" s="16"/>
      <c r="SCR52" s="16"/>
      <c r="SCS52" s="16"/>
      <c r="SCT52" s="16"/>
      <c r="SCU52" s="16"/>
      <c r="SCV52" s="16"/>
      <c r="SCW52" s="16"/>
      <c r="SCX52" s="16"/>
      <c r="SCY52" s="16"/>
      <c r="SCZ52" s="16"/>
      <c r="SDA52" s="16"/>
      <c r="SDB52" s="16"/>
      <c r="SDC52" s="16"/>
      <c r="SDD52" s="16"/>
      <c r="SDE52" s="16"/>
      <c r="SDF52" s="16"/>
      <c r="SDG52" s="16"/>
      <c r="SDH52" s="16"/>
      <c r="SDI52" s="16"/>
      <c r="SDJ52" s="16"/>
      <c r="SDK52" s="16"/>
      <c r="SDL52" s="16"/>
      <c r="SDM52" s="16"/>
      <c r="SDN52" s="16"/>
      <c r="SDO52" s="16"/>
      <c r="SDP52" s="16"/>
      <c r="SDQ52" s="16"/>
      <c r="SDR52" s="16"/>
      <c r="SDS52" s="16"/>
      <c r="SDT52" s="16"/>
      <c r="SDU52" s="16"/>
      <c r="SDV52" s="16"/>
      <c r="SDW52" s="16"/>
      <c r="SDX52" s="16"/>
      <c r="SDY52" s="16"/>
      <c r="SDZ52" s="16"/>
      <c r="SEA52" s="16"/>
      <c r="SEB52" s="16"/>
      <c r="SEC52" s="16"/>
      <c r="SED52" s="16"/>
      <c r="SEE52" s="16"/>
      <c r="SEF52" s="16"/>
      <c r="SEG52" s="16"/>
      <c r="SEH52" s="16"/>
      <c r="SEI52" s="16"/>
      <c r="SEJ52" s="16"/>
      <c r="SEK52" s="16"/>
      <c r="SEL52" s="16"/>
      <c r="SEM52" s="16"/>
      <c r="SEN52" s="16"/>
      <c r="SEO52" s="16"/>
      <c r="SEP52" s="16"/>
      <c r="SEQ52" s="16"/>
      <c r="SER52" s="16"/>
      <c r="SES52" s="16"/>
      <c r="SET52" s="16"/>
      <c r="SEU52" s="16"/>
      <c r="SEV52" s="16"/>
      <c r="SEW52" s="16"/>
      <c r="SEX52" s="16"/>
      <c r="SEY52" s="16"/>
      <c r="SEZ52" s="16"/>
      <c r="SFA52" s="16"/>
      <c r="SFB52" s="16"/>
      <c r="SFC52" s="16"/>
      <c r="SFD52" s="16"/>
      <c r="SFE52" s="16"/>
      <c r="SFF52" s="16"/>
      <c r="SFG52" s="16"/>
      <c r="SFH52" s="16"/>
      <c r="SFI52" s="16"/>
      <c r="SFJ52" s="16"/>
      <c r="SFK52" s="16"/>
      <c r="SFL52" s="16"/>
      <c r="SFM52" s="16"/>
      <c r="SFN52" s="16"/>
      <c r="SFO52" s="16"/>
      <c r="SFP52" s="16"/>
      <c r="SFQ52" s="16"/>
      <c r="SFR52" s="16"/>
      <c r="SFS52" s="16"/>
      <c r="SFT52" s="16"/>
      <c r="SFU52" s="16"/>
      <c r="SFV52" s="16"/>
      <c r="SFW52" s="16"/>
      <c r="SFX52" s="16"/>
      <c r="SFY52" s="16"/>
      <c r="SFZ52" s="16"/>
      <c r="SGA52" s="16"/>
      <c r="SGB52" s="16"/>
      <c r="SGC52" s="16"/>
      <c r="SGD52" s="16"/>
      <c r="SGE52" s="16"/>
      <c r="SGF52" s="16"/>
      <c r="SGG52" s="16"/>
      <c r="SGH52" s="16"/>
      <c r="SGI52" s="16"/>
      <c r="SGJ52" s="16"/>
      <c r="SGK52" s="16"/>
      <c r="SGL52" s="16"/>
      <c r="SGM52" s="16"/>
      <c r="SGN52" s="16"/>
      <c r="SGO52" s="16"/>
      <c r="SGP52" s="16"/>
      <c r="SGQ52" s="16"/>
      <c r="SGR52" s="16"/>
      <c r="SGS52" s="16"/>
      <c r="SGT52" s="16"/>
      <c r="SGU52" s="16"/>
      <c r="SGV52" s="16"/>
      <c r="SGW52" s="16"/>
      <c r="SGX52" s="16"/>
      <c r="SGY52" s="16"/>
      <c r="SGZ52" s="16"/>
      <c r="SHA52" s="16"/>
      <c r="SHB52" s="16"/>
      <c r="SHC52" s="16"/>
      <c r="SHD52" s="16"/>
      <c r="SHE52" s="16"/>
      <c r="SHF52" s="16"/>
      <c r="SHG52" s="16"/>
      <c r="SHH52" s="16"/>
      <c r="SHI52" s="16"/>
      <c r="SHJ52" s="16"/>
      <c r="SHK52" s="16"/>
      <c r="SHL52" s="16"/>
      <c r="SHM52" s="16"/>
      <c r="SHN52" s="16"/>
      <c r="SHO52" s="16"/>
      <c r="SHP52" s="16"/>
      <c r="SHQ52" s="16"/>
      <c r="SHR52" s="16"/>
      <c r="SHS52" s="16"/>
      <c r="SHT52" s="16"/>
      <c r="SHU52" s="16"/>
      <c r="SHV52" s="16"/>
      <c r="SHW52" s="16"/>
      <c r="SHX52" s="16"/>
      <c r="SHY52" s="16"/>
      <c r="SHZ52" s="16"/>
      <c r="SIA52" s="16"/>
      <c r="SIB52" s="16"/>
      <c r="SIC52" s="16"/>
      <c r="SID52" s="16"/>
      <c r="SIE52" s="16"/>
      <c r="SIF52" s="16"/>
      <c r="SIG52" s="16"/>
      <c r="SIH52" s="16"/>
      <c r="SII52" s="16"/>
      <c r="SIJ52" s="16"/>
      <c r="SIK52" s="16"/>
      <c r="SIL52" s="16"/>
      <c r="SIM52" s="16"/>
      <c r="SIN52" s="16"/>
      <c r="SIO52" s="16"/>
      <c r="SIP52" s="16"/>
      <c r="SIQ52" s="16"/>
      <c r="SIR52" s="16"/>
      <c r="SIS52" s="16"/>
      <c r="SIT52" s="16"/>
      <c r="SIU52" s="16"/>
      <c r="SIV52" s="16"/>
      <c r="SIW52" s="16"/>
      <c r="SIX52" s="16"/>
      <c r="SIY52" s="16"/>
      <c r="SIZ52" s="16"/>
      <c r="SJA52" s="16"/>
      <c r="SJB52" s="16"/>
      <c r="SJC52" s="16"/>
      <c r="SJD52" s="16"/>
      <c r="SJE52" s="16"/>
      <c r="SJF52" s="16"/>
      <c r="SJG52" s="16"/>
      <c r="SJH52" s="16"/>
      <c r="SJI52" s="16"/>
      <c r="SJJ52" s="16"/>
      <c r="SJK52" s="16"/>
      <c r="SJL52" s="16"/>
      <c r="SJM52" s="16"/>
      <c r="SJN52" s="16"/>
      <c r="SJO52" s="16"/>
      <c r="SJP52" s="16"/>
      <c r="SJQ52" s="16"/>
      <c r="SJR52" s="16"/>
      <c r="SJS52" s="16"/>
      <c r="SJT52" s="16"/>
      <c r="SJU52" s="16"/>
      <c r="SJV52" s="16"/>
      <c r="SJW52" s="16"/>
      <c r="SJX52" s="16"/>
      <c r="SJY52" s="16"/>
      <c r="SJZ52" s="16"/>
      <c r="SKA52" s="16"/>
      <c r="SKB52" s="16"/>
      <c r="SKC52" s="16"/>
      <c r="SKD52" s="16"/>
      <c r="SKE52" s="16"/>
      <c r="SKF52" s="16"/>
      <c r="SKG52" s="16"/>
      <c r="SKH52" s="16"/>
      <c r="SKI52" s="16"/>
      <c r="SKJ52" s="16"/>
      <c r="SKK52" s="16"/>
      <c r="SKL52" s="16"/>
      <c r="SKM52" s="16"/>
      <c r="SKN52" s="16"/>
      <c r="SKO52" s="16"/>
      <c r="SKP52" s="16"/>
      <c r="SKQ52" s="16"/>
      <c r="SKR52" s="16"/>
      <c r="SKS52" s="16"/>
      <c r="SKT52" s="16"/>
      <c r="SKU52" s="16"/>
      <c r="SKV52" s="16"/>
      <c r="SKW52" s="16"/>
      <c r="SKX52" s="16"/>
      <c r="SKY52" s="16"/>
      <c r="SKZ52" s="16"/>
      <c r="SLA52" s="16"/>
      <c r="SLB52" s="16"/>
      <c r="SLC52" s="16"/>
      <c r="SLD52" s="16"/>
      <c r="SLE52" s="16"/>
      <c r="SLF52" s="16"/>
      <c r="SLG52" s="16"/>
      <c r="SLH52" s="16"/>
      <c r="SLI52" s="16"/>
      <c r="SLJ52" s="16"/>
      <c r="SLK52" s="16"/>
      <c r="SLL52" s="16"/>
      <c r="SLM52" s="16"/>
      <c r="SLN52" s="16"/>
      <c r="SLO52" s="16"/>
      <c r="SLP52" s="16"/>
      <c r="SLQ52" s="16"/>
      <c r="SLR52" s="16"/>
      <c r="SLS52" s="16"/>
      <c r="SLT52" s="16"/>
      <c r="SLU52" s="16"/>
      <c r="SLV52" s="16"/>
      <c r="SLW52" s="16"/>
      <c r="SLX52" s="16"/>
      <c r="SLY52" s="16"/>
      <c r="SLZ52" s="16"/>
      <c r="SMA52" s="16"/>
      <c r="SMB52" s="16"/>
      <c r="SMC52" s="16"/>
      <c r="SMD52" s="16"/>
      <c r="SME52" s="16"/>
      <c r="SMF52" s="16"/>
      <c r="SMG52" s="16"/>
      <c r="SMH52" s="16"/>
      <c r="SMI52" s="16"/>
      <c r="SMJ52" s="16"/>
      <c r="SMK52" s="16"/>
      <c r="SML52" s="16"/>
      <c r="SMM52" s="16"/>
      <c r="SMN52" s="16"/>
      <c r="SMO52" s="16"/>
      <c r="SMP52" s="16"/>
      <c r="SMQ52" s="16"/>
      <c r="SMR52" s="16"/>
      <c r="SMS52" s="16"/>
      <c r="SMT52" s="16"/>
      <c r="SMU52" s="16"/>
      <c r="SMV52" s="16"/>
      <c r="SMW52" s="16"/>
      <c r="SMX52" s="16"/>
      <c r="SMY52" s="16"/>
      <c r="SMZ52" s="16"/>
      <c r="SNA52" s="16"/>
      <c r="SNB52" s="16"/>
      <c r="SNC52" s="16"/>
      <c r="SND52" s="16"/>
      <c r="SNE52" s="16"/>
      <c r="SNF52" s="16"/>
      <c r="SNG52" s="16"/>
      <c r="SNH52" s="16"/>
      <c r="SNI52" s="16"/>
      <c r="SNJ52" s="16"/>
      <c r="SNK52" s="16"/>
      <c r="SNL52" s="16"/>
      <c r="SNM52" s="16"/>
      <c r="SNN52" s="16"/>
      <c r="SNO52" s="16"/>
      <c r="SNP52" s="16"/>
      <c r="SNQ52" s="16"/>
      <c r="SNR52" s="16"/>
      <c r="SNS52" s="16"/>
      <c r="SNT52" s="16"/>
      <c r="SNU52" s="16"/>
      <c r="SNV52" s="16"/>
      <c r="SNW52" s="16"/>
      <c r="SNX52" s="16"/>
      <c r="SNY52" s="16"/>
      <c r="SNZ52" s="16"/>
      <c r="SOA52" s="16"/>
      <c r="SOB52" s="16"/>
      <c r="SOC52" s="16"/>
      <c r="SOD52" s="16"/>
      <c r="SOE52" s="16"/>
      <c r="SOF52" s="16"/>
      <c r="SOG52" s="16"/>
      <c r="SOH52" s="16"/>
      <c r="SOI52" s="16"/>
      <c r="SOJ52" s="16"/>
      <c r="SOK52" s="16"/>
      <c r="SOL52" s="16"/>
      <c r="SOM52" s="16"/>
      <c r="SON52" s="16"/>
      <c r="SOO52" s="16"/>
      <c r="SOP52" s="16"/>
      <c r="SOQ52" s="16"/>
      <c r="SOR52" s="16"/>
      <c r="SOS52" s="16"/>
      <c r="SOT52" s="16"/>
      <c r="SOU52" s="16"/>
      <c r="SOV52" s="16"/>
      <c r="SOW52" s="16"/>
      <c r="SOX52" s="16"/>
      <c r="SOY52" s="16"/>
      <c r="SOZ52" s="16"/>
      <c r="SPA52" s="16"/>
      <c r="SPB52" s="16"/>
      <c r="SPC52" s="16"/>
      <c r="SPD52" s="16"/>
      <c r="SPE52" s="16"/>
      <c r="SPF52" s="16"/>
      <c r="SPG52" s="16"/>
      <c r="SPH52" s="16"/>
      <c r="SPI52" s="16"/>
      <c r="SPJ52" s="16"/>
      <c r="SPK52" s="16"/>
      <c r="SPL52" s="16"/>
      <c r="SPM52" s="16"/>
      <c r="SPN52" s="16"/>
      <c r="SPO52" s="16"/>
      <c r="SPP52" s="16"/>
      <c r="SPQ52" s="16"/>
      <c r="SPR52" s="16"/>
      <c r="SPS52" s="16"/>
      <c r="SPT52" s="16"/>
      <c r="SPU52" s="16"/>
      <c r="SPV52" s="16"/>
      <c r="SPW52" s="16"/>
      <c r="SPX52" s="16"/>
      <c r="SPY52" s="16"/>
      <c r="SPZ52" s="16"/>
      <c r="SQA52" s="16"/>
      <c r="SQB52" s="16"/>
      <c r="SQC52" s="16"/>
      <c r="SQD52" s="16"/>
      <c r="SQE52" s="16"/>
      <c r="SQF52" s="16"/>
      <c r="SQG52" s="16"/>
      <c r="SQH52" s="16"/>
      <c r="SQI52" s="16"/>
      <c r="SQJ52" s="16"/>
      <c r="SQK52" s="16"/>
      <c r="SQL52" s="16"/>
      <c r="SQM52" s="16"/>
      <c r="SQN52" s="16"/>
      <c r="SQO52" s="16"/>
      <c r="SQP52" s="16"/>
      <c r="SQQ52" s="16"/>
      <c r="SQR52" s="16"/>
      <c r="SQS52" s="16"/>
      <c r="SQT52" s="16"/>
      <c r="SQU52" s="16"/>
      <c r="SQV52" s="16"/>
      <c r="SQW52" s="16"/>
      <c r="SQX52" s="16"/>
      <c r="SQY52" s="16"/>
      <c r="SQZ52" s="16"/>
      <c r="SRA52" s="16"/>
      <c r="SRB52" s="16"/>
      <c r="SRC52" s="16"/>
      <c r="SRD52" s="16"/>
      <c r="SRE52" s="16"/>
      <c r="SRF52" s="16"/>
      <c r="SRG52" s="16"/>
      <c r="SRH52" s="16"/>
      <c r="SRI52" s="16"/>
      <c r="SRJ52" s="16"/>
      <c r="SRK52" s="16"/>
      <c r="SRL52" s="16"/>
      <c r="SRM52" s="16"/>
      <c r="SRN52" s="16"/>
      <c r="SRO52" s="16"/>
      <c r="SRP52" s="16"/>
      <c r="SRQ52" s="16"/>
      <c r="SRR52" s="16"/>
      <c r="SRS52" s="16"/>
      <c r="SRT52" s="16"/>
      <c r="SRU52" s="16"/>
      <c r="SRV52" s="16"/>
      <c r="SRW52" s="16"/>
      <c r="SRX52" s="16"/>
      <c r="SRY52" s="16"/>
      <c r="SRZ52" s="16"/>
      <c r="SSA52" s="16"/>
      <c r="SSB52" s="16"/>
      <c r="SSC52" s="16"/>
      <c r="SSD52" s="16"/>
      <c r="SSE52" s="16"/>
      <c r="SSF52" s="16"/>
      <c r="SSG52" s="16"/>
      <c r="SSH52" s="16"/>
      <c r="SSI52" s="16"/>
      <c r="SSJ52" s="16"/>
      <c r="SSK52" s="16"/>
      <c r="SSL52" s="16"/>
      <c r="SSM52" s="16"/>
      <c r="SSN52" s="16"/>
      <c r="SSO52" s="16"/>
      <c r="SSP52" s="16"/>
      <c r="SSQ52" s="16"/>
      <c r="SSR52" s="16"/>
      <c r="SSS52" s="16"/>
      <c r="SST52" s="16"/>
      <c r="SSU52" s="16"/>
      <c r="SSV52" s="16"/>
      <c r="SSW52" s="16"/>
      <c r="SSX52" s="16"/>
      <c r="SSY52" s="16"/>
      <c r="SSZ52" s="16"/>
      <c r="STA52" s="16"/>
      <c r="STB52" s="16"/>
      <c r="STC52" s="16"/>
      <c r="STD52" s="16"/>
      <c r="STE52" s="16"/>
      <c r="STF52" s="16"/>
      <c r="STG52" s="16"/>
      <c r="STH52" s="16"/>
      <c r="STI52" s="16"/>
      <c r="STJ52" s="16"/>
      <c r="STK52" s="16"/>
      <c r="STL52" s="16"/>
      <c r="STM52" s="16"/>
      <c r="STN52" s="16"/>
      <c r="STO52" s="16"/>
      <c r="STP52" s="16"/>
      <c r="STQ52" s="16"/>
      <c r="STR52" s="16"/>
      <c r="STS52" s="16"/>
      <c r="STT52" s="16"/>
      <c r="STU52" s="16"/>
      <c r="STV52" s="16"/>
      <c r="STW52" s="16"/>
      <c r="STX52" s="16"/>
      <c r="STY52" s="16"/>
      <c r="STZ52" s="16"/>
      <c r="SUA52" s="16"/>
      <c r="SUB52" s="16"/>
      <c r="SUC52" s="16"/>
      <c r="SUD52" s="16"/>
      <c r="SUE52" s="16"/>
      <c r="SUF52" s="16"/>
      <c r="SUG52" s="16"/>
      <c r="SUH52" s="16"/>
      <c r="SUI52" s="16"/>
      <c r="SUJ52" s="16"/>
      <c r="SUK52" s="16"/>
      <c r="SUL52" s="16"/>
      <c r="SUM52" s="16"/>
      <c r="SUN52" s="16"/>
      <c r="SUO52" s="16"/>
      <c r="SUP52" s="16"/>
      <c r="SUQ52" s="16"/>
      <c r="SUR52" s="16"/>
      <c r="SUS52" s="16"/>
      <c r="SUT52" s="16"/>
      <c r="SUU52" s="16"/>
      <c r="SUV52" s="16"/>
      <c r="SUW52" s="16"/>
      <c r="SUX52" s="16"/>
      <c r="SUY52" s="16"/>
      <c r="SUZ52" s="16"/>
      <c r="SVA52" s="16"/>
      <c r="SVB52" s="16"/>
      <c r="SVC52" s="16"/>
      <c r="SVD52" s="16"/>
      <c r="SVE52" s="16"/>
      <c r="SVF52" s="16"/>
      <c r="SVG52" s="16"/>
      <c r="SVH52" s="16"/>
      <c r="SVI52" s="16"/>
      <c r="SVJ52" s="16"/>
      <c r="SVK52" s="16"/>
      <c r="SVL52" s="16"/>
      <c r="SVM52" s="16"/>
      <c r="SVN52" s="16"/>
      <c r="SVO52" s="16"/>
      <c r="SVP52" s="16"/>
      <c r="SVQ52" s="16"/>
      <c r="SVR52" s="16"/>
      <c r="SVS52" s="16"/>
      <c r="SVT52" s="16"/>
      <c r="SVU52" s="16"/>
      <c r="SVV52" s="16"/>
      <c r="SVW52" s="16"/>
      <c r="SVX52" s="16"/>
      <c r="SVY52" s="16"/>
      <c r="SVZ52" s="16"/>
      <c r="SWA52" s="16"/>
      <c r="SWB52" s="16"/>
      <c r="SWC52" s="16"/>
      <c r="SWD52" s="16"/>
      <c r="SWE52" s="16"/>
      <c r="SWF52" s="16"/>
      <c r="SWG52" s="16"/>
      <c r="SWH52" s="16"/>
      <c r="SWI52" s="16"/>
      <c r="SWJ52" s="16"/>
      <c r="SWK52" s="16"/>
      <c r="SWL52" s="16"/>
      <c r="SWM52" s="16"/>
      <c r="SWN52" s="16"/>
      <c r="SWO52" s="16"/>
      <c r="SWP52" s="16"/>
      <c r="SWQ52" s="16"/>
      <c r="SWR52" s="16"/>
      <c r="SWS52" s="16"/>
      <c r="SWT52" s="16"/>
      <c r="SWU52" s="16"/>
      <c r="SWV52" s="16"/>
      <c r="SWW52" s="16"/>
      <c r="SWX52" s="16"/>
      <c r="SWY52" s="16"/>
      <c r="SWZ52" s="16"/>
      <c r="SXA52" s="16"/>
      <c r="SXB52" s="16"/>
      <c r="SXC52" s="16"/>
      <c r="SXD52" s="16"/>
      <c r="SXE52" s="16"/>
      <c r="SXF52" s="16"/>
      <c r="SXG52" s="16"/>
      <c r="SXH52" s="16"/>
      <c r="SXI52" s="16"/>
      <c r="SXJ52" s="16"/>
      <c r="SXK52" s="16"/>
      <c r="SXL52" s="16"/>
      <c r="SXM52" s="16"/>
      <c r="SXN52" s="16"/>
      <c r="SXO52" s="16"/>
      <c r="SXP52" s="16"/>
      <c r="SXQ52" s="16"/>
      <c r="SXR52" s="16"/>
      <c r="SXS52" s="16"/>
      <c r="SXT52" s="16"/>
      <c r="SXU52" s="16"/>
      <c r="SXV52" s="16"/>
      <c r="SXW52" s="16"/>
      <c r="SXX52" s="16"/>
      <c r="SXY52" s="16"/>
      <c r="SXZ52" s="16"/>
      <c r="SYA52" s="16"/>
      <c r="SYB52" s="16"/>
      <c r="SYC52" s="16"/>
      <c r="SYD52" s="16"/>
      <c r="SYE52" s="16"/>
      <c r="SYF52" s="16"/>
      <c r="SYG52" s="16"/>
      <c r="SYH52" s="16"/>
      <c r="SYI52" s="16"/>
      <c r="SYJ52" s="16"/>
      <c r="SYK52" s="16"/>
      <c r="SYL52" s="16"/>
      <c r="SYM52" s="16"/>
      <c r="SYN52" s="16"/>
      <c r="SYO52" s="16"/>
      <c r="SYP52" s="16"/>
      <c r="SYQ52" s="16"/>
      <c r="SYR52" s="16"/>
      <c r="SYS52" s="16"/>
      <c r="SYT52" s="16"/>
      <c r="SYU52" s="16"/>
      <c r="SYV52" s="16"/>
      <c r="SYW52" s="16"/>
      <c r="SYX52" s="16"/>
      <c r="SYY52" s="16"/>
      <c r="SYZ52" s="16"/>
      <c r="SZA52" s="16"/>
      <c r="SZB52" s="16"/>
      <c r="SZC52" s="16"/>
      <c r="SZD52" s="16"/>
      <c r="SZE52" s="16"/>
      <c r="SZF52" s="16"/>
      <c r="SZG52" s="16"/>
      <c r="SZH52" s="16"/>
      <c r="SZI52" s="16"/>
      <c r="SZJ52" s="16"/>
      <c r="SZK52" s="16"/>
      <c r="SZL52" s="16"/>
      <c r="SZM52" s="16"/>
      <c r="SZN52" s="16"/>
      <c r="SZO52" s="16"/>
      <c r="SZP52" s="16"/>
      <c r="SZQ52" s="16"/>
      <c r="SZR52" s="16"/>
      <c r="SZS52" s="16"/>
      <c r="SZT52" s="16"/>
      <c r="SZU52" s="16"/>
      <c r="SZV52" s="16"/>
      <c r="SZW52" s="16"/>
      <c r="SZX52" s="16"/>
      <c r="SZY52" s="16"/>
      <c r="SZZ52" s="16"/>
      <c r="TAA52" s="16"/>
      <c r="TAB52" s="16"/>
      <c r="TAC52" s="16"/>
      <c r="TAD52" s="16"/>
      <c r="TAE52" s="16"/>
      <c r="TAF52" s="16"/>
      <c r="TAG52" s="16"/>
      <c r="TAH52" s="16"/>
      <c r="TAI52" s="16"/>
      <c r="TAJ52" s="16"/>
      <c r="TAK52" s="16"/>
      <c r="TAL52" s="16"/>
      <c r="TAM52" s="16"/>
      <c r="TAN52" s="16"/>
      <c r="TAO52" s="16"/>
      <c r="TAP52" s="16"/>
      <c r="TAQ52" s="16"/>
      <c r="TAR52" s="16"/>
      <c r="TAS52" s="16"/>
      <c r="TAT52" s="16"/>
      <c r="TAU52" s="16"/>
      <c r="TAV52" s="16"/>
      <c r="TAW52" s="16"/>
      <c r="TAX52" s="16"/>
      <c r="TAY52" s="16"/>
      <c r="TAZ52" s="16"/>
      <c r="TBA52" s="16"/>
      <c r="TBB52" s="16"/>
      <c r="TBC52" s="16"/>
      <c r="TBD52" s="16"/>
      <c r="TBE52" s="16"/>
      <c r="TBF52" s="16"/>
      <c r="TBG52" s="16"/>
      <c r="TBH52" s="16"/>
      <c r="TBI52" s="16"/>
      <c r="TBJ52" s="16"/>
      <c r="TBK52" s="16"/>
      <c r="TBL52" s="16"/>
      <c r="TBM52" s="16"/>
      <c r="TBN52" s="16"/>
      <c r="TBO52" s="16"/>
      <c r="TBP52" s="16"/>
      <c r="TBQ52" s="16"/>
      <c r="TBR52" s="16"/>
      <c r="TBS52" s="16"/>
      <c r="TBT52" s="16"/>
      <c r="TBU52" s="16"/>
      <c r="TBV52" s="16"/>
      <c r="TBW52" s="16"/>
      <c r="TBX52" s="16"/>
      <c r="TBY52" s="16"/>
      <c r="TBZ52" s="16"/>
      <c r="TCA52" s="16"/>
      <c r="TCB52" s="16"/>
      <c r="TCC52" s="16"/>
      <c r="TCD52" s="16"/>
      <c r="TCE52" s="16"/>
      <c r="TCF52" s="16"/>
      <c r="TCG52" s="16"/>
      <c r="TCH52" s="16"/>
      <c r="TCI52" s="16"/>
      <c r="TCJ52" s="16"/>
      <c r="TCK52" s="16"/>
      <c r="TCL52" s="16"/>
      <c r="TCM52" s="16"/>
      <c r="TCN52" s="16"/>
      <c r="TCO52" s="16"/>
      <c r="TCP52" s="16"/>
      <c r="TCQ52" s="16"/>
      <c r="TCR52" s="16"/>
      <c r="TCS52" s="16"/>
      <c r="TCT52" s="16"/>
      <c r="TCU52" s="16"/>
      <c r="TCV52" s="16"/>
      <c r="TCW52" s="16"/>
      <c r="TCX52" s="16"/>
      <c r="TCY52" s="16"/>
      <c r="TCZ52" s="16"/>
      <c r="TDA52" s="16"/>
      <c r="TDB52" s="16"/>
      <c r="TDC52" s="16"/>
      <c r="TDD52" s="16"/>
      <c r="TDE52" s="16"/>
      <c r="TDF52" s="16"/>
      <c r="TDG52" s="16"/>
      <c r="TDH52" s="16"/>
      <c r="TDI52" s="16"/>
      <c r="TDJ52" s="16"/>
      <c r="TDK52" s="16"/>
      <c r="TDL52" s="16"/>
      <c r="TDM52" s="16"/>
      <c r="TDN52" s="16"/>
      <c r="TDO52" s="16"/>
      <c r="TDP52" s="16"/>
      <c r="TDQ52" s="16"/>
      <c r="TDR52" s="16"/>
      <c r="TDS52" s="16"/>
      <c r="TDT52" s="16"/>
      <c r="TDU52" s="16"/>
      <c r="TDV52" s="16"/>
      <c r="TDW52" s="16"/>
      <c r="TDX52" s="16"/>
      <c r="TDY52" s="16"/>
      <c r="TDZ52" s="16"/>
      <c r="TEA52" s="16"/>
      <c r="TEB52" s="16"/>
      <c r="TEC52" s="16"/>
      <c r="TED52" s="16"/>
      <c r="TEE52" s="16"/>
      <c r="TEF52" s="16"/>
      <c r="TEG52" s="16"/>
      <c r="TEH52" s="16"/>
      <c r="TEI52" s="16"/>
      <c r="TEJ52" s="16"/>
      <c r="TEK52" s="16"/>
      <c r="TEL52" s="16"/>
      <c r="TEM52" s="16"/>
      <c r="TEN52" s="16"/>
      <c r="TEO52" s="16"/>
      <c r="TEP52" s="16"/>
      <c r="TEQ52" s="16"/>
      <c r="TER52" s="16"/>
      <c r="TES52" s="16"/>
      <c r="TET52" s="16"/>
      <c r="TEU52" s="16"/>
      <c r="TEV52" s="16"/>
      <c r="TEW52" s="16"/>
      <c r="TEX52" s="16"/>
      <c r="TEY52" s="16"/>
      <c r="TEZ52" s="16"/>
      <c r="TFA52" s="16"/>
      <c r="TFB52" s="16"/>
      <c r="TFC52" s="16"/>
      <c r="TFD52" s="16"/>
      <c r="TFE52" s="16"/>
      <c r="TFF52" s="16"/>
      <c r="TFG52" s="16"/>
      <c r="TFH52" s="16"/>
      <c r="TFI52" s="16"/>
      <c r="TFJ52" s="16"/>
      <c r="TFK52" s="16"/>
      <c r="TFL52" s="16"/>
      <c r="TFM52" s="16"/>
      <c r="TFN52" s="16"/>
      <c r="TFO52" s="16"/>
      <c r="TFP52" s="16"/>
      <c r="TFQ52" s="16"/>
      <c r="TFR52" s="16"/>
      <c r="TFS52" s="16"/>
      <c r="TFT52" s="16"/>
      <c r="TFU52" s="16"/>
      <c r="TFV52" s="16"/>
      <c r="TFW52" s="16"/>
      <c r="TFX52" s="16"/>
      <c r="TFY52" s="16"/>
      <c r="TFZ52" s="16"/>
      <c r="TGA52" s="16"/>
      <c r="TGB52" s="16"/>
      <c r="TGC52" s="16"/>
      <c r="TGD52" s="16"/>
      <c r="TGE52" s="16"/>
      <c r="TGF52" s="16"/>
      <c r="TGG52" s="16"/>
      <c r="TGH52" s="16"/>
      <c r="TGI52" s="16"/>
      <c r="TGJ52" s="16"/>
      <c r="TGK52" s="16"/>
      <c r="TGL52" s="16"/>
      <c r="TGM52" s="16"/>
      <c r="TGN52" s="16"/>
      <c r="TGO52" s="16"/>
      <c r="TGP52" s="16"/>
      <c r="TGQ52" s="16"/>
      <c r="TGR52" s="16"/>
      <c r="TGS52" s="16"/>
      <c r="TGT52" s="16"/>
      <c r="TGU52" s="16"/>
      <c r="TGV52" s="16"/>
      <c r="TGW52" s="16"/>
      <c r="TGX52" s="16"/>
      <c r="TGY52" s="16"/>
      <c r="TGZ52" s="16"/>
      <c r="THA52" s="16"/>
      <c r="THB52" s="16"/>
      <c r="THC52" s="16"/>
      <c r="THD52" s="16"/>
      <c r="THE52" s="16"/>
      <c r="THF52" s="16"/>
      <c r="THG52" s="16"/>
      <c r="THH52" s="16"/>
      <c r="THI52" s="16"/>
      <c r="THJ52" s="16"/>
      <c r="THK52" s="16"/>
      <c r="THL52" s="16"/>
      <c r="THM52" s="16"/>
      <c r="THN52" s="16"/>
      <c r="THO52" s="16"/>
      <c r="THP52" s="16"/>
      <c r="THQ52" s="16"/>
      <c r="THR52" s="16"/>
      <c r="THS52" s="16"/>
      <c r="THT52" s="16"/>
      <c r="THU52" s="16"/>
      <c r="THV52" s="16"/>
      <c r="THW52" s="16"/>
      <c r="THX52" s="16"/>
      <c r="THY52" s="16"/>
      <c r="THZ52" s="16"/>
      <c r="TIA52" s="16"/>
      <c r="TIB52" s="16"/>
      <c r="TIC52" s="16"/>
      <c r="TID52" s="16"/>
      <c r="TIE52" s="16"/>
      <c r="TIF52" s="16"/>
      <c r="TIG52" s="16"/>
      <c r="TIH52" s="16"/>
      <c r="TII52" s="16"/>
      <c r="TIJ52" s="16"/>
      <c r="TIK52" s="16"/>
      <c r="TIL52" s="16"/>
      <c r="TIM52" s="16"/>
      <c r="TIN52" s="16"/>
      <c r="TIO52" s="16"/>
      <c r="TIP52" s="16"/>
      <c r="TIQ52" s="16"/>
      <c r="TIR52" s="16"/>
      <c r="TIS52" s="16"/>
      <c r="TIT52" s="16"/>
      <c r="TIU52" s="16"/>
      <c r="TIV52" s="16"/>
      <c r="TIW52" s="16"/>
      <c r="TIX52" s="16"/>
      <c r="TIY52" s="16"/>
      <c r="TIZ52" s="16"/>
      <c r="TJA52" s="16"/>
      <c r="TJB52" s="16"/>
      <c r="TJC52" s="16"/>
      <c r="TJD52" s="16"/>
      <c r="TJE52" s="16"/>
      <c r="TJF52" s="16"/>
      <c r="TJG52" s="16"/>
      <c r="TJH52" s="16"/>
      <c r="TJI52" s="16"/>
      <c r="TJJ52" s="16"/>
      <c r="TJK52" s="16"/>
      <c r="TJL52" s="16"/>
      <c r="TJM52" s="16"/>
      <c r="TJN52" s="16"/>
      <c r="TJO52" s="16"/>
      <c r="TJP52" s="16"/>
      <c r="TJQ52" s="16"/>
      <c r="TJR52" s="16"/>
      <c r="TJS52" s="16"/>
      <c r="TJT52" s="16"/>
      <c r="TJU52" s="16"/>
      <c r="TJV52" s="16"/>
      <c r="TJW52" s="16"/>
      <c r="TJX52" s="16"/>
      <c r="TJY52" s="16"/>
      <c r="TJZ52" s="16"/>
      <c r="TKA52" s="16"/>
      <c r="TKB52" s="16"/>
      <c r="TKC52" s="16"/>
      <c r="TKD52" s="16"/>
      <c r="TKE52" s="16"/>
      <c r="TKF52" s="16"/>
      <c r="TKG52" s="16"/>
      <c r="TKH52" s="16"/>
      <c r="TKI52" s="16"/>
      <c r="TKJ52" s="16"/>
      <c r="TKK52" s="16"/>
      <c r="TKL52" s="16"/>
      <c r="TKM52" s="16"/>
      <c r="TKN52" s="16"/>
      <c r="TKO52" s="16"/>
      <c r="TKP52" s="16"/>
      <c r="TKQ52" s="16"/>
      <c r="TKR52" s="16"/>
      <c r="TKS52" s="16"/>
      <c r="TKT52" s="16"/>
      <c r="TKU52" s="16"/>
      <c r="TKV52" s="16"/>
      <c r="TKW52" s="16"/>
      <c r="TKX52" s="16"/>
      <c r="TKY52" s="16"/>
      <c r="TKZ52" s="16"/>
      <c r="TLA52" s="16"/>
      <c r="TLB52" s="16"/>
      <c r="TLC52" s="16"/>
      <c r="TLD52" s="16"/>
      <c r="TLE52" s="16"/>
      <c r="TLF52" s="16"/>
      <c r="TLG52" s="16"/>
      <c r="TLH52" s="16"/>
      <c r="TLI52" s="16"/>
      <c r="TLJ52" s="16"/>
      <c r="TLK52" s="16"/>
      <c r="TLL52" s="16"/>
      <c r="TLM52" s="16"/>
      <c r="TLN52" s="16"/>
      <c r="TLO52" s="16"/>
      <c r="TLP52" s="16"/>
      <c r="TLQ52" s="16"/>
      <c r="TLR52" s="16"/>
      <c r="TLS52" s="16"/>
      <c r="TLT52" s="16"/>
      <c r="TLU52" s="16"/>
      <c r="TLV52" s="16"/>
      <c r="TLW52" s="16"/>
      <c r="TLX52" s="16"/>
      <c r="TLY52" s="16"/>
      <c r="TLZ52" s="16"/>
      <c r="TMA52" s="16"/>
      <c r="TMB52" s="16"/>
      <c r="TMC52" s="16"/>
      <c r="TMD52" s="16"/>
      <c r="TME52" s="16"/>
      <c r="TMF52" s="16"/>
      <c r="TMG52" s="16"/>
      <c r="TMH52" s="16"/>
      <c r="TMI52" s="16"/>
      <c r="TMJ52" s="16"/>
      <c r="TMK52" s="16"/>
      <c r="TML52" s="16"/>
      <c r="TMM52" s="16"/>
      <c r="TMN52" s="16"/>
      <c r="TMO52" s="16"/>
      <c r="TMP52" s="16"/>
      <c r="TMQ52" s="16"/>
      <c r="TMR52" s="16"/>
      <c r="TMS52" s="16"/>
      <c r="TMT52" s="16"/>
      <c r="TMU52" s="16"/>
      <c r="TMV52" s="16"/>
      <c r="TMW52" s="16"/>
      <c r="TMX52" s="16"/>
      <c r="TMY52" s="16"/>
      <c r="TMZ52" s="16"/>
      <c r="TNA52" s="16"/>
      <c r="TNB52" s="16"/>
      <c r="TNC52" s="16"/>
      <c r="TND52" s="16"/>
      <c r="TNE52" s="16"/>
      <c r="TNF52" s="16"/>
      <c r="TNG52" s="16"/>
      <c r="TNH52" s="16"/>
      <c r="TNI52" s="16"/>
      <c r="TNJ52" s="16"/>
      <c r="TNK52" s="16"/>
      <c r="TNL52" s="16"/>
      <c r="TNM52" s="16"/>
      <c r="TNN52" s="16"/>
      <c r="TNO52" s="16"/>
      <c r="TNP52" s="16"/>
      <c r="TNQ52" s="16"/>
      <c r="TNR52" s="16"/>
      <c r="TNS52" s="16"/>
      <c r="TNT52" s="16"/>
      <c r="TNU52" s="16"/>
      <c r="TNV52" s="16"/>
      <c r="TNW52" s="16"/>
      <c r="TNX52" s="16"/>
      <c r="TNY52" s="16"/>
      <c r="TNZ52" s="16"/>
      <c r="TOA52" s="16"/>
      <c r="TOB52" s="16"/>
      <c r="TOC52" s="16"/>
      <c r="TOD52" s="16"/>
      <c r="TOE52" s="16"/>
      <c r="TOF52" s="16"/>
      <c r="TOG52" s="16"/>
      <c r="TOH52" s="16"/>
      <c r="TOI52" s="16"/>
      <c r="TOJ52" s="16"/>
      <c r="TOK52" s="16"/>
      <c r="TOL52" s="16"/>
      <c r="TOM52" s="16"/>
      <c r="TON52" s="16"/>
      <c r="TOO52" s="16"/>
      <c r="TOP52" s="16"/>
      <c r="TOQ52" s="16"/>
      <c r="TOR52" s="16"/>
      <c r="TOS52" s="16"/>
      <c r="TOT52" s="16"/>
      <c r="TOU52" s="16"/>
      <c r="TOV52" s="16"/>
      <c r="TOW52" s="16"/>
      <c r="TOX52" s="16"/>
      <c r="TOY52" s="16"/>
      <c r="TOZ52" s="16"/>
      <c r="TPA52" s="16"/>
      <c r="TPB52" s="16"/>
      <c r="TPC52" s="16"/>
      <c r="TPD52" s="16"/>
      <c r="TPE52" s="16"/>
      <c r="TPF52" s="16"/>
      <c r="TPG52" s="16"/>
      <c r="TPH52" s="16"/>
      <c r="TPI52" s="16"/>
      <c r="TPJ52" s="16"/>
      <c r="TPK52" s="16"/>
      <c r="TPL52" s="16"/>
      <c r="TPM52" s="16"/>
      <c r="TPN52" s="16"/>
      <c r="TPO52" s="16"/>
      <c r="TPP52" s="16"/>
      <c r="TPQ52" s="16"/>
      <c r="TPR52" s="16"/>
      <c r="TPS52" s="16"/>
      <c r="TPT52" s="16"/>
      <c r="TPU52" s="16"/>
      <c r="TPV52" s="16"/>
      <c r="TPW52" s="16"/>
      <c r="TPX52" s="16"/>
      <c r="TPY52" s="16"/>
      <c r="TPZ52" s="16"/>
      <c r="TQA52" s="16"/>
      <c r="TQB52" s="16"/>
      <c r="TQC52" s="16"/>
      <c r="TQD52" s="16"/>
      <c r="TQE52" s="16"/>
      <c r="TQF52" s="16"/>
      <c r="TQG52" s="16"/>
      <c r="TQH52" s="16"/>
      <c r="TQI52" s="16"/>
      <c r="TQJ52" s="16"/>
      <c r="TQK52" s="16"/>
      <c r="TQL52" s="16"/>
      <c r="TQM52" s="16"/>
      <c r="TQN52" s="16"/>
      <c r="TQO52" s="16"/>
      <c r="TQP52" s="16"/>
      <c r="TQQ52" s="16"/>
      <c r="TQR52" s="16"/>
      <c r="TQS52" s="16"/>
      <c r="TQT52" s="16"/>
      <c r="TQU52" s="16"/>
      <c r="TQV52" s="16"/>
      <c r="TQW52" s="16"/>
      <c r="TQX52" s="16"/>
      <c r="TQY52" s="16"/>
      <c r="TQZ52" s="16"/>
      <c r="TRA52" s="16"/>
      <c r="TRB52" s="16"/>
      <c r="TRC52" s="16"/>
      <c r="TRD52" s="16"/>
      <c r="TRE52" s="16"/>
      <c r="TRF52" s="16"/>
      <c r="TRG52" s="16"/>
      <c r="TRH52" s="16"/>
      <c r="TRI52" s="16"/>
      <c r="TRJ52" s="16"/>
      <c r="TRK52" s="16"/>
      <c r="TRL52" s="16"/>
      <c r="TRM52" s="16"/>
      <c r="TRN52" s="16"/>
      <c r="TRO52" s="16"/>
      <c r="TRP52" s="16"/>
      <c r="TRQ52" s="16"/>
      <c r="TRR52" s="16"/>
      <c r="TRS52" s="16"/>
      <c r="TRT52" s="16"/>
      <c r="TRU52" s="16"/>
      <c r="TRV52" s="16"/>
      <c r="TRW52" s="16"/>
      <c r="TRX52" s="16"/>
      <c r="TRY52" s="16"/>
      <c r="TRZ52" s="16"/>
      <c r="TSA52" s="16"/>
      <c r="TSB52" s="16"/>
      <c r="TSC52" s="16"/>
      <c r="TSD52" s="16"/>
      <c r="TSE52" s="16"/>
      <c r="TSF52" s="16"/>
      <c r="TSG52" s="16"/>
      <c r="TSH52" s="16"/>
      <c r="TSI52" s="16"/>
      <c r="TSJ52" s="16"/>
      <c r="TSK52" s="16"/>
      <c r="TSL52" s="16"/>
      <c r="TSM52" s="16"/>
      <c r="TSN52" s="16"/>
      <c r="TSO52" s="16"/>
      <c r="TSP52" s="16"/>
      <c r="TSQ52" s="16"/>
      <c r="TSR52" s="16"/>
      <c r="TSS52" s="16"/>
      <c r="TST52" s="16"/>
      <c r="TSU52" s="16"/>
      <c r="TSV52" s="16"/>
      <c r="TSW52" s="16"/>
      <c r="TSX52" s="16"/>
      <c r="TSY52" s="16"/>
      <c r="TSZ52" s="16"/>
      <c r="TTA52" s="16"/>
      <c r="TTB52" s="16"/>
      <c r="TTC52" s="16"/>
      <c r="TTD52" s="16"/>
      <c r="TTE52" s="16"/>
      <c r="TTF52" s="16"/>
      <c r="TTG52" s="16"/>
      <c r="TTH52" s="16"/>
      <c r="TTI52" s="16"/>
      <c r="TTJ52" s="16"/>
      <c r="TTK52" s="16"/>
      <c r="TTL52" s="16"/>
      <c r="TTM52" s="16"/>
      <c r="TTN52" s="16"/>
      <c r="TTO52" s="16"/>
      <c r="TTP52" s="16"/>
      <c r="TTQ52" s="16"/>
      <c r="TTR52" s="16"/>
      <c r="TTS52" s="16"/>
      <c r="TTT52" s="16"/>
      <c r="TTU52" s="16"/>
      <c r="TTV52" s="16"/>
      <c r="TTW52" s="16"/>
      <c r="TTX52" s="16"/>
      <c r="TTY52" s="16"/>
      <c r="TTZ52" s="16"/>
      <c r="TUA52" s="16"/>
      <c r="TUB52" s="16"/>
      <c r="TUC52" s="16"/>
      <c r="TUD52" s="16"/>
      <c r="TUE52" s="16"/>
      <c r="TUF52" s="16"/>
      <c r="TUG52" s="16"/>
      <c r="TUH52" s="16"/>
      <c r="TUI52" s="16"/>
      <c r="TUJ52" s="16"/>
      <c r="TUK52" s="16"/>
      <c r="TUL52" s="16"/>
      <c r="TUM52" s="16"/>
      <c r="TUN52" s="16"/>
      <c r="TUO52" s="16"/>
      <c r="TUP52" s="16"/>
      <c r="TUQ52" s="16"/>
      <c r="TUR52" s="16"/>
      <c r="TUS52" s="16"/>
      <c r="TUT52" s="16"/>
      <c r="TUU52" s="16"/>
      <c r="TUV52" s="16"/>
      <c r="TUW52" s="16"/>
      <c r="TUX52" s="16"/>
      <c r="TUY52" s="16"/>
      <c r="TUZ52" s="16"/>
      <c r="TVA52" s="16"/>
      <c r="TVB52" s="16"/>
      <c r="TVC52" s="16"/>
      <c r="TVD52" s="16"/>
      <c r="TVE52" s="16"/>
      <c r="TVF52" s="16"/>
      <c r="TVG52" s="16"/>
      <c r="TVH52" s="16"/>
      <c r="TVI52" s="16"/>
      <c r="TVJ52" s="16"/>
      <c r="TVK52" s="16"/>
      <c r="TVL52" s="16"/>
      <c r="TVM52" s="16"/>
      <c r="TVN52" s="16"/>
      <c r="TVO52" s="16"/>
      <c r="TVP52" s="16"/>
      <c r="TVQ52" s="16"/>
      <c r="TVR52" s="16"/>
      <c r="TVS52" s="16"/>
      <c r="TVT52" s="16"/>
      <c r="TVU52" s="16"/>
      <c r="TVV52" s="16"/>
      <c r="TVW52" s="16"/>
      <c r="TVX52" s="16"/>
      <c r="TVY52" s="16"/>
      <c r="TVZ52" s="16"/>
      <c r="TWA52" s="16"/>
      <c r="TWB52" s="16"/>
      <c r="TWC52" s="16"/>
      <c r="TWD52" s="16"/>
      <c r="TWE52" s="16"/>
      <c r="TWF52" s="16"/>
      <c r="TWG52" s="16"/>
      <c r="TWH52" s="16"/>
      <c r="TWI52" s="16"/>
      <c r="TWJ52" s="16"/>
      <c r="TWK52" s="16"/>
      <c r="TWL52" s="16"/>
      <c r="TWM52" s="16"/>
      <c r="TWN52" s="16"/>
      <c r="TWO52" s="16"/>
      <c r="TWP52" s="16"/>
      <c r="TWQ52" s="16"/>
      <c r="TWR52" s="16"/>
      <c r="TWS52" s="16"/>
      <c r="TWT52" s="16"/>
      <c r="TWU52" s="16"/>
      <c r="TWV52" s="16"/>
      <c r="TWW52" s="16"/>
      <c r="TWX52" s="16"/>
      <c r="TWY52" s="16"/>
      <c r="TWZ52" s="16"/>
      <c r="TXA52" s="16"/>
      <c r="TXB52" s="16"/>
      <c r="TXC52" s="16"/>
      <c r="TXD52" s="16"/>
      <c r="TXE52" s="16"/>
      <c r="TXF52" s="16"/>
      <c r="TXG52" s="16"/>
      <c r="TXH52" s="16"/>
      <c r="TXI52" s="16"/>
      <c r="TXJ52" s="16"/>
      <c r="TXK52" s="16"/>
      <c r="TXL52" s="16"/>
      <c r="TXM52" s="16"/>
      <c r="TXN52" s="16"/>
      <c r="TXO52" s="16"/>
      <c r="TXP52" s="16"/>
      <c r="TXQ52" s="16"/>
      <c r="TXR52" s="16"/>
      <c r="TXS52" s="16"/>
      <c r="TXT52" s="16"/>
      <c r="TXU52" s="16"/>
      <c r="TXV52" s="16"/>
      <c r="TXW52" s="16"/>
      <c r="TXX52" s="16"/>
      <c r="TXY52" s="16"/>
      <c r="TXZ52" s="16"/>
      <c r="TYA52" s="16"/>
      <c r="TYB52" s="16"/>
      <c r="TYC52" s="16"/>
      <c r="TYD52" s="16"/>
      <c r="TYE52" s="16"/>
      <c r="TYF52" s="16"/>
      <c r="TYG52" s="16"/>
      <c r="TYH52" s="16"/>
      <c r="TYI52" s="16"/>
      <c r="TYJ52" s="16"/>
      <c r="TYK52" s="16"/>
      <c r="TYL52" s="16"/>
      <c r="TYM52" s="16"/>
      <c r="TYN52" s="16"/>
      <c r="TYO52" s="16"/>
      <c r="TYP52" s="16"/>
      <c r="TYQ52" s="16"/>
      <c r="TYR52" s="16"/>
      <c r="TYS52" s="16"/>
      <c r="TYT52" s="16"/>
      <c r="TYU52" s="16"/>
      <c r="TYV52" s="16"/>
      <c r="TYW52" s="16"/>
      <c r="TYX52" s="16"/>
      <c r="TYY52" s="16"/>
      <c r="TYZ52" s="16"/>
      <c r="TZA52" s="16"/>
      <c r="TZB52" s="16"/>
      <c r="TZC52" s="16"/>
      <c r="TZD52" s="16"/>
      <c r="TZE52" s="16"/>
      <c r="TZF52" s="16"/>
      <c r="TZG52" s="16"/>
      <c r="TZH52" s="16"/>
      <c r="TZI52" s="16"/>
      <c r="TZJ52" s="16"/>
      <c r="TZK52" s="16"/>
      <c r="TZL52" s="16"/>
      <c r="TZM52" s="16"/>
      <c r="TZN52" s="16"/>
      <c r="TZO52" s="16"/>
      <c r="TZP52" s="16"/>
      <c r="TZQ52" s="16"/>
      <c r="TZR52" s="16"/>
      <c r="TZS52" s="16"/>
      <c r="TZT52" s="16"/>
      <c r="TZU52" s="16"/>
      <c r="TZV52" s="16"/>
      <c r="TZW52" s="16"/>
      <c r="TZX52" s="16"/>
      <c r="TZY52" s="16"/>
      <c r="TZZ52" s="16"/>
      <c r="UAA52" s="16"/>
      <c r="UAB52" s="16"/>
      <c r="UAC52" s="16"/>
      <c r="UAD52" s="16"/>
      <c r="UAE52" s="16"/>
      <c r="UAF52" s="16"/>
      <c r="UAG52" s="16"/>
      <c r="UAH52" s="16"/>
      <c r="UAI52" s="16"/>
      <c r="UAJ52" s="16"/>
      <c r="UAK52" s="16"/>
      <c r="UAL52" s="16"/>
      <c r="UAM52" s="16"/>
      <c r="UAN52" s="16"/>
      <c r="UAO52" s="16"/>
      <c r="UAP52" s="16"/>
      <c r="UAQ52" s="16"/>
      <c r="UAR52" s="16"/>
      <c r="UAS52" s="16"/>
      <c r="UAT52" s="16"/>
      <c r="UAU52" s="16"/>
      <c r="UAV52" s="16"/>
      <c r="UAW52" s="16"/>
      <c r="UAX52" s="16"/>
      <c r="UAY52" s="16"/>
      <c r="UAZ52" s="16"/>
      <c r="UBA52" s="16"/>
      <c r="UBB52" s="16"/>
      <c r="UBC52" s="16"/>
      <c r="UBD52" s="16"/>
      <c r="UBE52" s="16"/>
      <c r="UBF52" s="16"/>
      <c r="UBG52" s="16"/>
      <c r="UBH52" s="16"/>
      <c r="UBI52" s="16"/>
      <c r="UBJ52" s="16"/>
      <c r="UBK52" s="16"/>
      <c r="UBL52" s="16"/>
      <c r="UBM52" s="16"/>
      <c r="UBN52" s="16"/>
      <c r="UBO52" s="16"/>
      <c r="UBP52" s="16"/>
      <c r="UBQ52" s="16"/>
      <c r="UBR52" s="16"/>
      <c r="UBS52" s="16"/>
      <c r="UBT52" s="16"/>
      <c r="UBU52" s="16"/>
      <c r="UBV52" s="16"/>
      <c r="UBW52" s="16"/>
      <c r="UBX52" s="16"/>
      <c r="UBY52" s="16"/>
      <c r="UBZ52" s="16"/>
      <c r="UCA52" s="16"/>
      <c r="UCB52" s="16"/>
      <c r="UCC52" s="16"/>
      <c r="UCD52" s="16"/>
      <c r="UCE52" s="16"/>
      <c r="UCF52" s="16"/>
      <c r="UCG52" s="16"/>
      <c r="UCH52" s="16"/>
      <c r="UCI52" s="16"/>
      <c r="UCJ52" s="16"/>
      <c r="UCK52" s="16"/>
      <c r="UCL52" s="16"/>
      <c r="UCM52" s="16"/>
      <c r="UCN52" s="16"/>
      <c r="UCO52" s="16"/>
      <c r="UCP52" s="16"/>
      <c r="UCQ52" s="16"/>
      <c r="UCR52" s="16"/>
      <c r="UCS52" s="16"/>
      <c r="UCT52" s="16"/>
      <c r="UCU52" s="16"/>
      <c r="UCV52" s="16"/>
      <c r="UCW52" s="16"/>
      <c r="UCX52" s="16"/>
      <c r="UCY52" s="16"/>
      <c r="UCZ52" s="16"/>
      <c r="UDA52" s="16"/>
      <c r="UDB52" s="16"/>
      <c r="UDC52" s="16"/>
      <c r="UDD52" s="16"/>
      <c r="UDE52" s="16"/>
      <c r="UDF52" s="16"/>
      <c r="UDG52" s="16"/>
      <c r="UDH52" s="16"/>
      <c r="UDI52" s="16"/>
      <c r="UDJ52" s="16"/>
      <c r="UDK52" s="16"/>
      <c r="UDL52" s="16"/>
      <c r="UDM52" s="16"/>
      <c r="UDN52" s="16"/>
      <c r="UDO52" s="16"/>
      <c r="UDP52" s="16"/>
      <c r="UDQ52" s="16"/>
      <c r="UDR52" s="16"/>
      <c r="UDS52" s="16"/>
      <c r="UDT52" s="16"/>
      <c r="UDU52" s="16"/>
      <c r="UDV52" s="16"/>
      <c r="UDW52" s="16"/>
      <c r="UDX52" s="16"/>
      <c r="UDY52" s="16"/>
      <c r="UDZ52" s="16"/>
      <c r="UEA52" s="16"/>
      <c r="UEB52" s="16"/>
      <c r="UEC52" s="16"/>
      <c r="UED52" s="16"/>
      <c r="UEE52" s="16"/>
      <c r="UEF52" s="16"/>
      <c r="UEG52" s="16"/>
      <c r="UEH52" s="16"/>
      <c r="UEI52" s="16"/>
      <c r="UEJ52" s="16"/>
      <c r="UEK52" s="16"/>
      <c r="UEL52" s="16"/>
      <c r="UEM52" s="16"/>
      <c r="UEN52" s="16"/>
      <c r="UEO52" s="16"/>
      <c r="UEP52" s="16"/>
      <c r="UEQ52" s="16"/>
      <c r="UER52" s="16"/>
      <c r="UES52" s="16"/>
      <c r="UET52" s="16"/>
      <c r="UEU52" s="16"/>
      <c r="UEV52" s="16"/>
      <c r="UEW52" s="16"/>
      <c r="UEX52" s="16"/>
      <c r="UEY52" s="16"/>
      <c r="UEZ52" s="16"/>
      <c r="UFA52" s="16"/>
      <c r="UFB52" s="16"/>
      <c r="UFC52" s="16"/>
      <c r="UFD52" s="16"/>
      <c r="UFE52" s="16"/>
      <c r="UFF52" s="16"/>
      <c r="UFG52" s="16"/>
      <c r="UFH52" s="16"/>
      <c r="UFI52" s="16"/>
      <c r="UFJ52" s="16"/>
      <c r="UFK52" s="16"/>
      <c r="UFL52" s="16"/>
      <c r="UFM52" s="16"/>
      <c r="UFN52" s="16"/>
      <c r="UFO52" s="16"/>
      <c r="UFP52" s="16"/>
      <c r="UFQ52" s="16"/>
      <c r="UFR52" s="16"/>
      <c r="UFS52" s="16"/>
      <c r="UFT52" s="16"/>
      <c r="UFU52" s="16"/>
      <c r="UFV52" s="16"/>
      <c r="UFW52" s="16"/>
      <c r="UFX52" s="16"/>
      <c r="UFY52" s="16"/>
      <c r="UFZ52" s="16"/>
      <c r="UGA52" s="16"/>
      <c r="UGB52" s="16"/>
      <c r="UGC52" s="16"/>
      <c r="UGD52" s="16"/>
      <c r="UGE52" s="16"/>
      <c r="UGF52" s="16"/>
      <c r="UGG52" s="16"/>
      <c r="UGH52" s="16"/>
      <c r="UGI52" s="16"/>
      <c r="UGJ52" s="16"/>
      <c r="UGK52" s="16"/>
      <c r="UGL52" s="16"/>
      <c r="UGM52" s="16"/>
      <c r="UGN52" s="16"/>
      <c r="UGO52" s="16"/>
      <c r="UGP52" s="16"/>
      <c r="UGQ52" s="16"/>
      <c r="UGR52" s="16"/>
      <c r="UGS52" s="16"/>
      <c r="UGT52" s="16"/>
      <c r="UGU52" s="16"/>
      <c r="UGV52" s="16"/>
      <c r="UGW52" s="16"/>
      <c r="UGX52" s="16"/>
      <c r="UGY52" s="16"/>
      <c r="UGZ52" s="16"/>
      <c r="UHA52" s="16"/>
      <c r="UHB52" s="16"/>
      <c r="UHC52" s="16"/>
      <c r="UHD52" s="16"/>
      <c r="UHE52" s="16"/>
      <c r="UHF52" s="16"/>
      <c r="UHG52" s="16"/>
      <c r="UHH52" s="16"/>
      <c r="UHI52" s="16"/>
      <c r="UHJ52" s="16"/>
      <c r="UHK52" s="16"/>
      <c r="UHL52" s="16"/>
      <c r="UHM52" s="16"/>
      <c r="UHN52" s="16"/>
      <c r="UHO52" s="16"/>
      <c r="UHP52" s="16"/>
      <c r="UHQ52" s="16"/>
      <c r="UHR52" s="16"/>
      <c r="UHS52" s="16"/>
      <c r="UHT52" s="16"/>
      <c r="UHU52" s="16"/>
      <c r="UHV52" s="16"/>
      <c r="UHW52" s="16"/>
      <c r="UHX52" s="16"/>
      <c r="UHY52" s="16"/>
      <c r="UHZ52" s="16"/>
      <c r="UIA52" s="16"/>
      <c r="UIB52" s="16"/>
      <c r="UIC52" s="16"/>
      <c r="UID52" s="16"/>
      <c r="UIE52" s="16"/>
      <c r="UIF52" s="16"/>
      <c r="UIG52" s="16"/>
      <c r="UIH52" s="16"/>
      <c r="UII52" s="16"/>
      <c r="UIJ52" s="16"/>
      <c r="UIK52" s="16"/>
      <c r="UIL52" s="16"/>
      <c r="UIM52" s="16"/>
      <c r="UIN52" s="16"/>
      <c r="UIO52" s="16"/>
      <c r="UIP52" s="16"/>
      <c r="UIQ52" s="16"/>
      <c r="UIR52" s="16"/>
      <c r="UIS52" s="16"/>
      <c r="UIT52" s="16"/>
      <c r="UIU52" s="16"/>
      <c r="UIV52" s="16"/>
      <c r="UIW52" s="16"/>
      <c r="UIX52" s="16"/>
      <c r="UIY52" s="16"/>
      <c r="UIZ52" s="16"/>
      <c r="UJA52" s="16"/>
      <c r="UJB52" s="16"/>
      <c r="UJC52" s="16"/>
      <c r="UJD52" s="16"/>
      <c r="UJE52" s="16"/>
      <c r="UJF52" s="16"/>
      <c r="UJG52" s="16"/>
      <c r="UJH52" s="16"/>
      <c r="UJI52" s="16"/>
      <c r="UJJ52" s="16"/>
      <c r="UJK52" s="16"/>
      <c r="UJL52" s="16"/>
      <c r="UJM52" s="16"/>
      <c r="UJN52" s="16"/>
      <c r="UJO52" s="16"/>
      <c r="UJP52" s="16"/>
      <c r="UJQ52" s="16"/>
      <c r="UJR52" s="16"/>
      <c r="UJS52" s="16"/>
      <c r="UJT52" s="16"/>
      <c r="UJU52" s="16"/>
      <c r="UJV52" s="16"/>
      <c r="UJW52" s="16"/>
      <c r="UJX52" s="16"/>
      <c r="UJY52" s="16"/>
      <c r="UJZ52" s="16"/>
      <c r="UKA52" s="16"/>
      <c r="UKB52" s="16"/>
      <c r="UKC52" s="16"/>
      <c r="UKD52" s="16"/>
      <c r="UKE52" s="16"/>
      <c r="UKF52" s="16"/>
      <c r="UKG52" s="16"/>
      <c r="UKH52" s="16"/>
      <c r="UKI52" s="16"/>
      <c r="UKJ52" s="16"/>
      <c r="UKK52" s="16"/>
      <c r="UKL52" s="16"/>
      <c r="UKM52" s="16"/>
      <c r="UKN52" s="16"/>
      <c r="UKO52" s="16"/>
      <c r="UKP52" s="16"/>
      <c r="UKQ52" s="16"/>
      <c r="UKR52" s="16"/>
      <c r="UKS52" s="16"/>
      <c r="UKT52" s="16"/>
      <c r="UKU52" s="16"/>
      <c r="UKV52" s="16"/>
      <c r="UKW52" s="16"/>
      <c r="UKX52" s="16"/>
      <c r="UKY52" s="16"/>
      <c r="UKZ52" s="16"/>
      <c r="ULA52" s="16"/>
      <c r="ULB52" s="16"/>
      <c r="ULC52" s="16"/>
      <c r="ULD52" s="16"/>
      <c r="ULE52" s="16"/>
      <c r="ULF52" s="16"/>
      <c r="ULG52" s="16"/>
      <c r="ULH52" s="16"/>
      <c r="ULI52" s="16"/>
      <c r="ULJ52" s="16"/>
      <c r="ULK52" s="16"/>
      <c r="ULL52" s="16"/>
      <c r="ULM52" s="16"/>
      <c r="ULN52" s="16"/>
      <c r="ULO52" s="16"/>
      <c r="ULP52" s="16"/>
      <c r="ULQ52" s="16"/>
      <c r="ULR52" s="16"/>
      <c r="ULS52" s="16"/>
      <c r="ULT52" s="16"/>
      <c r="ULU52" s="16"/>
      <c r="ULV52" s="16"/>
      <c r="ULW52" s="16"/>
      <c r="ULX52" s="16"/>
      <c r="ULY52" s="16"/>
      <c r="ULZ52" s="16"/>
      <c r="UMA52" s="16"/>
      <c r="UMB52" s="16"/>
      <c r="UMC52" s="16"/>
      <c r="UMD52" s="16"/>
      <c r="UME52" s="16"/>
      <c r="UMF52" s="16"/>
      <c r="UMG52" s="16"/>
      <c r="UMH52" s="16"/>
      <c r="UMI52" s="16"/>
      <c r="UMJ52" s="16"/>
      <c r="UMK52" s="16"/>
      <c r="UML52" s="16"/>
      <c r="UMM52" s="16"/>
      <c r="UMN52" s="16"/>
      <c r="UMO52" s="16"/>
      <c r="UMP52" s="16"/>
      <c r="UMQ52" s="16"/>
      <c r="UMR52" s="16"/>
      <c r="UMS52" s="16"/>
      <c r="UMT52" s="16"/>
      <c r="UMU52" s="16"/>
      <c r="UMV52" s="16"/>
      <c r="UMW52" s="16"/>
      <c r="UMX52" s="16"/>
      <c r="UMY52" s="16"/>
      <c r="UMZ52" s="16"/>
      <c r="UNA52" s="16"/>
      <c r="UNB52" s="16"/>
      <c r="UNC52" s="16"/>
      <c r="UND52" s="16"/>
      <c r="UNE52" s="16"/>
      <c r="UNF52" s="16"/>
      <c r="UNG52" s="16"/>
      <c r="UNH52" s="16"/>
      <c r="UNI52" s="16"/>
      <c r="UNJ52" s="16"/>
      <c r="UNK52" s="16"/>
      <c r="UNL52" s="16"/>
      <c r="UNM52" s="16"/>
      <c r="UNN52" s="16"/>
      <c r="UNO52" s="16"/>
      <c r="UNP52" s="16"/>
      <c r="UNQ52" s="16"/>
      <c r="UNR52" s="16"/>
      <c r="UNS52" s="16"/>
      <c r="UNT52" s="16"/>
      <c r="UNU52" s="16"/>
      <c r="UNV52" s="16"/>
      <c r="UNW52" s="16"/>
      <c r="UNX52" s="16"/>
      <c r="UNY52" s="16"/>
      <c r="UNZ52" s="16"/>
      <c r="UOA52" s="16"/>
      <c r="UOB52" s="16"/>
      <c r="UOC52" s="16"/>
      <c r="UOD52" s="16"/>
      <c r="UOE52" s="16"/>
      <c r="UOF52" s="16"/>
      <c r="UOG52" s="16"/>
      <c r="UOH52" s="16"/>
      <c r="UOI52" s="16"/>
      <c r="UOJ52" s="16"/>
      <c r="UOK52" s="16"/>
      <c r="UOL52" s="16"/>
      <c r="UOM52" s="16"/>
      <c r="UON52" s="16"/>
      <c r="UOO52" s="16"/>
      <c r="UOP52" s="16"/>
      <c r="UOQ52" s="16"/>
      <c r="UOR52" s="16"/>
      <c r="UOS52" s="16"/>
      <c r="UOT52" s="16"/>
      <c r="UOU52" s="16"/>
      <c r="UOV52" s="16"/>
      <c r="UOW52" s="16"/>
      <c r="UOX52" s="16"/>
      <c r="UOY52" s="16"/>
      <c r="UOZ52" s="16"/>
      <c r="UPA52" s="16"/>
      <c r="UPB52" s="16"/>
      <c r="UPC52" s="16"/>
      <c r="UPD52" s="16"/>
      <c r="UPE52" s="16"/>
      <c r="UPF52" s="16"/>
      <c r="UPG52" s="16"/>
      <c r="UPH52" s="16"/>
      <c r="UPI52" s="16"/>
      <c r="UPJ52" s="16"/>
      <c r="UPK52" s="16"/>
      <c r="UPL52" s="16"/>
      <c r="UPM52" s="16"/>
      <c r="UPN52" s="16"/>
      <c r="UPO52" s="16"/>
      <c r="UPP52" s="16"/>
      <c r="UPQ52" s="16"/>
      <c r="UPR52" s="16"/>
      <c r="UPS52" s="16"/>
      <c r="UPT52" s="16"/>
      <c r="UPU52" s="16"/>
      <c r="UPV52" s="16"/>
      <c r="UPW52" s="16"/>
      <c r="UPX52" s="16"/>
      <c r="UPY52" s="16"/>
      <c r="UPZ52" s="16"/>
      <c r="UQA52" s="16"/>
      <c r="UQB52" s="16"/>
      <c r="UQC52" s="16"/>
      <c r="UQD52" s="16"/>
      <c r="UQE52" s="16"/>
      <c r="UQF52" s="16"/>
      <c r="UQG52" s="16"/>
      <c r="UQH52" s="16"/>
      <c r="UQI52" s="16"/>
      <c r="UQJ52" s="16"/>
      <c r="UQK52" s="16"/>
      <c r="UQL52" s="16"/>
      <c r="UQM52" s="16"/>
      <c r="UQN52" s="16"/>
      <c r="UQO52" s="16"/>
      <c r="UQP52" s="16"/>
      <c r="UQQ52" s="16"/>
      <c r="UQR52" s="16"/>
      <c r="UQS52" s="16"/>
      <c r="UQT52" s="16"/>
      <c r="UQU52" s="16"/>
      <c r="UQV52" s="16"/>
      <c r="UQW52" s="16"/>
      <c r="UQX52" s="16"/>
      <c r="UQY52" s="16"/>
      <c r="UQZ52" s="16"/>
      <c r="URA52" s="16"/>
      <c r="URB52" s="16"/>
      <c r="URC52" s="16"/>
      <c r="URD52" s="16"/>
      <c r="URE52" s="16"/>
      <c r="URF52" s="16"/>
      <c r="URG52" s="16"/>
      <c r="URH52" s="16"/>
      <c r="URI52" s="16"/>
      <c r="URJ52" s="16"/>
      <c r="URK52" s="16"/>
      <c r="URL52" s="16"/>
      <c r="URM52" s="16"/>
      <c r="URN52" s="16"/>
      <c r="URO52" s="16"/>
      <c r="URP52" s="16"/>
      <c r="URQ52" s="16"/>
      <c r="URR52" s="16"/>
      <c r="URS52" s="16"/>
      <c r="URT52" s="16"/>
      <c r="URU52" s="16"/>
      <c r="URV52" s="16"/>
      <c r="URW52" s="16"/>
      <c r="URX52" s="16"/>
      <c r="URY52" s="16"/>
      <c r="URZ52" s="16"/>
      <c r="USA52" s="16"/>
      <c r="USB52" s="16"/>
      <c r="USC52" s="16"/>
      <c r="USD52" s="16"/>
      <c r="USE52" s="16"/>
      <c r="USF52" s="16"/>
      <c r="USG52" s="16"/>
      <c r="USH52" s="16"/>
      <c r="USI52" s="16"/>
      <c r="USJ52" s="16"/>
      <c r="USK52" s="16"/>
      <c r="USL52" s="16"/>
      <c r="USM52" s="16"/>
      <c r="USN52" s="16"/>
      <c r="USO52" s="16"/>
      <c r="USP52" s="16"/>
      <c r="USQ52" s="16"/>
      <c r="USR52" s="16"/>
      <c r="USS52" s="16"/>
      <c r="UST52" s="16"/>
      <c r="USU52" s="16"/>
      <c r="USV52" s="16"/>
      <c r="USW52" s="16"/>
      <c r="USX52" s="16"/>
      <c r="USY52" s="16"/>
      <c r="USZ52" s="16"/>
      <c r="UTA52" s="16"/>
      <c r="UTB52" s="16"/>
      <c r="UTC52" s="16"/>
      <c r="UTD52" s="16"/>
      <c r="UTE52" s="16"/>
      <c r="UTF52" s="16"/>
      <c r="UTG52" s="16"/>
      <c r="UTH52" s="16"/>
      <c r="UTI52" s="16"/>
      <c r="UTJ52" s="16"/>
      <c r="UTK52" s="16"/>
      <c r="UTL52" s="16"/>
      <c r="UTM52" s="16"/>
      <c r="UTN52" s="16"/>
      <c r="UTO52" s="16"/>
      <c r="UTP52" s="16"/>
      <c r="UTQ52" s="16"/>
      <c r="UTR52" s="16"/>
      <c r="UTS52" s="16"/>
      <c r="UTT52" s="16"/>
      <c r="UTU52" s="16"/>
      <c r="UTV52" s="16"/>
      <c r="UTW52" s="16"/>
      <c r="UTX52" s="16"/>
      <c r="UTY52" s="16"/>
      <c r="UTZ52" s="16"/>
      <c r="UUA52" s="16"/>
      <c r="UUB52" s="16"/>
      <c r="UUC52" s="16"/>
      <c r="UUD52" s="16"/>
      <c r="UUE52" s="16"/>
      <c r="UUF52" s="16"/>
      <c r="UUG52" s="16"/>
      <c r="UUH52" s="16"/>
      <c r="UUI52" s="16"/>
      <c r="UUJ52" s="16"/>
      <c r="UUK52" s="16"/>
      <c r="UUL52" s="16"/>
      <c r="UUM52" s="16"/>
      <c r="UUN52" s="16"/>
      <c r="UUO52" s="16"/>
      <c r="UUP52" s="16"/>
      <c r="UUQ52" s="16"/>
      <c r="UUR52" s="16"/>
      <c r="UUS52" s="16"/>
      <c r="UUT52" s="16"/>
      <c r="UUU52" s="16"/>
      <c r="UUV52" s="16"/>
      <c r="UUW52" s="16"/>
      <c r="UUX52" s="16"/>
      <c r="UUY52" s="16"/>
      <c r="UUZ52" s="16"/>
      <c r="UVA52" s="16"/>
      <c r="UVB52" s="16"/>
      <c r="UVC52" s="16"/>
      <c r="UVD52" s="16"/>
      <c r="UVE52" s="16"/>
      <c r="UVF52" s="16"/>
      <c r="UVG52" s="16"/>
      <c r="UVH52" s="16"/>
      <c r="UVI52" s="16"/>
      <c r="UVJ52" s="16"/>
      <c r="UVK52" s="16"/>
      <c r="UVL52" s="16"/>
      <c r="UVM52" s="16"/>
      <c r="UVN52" s="16"/>
      <c r="UVO52" s="16"/>
      <c r="UVP52" s="16"/>
      <c r="UVQ52" s="16"/>
      <c r="UVR52" s="16"/>
      <c r="UVS52" s="16"/>
      <c r="UVT52" s="16"/>
      <c r="UVU52" s="16"/>
      <c r="UVV52" s="16"/>
      <c r="UVW52" s="16"/>
      <c r="UVX52" s="16"/>
      <c r="UVY52" s="16"/>
      <c r="UVZ52" s="16"/>
      <c r="UWA52" s="16"/>
      <c r="UWB52" s="16"/>
      <c r="UWC52" s="16"/>
      <c r="UWD52" s="16"/>
      <c r="UWE52" s="16"/>
      <c r="UWF52" s="16"/>
      <c r="UWG52" s="16"/>
      <c r="UWH52" s="16"/>
      <c r="UWI52" s="16"/>
      <c r="UWJ52" s="16"/>
      <c r="UWK52" s="16"/>
      <c r="UWL52" s="16"/>
      <c r="UWM52" s="16"/>
      <c r="UWN52" s="16"/>
      <c r="UWO52" s="16"/>
      <c r="UWP52" s="16"/>
      <c r="UWQ52" s="16"/>
      <c r="UWR52" s="16"/>
      <c r="UWS52" s="16"/>
      <c r="UWT52" s="16"/>
      <c r="UWU52" s="16"/>
      <c r="UWV52" s="16"/>
      <c r="UWW52" s="16"/>
      <c r="UWX52" s="16"/>
      <c r="UWY52" s="16"/>
      <c r="UWZ52" s="16"/>
      <c r="UXA52" s="16"/>
      <c r="UXB52" s="16"/>
      <c r="UXC52" s="16"/>
      <c r="UXD52" s="16"/>
      <c r="UXE52" s="16"/>
      <c r="UXF52" s="16"/>
      <c r="UXG52" s="16"/>
      <c r="UXH52" s="16"/>
      <c r="UXI52" s="16"/>
      <c r="UXJ52" s="16"/>
      <c r="UXK52" s="16"/>
      <c r="UXL52" s="16"/>
      <c r="UXM52" s="16"/>
      <c r="UXN52" s="16"/>
      <c r="UXO52" s="16"/>
      <c r="UXP52" s="16"/>
      <c r="UXQ52" s="16"/>
      <c r="UXR52" s="16"/>
      <c r="UXS52" s="16"/>
      <c r="UXT52" s="16"/>
      <c r="UXU52" s="16"/>
      <c r="UXV52" s="16"/>
      <c r="UXW52" s="16"/>
      <c r="UXX52" s="16"/>
      <c r="UXY52" s="16"/>
      <c r="UXZ52" s="16"/>
      <c r="UYA52" s="16"/>
      <c r="UYB52" s="16"/>
      <c r="UYC52" s="16"/>
      <c r="UYD52" s="16"/>
      <c r="UYE52" s="16"/>
      <c r="UYF52" s="16"/>
      <c r="UYG52" s="16"/>
      <c r="UYH52" s="16"/>
      <c r="UYI52" s="16"/>
      <c r="UYJ52" s="16"/>
      <c r="UYK52" s="16"/>
      <c r="UYL52" s="16"/>
      <c r="UYM52" s="16"/>
      <c r="UYN52" s="16"/>
      <c r="UYO52" s="16"/>
      <c r="UYP52" s="16"/>
      <c r="UYQ52" s="16"/>
      <c r="UYR52" s="16"/>
      <c r="UYS52" s="16"/>
      <c r="UYT52" s="16"/>
      <c r="UYU52" s="16"/>
      <c r="UYV52" s="16"/>
      <c r="UYW52" s="16"/>
      <c r="UYX52" s="16"/>
      <c r="UYY52" s="16"/>
      <c r="UYZ52" s="16"/>
      <c r="UZA52" s="16"/>
      <c r="UZB52" s="16"/>
      <c r="UZC52" s="16"/>
      <c r="UZD52" s="16"/>
      <c r="UZE52" s="16"/>
      <c r="UZF52" s="16"/>
      <c r="UZG52" s="16"/>
      <c r="UZH52" s="16"/>
      <c r="UZI52" s="16"/>
      <c r="UZJ52" s="16"/>
      <c r="UZK52" s="16"/>
      <c r="UZL52" s="16"/>
      <c r="UZM52" s="16"/>
      <c r="UZN52" s="16"/>
      <c r="UZO52" s="16"/>
      <c r="UZP52" s="16"/>
      <c r="UZQ52" s="16"/>
      <c r="UZR52" s="16"/>
      <c r="UZS52" s="16"/>
      <c r="UZT52" s="16"/>
      <c r="UZU52" s="16"/>
      <c r="UZV52" s="16"/>
      <c r="UZW52" s="16"/>
      <c r="UZX52" s="16"/>
      <c r="UZY52" s="16"/>
      <c r="UZZ52" s="16"/>
      <c r="VAA52" s="16"/>
      <c r="VAB52" s="16"/>
      <c r="VAC52" s="16"/>
      <c r="VAD52" s="16"/>
      <c r="VAE52" s="16"/>
      <c r="VAF52" s="16"/>
      <c r="VAG52" s="16"/>
      <c r="VAH52" s="16"/>
      <c r="VAI52" s="16"/>
      <c r="VAJ52" s="16"/>
      <c r="VAK52" s="16"/>
      <c r="VAL52" s="16"/>
      <c r="VAM52" s="16"/>
      <c r="VAN52" s="16"/>
      <c r="VAO52" s="16"/>
      <c r="VAP52" s="16"/>
      <c r="VAQ52" s="16"/>
      <c r="VAR52" s="16"/>
      <c r="VAS52" s="16"/>
      <c r="VAT52" s="16"/>
      <c r="VAU52" s="16"/>
      <c r="VAV52" s="16"/>
      <c r="VAW52" s="16"/>
      <c r="VAX52" s="16"/>
      <c r="VAY52" s="16"/>
      <c r="VAZ52" s="16"/>
      <c r="VBA52" s="16"/>
      <c r="VBB52" s="16"/>
      <c r="VBC52" s="16"/>
      <c r="VBD52" s="16"/>
      <c r="VBE52" s="16"/>
      <c r="VBF52" s="16"/>
      <c r="VBG52" s="16"/>
      <c r="VBH52" s="16"/>
      <c r="VBI52" s="16"/>
      <c r="VBJ52" s="16"/>
      <c r="VBK52" s="16"/>
      <c r="VBL52" s="16"/>
      <c r="VBM52" s="16"/>
      <c r="VBN52" s="16"/>
      <c r="VBO52" s="16"/>
      <c r="VBP52" s="16"/>
      <c r="VBQ52" s="16"/>
      <c r="VBR52" s="16"/>
      <c r="VBS52" s="16"/>
      <c r="VBT52" s="16"/>
      <c r="VBU52" s="16"/>
      <c r="VBV52" s="16"/>
      <c r="VBW52" s="16"/>
      <c r="VBX52" s="16"/>
      <c r="VBY52" s="16"/>
      <c r="VBZ52" s="16"/>
      <c r="VCA52" s="16"/>
      <c r="VCB52" s="16"/>
      <c r="VCC52" s="16"/>
      <c r="VCD52" s="16"/>
      <c r="VCE52" s="16"/>
      <c r="VCF52" s="16"/>
      <c r="VCG52" s="16"/>
      <c r="VCH52" s="16"/>
      <c r="VCI52" s="16"/>
      <c r="VCJ52" s="16"/>
      <c r="VCK52" s="16"/>
      <c r="VCL52" s="16"/>
      <c r="VCM52" s="16"/>
      <c r="VCN52" s="16"/>
      <c r="VCO52" s="16"/>
      <c r="VCP52" s="16"/>
      <c r="VCQ52" s="16"/>
      <c r="VCR52" s="16"/>
      <c r="VCS52" s="16"/>
      <c r="VCT52" s="16"/>
      <c r="VCU52" s="16"/>
      <c r="VCV52" s="16"/>
      <c r="VCW52" s="16"/>
      <c r="VCX52" s="16"/>
      <c r="VCY52" s="16"/>
      <c r="VCZ52" s="16"/>
      <c r="VDA52" s="16"/>
      <c r="VDB52" s="16"/>
      <c r="VDC52" s="16"/>
      <c r="VDD52" s="16"/>
      <c r="VDE52" s="16"/>
      <c r="VDF52" s="16"/>
      <c r="VDG52" s="16"/>
      <c r="VDH52" s="16"/>
      <c r="VDI52" s="16"/>
      <c r="VDJ52" s="16"/>
      <c r="VDK52" s="16"/>
      <c r="VDL52" s="16"/>
      <c r="VDM52" s="16"/>
      <c r="VDN52" s="16"/>
      <c r="VDO52" s="16"/>
      <c r="VDP52" s="16"/>
      <c r="VDQ52" s="16"/>
      <c r="VDR52" s="16"/>
      <c r="VDS52" s="16"/>
      <c r="VDT52" s="16"/>
      <c r="VDU52" s="16"/>
      <c r="VDV52" s="16"/>
      <c r="VDW52" s="16"/>
      <c r="VDX52" s="16"/>
      <c r="VDY52" s="16"/>
      <c r="VDZ52" s="16"/>
      <c r="VEA52" s="16"/>
      <c r="VEB52" s="16"/>
      <c r="VEC52" s="16"/>
      <c r="VED52" s="16"/>
      <c r="VEE52" s="16"/>
      <c r="VEF52" s="16"/>
      <c r="VEG52" s="16"/>
      <c r="VEH52" s="16"/>
      <c r="VEI52" s="16"/>
      <c r="VEJ52" s="16"/>
      <c r="VEK52" s="16"/>
      <c r="VEL52" s="16"/>
      <c r="VEM52" s="16"/>
      <c r="VEN52" s="16"/>
      <c r="VEO52" s="16"/>
      <c r="VEP52" s="16"/>
      <c r="VEQ52" s="16"/>
      <c r="VER52" s="16"/>
      <c r="VES52" s="16"/>
      <c r="VET52" s="16"/>
      <c r="VEU52" s="16"/>
      <c r="VEV52" s="16"/>
      <c r="VEW52" s="16"/>
      <c r="VEX52" s="16"/>
      <c r="VEY52" s="16"/>
      <c r="VEZ52" s="16"/>
      <c r="VFA52" s="16"/>
      <c r="VFB52" s="16"/>
      <c r="VFC52" s="16"/>
      <c r="VFD52" s="16"/>
      <c r="VFE52" s="16"/>
      <c r="VFF52" s="16"/>
      <c r="VFG52" s="16"/>
      <c r="VFH52" s="16"/>
      <c r="VFI52" s="16"/>
      <c r="VFJ52" s="16"/>
      <c r="VFK52" s="16"/>
      <c r="VFL52" s="16"/>
      <c r="VFM52" s="16"/>
      <c r="VFN52" s="16"/>
      <c r="VFO52" s="16"/>
      <c r="VFP52" s="16"/>
      <c r="VFQ52" s="16"/>
      <c r="VFR52" s="16"/>
      <c r="VFS52" s="16"/>
      <c r="VFT52" s="16"/>
      <c r="VFU52" s="16"/>
      <c r="VFV52" s="16"/>
      <c r="VFW52" s="16"/>
      <c r="VFX52" s="16"/>
      <c r="VFY52" s="16"/>
      <c r="VFZ52" s="16"/>
      <c r="VGA52" s="16"/>
      <c r="VGB52" s="16"/>
      <c r="VGC52" s="16"/>
      <c r="VGD52" s="16"/>
      <c r="VGE52" s="16"/>
      <c r="VGF52" s="16"/>
      <c r="VGG52" s="16"/>
      <c r="VGH52" s="16"/>
      <c r="VGI52" s="16"/>
      <c r="VGJ52" s="16"/>
      <c r="VGK52" s="16"/>
      <c r="VGL52" s="16"/>
      <c r="VGM52" s="16"/>
      <c r="VGN52" s="16"/>
      <c r="VGO52" s="16"/>
      <c r="VGP52" s="16"/>
      <c r="VGQ52" s="16"/>
      <c r="VGR52" s="16"/>
      <c r="VGS52" s="16"/>
      <c r="VGT52" s="16"/>
      <c r="VGU52" s="16"/>
      <c r="VGV52" s="16"/>
      <c r="VGW52" s="16"/>
      <c r="VGX52" s="16"/>
      <c r="VGY52" s="16"/>
      <c r="VGZ52" s="16"/>
      <c r="VHA52" s="16"/>
      <c r="VHB52" s="16"/>
      <c r="VHC52" s="16"/>
      <c r="VHD52" s="16"/>
      <c r="VHE52" s="16"/>
      <c r="VHF52" s="16"/>
      <c r="VHG52" s="16"/>
      <c r="VHH52" s="16"/>
      <c r="VHI52" s="16"/>
      <c r="VHJ52" s="16"/>
      <c r="VHK52" s="16"/>
      <c r="VHL52" s="16"/>
      <c r="VHM52" s="16"/>
      <c r="VHN52" s="16"/>
      <c r="VHO52" s="16"/>
      <c r="VHP52" s="16"/>
      <c r="VHQ52" s="16"/>
      <c r="VHR52" s="16"/>
      <c r="VHS52" s="16"/>
      <c r="VHT52" s="16"/>
      <c r="VHU52" s="16"/>
      <c r="VHV52" s="16"/>
      <c r="VHW52" s="16"/>
      <c r="VHX52" s="16"/>
      <c r="VHY52" s="16"/>
      <c r="VHZ52" s="16"/>
      <c r="VIA52" s="16"/>
      <c r="VIB52" s="16"/>
      <c r="VIC52" s="16"/>
      <c r="VID52" s="16"/>
      <c r="VIE52" s="16"/>
      <c r="VIF52" s="16"/>
      <c r="VIG52" s="16"/>
      <c r="VIH52" s="16"/>
      <c r="VII52" s="16"/>
      <c r="VIJ52" s="16"/>
      <c r="VIK52" s="16"/>
      <c r="VIL52" s="16"/>
      <c r="VIM52" s="16"/>
      <c r="VIN52" s="16"/>
      <c r="VIO52" s="16"/>
      <c r="VIP52" s="16"/>
      <c r="VIQ52" s="16"/>
      <c r="VIR52" s="16"/>
      <c r="VIS52" s="16"/>
      <c r="VIT52" s="16"/>
      <c r="VIU52" s="16"/>
      <c r="VIV52" s="16"/>
      <c r="VIW52" s="16"/>
      <c r="VIX52" s="16"/>
      <c r="VIY52" s="16"/>
      <c r="VIZ52" s="16"/>
      <c r="VJA52" s="16"/>
      <c r="VJB52" s="16"/>
      <c r="VJC52" s="16"/>
      <c r="VJD52" s="16"/>
      <c r="VJE52" s="16"/>
      <c r="VJF52" s="16"/>
      <c r="VJG52" s="16"/>
      <c r="VJH52" s="16"/>
      <c r="VJI52" s="16"/>
      <c r="VJJ52" s="16"/>
      <c r="VJK52" s="16"/>
      <c r="VJL52" s="16"/>
      <c r="VJM52" s="16"/>
      <c r="VJN52" s="16"/>
      <c r="VJO52" s="16"/>
      <c r="VJP52" s="16"/>
      <c r="VJQ52" s="16"/>
      <c r="VJR52" s="16"/>
      <c r="VJS52" s="16"/>
      <c r="VJT52" s="16"/>
      <c r="VJU52" s="16"/>
      <c r="VJV52" s="16"/>
      <c r="VJW52" s="16"/>
      <c r="VJX52" s="16"/>
      <c r="VJY52" s="16"/>
      <c r="VJZ52" s="16"/>
      <c r="VKA52" s="16"/>
      <c r="VKB52" s="16"/>
      <c r="VKC52" s="16"/>
      <c r="VKD52" s="16"/>
      <c r="VKE52" s="16"/>
      <c r="VKF52" s="16"/>
      <c r="VKG52" s="16"/>
      <c r="VKH52" s="16"/>
      <c r="VKI52" s="16"/>
      <c r="VKJ52" s="16"/>
      <c r="VKK52" s="16"/>
      <c r="VKL52" s="16"/>
      <c r="VKM52" s="16"/>
      <c r="VKN52" s="16"/>
      <c r="VKO52" s="16"/>
      <c r="VKP52" s="16"/>
      <c r="VKQ52" s="16"/>
      <c r="VKR52" s="16"/>
      <c r="VKS52" s="16"/>
      <c r="VKT52" s="16"/>
      <c r="VKU52" s="16"/>
      <c r="VKV52" s="16"/>
      <c r="VKW52" s="16"/>
      <c r="VKX52" s="16"/>
      <c r="VKY52" s="16"/>
      <c r="VKZ52" s="16"/>
      <c r="VLA52" s="16"/>
      <c r="VLB52" s="16"/>
      <c r="VLC52" s="16"/>
      <c r="VLD52" s="16"/>
      <c r="VLE52" s="16"/>
      <c r="VLF52" s="16"/>
      <c r="VLG52" s="16"/>
      <c r="VLH52" s="16"/>
      <c r="VLI52" s="16"/>
      <c r="VLJ52" s="16"/>
      <c r="VLK52" s="16"/>
      <c r="VLL52" s="16"/>
      <c r="VLM52" s="16"/>
      <c r="VLN52" s="16"/>
      <c r="VLO52" s="16"/>
      <c r="VLP52" s="16"/>
      <c r="VLQ52" s="16"/>
      <c r="VLR52" s="16"/>
      <c r="VLS52" s="16"/>
      <c r="VLT52" s="16"/>
      <c r="VLU52" s="16"/>
      <c r="VLV52" s="16"/>
      <c r="VLW52" s="16"/>
      <c r="VLX52" s="16"/>
      <c r="VLY52" s="16"/>
      <c r="VLZ52" s="16"/>
      <c r="VMA52" s="16"/>
      <c r="VMB52" s="16"/>
      <c r="VMC52" s="16"/>
      <c r="VMD52" s="16"/>
      <c r="VME52" s="16"/>
      <c r="VMF52" s="16"/>
      <c r="VMG52" s="16"/>
      <c r="VMH52" s="16"/>
      <c r="VMI52" s="16"/>
      <c r="VMJ52" s="16"/>
      <c r="VMK52" s="16"/>
      <c r="VML52" s="16"/>
      <c r="VMM52" s="16"/>
      <c r="VMN52" s="16"/>
      <c r="VMO52" s="16"/>
      <c r="VMP52" s="16"/>
      <c r="VMQ52" s="16"/>
      <c r="VMR52" s="16"/>
      <c r="VMS52" s="16"/>
      <c r="VMT52" s="16"/>
      <c r="VMU52" s="16"/>
      <c r="VMV52" s="16"/>
      <c r="VMW52" s="16"/>
      <c r="VMX52" s="16"/>
      <c r="VMY52" s="16"/>
      <c r="VMZ52" s="16"/>
      <c r="VNA52" s="16"/>
      <c r="VNB52" s="16"/>
      <c r="VNC52" s="16"/>
      <c r="VND52" s="16"/>
      <c r="VNE52" s="16"/>
      <c r="VNF52" s="16"/>
      <c r="VNG52" s="16"/>
      <c r="VNH52" s="16"/>
      <c r="VNI52" s="16"/>
      <c r="VNJ52" s="16"/>
      <c r="VNK52" s="16"/>
      <c r="VNL52" s="16"/>
      <c r="VNM52" s="16"/>
      <c r="VNN52" s="16"/>
      <c r="VNO52" s="16"/>
      <c r="VNP52" s="16"/>
      <c r="VNQ52" s="16"/>
      <c r="VNR52" s="16"/>
      <c r="VNS52" s="16"/>
      <c r="VNT52" s="16"/>
      <c r="VNU52" s="16"/>
      <c r="VNV52" s="16"/>
      <c r="VNW52" s="16"/>
      <c r="VNX52" s="16"/>
      <c r="VNY52" s="16"/>
      <c r="VNZ52" s="16"/>
      <c r="VOA52" s="16"/>
      <c r="VOB52" s="16"/>
      <c r="VOC52" s="16"/>
      <c r="VOD52" s="16"/>
      <c r="VOE52" s="16"/>
      <c r="VOF52" s="16"/>
      <c r="VOG52" s="16"/>
      <c r="VOH52" s="16"/>
      <c r="VOI52" s="16"/>
      <c r="VOJ52" s="16"/>
      <c r="VOK52" s="16"/>
      <c r="VOL52" s="16"/>
      <c r="VOM52" s="16"/>
      <c r="VON52" s="16"/>
      <c r="VOO52" s="16"/>
      <c r="VOP52" s="16"/>
      <c r="VOQ52" s="16"/>
      <c r="VOR52" s="16"/>
      <c r="VOS52" s="16"/>
      <c r="VOT52" s="16"/>
      <c r="VOU52" s="16"/>
      <c r="VOV52" s="16"/>
      <c r="VOW52" s="16"/>
      <c r="VOX52" s="16"/>
      <c r="VOY52" s="16"/>
      <c r="VOZ52" s="16"/>
      <c r="VPA52" s="16"/>
      <c r="VPB52" s="16"/>
      <c r="VPC52" s="16"/>
      <c r="VPD52" s="16"/>
      <c r="VPE52" s="16"/>
      <c r="VPF52" s="16"/>
      <c r="VPG52" s="16"/>
      <c r="VPH52" s="16"/>
      <c r="VPI52" s="16"/>
      <c r="VPJ52" s="16"/>
      <c r="VPK52" s="16"/>
      <c r="VPL52" s="16"/>
      <c r="VPM52" s="16"/>
      <c r="VPN52" s="16"/>
      <c r="VPO52" s="16"/>
      <c r="VPP52" s="16"/>
      <c r="VPQ52" s="16"/>
      <c r="VPR52" s="16"/>
      <c r="VPS52" s="16"/>
      <c r="VPT52" s="16"/>
      <c r="VPU52" s="16"/>
      <c r="VPV52" s="16"/>
      <c r="VPW52" s="16"/>
      <c r="VPX52" s="16"/>
      <c r="VPY52" s="16"/>
      <c r="VPZ52" s="16"/>
      <c r="VQA52" s="16"/>
      <c r="VQB52" s="16"/>
      <c r="VQC52" s="16"/>
      <c r="VQD52" s="16"/>
      <c r="VQE52" s="16"/>
      <c r="VQF52" s="16"/>
      <c r="VQG52" s="16"/>
      <c r="VQH52" s="16"/>
      <c r="VQI52" s="16"/>
      <c r="VQJ52" s="16"/>
      <c r="VQK52" s="16"/>
      <c r="VQL52" s="16"/>
      <c r="VQM52" s="16"/>
      <c r="VQN52" s="16"/>
      <c r="VQO52" s="16"/>
      <c r="VQP52" s="16"/>
      <c r="VQQ52" s="16"/>
      <c r="VQR52" s="16"/>
      <c r="VQS52" s="16"/>
      <c r="VQT52" s="16"/>
      <c r="VQU52" s="16"/>
      <c r="VQV52" s="16"/>
      <c r="VQW52" s="16"/>
      <c r="VQX52" s="16"/>
      <c r="VQY52" s="16"/>
      <c r="VQZ52" s="16"/>
      <c r="VRA52" s="16"/>
      <c r="VRB52" s="16"/>
      <c r="VRC52" s="16"/>
      <c r="VRD52" s="16"/>
      <c r="VRE52" s="16"/>
      <c r="VRF52" s="16"/>
      <c r="VRG52" s="16"/>
      <c r="VRH52" s="16"/>
      <c r="VRI52" s="16"/>
      <c r="VRJ52" s="16"/>
      <c r="VRK52" s="16"/>
      <c r="VRL52" s="16"/>
      <c r="VRM52" s="16"/>
      <c r="VRN52" s="16"/>
      <c r="VRO52" s="16"/>
      <c r="VRP52" s="16"/>
      <c r="VRQ52" s="16"/>
      <c r="VRR52" s="16"/>
      <c r="VRS52" s="16"/>
      <c r="VRT52" s="16"/>
      <c r="VRU52" s="16"/>
      <c r="VRV52" s="16"/>
      <c r="VRW52" s="16"/>
      <c r="VRX52" s="16"/>
      <c r="VRY52" s="16"/>
      <c r="VRZ52" s="16"/>
      <c r="VSA52" s="16"/>
      <c r="VSB52" s="16"/>
      <c r="VSC52" s="16"/>
      <c r="VSD52" s="16"/>
      <c r="VSE52" s="16"/>
      <c r="VSF52" s="16"/>
      <c r="VSG52" s="16"/>
      <c r="VSH52" s="16"/>
      <c r="VSI52" s="16"/>
      <c r="VSJ52" s="16"/>
      <c r="VSK52" s="16"/>
      <c r="VSL52" s="16"/>
      <c r="VSM52" s="16"/>
      <c r="VSN52" s="16"/>
      <c r="VSO52" s="16"/>
      <c r="VSP52" s="16"/>
      <c r="VSQ52" s="16"/>
      <c r="VSR52" s="16"/>
      <c r="VSS52" s="16"/>
      <c r="VST52" s="16"/>
      <c r="VSU52" s="16"/>
      <c r="VSV52" s="16"/>
      <c r="VSW52" s="16"/>
      <c r="VSX52" s="16"/>
      <c r="VSY52" s="16"/>
      <c r="VSZ52" s="16"/>
      <c r="VTA52" s="16"/>
      <c r="VTB52" s="16"/>
      <c r="VTC52" s="16"/>
      <c r="VTD52" s="16"/>
      <c r="VTE52" s="16"/>
      <c r="VTF52" s="16"/>
      <c r="VTG52" s="16"/>
      <c r="VTH52" s="16"/>
      <c r="VTI52" s="16"/>
      <c r="VTJ52" s="16"/>
      <c r="VTK52" s="16"/>
      <c r="VTL52" s="16"/>
      <c r="VTM52" s="16"/>
      <c r="VTN52" s="16"/>
      <c r="VTO52" s="16"/>
      <c r="VTP52" s="16"/>
      <c r="VTQ52" s="16"/>
      <c r="VTR52" s="16"/>
      <c r="VTS52" s="16"/>
      <c r="VTT52" s="16"/>
      <c r="VTU52" s="16"/>
      <c r="VTV52" s="16"/>
      <c r="VTW52" s="16"/>
      <c r="VTX52" s="16"/>
      <c r="VTY52" s="16"/>
      <c r="VTZ52" s="16"/>
      <c r="VUA52" s="16"/>
      <c r="VUB52" s="16"/>
      <c r="VUC52" s="16"/>
      <c r="VUD52" s="16"/>
      <c r="VUE52" s="16"/>
      <c r="VUF52" s="16"/>
      <c r="VUG52" s="16"/>
      <c r="VUH52" s="16"/>
      <c r="VUI52" s="16"/>
      <c r="VUJ52" s="16"/>
      <c r="VUK52" s="16"/>
      <c r="VUL52" s="16"/>
      <c r="VUM52" s="16"/>
      <c r="VUN52" s="16"/>
      <c r="VUO52" s="16"/>
      <c r="VUP52" s="16"/>
      <c r="VUQ52" s="16"/>
      <c r="VUR52" s="16"/>
      <c r="VUS52" s="16"/>
      <c r="VUT52" s="16"/>
      <c r="VUU52" s="16"/>
      <c r="VUV52" s="16"/>
      <c r="VUW52" s="16"/>
      <c r="VUX52" s="16"/>
      <c r="VUY52" s="16"/>
      <c r="VUZ52" s="16"/>
      <c r="VVA52" s="16"/>
      <c r="VVB52" s="16"/>
      <c r="VVC52" s="16"/>
      <c r="VVD52" s="16"/>
      <c r="VVE52" s="16"/>
      <c r="VVF52" s="16"/>
      <c r="VVG52" s="16"/>
      <c r="VVH52" s="16"/>
      <c r="VVI52" s="16"/>
      <c r="VVJ52" s="16"/>
      <c r="VVK52" s="16"/>
      <c r="VVL52" s="16"/>
      <c r="VVM52" s="16"/>
      <c r="VVN52" s="16"/>
      <c r="VVO52" s="16"/>
      <c r="VVP52" s="16"/>
      <c r="VVQ52" s="16"/>
      <c r="VVR52" s="16"/>
      <c r="VVS52" s="16"/>
      <c r="VVT52" s="16"/>
      <c r="VVU52" s="16"/>
      <c r="VVV52" s="16"/>
      <c r="VVW52" s="16"/>
      <c r="VVX52" s="16"/>
      <c r="VVY52" s="16"/>
      <c r="VVZ52" s="16"/>
      <c r="VWA52" s="16"/>
      <c r="VWB52" s="16"/>
      <c r="VWC52" s="16"/>
      <c r="VWD52" s="16"/>
      <c r="VWE52" s="16"/>
      <c r="VWF52" s="16"/>
      <c r="VWG52" s="16"/>
      <c r="VWH52" s="16"/>
      <c r="VWI52" s="16"/>
      <c r="VWJ52" s="16"/>
      <c r="VWK52" s="16"/>
      <c r="VWL52" s="16"/>
      <c r="VWM52" s="16"/>
      <c r="VWN52" s="16"/>
      <c r="VWO52" s="16"/>
      <c r="VWP52" s="16"/>
      <c r="VWQ52" s="16"/>
      <c r="VWR52" s="16"/>
      <c r="VWS52" s="16"/>
      <c r="VWT52" s="16"/>
      <c r="VWU52" s="16"/>
      <c r="VWV52" s="16"/>
      <c r="VWW52" s="16"/>
      <c r="VWX52" s="16"/>
      <c r="VWY52" s="16"/>
      <c r="VWZ52" s="16"/>
      <c r="VXA52" s="16"/>
      <c r="VXB52" s="16"/>
      <c r="VXC52" s="16"/>
      <c r="VXD52" s="16"/>
      <c r="VXE52" s="16"/>
      <c r="VXF52" s="16"/>
      <c r="VXG52" s="16"/>
      <c r="VXH52" s="16"/>
      <c r="VXI52" s="16"/>
      <c r="VXJ52" s="16"/>
      <c r="VXK52" s="16"/>
      <c r="VXL52" s="16"/>
      <c r="VXM52" s="16"/>
      <c r="VXN52" s="16"/>
      <c r="VXO52" s="16"/>
      <c r="VXP52" s="16"/>
      <c r="VXQ52" s="16"/>
      <c r="VXR52" s="16"/>
      <c r="VXS52" s="16"/>
      <c r="VXT52" s="16"/>
      <c r="VXU52" s="16"/>
      <c r="VXV52" s="16"/>
      <c r="VXW52" s="16"/>
      <c r="VXX52" s="16"/>
      <c r="VXY52" s="16"/>
      <c r="VXZ52" s="16"/>
      <c r="VYA52" s="16"/>
      <c r="VYB52" s="16"/>
      <c r="VYC52" s="16"/>
      <c r="VYD52" s="16"/>
      <c r="VYE52" s="16"/>
      <c r="VYF52" s="16"/>
      <c r="VYG52" s="16"/>
      <c r="VYH52" s="16"/>
      <c r="VYI52" s="16"/>
      <c r="VYJ52" s="16"/>
      <c r="VYK52" s="16"/>
      <c r="VYL52" s="16"/>
      <c r="VYM52" s="16"/>
      <c r="VYN52" s="16"/>
      <c r="VYO52" s="16"/>
      <c r="VYP52" s="16"/>
      <c r="VYQ52" s="16"/>
      <c r="VYR52" s="16"/>
      <c r="VYS52" s="16"/>
      <c r="VYT52" s="16"/>
      <c r="VYU52" s="16"/>
      <c r="VYV52" s="16"/>
      <c r="VYW52" s="16"/>
      <c r="VYX52" s="16"/>
      <c r="VYY52" s="16"/>
      <c r="VYZ52" s="16"/>
      <c r="VZA52" s="16"/>
      <c r="VZB52" s="16"/>
      <c r="VZC52" s="16"/>
      <c r="VZD52" s="16"/>
      <c r="VZE52" s="16"/>
      <c r="VZF52" s="16"/>
      <c r="VZG52" s="16"/>
      <c r="VZH52" s="16"/>
      <c r="VZI52" s="16"/>
      <c r="VZJ52" s="16"/>
      <c r="VZK52" s="16"/>
      <c r="VZL52" s="16"/>
      <c r="VZM52" s="16"/>
      <c r="VZN52" s="16"/>
      <c r="VZO52" s="16"/>
      <c r="VZP52" s="16"/>
      <c r="VZQ52" s="16"/>
      <c r="VZR52" s="16"/>
      <c r="VZS52" s="16"/>
      <c r="VZT52" s="16"/>
      <c r="VZU52" s="16"/>
      <c r="VZV52" s="16"/>
      <c r="VZW52" s="16"/>
      <c r="VZX52" s="16"/>
      <c r="VZY52" s="16"/>
      <c r="VZZ52" s="16"/>
      <c r="WAA52" s="16"/>
      <c r="WAB52" s="16"/>
      <c r="WAC52" s="16"/>
      <c r="WAD52" s="16"/>
      <c r="WAE52" s="16"/>
      <c r="WAF52" s="16"/>
      <c r="WAG52" s="16"/>
      <c r="WAH52" s="16"/>
      <c r="WAI52" s="16"/>
      <c r="WAJ52" s="16"/>
      <c r="WAK52" s="16"/>
      <c r="WAL52" s="16"/>
      <c r="WAM52" s="16"/>
      <c r="WAN52" s="16"/>
      <c r="WAO52" s="16"/>
      <c r="WAP52" s="16"/>
      <c r="WAQ52" s="16"/>
      <c r="WAR52" s="16"/>
      <c r="WAS52" s="16"/>
      <c r="WAT52" s="16"/>
      <c r="WAU52" s="16"/>
      <c r="WAV52" s="16"/>
      <c r="WAW52" s="16"/>
      <c r="WAX52" s="16"/>
      <c r="WAY52" s="16"/>
      <c r="WAZ52" s="16"/>
      <c r="WBA52" s="16"/>
      <c r="WBB52" s="16"/>
      <c r="WBC52" s="16"/>
      <c r="WBD52" s="16"/>
      <c r="WBE52" s="16"/>
      <c r="WBF52" s="16"/>
      <c r="WBG52" s="16"/>
      <c r="WBH52" s="16"/>
      <c r="WBI52" s="16"/>
      <c r="WBJ52" s="16"/>
      <c r="WBK52" s="16"/>
      <c r="WBL52" s="16"/>
      <c r="WBM52" s="16"/>
      <c r="WBN52" s="16"/>
      <c r="WBO52" s="16"/>
      <c r="WBP52" s="16"/>
      <c r="WBQ52" s="16"/>
      <c r="WBR52" s="16"/>
      <c r="WBS52" s="16"/>
      <c r="WBT52" s="16"/>
      <c r="WBU52" s="16"/>
      <c r="WBV52" s="16"/>
      <c r="WBW52" s="16"/>
      <c r="WBX52" s="16"/>
      <c r="WBY52" s="16"/>
      <c r="WBZ52" s="16"/>
      <c r="WCA52" s="16"/>
      <c r="WCB52" s="16"/>
      <c r="WCC52" s="16"/>
      <c r="WCD52" s="16"/>
      <c r="WCE52" s="16"/>
      <c r="WCF52" s="16"/>
      <c r="WCG52" s="16"/>
      <c r="WCH52" s="16"/>
      <c r="WCI52" s="16"/>
      <c r="WCJ52" s="16"/>
      <c r="WCK52" s="16"/>
      <c r="WCL52" s="16"/>
      <c r="WCM52" s="16"/>
      <c r="WCN52" s="16"/>
      <c r="WCO52" s="16"/>
      <c r="WCP52" s="16"/>
      <c r="WCQ52" s="16"/>
      <c r="WCR52" s="16"/>
      <c r="WCS52" s="16"/>
      <c r="WCT52" s="16"/>
      <c r="WCU52" s="16"/>
      <c r="WCV52" s="16"/>
      <c r="WCW52" s="16"/>
      <c r="WCX52" s="16"/>
      <c r="WCY52" s="16"/>
      <c r="WCZ52" s="16"/>
      <c r="WDA52" s="16"/>
      <c r="WDB52" s="16"/>
      <c r="WDC52" s="16"/>
      <c r="WDD52" s="16"/>
      <c r="WDE52" s="16"/>
      <c r="WDF52" s="16"/>
      <c r="WDG52" s="16"/>
      <c r="WDH52" s="16"/>
      <c r="WDI52" s="16"/>
      <c r="WDJ52" s="16"/>
      <c r="WDK52" s="16"/>
      <c r="WDL52" s="16"/>
      <c r="WDM52" s="16"/>
      <c r="WDN52" s="16"/>
      <c r="WDO52" s="16"/>
      <c r="WDP52" s="16"/>
      <c r="WDQ52" s="16"/>
      <c r="WDR52" s="16"/>
      <c r="WDS52" s="16"/>
      <c r="WDT52" s="16"/>
      <c r="WDU52" s="16"/>
      <c r="WDV52" s="16"/>
      <c r="WDW52" s="16"/>
      <c r="WDX52" s="16"/>
      <c r="WDY52" s="16"/>
      <c r="WDZ52" s="16"/>
      <c r="WEA52" s="16"/>
      <c r="WEB52" s="16"/>
      <c r="WEC52" s="16"/>
      <c r="WED52" s="16"/>
      <c r="WEE52" s="16"/>
      <c r="WEF52" s="16"/>
      <c r="WEG52" s="16"/>
      <c r="WEH52" s="16"/>
      <c r="WEI52" s="16"/>
      <c r="WEJ52" s="16"/>
      <c r="WEK52" s="16"/>
      <c r="WEL52" s="16"/>
      <c r="WEM52" s="16"/>
      <c r="WEN52" s="16"/>
      <c r="WEO52" s="16"/>
      <c r="WEP52" s="16"/>
      <c r="WEQ52" s="16"/>
      <c r="WER52" s="16"/>
      <c r="WES52" s="16"/>
      <c r="WET52" s="16"/>
      <c r="WEU52" s="16"/>
      <c r="WEV52" s="16"/>
      <c r="WEW52" s="16"/>
      <c r="WEX52" s="16"/>
      <c r="WEY52" s="16"/>
      <c r="WEZ52" s="16"/>
      <c r="WFA52" s="16"/>
      <c r="WFB52" s="16"/>
      <c r="WFC52" s="16"/>
      <c r="WFD52" s="16"/>
      <c r="WFE52" s="16"/>
      <c r="WFF52" s="16"/>
      <c r="WFG52" s="16"/>
      <c r="WFH52" s="16"/>
      <c r="WFI52" s="16"/>
      <c r="WFJ52" s="16"/>
      <c r="WFK52" s="16"/>
      <c r="WFL52" s="16"/>
      <c r="WFM52" s="16"/>
      <c r="WFN52" s="16"/>
      <c r="WFO52" s="16"/>
      <c r="WFP52" s="16"/>
      <c r="WFQ52" s="16"/>
      <c r="WFR52" s="16"/>
      <c r="WFS52" s="16"/>
      <c r="WFT52" s="16"/>
      <c r="WFU52" s="16"/>
      <c r="WFV52" s="16"/>
      <c r="WFW52" s="16"/>
      <c r="WFX52" s="16"/>
      <c r="WFY52" s="16"/>
      <c r="WFZ52" s="16"/>
      <c r="WGA52" s="16"/>
      <c r="WGB52" s="16"/>
      <c r="WGC52" s="16"/>
      <c r="WGD52" s="16"/>
      <c r="WGE52" s="16"/>
      <c r="WGF52" s="16"/>
      <c r="WGG52" s="16"/>
      <c r="WGH52" s="16"/>
      <c r="WGI52" s="16"/>
      <c r="WGJ52" s="16"/>
      <c r="WGK52" s="16"/>
      <c r="WGL52" s="16"/>
      <c r="WGM52" s="16"/>
      <c r="WGN52" s="16"/>
      <c r="WGO52" s="16"/>
      <c r="WGP52" s="16"/>
      <c r="WGQ52" s="16"/>
      <c r="WGR52" s="16"/>
      <c r="WGS52" s="16"/>
      <c r="WGT52" s="16"/>
      <c r="WGU52" s="16"/>
      <c r="WGV52" s="16"/>
      <c r="WGW52" s="16"/>
      <c r="WGX52" s="16"/>
      <c r="WGY52" s="16"/>
      <c r="WGZ52" s="16"/>
      <c r="WHA52" s="16"/>
      <c r="WHB52" s="16"/>
      <c r="WHC52" s="16"/>
      <c r="WHD52" s="16"/>
      <c r="WHE52" s="16"/>
      <c r="WHF52" s="16"/>
      <c r="WHG52" s="16"/>
      <c r="WHH52" s="16"/>
      <c r="WHI52" s="16"/>
      <c r="WHJ52" s="16"/>
      <c r="WHK52" s="16"/>
      <c r="WHL52" s="16"/>
      <c r="WHM52" s="16"/>
      <c r="WHN52" s="16"/>
      <c r="WHO52" s="16"/>
      <c r="WHP52" s="16"/>
      <c r="WHQ52" s="16"/>
      <c r="WHR52" s="16"/>
      <c r="WHS52" s="16"/>
      <c r="WHT52" s="16"/>
      <c r="WHU52" s="16"/>
      <c r="WHV52" s="16"/>
      <c r="WHW52" s="16"/>
      <c r="WHX52" s="16"/>
      <c r="WHY52" s="16"/>
      <c r="WHZ52" s="16"/>
      <c r="WIA52" s="16"/>
      <c r="WIB52" s="16"/>
      <c r="WIC52" s="16"/>
      <c r="WID52" s="16"/>
      <c r="WIE52" s="16"/>
      <c r="WIF52" s="16"/>
      <c r="WIG52" s="16"/>
      <c r="WIH52" s="16"/>
      <c r="WII52" s="16"/>
      <c r="WIJ52" s="16"/>
      <c r="WIK52" s="16"/>
      <c r="WIL52" s="16"/>
      <c r="WIM52" s="16"/>
      <c r="WIN52" s="16"/>
      <c r="WIO52" s="16"/>
      <c r="WIP52" s="16"/>
      <c r="WIQ52" s="16"/>
      <c r="WIR52" s="16"/>
      <c r="WIS52" s="16"/>
      <c r="WIT52" s="16"/>
      <c r="WIU52" s="16"/>
      <c r="WIV52" s="16"/>
      <c r="WIW52" s="16"/>
      <c r="WIX52" s="16"/>
      <c r="WIY52" s="16"/>
      <c r="WIZ52" s="16"/>
      <c r="WJA52" s="16"/>
      <c r="WJB52" s="16"/>
      <c r="WJC52" s="16"/>
      <c r="WJD52" s="16"/>
      <c r="WJE52" s="16"/>
      <c r="WJF52" s="16"/>
      <c r="WJG52" s="16"/>
      <c r="WJH52" s="16"/>
      <c r="WJI52" s="16"/>
      <c r="WJJ52" s="16"/>
      <c r="WJK52" s="16"/>
      <c r="WJL52" s="16"/>
      <c r="WJM52" s="16"/>
      <c r="WJN52" s="16"/>
      <c r="WJO52" s="16"/>
      <c r="WJP52" s="16"/>
      <c r="WJQ52" s="16"/>
      <c r="WJR52" s="16"/>
      <c r="WJS52" s="16"/>
      <c r="WJT52" s="16"/>
      <c r="WJU52" s="16"/>
      <c r="WJV52" s="16"/>
      <c r="WJW52" s="16"/>
      <c r="WJX52" s="16"/>
      <c r="WJY52" s="16"/>
      <c r="WJZ52" s="16"/>
      <c r="WKA52" s="16"/>
      <c r="WKB52" s="16"/>
      <c r="WKC52" s="16"/>
      <c r="WKD52" s="16"/>
      <c r="WKE52" s="16"/>
      <c r="WKF52" s="16"/>
      <c r="WKG52" s="16"/>
      <c r="WKH52" s="16"/>
      <c r="WKI52" s="16"/>
      <c r="WKJ52" s="16"/>
      <c r="WKK52" s="16"/>
      <c r="WKL52" s="16"/>
      <c r="WKM52" s="16"/>
      <c r="WKN52" s="16"/>
      <c r="WKO52" s="16"/>
      <c r="WKP52" s="16"/>
      <c r="WKQ52" s="16"/>
      <c r="WKR52" s="16"/>
      <c r="WKS52" s="16"/>
      <c r="WKT52" s="16"/>
      <c r="WKU52" s="16"/>
      <c r="WKV52" s="16"/>
      <c r="WKW52" s="16"/>
      <c r="WKX52" s="16"/>
      <c r="WKY52" s="16"/>
      <c r="WKZ52" s="16"/>
      <c r="WLA52" s="16"/>
      <c r="WLB52" s="16"/>
      <c r="WLC52" s="16"/>
      <c r="WLD52" s="16"/>
      <c r="WLE52" s="16"/>
      <c r="WLF52" s="16"/>
      <c r="WLG52" s="16"/>
      <c r="WLH52" s="16"/>
      <c r="WLI52" s="16"/>
      <c r="WLJ52" s="16"/>
      <c r="WLK52" s="16"/>
      <c r="WLL52" s="16"/>
      <c r="WLM52" s="16"/>
      <c r="WLN52" s="16"/>
      <c r="WLO52" s="16"/>
      <c r="WLP52" s="16"/>
      <c r="WLQ52" s="16"/>
      <c r="WLR52" s="16"/>
      <c r="WLS52" s="16"/>
      <c r="WLT52" s="16"/>
      <c r="WLU52" s="16"/>
      <c r="WLV52" s="16"/>
      <c r="WLW52" s="16"/>
      <c r="WLX52" s="16"/>
      <c r="WLY52" s="16"/>
      <c r="WLZ52" s="16"/>
      <c r="WMA52" s="16"/>
      <c r="WMB52" s="16"/>
      <c r="WMC52" s="16"/>
      <c r="WMD52" s="16"/>
      <c r="WME52" s="16"/>
      <c r="WMF52" s="16"/>
      <c r="WMG52" s="16"/>
      <c r="WMH52" s="16"/>
      <c r="WMI52" s="16"/>
      <c r="WMJ52" s="16"/>
      <c r="WMK52" s="16"/>
      <c r="WML52" s="16"/>
      <c r="WMM52" s="16"/>
      <c r="WMN52" s="16"/>
      <c r="WMO52" s="16"/>
      <c r="WMP52" s="16"/>
      <c r="WMQ52" s="16"/>
      <c r="WMR52" s="16"/>
      <c r="WMS52" s="16"/>
      <c r="WMT52" s="16"/>
      <c r="WMU52" s="16"/>
      <c r="WMV52" s="16"/>
      <c r="WMW52" s="16"/>
      <c r="WMX52" s="16"/>
      <c r="WMY52" s="16"/>
      <c r="WMZ52" s="16"/>
      <c r="WNA52" s="16"/>
      <c r="WNB52" s="16"/>
      <c r="WNC52" s="16"/>
      <c r="WND52" s="16"/>
      <c r="WNE52" s="16"/>
      <c r="WNF52" s="16"/>
      <c r="WNG52" s="16"/>
      <c r="WNH52" s="16"/>
      <c r="WNI52" s="16"/>
      <c r="WNJ52" s="16"/>
      <c r="WNK52" s="16"/>
      <c r="WNL52" s="16"/>
      <c r="WNM52" s="16"/>
      <c r="WNN52" s="16"/>
      <c r="WNO52" s="16"/>
      <c r="WNP52" s="16"/>
      <c r="WNQ52" s="16"/>
      <c r="WNR52" s="16"/>
      <c r="WNS52" s="16"/>
      <c r="WNT52" s="16"/>
      <c r="WNU52" s="16"/>
      <c r="WNV52" s="16"/>
      <c r="WNW52" s="16"/>
      <c r="WNX52" s="16"/>
      <c r="WNY52" s="16"/>
      <c r="WNZ52" s="16"/>
      <c r="WOA52" s="16"/>
      <c r="WOB52" s="16"/>
      <c r="WOC52" s="16"/>
      <c r="WOD52" s="16"/>
      <c r="WOE52" s="16"/>
      <c r="WOF52" s="16"/>
      <c r="WOG52" s="16"/>
      <c r="WOH52" s="16"/>
      <c r="WOI52" s="16"/>
      <c r="WOJ52" s="16"/>
      <c r="WOK52" s="16"/>
      <c r="WOL52" s="16"/>
      <c r="WOM52" s="16"/>
      <c r="WON52" s="16"/>
      <c r="WOO52" s="16"/>
      <c r="WOP52" s="16"/>
      <c r="WOQ52" s="16"/>
      <c r="WOR52" s="16"/>
      <c r="WOS52" s="16"/>
      <c r="WOT52" s="16"/>
      <c r="WOU52" s="16"/>
      <c r="WOV52" s="16"/>
      <c r="WOW52" s="16"/>
      <c r="WOX52" s="16"/>
      <c r="WOY52" s="16"/>
      <c r="WOZ52" s="16"/>
      <c r="WPA52" s="16"/>
      <c r="WPB52" s="16"/>
      <c r="WPC52" s="16"/>
      <c r="WPD52" s="16"/>
      <c r="WPE52" s="16"/>
      <c r="WPF52" s="16"/>
      <c r="WPG52" s="16"/>
      <c r="WPH52" s="16"/>
      <c r="WPI52" s="16"/>
      <c r="WPJ52" s="16"/>
      <c r="WPK52" s="16"/>
      <c r="WPL52" s="16"/>
      <c r="WPM52" s="16"/>
      <c r="WPN52" s="16"/>
      <c r="WPO52" s="16"/>
      <c r="WPP52" s="16"/>
      <c r="WPQ52" s="16"/>
      <c r="WPR52" s="16"/>
      <c r="WPS52" s="16"/>
      <c r="WPT52" s="16"/>
      <c r="WPU52" s="16"/>
      <c r="WPV52" s="16"/>
      <c r="WPW52" s="16"/>
      <c r="WPX52" s="16"/>
      <c r="WPY52" s="16"/>
      <c r="WPZ52" s="16"/>
      <c r="WQA52" s="16"/>
      <c r="WQB52" s="16"/>
      <c r="WQC52" s="16"/>
      <c r="WQD52" s="16"/>
      <c r="WQE52" s="16"/>
      <c r="WQF52" s="16"/>
      <c r="WQG52" s="16"/>
      <c r="WQH52" s="16"/>
      <c r="WQI52" s="16"/>
      <c r="WQJ52" s="16"/>
      <c r="WQK52" s="16"/>
      <c r="WQL52" s="16"/>
      <c r="WQM52" s="16"/>
      <c r="WQN52" s="16"/>
      <c r="WQO52" s="16"/>
      <c r="WQP52" s="16"/>
      <c r="WQQ52" s="16"/>
      <c r="WQR52" s="16"/>
      <c r="WQS52" s="16"/>
      <c r="WQT52" s="16"/>
      <c r="WQU52" s="16"/>
      <c r="WQV52" s="16"/>
      <c r="WQW52" s="16"/>
      <c r="WQX52" s="16"/>
      <c r="WQY52" s="16"/>
      <c r="WQZ52" s="16"/>
      <c r="WRA52" s="16"/>
      <c r="WRB52" s="16"/>
      <c r="WRC52" s="16"/>
      <c r="WRD52" s="16"/>
      <c r="WRE52" s="16"/>
      <c r="WRF52" s="16"/>
      <c r="WRG52" s="16"/>
      <c r="WRH52" s="16"/>
      <c r="WRI52" s="16"/>
      <c r="WRJ52" s="16"/>
      <c r="WRK52" s="16"/>
      <c r="WRL52" s="16"/>
      <c r="WRM52" s="16"/>
      <c r="WRN52" s="16"/>
      <c r="WRO52" s="16"/>
      <c r="WRP52" s="16"/>
      <c r="WRQ52" s="16"/>
      <c r="WRR52" s="16"/>
      <c r="WRS52" s="16"/>
      <c r="WRT52" s="16"/>
      <c r="WRU52" s="16"/>
      <c r="WRV52" s="16"/>
      <c r="WRW52" s="16"/>
      <c r="WRX52" s="16"/>
      <c r="WRY52" s="16"/>
      <c r="WRZ52" s="16"/>
      <c r="WSA52" s="16"/>
      <c r="WSB52" s="16"/>
      <c r="WSC52" s="16"/>
      <c r="WSD52" s="16"/>
      <c r="WSE52" s="16"/>
      <c r="WSF52" s="16"/>
      <c r="WSG52" s="16"/>
      <c r="WSH52" s="16"/>
      <c r="WSI52" s="16"/>
      <c r="WSJ52" s="16"/>
      <c r="WSK52" s="16"/>
      <c r="WSL52" s="16"/>
      <c r="WSM52" s="16"/>
      <c r="WSN52" s="16"/>
      <c r="WSO52" s="16"/>
      <c r="WSP52" s="16"/>
      <c r="WSQ52" s="16"/>
      <c r="WSR52" s="16"/>
      <c r="WSS52" s="16"/>
      <c r="WST52" s="16"/>
      <c r="WSU52" s="16"/>
      <c r="WSV52" s="16"/>
      <c r="WSW52" s="16"/>
      <c r="WSX52" s="16"/>
      <c r="WSY52" s="16"/>
      <c r="WSZ52" s="16"/>
      <c r="WTA52" s="16"/>
      <c r="WTB52" s="16"/>
      <c r="WTC52" s="16"/>
      <c r="WTD52" s="16"/>
      <c r="WTE52" s="16"/>
      <c r="WTF52" s="16"/>
      <c r="WTG52" s="16"/>
      <c r="WTH52" s="16"/>
      <c r="WTI52" s="16"/>
      <c r="WTJ52" s="16"/>
      <c r="WTK52" s="16"/>
      <c r="WTL52" s="16"/>
      <c r="WTM52" s="16"/>
      <c r="WTN52" s="16"/>
      <c r="WTO52" s="16"/>
      <c r="WTP52" s="16"/>
      <c r="WTQ52" s="16"/>
      <c r="WTR52" s="16"/>
      <c r="WTS52" s="16"/>
      <c r="WTT52" s="16"/>
      <c r="WTU52" s="16"/>
      <c r="WTV52" s="16"/>
      <c r="WTW52" s="16"/>
      <c r="WTX52" s="16"/>
      <c r="WTY52" s="16"/>
      <c r="WTZ52" s="16"/>
      <c r="WUA52" s="16"/>
      <c r="WUB52" s="16"/>
      <c r="WUC52" s="16"/>
      <c r="WUD52" s="16"/>
      <c r="WUE52" s="16"/>
      <c r="WUF52" s="16"/>
      <c r="WUG52" s="16"/>
      <c r="WUH52" s="16"/>
      <c r="WUI52" s="16"/>
      <c r="WUJ52" s="16"/>
      <c r="WUK52" s="16"/>
      <c r="WUL52" s="16"/>
      <c r="WUM52" s="16"/>
      <c r="WUN52" s="16"/>
      <c r="WUO52" s="16"/>
      <c r="WUP52" s="16"/>
      <c r="WUQ52" s="16"/>
      <c r="WUR52" s="16"/>
      <c r="WUS52" s="16"/>
      <c r="WUT52" s="16"/>
      <c r="WUU52" s="16"/>
      <c r="WUV52" s="16"/>
      <c r="WUW52" s="16"/>
      <c r="WUX52" s="16"/>
      <c r="WUY52" s="16"/>
      <c r="WUZ52" s="16"/>
      <c r="WVA52" s="16"/>
      <c r="WVB52" s="16"/>
      <c r="WVC52" s="16"/>
      <c r="WVD52" s="16"/>
      <c r="WVE52" s="16"/>
      <c r="WVF52" s="16"/>
      <c r="WVG52" s="16"/>
      <c r="WVH52" s="16"/>
      <c r="WVI52" s="16"/>
      <c r="WVJ52" s="16"/>
      <c r="WVK52" s="16"/>
      <c r="WVL52" s="16"/>
      <c r="WVM52" s="16"/>
      <c r="WVN52" s="16"/>
      <c r="WVO52" s="16"/>
      <c r="WVP52" s="16"/>
      <c r="WVQ52" s="16"/>
      <c r="WVR52" s="16"/>
      <c r="WVS52" s="16"/>
      <c r="WVT52" s="16"/>
      <c r="WVU52" s="16"/>
      <c r="WVV52" s="16"/>
      <c r="WVW52" s="16"/>
      <c r="WVX52" s="16"/>
      <c r="WVY52" s="16"/>
      <c r="WVZ52" s="16"/>
      <c r="WWA52" s="16"/>
      <c r="WWB52" s="16"/>
      <c r="WWC52" s="16"/>
      <c r="WWD52" s="16"/>
      <c r="WWE52" s="16"/>
      <c r="WWF52" s="16"/>
      <c r="WWG52" s="16"/>
      <c r="WWH52" s="16"/>
      <c r="WWI52" s="16"/>
      <c r="WWJ52" s="16"/>
      <c r="WWK52" s="16"/>
      <c r="WWL52" s="16"/>
      <c r="WWM52" s="16"/>
      <c r="WWN52" s="16"/>
      <c r="WWO52" s="16"/>
      <c r="WWP52" s="16"/>
      <c r="WWQ52" s="16"/>
      <c r="WWR52" s="16"/>
      <c r="WWS52" s="16"/>
      <c r="WWT52" s="16"/>
      <c r="WWU52" s="16"/>
      <c r="WWV52" s="16"/>
      <c r="WWW52" s="16"/>
      <c r="WWX52" s="16"/>
      <c r="WWY52" s="16"/>
      <c r="WWZ52" s="16"/>
      <c r="WXA52" s="16"/>
      <c r="WXB52" s="16"/>
      <c r="WXC52" s="16"/>
      <c r="WXD52" s="16"/>
      <c r="WXE52" s="16"/>
      <c r="WXF52" s="16"/>
      <c r="WXG52" s="16"/>
      <c r="WXH52" s="16"/>
      <c r="WXI52" s="16"/>
      <c r="WXJ52" s="16"/>
      <c r="WXK52" s="16"/>
      <c r="WXL52" s="16"/>
      <c r="WXM52" s="16"/>
      <c r="WXN52" s="16"/>
      <c r="WXO52" s="16"/>
      <c r="WXP52" s="16"/>
      <c r="WXQ52" s="16"/>
      <c r="WXR52" s="16"/>
      <c r="WXS52" s="16"/>
      <c r="WXT52" s="16"/>
      <c r="WXU52" s="16"/>
      <c r="WXV52" s="16"/>
      <c r="WXW52" s="16"/>
      <c r="WXX52" s="16"/>
      <c r="WXY52" s="16"/>
      <c r="WXZ52" s="16"/>
      <c r="WYA52" s="16"/>
      <c r="WYB52" s="16"/>
      <c r="WYC52" s="16"/>
      <c r="WYD52" s="16"/>
      <c r="WYE52" s="16"/>
      <c r="WYF52" s="16"/>
      <c r="WYG52" s="16"/>
      <c r="WYH52" s="16"/>
      <c r="WYI52" s="16"/>
      <c r="WYJ52" s="16"/>
      <c r="WYK52" s="16"/>
      <c r="WYL52" s="16"/>
      <c r="WYM52" s="16"/>
      <c r="WYN52" s="16"/>
      <c r="WYO52" s="16"/>
      <c r="WYP52" s="16"/>
      <c r="WYQ52" s="16"/>
      <c r="WYR52" s="16"/>
      <c r="WYS52" s="16"/>
      <c r="WYT52" s="16"/>
      <c r="WYU52" s="16"/>
      <c r="WYV52" s="16"/>
      <c r="WYW52" s="16"/>
      <c r="WYX52" s="16"/>
      <c r="WYY52" s="16"/>
      <c r="WYZ52" s="16"/>
      <c r="WZA52" s="16"/>
      <c r="WZB52" s="16"/>
      <c r="WZC52" s="16"/>
      <c r="WZD52" s="16"/>
      <c r="WZE52" s="16"/>
      <c r="WZF52" s="16"/>
      <c r="WZG52" s="16"/>
      <c r="WZH52" s="16"/>
      <c r="WZI52" s="16"/>
      <c r="WZJ52" s="16"/>
      <c r="WZK52" s="16"/>
      <c r="WZL52" s="16"/>
      <c r="WZM52" s="16"/>
      <c r="WZN52" s="16"/>
      <c r="WZO52" s="16"/>
      <c r="WZP52" s="16"/>
      <c r="WZQ52" s="16"/>
      <c r="WZR52" s="16"/>
      <c r="WZS52" s="16"/>
      <c r="WZT52" s="16"/>
      <c r="WZU52" s="16"/>
      <c r="WZV52" s="16"/>
      <c r="WZW52" s="16"/>
      <c r="WZX52" s="16"/>
      <c r="WZY52" s="16"/>
      <c r="WZZ52" s="16"/>
      <c r="XAA52" s="16"/>
      <c r="XAB52" s="16"/>
      <c r="XAC52" s="16"/>
      <c r="XAD52" s="16"/>
      <c r="XAE52" s="16"/>
      <c r="XAF52" s="16"/>
      <c r="XAG52" s="16"/>
      <c r="XAH52" s="16"/>
      <c r="XAI52" s="16"/>
      <c r="XAJ52" s="16"/>
      <c r="XAK52" s="16"/>
      <c r="XAL52" s="16"/>
      <c r="XAM52" s="16"/>
      <c r="XAN52" s="16"/>
      <c r="XAO52" s="16"/>
      <c r="XAP52" s="16"/>
      <c r="XAQ52" s="16"/>
      <c r="XAR52" s="16"/>
      <c r="XAS52" s="16"/>
      <c r="XAT52" s="16"/>
      <c r="XAU52" s="16"/>
      <c r="XAV52" s="16"/>
      <c r="XAW52" s="16"/>
      <c r="XAX52" s="16"/>
      <c r="XAY52" s="16"/>
      <c r="XAZ52" s="16"/>
      <c r="XBA52" s="16"/>
      <c r="XBB52" s="16"/>
      <c r="XBC52" s="16"/>
      <c r="XBD52" s="16"/>
      <c r="XBE52" s="16"/>
      <c r="XBF52" s="16"/>
      <c r="XBG52" s="16"/>
      <c r="XBH52" s="16"/>
      <c r="XBI52" s="16"/>
      <c r="XBJ52" s="16"/>
      <c r="XBK52" s="16"/>
      <c r="XBL52" s="16"/>
      <c r="XBM52" s="16"/>
      <c r="XBN52" s="16"/>
      <c r="XBO52" s="16"/>
      <c r="XBP52" s="16"/>
      <c r="XBQ52" s="16"/>
      <c r="XBR52" s="16"/>
      <c r="XBS52" s="16"/>
      <c r="XBT52" s="16"/>
      <c r="XBU52" s="16"/>
      <c r="XBV52" s="16"/>
      <c r="XBW52" s="16"/>
      <c r="XBX52" s="16"/>
      <c r="XBY52" s="16"/>
      <c r="XBZ52" s="16"/>
      <c r="XCA52" s="16"/>
      <c r="XCB52" s="16"/>
      <c r="XCC52" s="16"/>
      <c r="XCD52" s="16"/>
      <c r="XCE52" s="16"/>
      <c r="XCF52" s="16"/>
      <c r="XCG52" s="16"/>
      <c r="XCH52" s="16"/>
      <c r="XCI52" s="16"/>
      <c r="XCJ52" s="16"/>
      <c r="XCK52" s="16"/>
      <c r="XCL52" s="16"/>
      <c r="XCM52" s="16"/>
      <c r="XCN52" s="16"/>
      <c r="XCO52" s="16"/>
      <c r="XCP52" s="16"/>
      <c r="XCQ52" s="16"/>
      <c r="XCR52" s="16"/>
      <c r="XCS52" s="16"/>
      <c r="XCT52" s="16"/>
      <c r="XCU52" s="16"/>
      <c r="XCV52" s="16"/>
      <c r="XCW52" s="16"/>
      <c r="XCX52" s="16"/>
      <c r="XCY52" s="16"/>
      <c r="XCZ52" s="16"/>
      <c r="XDA52" s="16"/>
      <c r="XDB52" s="16"/>
      <c r="XDC52" s="16"/>
      <c r="XDD52" s="16"/>
      <c r="XDE52" s="16"/>
      <c r="XDF52" s="16"/>
      <c r="XDG52" s="16"/>
      <c r="XDH52" s="16"/>
      <c r="XDI52" s="16"/>
      <c r="XDJ52" s="16"/>
      <c r="XDK52" s="16"/>
      <c r="XDL52" s="16"/>
      <c r="XDM52" s="16"/>
      <c r="XDN52" s="16"/>
      <c r="XDO52" s="16"/>
      <c r="XDP52" s="16"/>
      <c r="XDQ52" s="16"/>
      <c r="XDR52" s="16"/>
      <c r="XDS52" s="16"/>
      <c r="XDT52" s="16"/>
      <c r="XDU52" s="16"/>
      <c r="XDV52" s="16"/>
      <c r="XDW52" s="16"/>
      <c r="XDX52" s="16"/>
      <c r="XDY52" s="16"/>
      <c r="XDZ52" s="16"/>
      <c r="XEA52" s="16"/>
      <c r="XEB52" s="16"/>
      <c r="XEC52" s="16"/>
      <c r="XED52" s="16"/>
      <c r="XEE52" s="16"/>
      <c r="XEF52" s="16"/>
      <c r="XEG52" s="16"/>
      <c r="XEH52" s="16"/>
      <c r="XEI52" s="16"/>
      <c r="XEJ52" s="16"/>
      <c r="XEK52" s="16"/>
      <c r="XEL52" s="16"/>
      <c r="XEM52" s="16"/>
      <c r="XEN52" s="16"/>
      <c r="XEO52" s="16"/>
      <c r="XEP52" s="16"/>
      <c r="XEQ52" s="16"/>
      <c r="XER52" s="16"/>
      <c r="XES52" s="16"/>
      <c r="XET52" s="16"/>
      <c r="XEU52" s="16"/>
      <c r="XEV52" s="16"/>
      <c r="XEW52" s="16"/>
      <c r="XEX52" s="16"/>
      <c r="XEY52" s="16"/>
      <c r="XEZ52" s="16"/>
      <c r="XFA52" s="16"/>
      <c r="XFB52" s="16"/>
      <c r="XFC52" s="16"/>
      <c r="XFD52" s="16"/>
    </row>
    <row r="53" spans="2:16384" customFormat="1" ht="14.25">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c r="IT53" s="16"/>
      <c r="IU53" s="16"/>
      <c r="IV53" s="16"/>
      <c r="IW53" s="16"/>
      <c r="IX53" s="16"/>
      <c r="IY53" s="16"/>
      <c r="IZ53" s="16"/>
      <c r="JA53" s="16"/>
      <c r="JB53" s="16"/>
      <c r="JC53" s="16"/>
      <c r="JD53" s="16"/>
      <c r="JE53" s="16"/>
      <c r="JF53" s="16"/>
      <c r="JG53" s="16"/>
      <c r="JH53" s="16"/>
      <c r="JI53" s="16"/>
      <c r="JJ53" s="16"/>
      <c r="JK53" s="16"/>
      <c r="JL53" s="16"/>
      <c r="JM53" s="16"/>
      <c r="JN53" s="16"/>
      <c r="JO53" s="16"/>
      <c r="JP53" s="16"/>
      <c r="JQ53" s="16"/>
      <c r="JR53" s="16"/>
      <c r="JS53" s="16"/>
      <c r="JT53" s="16"/>
      <c r="JU53" s="16"/>
      <c r="JV53" s="16"/>
      <c r="JW53" s="16"/>
      <c r="JX53" s="16"/>
      <c r="JY53" s="16"/>
      <c r="JZ53" s="16"/>
      <c r="KA53" s="16"/>
      <c r="KB53" s="16"/>
      <c r="KC53" s="16"/>
      <c r="KD53" s="16"/>
      <c r="KE53" s="16"/>
      <c r="KF53" s="16"/>
      <c r="KG53" s="16"/>
      <c r="KH53" s="16"/>
      <c r="KI53" s="16"/>
      <c r="KJ53" s="16"/>
      <c r="KK53" s="16"/>
      <c r="KL53" s="16"/>
      <c r="KM53" s="16"/>
      <c r="KN53" s="16"/>
      <c r="KO53" s="16"/>
      <c r="KP53" s="16"/>
      <c r="KQ53" s="16"/>
      <c r="KR53" s="16"/>
      <c r="KS53" s="16"/>
      <c r="KT53" s="16"/>
      <c r="KU53" s="16"/>
      <c r="KV53" s="16"/>
      <c r="KW53" s="16"/>
      <c r="KX53" s="16"/>
      <c r="KY53" s="16"/>
      <c r="KZ53" s="16"/>
      <c r="LA53" s="16"/>
      <c r="LB53" s="16"/>
      <c r="LC53" s="16"/>
      <c r="LD53" s="16"/>
      <c r="LE53" s="16"/>
      <c r="LF53" s="16"/>
      <c r="LG53" s="16"/>
      <c r="LH53" s="16"/>
      <c r="LI53" s="16"/>
      <c r="LJ53" s="16"/>
      <c r="LK53" s="16"/>
      <c r="LL53" s="16"/>
      <c r="LM53" s="16"/>
      <c r="LN53" s="16"/>
      <c r="LO53" s="16"/>
      <c r="LP53" s="16"/>
      <c r="LQ53" s="16"/>
      <c r="LR53" s="16"/>
      <c r="LS53" s="16"/>
      <c r="LT53" s="16"/>
      <c r="LU53" s="16"/>
      <c r="LV53" s="16"/>
      <c r="LW53" s="16"/>
      <c r="LX53" s="16"/>
      <c r="LY53" s="16"/>
      <c r="LZ53" s="16"/>
      <c r="MA53" s="16"/>
      <c r="MB53" s="16"/>
      <c r="MC53" s="16"/>
      <c r="MD53" s="16"/>
      <c r="ME53" s="16"/>
      <c r="MF53" s="16"/>
      <c r="MG53" s="16"/>
      <c r="MH53" s="16"/>
      <c r="MI53" s="16"/>
      <c r="MJ53" s="16"/>
      <c r="MK53" s="16"/>
      <c r="ML53" s="16"/>
      <c r="MM53" s="16"/>
      <c r="MN53" s="16"/>
      <c r="MO53" s="16"/>
      <c r="MP53" s="16"/>
      <c r="MQ53" s="16"/>
      <c r="MR53" s="16"/>
      <c r="MS53" s="16"/>
      <c r="MT53" s="16"/>
      <c r="MU53" s="16"/>
      <c r="MV53" s="16"/>
      <c r="MW53" s="16"/>
      <c r="MX53" s="16"/>
      <c r="MY53" s="16"/>
      <c r="MZ53" s="16"/>
      <c r="NA53" s="16"/>
      <c r="NB53" s="16"/>
      <c r="NC53" s="16"/>
      <c r="ND53" s="16"/>
      <c r="NE53" s="16"/>
      <c r="NF53" s="16"/>
      <c r="NG53" s="16"/>
      <c r="NH53" s="16"/>
      <c r="NI53" s="16"/>
      <c r="NJ53" s="16"/>
      <c r="NK53" s="16"/>
      <c r="NL53" s="16"/>
      <c r="NM53" s="16"/>
      <c r="NN53" s="16"/>
      <c r="NO53" s="16"/>
      <c r="NP53" s="16"/>
      <c r="NQ53" s="16"/>
      <c r="NR53" s="16"/>
      <c r="NS53" s="16"/>
      <c r="NT53" s="16"/>
      <c r="NU53" s="16"/>
      <c r="NV53" s="16"/>
      <c r="NW53" s="16"/>
      <c r="NX53" s="16"/>
      <c r="NY53" s="16"/>
      <c r="NZ53" s="16"/>
      <c r="OA53" s="16"/>
      <c r="OB53" s="16"/>
      <c r="OC53" s="16"/>
      <c r="OD53" s="16"/>
      <c r="OE53" s="16"/>
      <c r="OF53" s="16"/>
      <c r="OG53" s="16"/>
      <c r="OH53" s="16"/>
      <c r="OI53" s="16"/>
      <c r="OJ53" s="16"/>
      <c r="OK53" s="16"/>
      <c r="OL53" s="16"/>
      <c r="OM53" s="16"/>
      <c r="ON53" s="16"/>
      <c r="OO53" s="16"/>
      <c r="OP53" s="16"/>
      <c r="OQ53" s="16"/>
      <c r="OR53" s="16"/>
      <c r="OS53" s="16"/>
      <c r="OT53" s="16"/>
      <c r="OU53" s="16"/>
      <c r="OV53" s="16"/>
      <c r="OW53" s="16"/>
      <c r="OX53" s="16"/>
      <c r="OY53" s="16"/>
      <c r="OZ53" s="16"/>
      <c r="PA53" s="16"/>
      <c r="PB53" s="16"/>
      <c r="PC53" s="16"/>
      <c r="PD53" s="16"/>
      <c r="PE53" s="16"/>
      <c r="PF53" s="16"/>
      <c r="PG53" s="16"/>
      <c r="PH53" s="16"/>
      <c r="PI53" s="16"/>
      <c r="PJ53" s="16"/>
      <c r="PK53" s="16"/>
      <c r="PL53" s="16"/>
      <c r="PM53" s="16"/>
      <c r="PN53" s="16"/>
      <c r="PO53" s="16"/>
      <c r="PP53" s="16"/>
      <c r="PQ53" s="16"/>
      <c r="PR53" s="16"/>
      <c r="PS53" s="16"/>
      <c r="PT53" s="16"/>
      <c r="PU53" s="16"/>
      <c r="PV53" s="16"/>
      <c r="PW53" s="16"/>
      <c r="PX53" s="16"/>
      <c r="PY53" s="16"/>
      <c r="PZ53" s="16"/>
      <c r="QA53" s="16"/>
      <c r="QB53" s="16"/>
      <c r="QC53" s="16"/>
      <c r="QD53" s="16"/>
      <c r="QE53" s="16"/>
      <c r="QF53" s="16"/>
      <c r="QG53" s="16"/>
      <c r="QH53" s="16"/>
      <c r="QI53" s="16"/>
      <c r="QJ53" s="16"/>
      <c r="QK53" s="16"/>
      <c r="QL53" s="16"/>
      <c r="QM53" s="16"/>
      <c r="QN53" s="16"/>
      <c r="QO53" s="16"/>
      <c r="QP53" s="16"/>
      <c r="QQ53" s="16"/>
      <c r="QR53" s="16"/>
      <c r="QS53" s="16"/>
      <c r="QT53" s="16"/>
      <c r="QU53" s="16"/>
      <c r="QV53" s="16"/>
      <c r="QW53" s="16"/>
      <c r="QX53" s="16"/>
      <c r="QY53" s="16"/>
      <c r="QZ53" s="16"/>
      <c r="RA53" s="16"/>
      <c r="RB53" s="16"/>
      <c r="RC53" s="16"/>
      <c r="RD53" s="16"/>
      <c r="RE53" s="16"/>
      <c r="RF53" s="16"/>
      <c r="RG53" s="16"/>
      <c r="RH53" s="16"/>
      <c r="RI53" s="16"/>
      <c r="RJ53" s="16"/>
      <c r="RK53" s="16"/>
      <c r="RL53" s="16"/>
      <c r="RM53" s="16"/>
      <c r="RN53" s="16"/>
      <c r="RO53" s="16"/>
      <c r="RP53" s="16"/>
      <c r="RQ53" s="16"/>
      <c r="RR53" s="16"/>
      <c r="RS53" s="16"/>
      <c r="RT53" s="16"/>
      <c r="RU53" s="16"/>
      <c r="RV53" s="16"/>
      <c r="RW53" s="16"/>
      <c r="RX53" s="16"/>
      <c r="RY53" s="16"/>
      <c r="RZ53" s="16"/>
      <c r="SA53" s="16"/>
      <c r="SB53" s="16"/>
      <c r="SC53" s="16"/>
      <c r="SD53" s="16"/>
      <c r="SE53" s="16"/>
      <c r="SF53" s="16"/>
      <c r="SG53" s="16"/>
      <c r="SH53" s="16"/>
      <c r="SI53" s="16"/>
      <c r="SJ53" s="16"/>
      <c r="SK53" s="16"/>
      <c r="SL53" s="16"/>
      <c r="SM53" s="16"/>
      <c r="SN53" s="16"/>
      <c r="SO53" s="16"/>
      <c r="SP53" s="16"/>
      <c r="SQ53" s="16"/>
      <c r="SR53" s="16"/>
      <c r="SS53" s="16"/>
      <c r="ST53" s="16"/>
      <c r="SU53" s="16"/>
      <c r="SV53" s="16"/>
      <c r="SW53" s="16"/>
      <c r="SX53" s="16"/>
      <c r="SY53" s="16"/>
      <c r="SZ53" s="16"/>
      <c r="TA53" s="16"/>
      <c r="TB53" s="16"/>
      <c r="TC53" s="16"/>
      <c r="TD53" s="16"/>
      <c r="TE53" s="16"/>
      <c r="TF53" s="16"/>
      <c r="TG53" s="16"/>
      <c r="TH53" s="16"/>
      <c r="TI53" s="16"/>
      <c r="TJ53" s="16"/>
      <c r="TK53" s="16"/>
      <c r="TL53" s="16"/>
      <c r="TM53" s="16"/>
      <c r="TN53" s="16"/>
      <c r="TO53" s="16"/>
      <c r="TP53" s="16"/>
      <c r="TQ53" s="16"/>
      <c r="TR53" s="16"/>
      <c r="TS53" s="16"/>
      <c r="TT53" s="16"/>
      <c r="TU53" s="16"/>
      <c r="TV53" s="16"/>
      <c r="TW53" s="16"/>
      <c r="TX53" s="16"/>
      <c r="TY53" s="16"/>
      <c r="TZ53" s="16"/>
      <c r="UA53" s="16"/>
      <c r="UB53" s="16"/>
      <c r="UC53" s="16"/>
      <c r="UD53" s="16"/>
      <c r="UE53" s="16"/>
      <c r="UF53" s="16"/>
      <c r="UG53" s="16"/>
      <c r="UH53" s="16"/>
      <c r="UI53" s="16"/>
      <c r="UJ53" s="16"/>
      <c r="UK53" s="16"/>
      <c r="UL53" s="16"/>
      <c r="UM53" s="16"/>
      <c r="UN53" s="16"/>
      <c r="UO53" s="16"/>
      <c r="UP53" s="16"/>
      <c r="UQ53" s="16"/>
      <c r="UR53" s="16"/>
      <c r="US53" s="16"/>
      <c r="UT53" s="16"/>
      <c r="UU53" s="16"/>
      <c r="UV53" s="16"/>
      <c r="UW53" s="16"/>
      <c r="UX53" s="16"/>
      <c r="UY53" s="16"/>
      <c r="UZ53" s="16"/>
      <c r="VA53" s="16"/>
      <c r="VB53" s="16"/>
      <c r="VC53" s="16"/>
      <c r="VD53" s="16"/>
      <c r="VE53" s="16"/>
      <c r="VF53" s="16"/>
      <c r="VG53" s="16"/>
      <c r="VH53" s="16"/>
      <c r="VI53" s="16"/>
      <c r="VJ53" s="16"/>
      <c r="VK53" s="16"/>
      <c r="VL53" s="16"/>
      <c r="VM53" s="16"/>
      <c r="VN53" s="16"/>
      <c r="VO53" s="16"/>
      <c r="VP53" s="16"/>
      <c r="VQ53" s="16"/>
      <c r="VR53" s="16"/>
      <c r="VS53" s="16"/>
      <c r="VT53" s="16"/>
      <c r="VU53" s="16"/>
      <c r="VV53" s="16"/>
      <c r="VW53" s="16"/>
      <c r="VX53" s="16"/>
      <c r="VY53" s="16"/>
      <c r="VZ53" s="16"/>
      <c r="WA53" s="16"/>
      <c r="WB53" s="16"/>
      <c r="WC53" s="16"/>
      <c r="WD53" s="16"/>
      <c r="WE53" s="16"/>
      <c r="WF53" s="16"/>
      <c r="WG53" s="16"/>
      <c r="WH53" s="16"/>
      <c r="WI53" s="16"/>
      <c r="WJ53" s="16"/>
      <c r="WK53" s="16"/>
      <c r="WL53" s="16"/>
      <c r="WM53" s="16"/>
      <c r="WN53" s="16"/>
      <c r="WO53" s="16"/>
      <c r="WP53" s="16"/>
      <c r="WQ53" s="16"/>
      <c r="WR53" s="16"/>
      <c r="WS53" s="16"/>
      <c r="WT53" s="16"/>
      <c r="WU53" s="16"/>
      <c r="WV53" s="16"/>
      <c r="WW53" s="16"/>
      <c r="WX53" s="16"/>
      <c r="WY53" s="16"/>
      <c r="WZ53" s="16"/>
      <c r="XA53" s="16"/>
      <c r="XB53" s="16"/>
      <c r="XC53" s="16"/>
      <c r="XD53" s="16"/>
      <c r="XE53" s="16"/>
      <c r="XF53" s="16"/>
      <c r="XG53" s="16"/>
      <c r="XH53" s="16"/>
      <c r="XI53" s="16"/>
      <c r="XJ53" s="16"/>
      <c r="XK53" s="16"/>
      <c r="XL53" s="16"/>
      <c r="XM53" s="16"/>
      <c r="XN53" s="16"/>
      <c r="XO53" s="16"/>
      <c r="XP53" s="16"/>
      <c r="XQ53" s="16"/>
      <c r="XR53" s="16"/>
      <c r="XS53" s="16"/>
      <c r="XT53" s="16"/>
      <c r="XU53" s="16"/>
      <c r="XV53" s="16"/>
      <c r="XW53" s="16"/>
      <c r="XX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YV53" s="16"/>
      <c r="YW53" s="16"/>
      <c r="YX53" s="16"/>
      <c r="YY53" s="16"/>
      <c r="YZ53" s="16"/>
      <c r="ZA53" s="16"/>
      <c r="ZB53" s="16"/>
      <c r="ZC53" s="16"/>
      <c r="ZD53" s="16"/>
      <c r="ZE53" s="16"/>
      <c r="ZF53" s="16"/>
      <c r="ZG53" s="16"/>
      <c r="ZH53" s="16"/>
      <c r="ZI53" s="16"/>
      <c r="ZJ53" s="16"/>
      <c r="ZK53" s="16"/>
      <c r="ZL53" s="16"/>
      <c r="ZM53" s="16"/>
      <c r="ZN53" s="16"/>
      <c r="ZO53" s="16"/>
      <c r="ZP53" s="16"/>
      <c r="ZQ53" s="16"/>
      <c r="ZR53" s="16"/>
      <c r="ZS53" s="16"/>
      <c r="ZT53" s="16"/>
      <c r="ZU53" s="16"/>
      <c r="ZV53" s="16"/>
      <c r="ZW53" s="16"/>
      <c r="ZX53" s="16"/>
      <c r="ZY53" s="16"/>
      <c r="ZZ53" s="16"/>
      <c r="AAA53" s="16"/>
      <c r="AAB53" s="16"/>
      <c r="AAC53" s="16"/>
      <c r="AAD53" s="16"/>
      <c r="AAE53" s="16"/>
      <c r="AAF53" s="16"/>
      <c r="AAG53" s="16"/>
      <c r="AAH53" s="16"/>
      <c r="AAI53" s="16"/>
      <c r="AAJ53" s="16"/>
      <c r="AAK53" s="16"/>
      <c r="AAL53" s="16"/>
      <c r="AAM53" s="16"/>
      <c r="AAN53" s="16"/>
      <c r="AAO53" s="16"/>
      <c r="AAP53" s="16"/>
      <c r="AAQ53" s="16"/>
      <c r="AAR53" s="16"/>
      <c r="AAS53" s="16"/>
      <c r="AAT53" s="16"/>
      <c r="AAU53" s="16"/>
      <c r="AAV53" s="16"/>
      <c r="AAW53" s="16"/>
      <c r="AAX53" s="16"/>
      <c r="AAY53" s="16"/>
      <c r="AAZ53" s="16"/>
      <c r="ABA53" s="16"/>
      <c r="ABB53" s="16"/>
      <c r="ABC53" s="16"/>
      <c r="ABD53" s="16"/>
      <c r="ABE53" s="16"/>
      <c r="ABF53" s="16"/>
      <c r="ABG53" s="16"/>
      <c r="ABH53" s="16"/>
      <c r="ABI53" s="16"/>
      <c r="ABJ53" s="16"/>
      <c r="ABK53" s="16"/>
      <c r="ABL53" s="16"/>
      <c r="ABM53" s="16"/>
      <c r="ABN53" s="16"/>
      <c r="ABO53" s="16"/>
      <c r="ABP53" s="16"/>
      <c r="ABQ53" s="16"/>
      <c r="ABR53" s="16"/>
      <c r="ABS53" s="16"/>
      <c r="ABT53" s="16"/>
      <c r="ABU53" s="16"/>
      <c r="ABV53" s="16"/>
      <c r="ABW53" s="16"/>
      <c r="ABX53" s="16"/>
      <c r="ABY53" s="16"/>
      <c r="ABZ53" s="16"/>
      <c r="ACA53" s="16"/>
      <c r="ACB53" s="16"/>
      <c r="ACC53" s="16"/>
      <c r="ACD53" s="16"/>
      <c r="ACE53" s="16"/>
      <c r="ACF53" s="16"/>
      <c r="ACG53" s="16"/>
      <c r="ACH53" s="16"/>
      <c r="ACI53" s="16"/>
      <c r="ACJ53" s="16"/>
      <c r="ACK53" s="16"/>
      <c r="ACL53" s="16"/>
      <c r="ACM53" s="16"/>
      <c r="ACN53" s="16"/>
      <c r="ACO53" s="16"/>
      <c r="ACP53" s="16"/>
      <c r="ACQ53" s="16"/>
      <c r="ACR53" s="16"/>
      <c r="ACS53" s="16"/>
      <c r="ACT53" s="16"/>
      <c r="ACU53" s="16"/>
      <c r="ACV53" s="16"/>
      <c r="ACW53" s="16"/>
      <c r="ACX53" s="16"/>
      <c r="ACY53" s="16"/>
      <c r="ACZ53" s="16"/>
      <c r="ADA53" s="16"/>
      <c r="ADB53" s="16"/>
      <c r="ADC53" s="16"/>
      <c r="ADD53" s="16"/>
      <c r="ADE53" s="16"/>
      <c r="ADF53" s="16"/>
      <c r="ADG53" s="16"/>
      <c r="ADH53" s="16"/>
      <c r="ADI53" s="16"/>
      <c r="ADJ53" s="16"/>
      <c r="ADK53" s="16"/>
      <c r="ADL53" s="16"/>
      <c r="ADM53" s="16"/>
      <c r="ADN53" s="16"/>
      <c r="ADO53" s="16"/>
      <c r="ADP53" s="16"/>
      <c r="ADQ53" s="16"/>
      <c r="ADR53" s="16"/>
      <c r="ADS53" s="16"/>
      <c r="ADT53" s="16"/>
      <c r="ADU53" s="16"/>
      <c r="ADV53" s="16"/>
      <c r="ADW53" s="16"/>
      <c r="ADX53" s="16"/>
      <c r="ADY53" s="16"/>
      <c r="ADZ53" s="16"/>
      <c r="AEA53" s="16"/>
      <c r="AEB53" s="16"/>
      <c r="AEC53" s="16"/>
      <c r="AED53" s="16"/>
      <c r="AEE53" s="16"/>
      <c r="AEF53" s="16"/>
      <c r="AEG53" s="16"/>
      <c r="AEH53" s="16"/>
      <c r="AEI53" s="16"/>
      <c r="AEJ53" s="16"/>
      <c r="AEK53" s="16"/>
      <c r="AEL53" s="16"/>
      <c r="AEM53" s="16"/>
      <c r="AEN53" s="16"/>
      <c r="AEO53" s="16"/>
      <c r="AEP53" s="16"/>
      <c r="AEQ53" s="16"/>
      <c r="AER53" s="16"/>
      <c r="AES53" s="16"/>
      <c r="AET53" s="16"/>
      <c r="AEU53" s="16"/>
      <c r="AEV53" s="16"/>
      <c r="AEW53" s="16"/>
      <c r="AEX53" s="16"/>
      <c r="AEY53" s="16"/>
      <c r="AEZ53" s="16"/>
      <c r="AFA53" s="16"/>
      <c r="AFB53" s="16"/>
      <c r="AFC53" s="16"/>
      <c r="AFD53" s="16"/>
      <c r="AFE53" s="16"/>
      <c r="AFF53" s="16"/>
      <c r="AFG53" s="16"/>
      <c r="AFH53" s="16"/>
      <c r="AFI53" s="16"/>
      <c r="AFJ53" s="16"/>
      <c r="AFK53" s="16"/>
      <c r="AFL53" s="16"/>
      <c r="AFM53" s="16"/>
      <c r="AFN53" s="16"/>
      <c r="AFO53" s="16"/>
      <c r="AFP53" s="16"/>
      <c r="AFQ53" s="16"/>
      <c r="AFR53" s="16"/>
      <c r="AFS53" s="16"/>
      <c r="AFT53" s="16"/>
      <c r="AFU53" s="16"/>
      <c r="AFV53" s="16"/>
      <c r="AFW53" s="16"/>
      <c r="AFX53" s="16"/>
      <c r="AFY53" s="16"/>
      <c r="AFZ53" s="16"/>
      <c r="AGA53" s="16"/>
      <c r="AGB53" s="16"/>
      <c r="AGC53" s="16"/>
      <c r="AGD53" s="16"/>
      <c r="AGE53" s="16"/>
      <c r="AGF53" s="16"/>
      <c r="AGG53" s="16"/>
      <c r="AGH53" s="16"/>
      <c r="AGI53" s="16"/>
      <c r="AGJ53" s="16"/>
      <c r="AGK53" s="16"/>
      <c r="AGL53" s="16"/>
      <c r="AGM53" s="16"/>
      <c r="AGN53" s="16"/>
      <c r="AGO53" s="16"/>
      <c r="AGP53" s="16"/>
      <c r="AGQ53" s="16"/>
      <c r="AGR53" s="16"/>
      <c r="AGS53" s="16"/>
      <c r="AGT53" s="16"/>
      <c r="AGU53" s="16"/>
      <c r="AGV53" s="16"/>
      <c r="AGW53" s="16"/>
      <c r="AGX53" s="16"/>
      <c r="AGY53" s="16"/>
      <c r="AGZ53" s="16"/>
      <c r="AHA53" s="16"/>
      <c r="AHB53" s="16"/>
      <c r="AHC53" s="16"/>
      <c r="AHD53" s="16"/>
      <c r="AHE53" s="16"/>
      <c r="AHF53" s="16"/>
      <c r="AHG53" s="16"/>
      <c r="AHH53" s="16"/>
      <c r="AHI53" s="16"/>
      <c r="AHJ53" s="16"/>
      <c r="AHK53" s="16"/>
      <c r="AHL53" s="16"/>
      <c r="AHM53" s="16"/>
      <c r="AHN53" s="16"/>
      <c r="AHO53" s="16"/>
      <c r="AHP53" s="16"/>
      <c r="AHQ53" s="16"/>
      <c r="AHR53" s="16"/>
      <c r="AHS53" s="16"/>
      <c r="AHT53" s="16"/>
      <c r="AHU53" s="16"/>
      <c r="AHV53" s="16"/>
      <c r="AHW53" s="16"/>
      <c r="AHX53" s="16"/>
      <c r="AHY53" s="16"/>
      <c r="AHZ53" s="16"/>
      <c r="AIA53" s="16"/>
      <c r="AIB53" s="16"/>
      <c r="AIC53" s="16"/>
      <c r="AID53" s="16"/>
      <c r="AIE53" s="16"/>
      <c r="AIF53" s="16"/>
      <c r="AIG53" s="16"/>
      <c r="AIH53" s="16"/>
      <c r="AII53" s="16"/>
      <c r="AIJ53" s="16"/>
      <c r="AIK53" s="16"/>
      <c r="AIL53" s="16"/>
      <c r="AIM53" s="16"/>
      <c r="AIN53" s="16"/>
      <c r="AIO53" s="16"/>
      <c r="AIP53" s="16"/>
      <c r="AIQ53" s="16"/>
      <c r="AIR53" s="16"/>
      <c r="AIS53" s="16"/>
      <c r="AIT53" s="16"/>
      <c r="AIU53" s="16"/>
      <c r="AIV53" s="16"/>
      <c r="AIW53" s="16"/>
      <c r="AIX53" s="16"/>
      <c r="AIY53" s="16"/>
      <c r="AIZ53" s="16"/>
      <c r="AJA53" s="16"/>
      <c r="AJB53" s="16"/>
      <c r="AJC53" s="16"/>
      <c r="AJD53" s="16"/>
      <c r="AJE53" s="16"/>
      <c r="AJF53" s="16"/>
      <c r="AJG53" s="16"/>
      <c r="AJH53" s="16"/>
      <c r="AJI53" s="16"/>
      <c r="AJJ53" s="16"/>
      <c r="AJK53" s="16"/>
      <c r="AJL53" s="16"/>
      <c r="AJM53" s="16"/>
      <c r="AJN53" s="16"/>
      <c r="AJO53" s="16"/>
      <c r="AJP53" s="16"/>
      <c r="AJQ53" s="16"/>
      <c r="AJR53" s="16"/>
      <c r="AJS53" s="16"/>
      <c r="AJT53" s="16"/>
      <c r="AJU53" s="16"/>
      <c r="AJV53" s="16"/>
      <c r="AJW53" s="16"/>
      <c r="AJX53" s="16"/>
      <c r="AJY53" s="16"/>
      <c r="AJZ53" s="16"/>
      <c r="AKA53" s="16"/>
      <c r="AKB53" s="16"/>
      <c r="AKC53" s="16"/>
      <c r="AKD53" s="16"/>
      <c r="AKE53" s="16"/>
      <c r="AKF53" s="16"/>
      <c r="AKG53" s="16"/>
      <c r="AKH53" s="16"/>
      <c r="AKI53" s="16"/>
      <c r="AKJ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c r="BDW53" s="16"/>
      <c r="BDX53" s="16"/>
      <c r="BDY53" s="16"/>
      <c r="BDZ53" s="16"/>
      <c r="BEA53" s="16"/>
      <c r="BEB53" s="16"/>
      <c r="BEC53" s="16"/>
      <c r="BED53" s="16"/>
      <c r="BEE53" s="16"/>
      <c r="BEF53" s="16"/>
      <c r="BEG53" s="16"/>
      <c r="BEH53" s="16"/>
      <c r="BEI53" s="16"/>
      <c r="BEJ53" s="16"/>
      <c r="BEK53" s="16"/>
      <c r="BEL53" s="16"/>
      <c r="BEM53" s="16"/>
      <c r="BEN53" s="16"/>
      <c r="BEO53" s="16"/>
      <c r="BEP53" s="16"/>
      <c r="BEQ53" s="16"/>
      <c r="BER53" s="16"/>
      <c r="BES53" s="16"/>
      <c r="BET53" s="16"/>
      <c r="BEU53" s="16"/>
      <c r="BEV53" s="16"/>
      <c r="BEW53" s="16"/>
      <c r="BEX53" s="16"/>
      <c r="BEY53" s="16"/>
      <c r="BEZ53" s="16"/>
      <c r="BFA53" s="16"/>
      <c r="BFB53" s="16"/>
      <c r="BFC53" s="16"/>
      <c r="BFD53" s="16"/>
      <c r="BFE53" s="16"/>
      <c r="BFF53" s="16"/>
      <c r="BFG53" s="16"/>
      <c r="BFH53" s="16"/>
      <c r="BFI53" s="16"/>
      <c r="BFJ53" s="16"/>
      <c r="BFK53" s="16"/>
      <c r="BFL53" s="16"/>
      <c r="BFM53" s="16"/>
      <c r="BFN53" s="16"/>
      <c r="BFO53" s="16"/>
      <c r="BFP53" s="16"/>
      <c r="BFQ53" s="16"/>
      <c r="BFR53" s="16"/>
      <c r="BFS53" s="16"/>
      <c r="BFT53" s="16"/>
      <c r="BFU53" s="16"/>
      <c r="BFV53" s="16"/>
      <c r="BFW53" s="16"/>
      <c r="BFX53" s="16"/>
      <c r="BFY53" s="16"/>
      <c r="BFZ53" s="16"/>
      <c r="BGA53" s="16"/>
      <c r="BGB53" s="16"/>
      <c r="BGC53" s="16"/>
      <c r="BGD53" s="16"/>
      <c r="BGE53" s="16"/>
      <c r="BGF53" s="16"/>
      <c r="BGG53" s="16"/>
      <c r="BGH53" s="16"/>
      <c r="BGI53" s="16"/>
      <c r="BGJ53" s="16"/>
      <c r="BGK53" s="16"/>
      <c r="BGL53" s="16"/>
      <c r="BGM53" s="16"/>
      <c r="BGN53" s="16"/>
      <c r="BGO53" s="16"/>
      <c r="BGP53" s="16"/>
      <c r="BGQ53" s="16"/>
      <c r="BGR53" s="16"/>
      <c r="BGS53" s="16"/>
      <c r="BGT53" s="16"/>
      <c r="BGU53" s="16"/>
      <c r="BGV53" s="16"/>
      <c r="BGW53" s="16"/>
      <c r="BGX53" s="16"/>
      <c r="BGY53" s="16"/>
      <c r="BGZ53" s="16"/>
      <c r="BHA53" s="16"/>
      <c r="BHB53" s="16"/>
      <c r="BHC53" s="16"/>
      <c r="BHD53" s="16"/>
      <c r="BHE53" s="16"/>
      <c r="BHF53" s="16"/>
      <c r="BHG53" s="16"/>
      <c r="BHH53" s="16"/>
      <c r="BHI53" s="16"/>
      <c r="BHJ53" s="16"/>
      <c r="BHK53" s="16"/>
      <c r="BHL53" s="16"/>
      <c r="BHM53" s="16"/>
      <c r="BHN53" s="16"/>
      <c r="BHO53" s="16"/>
      <c r="BHP53" s="16"/>
      <c r="BHQ53" s="16"/>
      <c r="BHR53" s="16"/>
      <c r="BHS53" s="16"/>
      <c r="BHT53" s="16"/>
      <c r="BHU53" s="16"/>
      <c r="BHV53" s="16"/>
      <c r="BHW53" s="16"/>
      <c r="BHX53" s="16"/>
      <c r="BHY53" s="16"/>
      <c r="BHZ53" s="16"/>
      <c r="BIA53" s="16"/>
      <c r="BIB53" s="16"/>
      <c r="BIC53" s="16"/>
      <c r="BID53" s="16"/>
      <c r="BIE53" s="16"/>
      <c r="BIF53" s="16"/>
      <c r="BIG53" s="16"/>
      <c r="BIH53" s="16"/>
      <c r="BII53" s="16"/>
      <c r="BIJ53" s="16"/>
      <c r="BIK53" s="16"/>
      <c r="BIL53" s="16"/>
      <c r="BIM53" s="16"/>
      <c r="BIN53" s="16"/>
      <c r="BIO53" s="16"/>
      <c r="BIP53" s="16"/>
      <c r="BIQ53" s="16"/>
      <c r="BIR53" s="16"/>
      <c r="BIS53" s="16"/>
      <c r="BIT53" s="16"/>
      <c r="BIU53" s="16"/>
      <c r="BIV53" s="16"/>
      <c r="BIW53" s="16"/>
      <c r="BIX53" s="16"/>
      <c r="BIY53" s="16"/>
      <c r="BIZ53" s="16"/>
      <c r="BJA53" s="16"/>
      <c r="BJB53" s="16"/>
      <c r="BJC53" s="16"/>
      <c r="BJD53" s="16"/>
      <c r="BJE53" s="16"/>
      <c r="BJF53" s="16"/>
      <c r="BJG53" s="16"/>
      <c r="BJH53" s="16"/>
      <c r="BJI53" s="16"/>
      <c r="BJJ53" s="16"/>
      <c r="BJK53" s="16"/>
      <c r="BJL53" s="16"/>
      <c r="BJM53" s="16"/>
      <c r="BJN53" s="16"/>
      <c r="BJO53" s="16"/>
      <c r="BJP53" s="16"/>
      <c r="BJQ53" s="16"/>
      <c r="BJR53" s="16"/>
      <c r="BJS53" s="16"/>
      <c r="BJT53" s="16"/>
      <c r="BJU53" s="16"/>
      <c r="BJV53" s="16"/>
      <c r="BJW53" s="16"/>
      <c r="BJX53" s="16"/>
      <c r="BJY53" s="16"/>
      <c r="BJZ53" s="16"/>
      <c r="BKA53" s="16"/>
      <c r="BKB53" s="16"/>
      <c r="BKC53" s="16"/>
      <c r="BKD53" s="16"/>
      <c r="BKE53" s="16"/>
      <c r="BKF53" s="16"/>
      <c r="BKG53" s="16"/>
      <c r="BKH53" s="16"/>
      <c r="BKI53" s="16"/>
      <c r="BKJ53" s="16"/>
      <c r="BKK53" s="16"/>
      <c r="BKL53" s="16"/>
      <c r="BKM53" s="16"/>
      <c r="BKN53" s="16"/>
      <c r="BKO53" s="16"/>
      <c r="BKP53" s="16"/>
      <c r="BKQ53" s="16"/>
      <c r="BKR53" s="16"/>
      <c r="BKS53" s="16"/>
      <c r="BKT53" s="16"/>
      <c r="BKU53" s="16"/>
      <c r="BKV53" s="16"/>
      <c r="BKW53" s="16"/>
      <c r="BKX53" s="16"/>
      <c r="BKY53" s="16"/>
      <c r="BKZ53" s="16"/>
      <c r="BLA53" s="16"/>
      <c r="BLB53" s="16"/>
      <c r="BLC53" s="16"/>
      <c r="BLD53" s="16"/>
      <c r="BLE53" s="16"/>
      <c r="BLF53" s="16"/>
      <c r="BLG53" s="16"/>
      <c r="BLH53" s="16"/>
      <c r="BLI53" s="16"/>
      <c r="BLJ53" s="16"/>
      <c r="BLK53" s="16"/>
      <c r="BLL53" s="16"/>
      <c r="BLM53" s="16"/>
      <c r="BLN53" s="16"/>
      <c r="BLO53" s="16"/>
      <c r="BLP53" s="16"/>
      <c r="BLQ53" s="16"/>
      <c r="BLR53" s="16"/>
      <c r="BLS53" s="16"/>
      <c r="BLT53" s="16"/>
      <c r="BLU53" s="16"/>
      <c r="BLV53" s="16"/>
      <c r="BLW53" s="16"/>
      <c r="BLX53" s="16"/>
      <c r="BLY53" s="16"/>
      <c r="BLZ53" s="16"/>
      <c r="BMA53" s="16"/>
      <c r="BMB53" s="16"/>
      <c r="BMC53" s="16"/>
      <c r="BMD53" s="16"/>
      <c r="BME53" s="16"/>
      <c r="BMF53" s="16"/>
      <c r="BMG53" s="16"/>
      <c r="BMH53" s="16"/>
      <c r="BMI53" s="16"/>
      <c r="BMJ53" s="16"/>
      <c r="BMK53" s="16"/>
      <c r="BML53" s="16"/>
      <c r="BMM53" s="16"/>
      <c r="BMN53" s="16"/>
      <c r="BMO53" s="16"/>
      <c r="BMP53" s="16"/>
      <c r="BMQ53" s="16"/>
      <c r="BMR53" s="16"/>
      <c r="BMS53" s="16"/>
      <c r="BMT53" s="16"/>
      <c r="BMU53" s="16"/>
      <c r="BMV53" s="16"/>
      <c r="BMW53" s="16"/>
      <c r="BMX53" s="16"/>
      <c r="BMY53" s="16"/>
      <c r="BMZ53" s="16"/>
      <c r="BNA53" s="16"/>
      <c r="BNB53" s="16"/>
      <c r="BNC53" s="16"/>
      <c r="BND53" s="16"/>
      <c r="BNE53" s="16"/>
      <c r="BNF53" s="16"/>
      <c r="BNG53" s="16"/>
      <c r="BNH53" s="16"/>
      <c r="BNI53" s="16"/>
      <c r="BNJ53" s="16"/>
      <c r="BNK53" s="16"/>
      <c r="BNL53" s="16"/>
      <c r="BNM53" s="16"/>
      <c r="BNN53" s="16"/>
      <c r="BNO53" s="16"/>
      <c r="BNP53" s="16"/>
      <c r="BNQ53" s="16"/>
      <c r="BNR53" s="16"/>
      <c r="BNS53" s="16"/>
      <c r="BNT53" s="16"/>
      <c r="BNU53" s="16"/>
      <c r="BNV53" s="16"/>
      <c r="BNW53" s="16"/>
      <c r="BNX53" s="16"/>
      <c r="BNY53" s="16"/>
      <c r="BNZ53" s="16"/>
      <c r="BOA53" s="16"/>
      <c r="BOB53" s="16"/>
      <c r="BOC53" s="16"/>
      <c r="BOD53" s="16"/>
      <c r="BOE53" s="16"/>
      <c r="BOF53" s="16"/>
      <c r="BOG53" s="16"/>
      <c r="BOH53" s="16"/>
      <c r="BOI53" s="16"/>
      <c r="BOJ53" s="16"/>
      <c r="BOK53" s="16"/>
      <c r="BOL53" s="16"/>
      <c r="BOM53" s="16"/>
      <c r="BON53" s="16"/>
      <c r="BOO53" s="16"/>
      <c r="BOP53" s="16"/>
      <c r="BOQ53" s="16"/>
      <c r="BOR53" s="16"/>
      <c r="BOS53" s="16"/>
      <c r="BOT53" s="16"/>
      <c r="BOU53" s="16"/>
      <c r="BOV53" s="16"/>
      <c r="BOW53" s="16"/>
      <c r="BOX53" s="16"/>
      <c r="BOY53" s="16"/>
      <c r="BOZ53" s="16"/>
      <c r="BPA53" s="16"/>
      <c r="BPB53" s="16"/>
      <c r="BPC53" s="16"/>
      <c r="BPD53" s="16"/>
      <c r="BPE53" s="16"/>
      <c r="BPF53" s="16"/>
      <c r="BPG53" s="16"/>
      <c r="BPH53" s="16"/>
      <c r="BPI53" s="16"/>
      <c r="BPJ53" s="16"/>
      <c r="BPK53" s="16"/>
      <c r="BPL53" s="16"/>
      <c r="BPM53" s="16"/>
      <c r="BPN53" s="16"/>
      <c r="BPO53" s="16"/>
      <c r="BPP53" s="16"/>
      <c r="BPQ53" s="16"/>
      <c r="BPR53" s="16"/>
      <c r="BPS53" s="16"/>
      <c r="BPT53" s="16"/>
      <c r="BPU53" s="16"/>
      <c r="BPV53" s="16"/>
      <c r="BPW53" s="16"/>
      <c r="BPX53" s="16"/>
      <c r="BPY53" s="16"/>
      <c r="BPZ53" s="16"/>
      <c r="BQA53" s="16"/>
      <c r="BQB53" s="16"/>
      <c r="BQC53" s="16"/>
      <c r="BQD53" s="16"/>
      <c r="BQE53" s="16"/>
      <c r="BQF53" s="16"/>
      <c r="BQG53" s="16"/>
      <c r="BQH53" s="16"/>
      <c r="BQI53" s="16"/>
      <c r="BQJ53" s="16"/>
      <c r="BQK53" s="16"/>
      <c r="BQL53" s="16"/>
      <c r="BQM53" s="16"/>
      <c r="BQN53" s="16"/>
      <c r="BQO53" s="16"/>
      <c r="BQP53" s="16"/>
      <c r="BQQ53" s="16"/>
      <c r="BQR53" s="16"/>
      <c r="BQS53" s="16"/>
      <c r="BQT53" s="16"/>
      <c r="BQU53" s="16"/>
      <c r="BQV53" s="16"/>
      <c r="BQW53" s="16"/>
      <c r="BQX53" s="16"/>
      <c r="BQY53" s="16"/>
      <c r="BQZ53" s="16"/>
      <c r="BRA53" s="16"/>
      <c r="BRB53" s="16"/>
      <c r="BRC53" s="16"/>
      <c r="BRD53" s="16"/>
      <c r="BRE53" s="16"/>
      <c r="BRF53" s="16"/>
      <c r="BRG53" s="16"/>
      <c r="BRH53" s="16"/>
      <c r="BRI53" s="16"/>
      <c r="BRJ53" s="16"/>
      <c r="BRK53" s="16"/>
      <c r="BRL53" s="16"/>
      <c r="BRM53" s="16"/>
      <c r="BRN53" s="16"/>
      <c r="BRO53" s="16"/>
      <c r="BRP53" s="16"/>
      <c r="BRQ53" s="16"/>
      <c r="BRR53" s="16"/>
      <c r="BRS53" s="16"/>
      <c r="BRT53" s="16"/>
      <c r="BRU53" s="16"/>
      <c r="BRV53" s="16"/>
      <c r="BRW53" s="16"/>
      <c r="BRX53" s="16"/>
      <c r="BRY53" s="16"/>
      <c r="BRZ53" s="16"/>
      <c r="BSA53" s="16"/>
      <c r="BSB53" s="16"/>
      <c r="BSC53" s="16"/>
      <c r="BSD53" s="16"/>
      <c r="BSE53" s="16"/>
      <c r="BSF53" s="16"/>
      <c r="BSG53" s="16"/>
      <c r="BSH53" s="16"/>
      <c r="BSI53" s="16"/>
      <c r="BSJ53" s="16"/>
      <c r="BSK53" s="16"/>
      <c r="BSL53" s="16"/>
      <c r="BSM53" s="16"/>
      <c r="BSN53" s="16"/>
      <c r="BSO53" s="16"/>
      <c r="BSP53" s="16"/>
      <c r="BSQ53" s="16"/>
      <c r="BSR53" s="16"/>
      <c r="BSS53" s="16"/>
      <c r="BST53" s="16"/>
      <c r="BSU53" s="16"/>
      <c r="BSV53" s="16"/>
      <c r="BSW53" s="16"/>
      <c r="BSX53" s="16"/>
      <c r="BSY53" s="16"/>
      <c r="BSZ53" s="16"/>
      <c r="BTA53" s="16"/>
      <c r="BTB53" s="16"/>
      <c r="BTC53" s="16"/>
      <c r="BTD53" s="16"/>
      <c r="BTE53" s="16"/>
      <c r="BTF53" s="16"/>
      <c r="BTG53" s="16"/>
      <c r="BTH53" s="16"/>
      <c r="BTI53" s="16"/>
      <c r="BTJ53" s="16"/>
      <c r="BTK53" s="16"/>
      <c r="BTL53" s="16"/>
      <c r="BTM53" s="16"/>
      <c r="BTN53" s="16"/>
      <c r="BTO53" s="16"/>
      <c r="BTP53" s="16"/>
      <c r="BTQ53" s="16"/>
      <c r="BTR53" s="16"/>
      <c r="BTS53" s="16"/>
      <c r="BTT53" s="16"/>
      <c r="BTU53" s="16"/>
      <c r="BTV53" s="16"/>
      <c r="BTW53" s="16"/>
      <c r="BTX53" s="16"/>
      <c r="BTY53" s="16"/>
      <c r="BTZ53" s="16"/>
      <c r="BUA53" s="16"/>
      <c r="BUB53" s="16"/>
      <c r="BUC53" s="16"/>
      <c r="BUD53" s="16"/>
      <c r="BUE53" s="16"/>
      <c r="BUF53" s="16"/>
      <c r="BUG53" s="16"/>
      <c r="BUH53" s="16"/>
      <c r="BUI53" s="16"/>
      <c r="BUJ53" s="16"/>
      <c r="BUK53" s="16"/>
      <c r="BUL53" s="16"/>
      <c r="BUM53" s="16"/>
      <c r="BUN53" s="16"/>
      <c r="BUO53" s="16"/>
      <c r="BUP53" s="16"/>
      <c r="BUQ53" s="16"/>
      <c r="BUR53" s="16"/>
      <c r="BUS53" s="16"/>
      <c r="BUT53" s="16"/>
      <c r="BUU53" s="16"/>
      <c r="BUV53" s="16"/>
      <c r="BUW53" s="16"/>
      <c r="BUX53" s="16"/>
      <c r="BUY53" s="16"/>
      <c r="BUZ53" s="16"/>
      <c r="BVA53" s="16"/>
      <c r="BVB53" s="16"/>
      <c r="BVC53" s="16"/>
      <c r="BVD53" s="16"/>
      <c r="BVE53" s="16"/>
      <c r="BVF53" s="16"/>
      <c r="BVG53" s="16"/>
      <c r="BVH53" s="16"/>
      <c r="BVI53" s="16"/>
      <c r="BVJ53" s="16"/>
      <c r="BVK53" s="16"/>
      <c r="BVL53" s="16"/>
      <c r="BVM53" s="16"/>
      <c r="BVN53" s="16"/>
      <c r="BVO53" s="16"/>
      <c r="BVP53" s="16"/>
      <c r="BVQ53" s="16"/>
      <c r="BVR53" s="16"/>
      <c r="BVS53" s="16"/>
      <c r="BVT53" s="16"/>
      <c r="BVU53" s="16"/>
      <c r="BVV53" s="16"/>
      <c r="BVW53" s="16"/>
      <c r="BVX53" s="16"/>
      <c r="BVY53" s="16"/>
      <c r="BVZ53" s="16"/>
      <c r="BWA53" s="16"/>
      <c r="BWB53" s="16"/>
      <c r="BWC53" s="16"/>
      <c r="BWD53" s="16"/>
      <c r="BWE53" s="16"/>
      <c r="BWF53" s="16"/>
      <c r="BWG53" s="16"/>
      <c r="BWH53" s="16"/>
      <c r="BWI53" s="16"/>
      <c r="BWJ53" s="16"/>
      <c r="BWK53" s="16"/>
      <c r="BWL53" s="16"/>
      <c r="BWM53" s="16"/>
      <c r="BWN53" s="16"/>
      <c r="BWO53" s="16"/>
      <c r="BWP53" s="16"/>
      <c r="BWQ53" s="16"/>
      <c r="BWR53" s="16"/>
      <c r="BWS53" s="16"/>
      <c r="BWT53" s="16"/>
      <c r="BWU53" s="16"/>
      <c r="BWV53" s="16"/>
      <c r="BWW53" s="16"/>
      <c r="BWX53" s="16"/>
      <c r="BWY53" s="16"/>
      <c r="BWZ53" s="16"/>
      <c r="BXA53" s="16"/>
      <c r="BXB53" s="16"/>
      <c r="BXC53" s="16"/>
      <c r="BXD53" s="16"/>
      <c r="BXE53" s="16"/>
      <c r="BXF53" s="16"/>
      <c r="BXG53" s="16"/>
      <c r="BXH53" s="16"/>
      <c r="BXI53" s="16"/>
      <c r="BXJ53" s="16"/>
      <c r="BXK53" s="16"/>
      <c r="BXL53" s="16"/>
      <c r="BXM53" s="16"/>
      <c r="BXN53" s="16"/>
      <c r="BXO53" s="16"/>
      <c r="BXP53" s="16"/>
      <c r="BXQ53" s="16"/>
      <c r="BXR53" s="16"/>
      <c r="BXS53" s="16"/>
      <c r="BXT53" s="16"/>
      <c r="BXU53" s="16"/>
      <c r="BXV53" s="16"/>
      <c r="BXW53" s="16"/>
      <c r="BXX53" s="16"/>
      <c r="BXY53" s="16"/>
      <c r="BXZ53" s="16"/>
      <c r="BYA53" s="16"/>
      <c r="BYB53" s="16"/>
      <c r="BYC53" s="16"/>
      <c r="BYD53" s="16"/>
      <c r="BYE53" s="16"/>
      <c r="BYF53" s="16"/>
      <c r="BYG53" s="16"/>
      <c r="BYH53" s="16"/>
      <c r="BYI53" s="16"/>
      <c r="BYJ53" s="16"/>
      <c r="BYK53" s="16"/>
      <c r="BYL53" s="16"/>
      <c r="BYM53" s="16"/>
      <c r="BYN53" s="16"/>
      <c r="BYO53" s="16"/>
      <c r="BYP53" s="16"/>
      <c r="BYQ53" s="16"/>
      <c r="BYR53" s="16"/>
      <c r="BYS53" s="16"/>
      <c r="BYT53" s="16"/>
      <c r="BYU53" s="16"/>
      <c r="BYV53" s="16"/>
      <c r="BYW53" s="16"/>
      <c r="BYX53" s="16"/>
      <c r="BYY53" s="16"/>
      <c r="BYZ53" s="16"/>
      <c r="BZA53" s="16"/>
      <c r="BZB53" s="16"/>
      <c r="BZC53" s="16"/>
      <c r="BZD53" s="16"/>
      <c r="BZE53" s="16"/>
      <c r="BZF53" s="16"/>
      <c r="BZG53" s="16"/>
      <c r="BZH53" s="16"/>
      <c r="BZI53" s="16"/>
      <c r="BZJ53" s="16"/>
      <c r="BZK53" s="16"/>
      <c r="BZL53" s="16"/>
      <c r="BZM53" s="16"/>
      <c r="BZN53" s="16"/>
      <c r="BZO53" s="16"/>
      <c r="BZP53" s="16"/>
      <c r="BZQ53" s="16"/>
      <c r="BZR53" s="16"/>
      <c r="BZS53" s="16"/>
      <c r="BZT53" s="16"/>
      <c r="BZU53" s="16"/>
      <c r="BZV53" s="16"/>
      <c r="BZW53" s="16"/>
      <c r="BZX53" s="16"/>
      <c r="BZY53" s="16"/>
      <c r="BZZ53" s="16"/>
      <c r="CAA53" s="16"/>
      <c r="CAB53" s="16"/>
      <c r="CAC53" s="16"/>
      <c r="CAD53" s="16"/>
      <c r="CAE53" s="16"/>
      <c r="CAF53" s="16"/>
      <c r="CAG53" s="16"/>
      <c r="CAH53" s="16"/>
      <c r="CAI53" s="16"/>
      <c r="CAJ53" s="16"/>
      <c r="CAK53" s="16"/>
      <c r="CAL53" s="16"/>
      <c r="CAM53" s="16"/>
      <c r="CAN53" s="16"/>
      <c r="CAO53" s="16"/>
      <c r="CAP53" s="16"/>
      <c r="CAQ53" s="16"/>
      <c r="CAR53" s="16"/>
      <c r="CAS53" s="16"/>
      <c r="CAT53" s="16"/>
      <c r="CAU53" s="16"/>
      <c r="CAV53" s="16"/>
      <c r="CAW53" s="16"/>
      <c r="CAX53" s="16"/>
      <c r="CAY53" s="16"/>
      <c r="CAZ53" s="16"/>
      <c r="CBA53" s="16"/>
      <c r="CBB53" s="16"/>
      <c r="CBC53" s="16"/>
      <c r="CBD53" s="16"/>
      <c r="CBE53" s="16"/>
      <c r="CBF53" s="16"/>
      <c r="CBG53" s="16"/>
      <c r="CBH53" s="16"/>
      <c r="CBI53" s="16"/>
      <c r="CBJ53" s="16"/>
      <c r="CBK53" s="16"/>
      <c r="CBL53" s="16"/>
      <c r="CBM53" s="16"/>
      <c r="CBN53" s="16"/>
      <c r="CBO53" s="16"/>
      <c r="CBP53" s="16"/>
      <c r="CBQ53" s="16"/>
      <c r="CBR53" s="16"/>
      <c r="CBS53" s="16"/>
      <c r="CBT53" s="16"/>
      <c r="CBU53" s="16"/>
      <c r="CBV53" s="16"/>
      <c r="CBW53" s="16"/>
      <c r="CBX53" s="16"/>
      <c r="CBY53" s="16"/>
      <c r="CBZ53" s="16"/>
      <c r="CCA53" s="16"/>
      <c r="CCB53" s="16"/>
      <c r="CCC53" s="16"/>
      <c r="CCD53" s="16"/>
      <c r="CCE53" s="16"/>
      <c r="CCF53" s="16"/>
      <c r="CCG53" s="16"/>
      <c r="CCH53" s="16"/>
      <c r="CCI53" s="16"/>
      <c r="CCJ53" s="16"/>
      <c r="CCK53" s="16"/>
      <c r="CCL53" s="16"/>
      <c r="CCM53" s="16"/>
      <c r="CCN53" s="16"/>
      <c r="CCO53" s="16"/>
      <c r="CCP53" s="16"/>
      <c r="CCQ53" s="16"/>
      <c r="CCR53" s="16"/>
      <c r="CCS53" s="16"/>
      <c r="CCT53" s="16"/>
      <c r="CCU53" s="16"/>
      <c r="CCV53" s="16"/>
      <c r="CCW53" s="16"/>
      <c r="CCX53" s="16"/>
      <c r="CCY53" s="16"/>
      <c r="CCZ53" s="16"/>
      <c r="CDA53" s="16"/>
      <c r="CDB53" s="16"/>
      <c r="CDC53" s="16"/>
      <c r="CDD53" s="16"/>
      <c r="CDE53" s="16"/>
      <c r="CDF53" s="16"/>
      <c r="CDG53" s="16"/>
      <c r="CDH53" s="16"/>
      <c r="CDI53" s="16"/>
      <c r="CDJ53" s="16"/>
      <c r="CDK53" s="16"/>
      <c r="CDL53" s="16"/>
      <c r="CDM53" s="16"/>
      <c r="CDN53" s="16"/>
      <c r="CDO53" s="16"/>
      <c r="CDP53" s="16"/>
      <c r="CDQ53" s="16"/>
      <c r="CDR53" s="16"/>
      <c r="CDS53" s="16"/>
      <c r="CDT53" s="16"/>
      <c r="CDU53" s="16"/>
      <c r="CDV53" s="16"/>
      <c r="CDW53" s="16"/>
      <c r="CDX53" s="16"/>
      <c r="CDY53" s="16"/>
      <c r="CDZ53" s="16"/>
      <c r="CEA53" s="16"/>
      <c r="CEB53" s="16"/>
      <c r="CEC53" s="16"/>
      <c r="CED53" s="16"/>
      <c r="CEE53" s="16"/>
      <c r="CEF53" s="16"/>
      <c r="CEG53" s="16"/>
      <c r="CEH53" s="16"/>
      <c r="CEI53" s="16"/>
      <c r="CEJ53" s="16"/>
      <c r="CEK53" s="16"/>
      <c r="CEL53" s="16"/>
      <c r="CEM53" s="16"/>
      <c r="CEN53" s="16"/>
      <c r="CEO53" s="16"/>
      <c r="CEP53" s="16"/>
      <c r="CEQ53" s="16"/>
      <c r="CER53" s="16"/>
      <c r="CES53" s="16"/>
      <c r="CET53" s="16"/>
      <c r="CEU53" s="16"/>
      <c r="CEV53" s="16"/>
      <c r="CEW53" s="16"/>
      <c r="CEX53" s="16"/>
      <c r="CEY53" s="16"/>
      <c r="CEZ53" s="16"/>
      <c r="CFA53" s="16"/>
      <c r="CFB53" s="16"/>
      <c r="CFC53" s="16"/>
      <c r="CFD53" s="16"/>
      <c r="CFE53" s="16"/>
      <c r="CFF53" s="16"/>
      <c r="CFG53" s="16"/>
      <c r="CFH53" s="16"/>
      <c r="CFI53" s="16"/>
      <c r="CFJ53" s="16"/>
      <c r="CFK53" s="16"/>
      <c r="CFL53" s="16"/>
      <c r="CFM53" s="16"/>
      <c r="CFN53" s="16"/>
      <c r="CFO53" s="16"/>
      <c r="CFP53" s="16"/>
      <c r="CFQ53" s="16"/>
      <c r="CFR53" s="16"/>
      <c r="CFS53" s="16"/>
      <c r="CFT53" s="16"/>
      <c r="CFU53" s="16"/>
      <c r="CFV53" s="16"/>
      <c r="CFW53" s="16"/>
      <c r="CFX53" s="16"/>
      <c r="CFY53" s="16"/>
      <c r="CFZ53" s="16"/>
      <c r="CGA53" s="16"/>
      <c r="CGB53" s="16"/>
      <c r="CGC53" s="16"/>
      <c r="CGD53" s="16"/>
      <c r="CGE53" s="16"/>
      <c r="CGF53" s="16"/>
      <c r="CGG53" s="16"/>
      <c r="CGH53" s="16"/>
      <c r="CGI53" s="16"/>
      <c r="CGJ53" s="16"/>
      <c r="CGK53" s="16"/>
      <c r="CGL53" s="16"/>
      <c r="CGM53" s="16"/>
      <c r="CGN53" s="16"/>
      <c r="CGO53" s="16"/>
      <c r="CGP53" s="16"/>
      <c r="CGQ53" s="16"/>
      <c r="CGR53" s="16"/>
      <c r="CGS53" s="16"/>
      <c r="CGT53" s="16"/>
      <c r="CGU53" s="16"/>
      <c r="CGV53" s="16"/>
      <c r="CGW53" s="16"/>
      <c r="CGX53" s="16"/>
      <c r="CGY53" s="16"/>
      <c r="CGZ53" s="16"/>
      <c r="CHA53" s="16"/>
      <c r="CHB53" s="16"/>
      <c r="CHC53" s="16"/>
      <c r="CHD53" s="16"/>
      <c r="CHE53" s="16"/>
      <c r="CHF53" s="16"/>
      <c r="CHG53" s="16"/>
      <c r="CHH53" s="16"/>
      <c r="CHI53" s="16"/>
      <c r="CHJ53" s="16"/>
      <c r="CHK53" s="16"/>
      <c r="CHL53" s="16"/>
      <c r="CHM53" s="16"/>
      <c r="CHN53" s="16"/>
      <c r="CHO53" s="16"/>
      <c r="CHP53" s="16"/>
      <c r="CHQ53" s="16"/>
      <c r="CHR53" s="16"/>
      <c r="CHS53" s="16"/>
      <c r="CHT53" s="16"/>
      <c r="CHU53" s="16"/>
      <c r="CHV53" s="16"/>
      <c r="CHW53" s="16"/>
      <c r="CHX53" s="16"/>
      <c r="CHY53" s="16"/>
      <c r="CHZ53" s="16"/>
      <c r="CIA53" s="16"/>
      <c r="CIB53" s="16"/>
      <c r="CIC53" s="16"/>
      <c r="CID53" s="16"/>
      <c r="CIE53" s="16"/>
      <c r="CIF53" s="16"/>
      <c r="CIG53" s="16"/>
      <c r="CIH53" s="16"/>
      <c r="CII53" s="16"/>
      <c r="CIJ53" s="16"/>
      <c r="CIK53" s="16"/>
      <c r="CIL53" s="16"/>
      <c r="CIM53" s="16"/>
      <c r="CIN53" s="16"/>
      <c r="CIO53" s="16"/>
      <c r="CIP53" s="16"/>
      <c r="CIQ53" s="16"/>
      <c r="CIR53" s="16"/>
      <c r="CIS53" s="16"/>
      <c r="CIT53" s="16"/>
      <c r="CIU53" s="16"/>
      <c r="CIV53" s="16"/>
      <c r="CIW53" s="16"/>
      <c r="CIX53" s="16"/>
      <c r="CIY53" s="16"/>
      <c r="CIZ53" s="16"/>
      <c r="CJA53" s="16"/>
      <c r="CJB53" s="16"/>
      <c r="CJC53" s="16"/>
      <c r="CJD53" s="16"/>
      <c r="CJE53" s="16"/>
      <c r="CJF53" s="16"/>
      <c r="CJG53" s="16"/>
      <c r="CJH53" s="16"/>
      <c r="CJI53" s="16"/>
      <c r="CJJ53" s="16"/>
      <c r="CJK53" s="16"/>
      <c r="CJL53" s="16"/>
      <c r="CJM53" s="16"/>
      <c r="CJN53" s="16"/>
      <c r="CJO53" s="16"/>
      <c r="CJP53" s="16"/>
      <c r="CJQ53" s="16"/>
      <c r="CJR53" s="16"/>
      <c r="CJS53" s="16"/>
      <c r="CJT53" s="16"/>
      <c r="CJU53" s="16"/>
      <c r="CJV53" s="16"/>
      <c r="CJW53" s="16"/>
      <c r="CJX53" s="16"/>
      <c r="CJY53" s="16"/>
      <c r="CJZ53" s="16"/>
      <c r="CKA53" s="16"/>
      <c r="CKB53" s="16"/>
      <c r="CKC53" s="16"/>
      <c r="CKD53" s="16"/>
      <c r="CKE53" s="16"/>
      <c r="CKF53" s="16"/>
      <c r="CKG53" s="16"/>
      <c r="CKH53" s="16"/>
      <c r="CKI53" s="16"/>
      <c r="CKJ53" s="16"/>
      <c r="CKK53" s="16"/>
      <c r="CKL53" s="16"/>
      <c r="CKM53" s="16"/>
      <c r="CKN53" s="16"/>
      <c r="CKO53" s="16"/>
      <c r="CKP53" s="16"/>
      <c r="CKQ53" s="16"/>
      <c r="CKR53" s="16"/>
      <c r="CKS53" s="16"/>
      <c r="CKT53" s="16"/>
      <c r="CKU53" s="16"/>
      <c r="CKV53" s="16"/>
      <c r="CKW53" s="16"/>
      <c r="CKX53" s="16"/>
      <c r="CKY53" s="16"/>
      <c r="CKZ53" s="16"/>
      <c r="CLA53" s="16"/>
      <c r="CLB53" s="16"/>
      <c r="CLC53" s="16"/>
      <c r="CLD53" s="16"/>
      <c r="CLE53" s="16"/>
      <c r="CLF53" s="16"/>
      <c r="CLG53" s="16"/>
      <c r="CLH53" s="16"/>
      <c r="CLI53" s="16"/>
      <c r="CLJ53" s="16"/>
      <c r="CLK53" s="16"/>
      <c r="CLL53" s="16"/>
      <c r="CLM53" s="16"/>
      <c r="CLN53" s="16"/>
      <c r="CLO53" s="16"/>
      <c r="CLP53" s="16"/>
      <c r="CLQ53" s="16"/>
      <c r="CLR53" s="16"/>
      <c r="CLS53" s="16"/>
      <c r="CLT53" s="16"/>
      <c r="CLU53" s="16"/>
      <c r="CLV53" s="16"/>
      <c r="CLW53" s="16"/>
      <c r="CLX53" s="16"/>
      <c r="CLY53" s="16"/>
      <c r="CLZ53" s="16"/>
      <c r="CMA53" s="16"/>
      <c r="CMB53" s="16"/>
      <c r="CMC53" s="16"/>
      <c r="CMD53" s="16"/>
      <c r="CME53" s="16"/>
      <c r="CMF53" s="16"/>
      <c r="CMG53" s="16"/>
      <c r="CMH53" s="16"/>
      <c r="CMI53" s="16"/>
      <c r="CMJ53" s="16"/>
      <c r="CMK53" s="16"/>
      <c r="CML53" s="16"/>
      <c r="CMM53" s="16"/>
      <c r="CMN53" s="16"/>
      <c r="CMO53" s="16"/>
      <c r="CMP53" s="16"/>
      <c r="CMQ53" s="16"/>
      <c r="CMR53" s="16"/>
      <c r="CMS53" s="16"/>
      <c r="CMT53" s="16"/>
      <c r="CMU53" s="16"/>
      <c r="CMV53" s="16"/>
      <c r="CMW53" s="16"/>
      <c r="CMX53" s="16"/>
      <c r="CMY53" s="16"/>
      <c r="CMZ53" s="16"/>
      <c r="CNA53" s="16"/>
      <c r="CNB53" s="16"/>
      <c r="CNC53" s="16"/>
      <c r="CND53" s="16"/>
      <c r="CNE53" s="16"/>
      <c r="CNF53" s="16"/>
      <c r="CNG53" s="16"/>
      <c r="CNH53" s="16"/>
      <c r="CNI53" s="16"/>
      <c r="CNJ53" s="16"/>
      <c r="CNK53" s="16"/>
      <c r="CNL53" s="16"/>
      <c r="CNM53" s="16"/>
      <c r="CNN53" s="16"/>
      <c r="CNO53" s="16"/>
      <c r="CNP53" s="16"/>
      <c r="CNQ53" s="16"/>
      <c r="CNR53" s="16"/>
      <c r="CNS53" s="16"/>
      <c r="CNT53" s="16"/>
      <c r="CNU53" s="16"/>
      <c r="CNV53" s="16"/>
      <c r="CNW53" s="16"/>
      <c r="CNX53" s="16"/>
      <c r="CNY53" s="16"/>
      <c r="CNZ53" s="16"/>
      <c r="COA53" s="16"/>
      <c r="COB53" s="16"/>
      <c r="COC53" s="16"/>
      <c r="COD53" s="16"/>
      <c r="COE53" s="16"/>
      <c r="COF53" s="16"/>
      <c r="COG53" s="16"/>
      <c r="COH53" s="16"/>
      <c r="COI53" s="16"/>
      <c r="COJ53" s="16"/>
      <c r="COK53" s="16"/>
      <c r="COL53" s="16"/>
      <c r="COM53" s="16"/>
      <c r="CON53" s="16"/>
      <c r="COO53" s="16"/>
      <c r="COP53" s="16"/>
      <c r="COQ53" s="16"/>
      <c r="COR53" s="16"/>
      <c r="COS53" s="16"/>
      <c r="COT53" s="16"/>
      <c r="COU53" s="16"/>
      <c r="COV53" s="16"/>
      <c r="COW53" s="16"/>
      <c r="COX53" s="16"/>
      <c r="COY53" s="16"/>
      <c r="COZ53" s="16"/>
      <c r="CPA53" s="16"/>
      <c r="CPB53" s="16"/>
      <c r="CPC53" s="16"/>
      <c r="CPD53" s="16"/>
      <c r="CPE53" s="16"/>
      <c r="CPF53" s="16"/>
      <c r="CPG53" s="16"/>
      <c r="CPH53" s="16"/>
      <c r="CPI53" s="16"/>
      <c r="CPJ53" s="16"/>
      <c r="CPK53" s="16"/>
      <c r="CPL53" s="16"/>
      <c r="CPM53" s="16"/>
      <c r="CPN53" s="16"/>
      <c r="CPO53" s="16"/>
      <c r="CPP53" s="16"/>
      <c r="CPQ53" s="16"/>
      <c r="CPR53" s="16"/>
      <c r="CPS53" s="16"/>
      <c r="CPT53" s="16"/>
      <c r="CPU53" s="16"/>
      <c r="CPV53" s="16"/>
      <c r="CPW53" s="16"/>
      <c r="CPX53" s="16"/>
      <c r="CPY53" s="16"/>
      <c r="CPZ53" s="16"/>
      <c r="CQA53" s="16"/>
      <c r="CQB53" s="16"/>
      <c r="CQC53" s="16"/>
      <c r="CQD53" s="16"/>
      <c r="CQE53" s="16"/>
      <c r="CQF53" s="16"/>
      <c r="CQG53" s="16"/>
      <c r="CQH53" s="16"/>
      <c r="CQI53" s="16"/>
      <c r="CQJ53" s="16"/>
      <c r="CQK53" s="16"/>
      <c r="CQL53" s="16"/>
      <c r="CQM53" s="16"/>
      <c r="CQN53" s="16"/>
      <c r="CQO53" s="16"/>
      <c r="CQP53" s="16"/>
      <c r="CQQ53" s="16"/>
      <c r="CQR53" s="16"/>
      <c r="CQS53" s="16"/>
      <c r="CQT53" s="16"/>
      <c r="CQU53" s="16"/>
      <c r="CQV53" s="16"/>
      <c r="CQW53" s="16"/>
      <c r="CQX53" s="16"/>
      <c r="CQY53" s="16"/>
      <c r="CQZ53" s="16"/>
      <c r="CRA53" s="16"/>
      <c r="CRB53" s="16"/>
      <c r="CRC53" s="16"/>
      <c r="CRD53" s="16"/>
      <c r="CRE53" s="16"/>
      <c r="CRF53" s="16"/>
      <c r="CRG53" s="16"/>
      <c r="CRH53" s="16"/>
      <c r="CRI53" s="16"/>
      <c r="CRJ53" s="16"/>
      <c r="CRK53" s="16"/>
      <c r="CRL53" s="16"/>
      <c r="CRM53" s="16"/>
      <c r="CRN53" s="16"/>
      <c r="CRO53" s="16"/>
      <c r="CRP53" s="16"/>
      <c r="CRQ53" s="16"/>
      <c r="CRR53" s="16"/>
      <c r="CRS53" s="16"/>
      <c r="CRT53" s="16"/>
      <c r="CRU53" s="16"/>
      <c r="CRV53" s="16"/>
      <c r="CRW53" s="16"/>
      <c r="CRX53" s="16"/>
      <c r="CRY53" s="16"/>
      <c r="CRZ53" s="16"/>
      <c r="CSA53" s="16"/>
      <c r="CSB53" s="16"/>
      <c r="CSC53" s="16"/>
      <c r="CSD53" s="16"/>
      <c r="CSE53" s="16"/>
      <c r="CSF53" s="16"/>
      <c r="CSG53" s="16"/>
      <c r="CSH53" s="16"/>
      <c r="CSI53" s="16"/>
      <c r="CSJ53" s="16"/>
      <c r="CSK53" s="16"/>
      <c r="CSL53" s="16"/>
      <c r="CSM53" s="16"/>
      <c r="CSN53" s="16"/>
      <c r="CSO53" s="16"/>
      <c r="CSP53" s="16"/>
      <c r="CSQ53" s="16"/>
      <c r="CSR53" s="16"/>
      <c r="CSS53" s="16"/>
      <c r="CST53" s="16"/>
      <c r="CSU53" s="16"/>
      <c r="CSV53" s="16"/>
      <c r="CSW53" s="16"/>
      <c r="CSX53" s="16"/>
      <c r="CSY53" s="16"/>
      <c r="CSZ53" s="16"/>
      <c r="CTA53" s="16"/>
      <c r="CTB53" s="16"/>
      <c r="CTC53" s="16"/>
      <c r="CTD53" s="16"/>
      <c r="CTE53" s="16"/>
      <c r="CTF53" s="16"/>
      <c r="CTG53" s="16"/>
      <c r="CTH53" s="16"/>
      <c r="CTI53" s="16"/>
      <c r="CTJ53" s="16"/>
      <c r="CTK53" s="16"/>
      <c r="CTL53" s="16"/>
      <c r="CTM53" s="16"/>
      <c r="CTN53" s="16"/>
      <c r="CTO53" s="16"/>
      <c r="CTP53" s="16"/>
      <c r="CTQ53" s="16"/>
      <c r="CTR53" s="16"/>
      <c r="CTS53" s="16"/>
      <c r="CTT53" s="16"/>
      <c r="CTU53" s="16"/>
      <c r="CTV53" s="16"/>
      <c r="CTW53" s="16"/>
      <c r="CTX53" s="16"/>
      <c r="CTY53" s="16"/>
      <c r="CTZ53" s="16"/>
      <c r="CUA53" s="16"/>
      <c r="CUB53" s="16"/>
      <c r="CUC53" s="16"/>
      <c r="CUD53" s="16"/>
      <c r="CUE53" s="16"/>
      <c r="CUF53" s="16"/>
      <c r="CUG53" s="16"/>
      <c r="CUH53" s="16"/>
      <c r="CUI53" s="16"/>
      <c r="CUJ53" s="16"/>
      <c r="CUK53" s="16"/>
      <c r="CUL53" s="16"/>
      <c r="CUM53" s="16"/>
      <c r="CUN53" s="16"/>
      <c r="CUO53" s="16"/>
      <c r="CUP53" s="16"/>
      <c r="CUQ53" s="16"/>
      <c r="CUR53" s="16"/>
      <c r="CUS53" s="16"/>
      <c r="CUT53" s="16"/>
      <c r="CUU53" s="16"/>
      <c r="CUV53" s="16"/>
      <c r="CUW53" s="16"/>
      <c r="CUX53" s="16"/>
      <c r="CUY53" s="16"/>
      <c r="CUZ53" s="16"/>
      <c r="CVA53" s="16"/>
      <c r="CVB53" s="16"/>
      <c r="CVC53" s="16"/>
      <c r="CVD53" s="16"/>
      <c r="CVE53" s="16"/>
      <c r="CVF53" s="16"/>
      <c r="CVG53" s="16"/>
      <c r="CVH53" s="16"/>
      <c r="CVI53" s="16"/>
      <c r="CVJ53" s="16"/>
      <c r="CVK53" s="16"/>
      <c r="CVL53" s="16"/>
      <c r="CVM53" s="16"/>
      <c r="CVN53" s="16"/>
      <c r="CVO53" s="16"/>
      <c r="CVP53" s="16"/>
      <c r="CVQ53" s="16"/>
      <c r="CVR53" s="16"/>
      <c r="CVS53" s="16"/>
      <c r="CVT53" s="16"/>
      <c r="CVU53" s="16"/>
      <c r="CVV53" s="16"/>
      <c r="CVW53" s="16"/>
      <c r="CVX53" s="16"/>
      <c r="CVY53" s="16"/>
      <c r="CVZ53" s="16"/>
      <c r="CWA53" s="16"/>
      <c r="CWB53" s="16"/>
      <c r="CWC53" s="16"/>
      <c r="CWD53" s="16"/>
      <c r="CWE53" s="16"/>
      <c r="CWF53" s="16"/>
      <c r="CWG53" s="16"/>
      <c r="CWH53" s="16"/>
      <c r="CWI53" s="16"/>
      <c r="CWJ53" s="16"/>
      <c r="CWK53" s="16"/>
      <c r="CWL53" s="16"/>
      <c r="CWM53" s="16"/>
      <c r="CWN53" s="16"/>
      <c r="CWO53" s="16"/>
      <c r="CWP53" s="16"/>
      <c r="CWQ53" s="16"/>
      <c r="CWR53" s="16"/>
      <c r="CWS53" s="16"/>
      <c r="CWT53" s="16"/>
      <c r="CWU53" s="16"/>
      <c r="CWV53" s="16"/>
      <c r="CWW53" s="16"/>
      <c r="CWX53" s="16"/>
      <c r="CWY53" s="16"/>
      <c r="CWZ53" s="16"/>
      <c r="CXA53" s="16"/>
      <c r="CXB53" s="16"/>
      <c r="CXC53" s="16"/>
      <c r="CXD53" s="16"/>
      <c r="CXE53" s="16"/>
      <c r="CXF53" s="16"/>
      <c r="CXG53" s="16"/>
      <c r="CXH53" s="16"/>
      <c r="CXI53" s="16"/>
      <c r="CXJ53" s="16"/>
      <c r="CXK53" s="16"/>
      <c r="CXL53" s="16"/>
      <c r="CXM53" s="16"/>
      <c r="CXN53" s="16"/>
      <c r="CXO53" s="16"/>
      <c r="CXP53" s="16"/>
      <c r="CXQ53" s="16"/>
      <c r="CXR53" s="16"/>
      <c r="CXS53" s="16"/>
      <c r="CXT53" s="16"/>
      <c r="CXU53" s="16"/>
      <c r="CXV53" s="16"/>
      <c r="CXW53" s="16"/>
      <c r="CXX53" s="16"/>
      <c r="CXY53" s="16"/>
      <c r="CXZ53" s="16"/>
      <c r="CYA53" s="16"/>
      <c r="CYB53" s="16"/>
      <c r="CYC53" s="16"/>
      <c r="CYD53" s="16"/>
      <c r="CYE53" s="16"/>
      <c r="CYF53" s="16"/>
      <c r="CYG53" s="16"/>
      <c r="CYH53" s="16"/>
      <c r="CYI53" s="16"/>
      <c r="CYJ53" s="16"/>
      <c r="CYK53" s="16"/>
      <c r="CYL53" s="16"/>
      <c r="CYM53" s="16"/>
      <c r="CYN53" s="16"/>
      <c r="CYO53" s="16"/>
      <c r="CYP53" s="16"/>
      <c r="CYQ53" s="16"/>
      <c r="CYR53" s="16"/>
      <c r="CYS53" s="16"/>
      <c r="CYT53" s="16"/>
      <c r="CYU53" s="16"/>
      <c r="CYV53" s="16"/>
      <c r="CYW53" s="16"/>
      <c r="CYX53" s="16"/>
      <c r="CYY53" s="16"/>
      <c r="CYZ53" s="16"/>
      <c r="CZA53" s="16"/>
      <c r="CZB53" s="16"/>
      <c r="CZC53" s="16"/>
      <c r="CZD53" s="16"/>
      <c r="CZE53" s="16"/>
      <c r="CZF53" s="16"/>
      <c r="CZG53" s="16"/>
      <c r="CZH53" s="16"/>
      <c r="CZI53" s="16"/>
      <c r="CZJ53" s="16"/>
      <c r="CZK53" s="16"/>
      <c r="CZL53" s="16"/>
      <c r="CZM53" s="16"/>
      <c r="CZN53" s="16"/>
      <c r="CZO53" s="16"/>
      <c r="CZP53" s="16"/>
      <c r="CZQ53" s="16"/>
      <c r="CZR53" s="16"/>
      <c r="CZS53" s="16"/>
      <c r="CZT53" s="16"/>
      <c r="CZU53" s="16"/>
      <c r="CZV53" s="16"/>
      <c r="CZW53" s="16"/>
      <c r="CZX53" s="16"/>
      <c r="CZY53" s="16"/>
      <c r="CZZ53" s="16"/>
      <c r="DAA53" s="16"/>
      <c r="DAB53" s="16"/>
      <c r="DAC53" s="16"/>
      <c r="DAD53" s="16"/>
      <c r="DAE53" s="16"/>
      <c r="DAF53" s="16"/>
      <c r="DAG53" s="16"/>
      <c r="DAH53" s="16"/>
      <c r="DAI53" s="16"/>
      <c r="DAJ53" s="16"/>
      <c r="DAK53" s="16"/>
      <c r="DAL53" s="16"/>
      <c r="DAM53" s="16"/>
      <c r="DAN53" s="16"/>
      <c r="DAO53" s="16"/>
      <c r="DAP53" s="16"/>
      <c r="DAQ53" s="16"/>
      <c r="DAR53" s="16"/>
      <c r="DAS53" s="16"/>
      <c r="DAT53" s="16"/>
      <c r="DAU53" s="16"/>
      <c r="DAV53" s="16"/>
      <c r="DAW53" s="16"/>
      <c r="DAX53" s="16"/>
      <c r="DAY53" s="16"/>
      <c r="DAZ53" s="16"/>
      <c r="DBA53" s="16"/>
      <c r="DBB53" s="16"/>
      <c r="DBC53" s="16"/>
      <c r="DBD53" s="16"/>
      <c r="DBE53" s="16"/>
      <c r="DBF53" s="16"/>
      <c r="DBG53" s="16"/>
      <c r="DBH53" s="16"/>
      <c r="DBI53" s="16"/>
      <c r="DBJ53" s="16"/>
      <c r="DBK53" s="16"/>
      <c r="DBL53" s="16"/>
      <c r="DBM53" s="16"/>
      <c r="DBN53" s="16"/>
      <c r="DBO53" s="16"/>
      <c r="DBP53" s="16"/>
      <c r="DBQ53" s="16"/>
      <c r="DBR53" s="16"/>
      <c r="DBS53" s="16"/>
      <c r="DBT53" s="16"/>
      <c r="DBU53" s="16"/>
      <c r="DBV53" s="16"/>
      <c r="DBW53" s="16"/>
      <c r="DBX53" s="16"/>
      <c r="DBY53" s="16"/>
      <c r="DBZ53" s="16"/>
      <c r="DCA53" s="16"/>
      <c r="DCB53" s="16"/>
      <c r="DCC53" s="16"/>
      <c r="DCD53" s="16"/>
      <c r="DCE53" s="16"/>
      <c r="DCF53" s="16"/>
      <c r="DCG53" s="16"/>
      <c r="DCH53" s="16"/>
      <c r="DCI53" s="16"/>
      <c r="DCJ53" s="16"/>
      <c r="DCK53" s="16"/>
      <c r="DCL53" s="16"/>
      <c r="DCM53" s="16"/>
      <c r="DCN53" s="16"/>
      <c r="DCO53" s="16"/>
      <c r="DCP53" s="16"/>
      <c r="DCQ53" s="16"/>
      <c r="DCR53" s="16"/>
      <c r="DCS53" s="16"/>
      <c r="DCT53" s="16"/>
      <c r="DCU53" s="16"/>
      <c r="DCV53" s="16"/>
      <c r="DCW53" s="16"/>
      <c r="DCX53" s="16"/>
      <c r="DCY53" s="16"/>
      <c r="DCZ53" s="16"/>
      <c r="DDA53" s="16"/>
      <c r="DDB53" s="16"/>
      <c r="DDC53" s="16"/>
      <c r="DDD53" s="16"/>
      <c r="DDE53" s="16"/>
      <c r="DDF53" s="16"/>
      <c r="DDG53" s="16"/>
      <c r="DDH53" s="16"/>
      <c r="DDI53" s="16"/>
      <c r="DDJ53" s="16"/>
      <c r="DDK53" s="16"/>
      <c r="DDL53" s="16"/>
      <c r="DDM53" s="16"/>
      <c r="DDN53" s="16"/>
      <c r="DDO53" s="16"/>
      <c r="DDP53" s="16"/>
      <c r="DDQ53" s="16"/>
      <c r="DDR53" s="16"/>
      <c r="DDS53" s="16"/>
      <c r="DDT53" s="16"/>
      <c r="DDU53" s="16"/>
      <c r="DDV53" s="16"/>
      <c r="DDW53" s="16"/>
      <c r="DDX53" s="16"/>
      <c r="DDY53" s="16"/>
      <c r="DDZ53" s="16"/>
      <c r="DEA53" s="16"/>
      <c r="DEB53" s="16"/>
      <c r="DEC53" s="16"/>
      <c r="DED53" s="16"/>
      <c r="DEE53" s="16"/>
      <c r="DEF53" s="16"/>
      <c r="DEG53" s="16"/>
      <c r="DEH53" s="16"/>
      <c r="DEI53" s="16"/>
      <c r="DEJ53" s="16"/>
      <c r="DEK53" s="16"/>
      <c r="DEL53" s="16"/>
      <c r="DEM53" s="16"/>
      <c r="DEN53" s="16"/>
      <c r="DEO53" s="16"/>
      <c r="DEP53" s="16"/>
      <c r="DEQ53" s="16"/>
      <c r="DER53" s="16"/>
      <c r="DES53" s="16"/>
      <c r="DET53" s="16"/>
      <c r="DEU53" s="16"/>
      <c r="DEV53" s="16"/>
      <c r="DEW53" s="16"/>
      <c r="DEX53" s="16"/>
      <c r="DEY53" s="16"/>
      <c r="DEZ53" s="16"/>
      <c r="DFA53" s="16"/>
      <c r="DFB53" s="16"/>
      <c r="DFC53" s="16"/>
      <c r="DFD53" s="16"/>
      <c r="DFE53" s="16"/>
      <c r="DFF53" s="16"/>
      <c r="DFG53" s="16"/>
      <c r="DFH53" s="16"/>
      <c r="DFI53" s="16"/>
      <c r="DFJ53" s="16"/>
      <c r="DFK53" s="16"/>
      <c r="DFL53" s="16"/>
      <c r="DFM53" s="16"/>
      <c r="DFN53" s="16"/>
      <c r="DFO53" s="16"/>
      <c r="DFP53" s="16"/>
      <c r="DFQ53" s="16"/>
      <c r="DFR53" s="16"/>
      <c r="DFS53" s="16"/>
      <c r="DFT53" s="16"/>
      <c r="DFU53" s="16"/>
      <c r="DFV53" s="16"/>
      <c r="DFW53" s="16"/>
      <c r="DFX53" s="16"/>
      <c r="DFY53" s="16"/>
      <c r="DFZ53" s="16"/>
      <c r="DGA53" s="16"/>
      <c r="DGB53" s="16"/>
      <c r="DGC53" s="16"/>
      <c r="DGD53" s="16"/>
      <c r="DGE53" s="16"/>
      <c r="DGF53" s="16"/>
      <c r="DGG53" s="16"/>
      <c r="DGH53" s="16"/>
      <c r="DGI53" s="16"/>
      <c r="DGJ53" s="16"/>
      <c r="DGK53" s="16"/>
      <c r="DGL53" s="16"/>
      <c r="DGM53" s="16"/>
      <c r="DGN53" s="16"/>
      <c r="DGO53" s="16"/>
      <c r="DGP53" s="16"/>
      <c r="DGQ53" s="16"/>
      <c r="DGR53" s="16"/>
      <c r="DGS53" s="16"/>
      <c r="DGT53" s="16"/>
      <c r="DGU53" s="16"/>
      <c r="DGV53" s="16"/>
      <c r="DGW53" s="16"/>
      <c r="DGX53" s="16"/>
      <c r="DGY53" s="16"/>
      <c r="DGZ53" s="16"/>
      <c r="DHA53" s="16"/>
      <c r="DHB53" s="16"/>
      <c r="DHC53" s="16"/>
      <c r="DHD53" s="16"/>
      <c r="DHE53" s="16"/>
      <c r="DHF53" s="16"/>
      <c r="DHG53" s="16"/>
      <c r="DHH53" s="16"/>
      <c r="DHI53" s="16"/>
      <c r="DHJ53" s="16"/>
      <c r="DHK53" s="16"/>
      <c r="DHL53" s="16"/>
      <c r="DHM53" s="16"/>
      <c r="DHN53" s="16"/>
      <c r="DHO53" s="16"/>
      <c r="DHP53" s="16"/>
      <c r="DHQ53" s="16"/>
      <c r="DHR53" s="16"/>
      <c r="DHS53" s="16"/>
      <c r="DHT53" s="16"/>
      <c r="DHU53" s="16"/>
      <c r="DHV53" s="16"/>
      <c r="DHW53" s="16"/>
      <c r="DHX53" s="16"/>
      <c r="DHY53" s="16"/>
      <c r="DHZ53" s="16"/>
      <c r="DIA53" s="16"/>
      <c r="DIB53" s="16"/>
      <c r="DIC53" s="16"/>
      <c r="DID53" s="16"/>
      <c r="DIE53" s="16"/>
      <c r="DIF53" s="16"/>
      <c r="DIG53" s="16"/>
      <c r="DIH53" s="16"/>
      <c r="DII53" s="16"/>
      <c r="DIJ53" s="16"/>
      <c r="DIK53" s="16"/>
      <c r="DIL53" s="16"/>
      <c r="DIM53" s="16"/>
      <c r="DIN53" s="16"/>
      <c r="DIO53" s="16"/>
      <c r="DIP53" s="16"/>
      <c r="DIQ53" s="16"/>
      <c r="DIR53" s="16"/>
      <c r="DIS53" s="16"/>
      <c r="DIT53" s="16"/>
      <c r="DIU53" s="16"/>
      <c r="DIV53" s="16"/>
      <c r="DIW53" s="16"/>
      <c r="DIX53" s="16"/>
      <c r="DIY53" s="16"/>
      <c r="DIZ53" s="16"/>
      <c r="DJA53" s="16"/>
      <c r="DJB53" s="16"/>
      <c r="DJC53" s="16"/>
      <c r="DJD53" s="16"/>
      <c r="DJE53" s="16"/>
      <c r="DJF53" s="16"/>
      <c r="DJG53" s="16"/>
      <c r="DJH53" s="16"/>
      <c r="DJI53" s="16"/>
      <c r="DJJ53" s="16"/>
      <c r="DJK53" s="16"/>
      <c r="DJL53" s="16"/>
      <c r="DJM53" s="16"/>
      <c r="DJN53" s="16"/>
      <c r="DJO53" s="16"/>
      <c r="DJP53" s="16"/>
      <c r="DJQ53" s="16"/>
      <c r="DJR53" s="16"/>
      <c r="DJS53" s="16"/>
      <c r="DJT53" s="16"/>
      <c r="DJU53" s="16"/>
      <c r="DJV53" s="16"/>
      <c r="DJW53" s="16"/>
      <c r="DJX53" s="16"/>
      <c r="DJY53" s="16"/>
      <c r="DJZ53" s="16"/>
      <c r="DKA53" s="16"/>
      <c r="DKB53" s="16"/>
      <c r="DKC53" s="16"/>
      <c r="DKD53" s="16"/>
      <c r="DKE53" s="16"/>
      <c r="DKF53" s="16"/>
      <c r="DKG53" s="16"/>
      <c r="DKH53" s="16"/>
      <c r="DKI53" s="16"/>
      <c r="DKJ53" s="16"/>
      <c r="DKK53" s="16"/>
      <c r="DKL53" s="16"/>
      <c r="DKM53" s="16"/>
      <c r="DKN53" s="16"/>
      <c r="DKO53" s="16"/>
      <c r="DKP53" s="16"/>
      <c r="DKQ53" s="16"/>
      <c r="DKR53" s="16"/>
      <c r="DKS53" s="16"/>
      <c r="DKT53" s="16"/>
      <c r="DKU53" s="16"/>
      <c r="DKV53" s="16"/>
      <c r="DKW53" s="16"/>
      <c r="DKX53" s="16"/>
      <c r="DKY53" s="16"/>
      <c r="DKZ53" s="16"/>
      <c r="DLA53" s="16"/>
      <c r="DLB53" s="16"/>
      <c r="DLC53" s="16"/>
      <c r="DLD53" s="16"/>
      <c r="DLE53" s="16"/>
      <c r="DLF53" s="16"/>
      <c r="DLG53" s="16"/>
      <c r="DLH53" s="16"/>
      <c r="DLI53" s="16"/>
      <c r="DLJ53" s="16"/>
      <c r="DLK53" s="16"/>
      <c r="DLL53" s="16"/>
      <c r="DLM53" s="16"/>
      <c r="DLN53" s="16"/>
      <c r="DLO53" s="16"/>
      <c r="DLP53" s="16"/>
      <c r="DLQ53" s="16"/>
      <c r="DLR53" s="16"/>
      <c r="DLS53" s="16"/>
      <c r="DLT53" s="16"/>
      <c r="DLU53" s="16"/>
      <c r="DLV53" s="16"/>
      <c r="DLW53" s="16"/>
      <c r="DLX53" s="16"/>
      <c r="DLY53" s="16"/>
      <c r="DLZ53" s="16"/>
      <c r="DMA53" s="16"/>
      <c r="DMB53" s="16"/>
      <c r="DMC53" s="16"/>
      <c r="DMD53" s="16"/>
      <c r="DME53" s="16"/>
      <c r="DMF53" s="16"/>
      <c r="DMG53" s="16"/>
      <c r="DMH53" s="16"/>
      <c r="DMI53" s="16"/>
      <c r="DMJ53" s="16"/>
      <c r="DMK53" s="16"/>
      <c r="DML53" s="16"/>
      <c r="DMM53" s="16"/>
      <c r="DMN53" s="16"/>
      <c r="DMO53" s="16"/>
      <c r="DMP53" s="16"/>
      <c r="DMQ53" s="16"/>
      <c r="DMR53" s="16"/>
      <c r="DMS53" s="16"/>
      <c r="DMT53" s="16"/>
      <c r="DMU53" s="16"/>
      <c r="DMV53" s="16"/>
      <c r="DMW53" s="16"/>
      <c r="DMX53" s="16"/>
      <c r="DMY53" s="16"/>
      <c r="DMZ53" s="16"/>
      <c r="DNA53" s="16"/>
      <c r="DNB53" s="16"/>
      <c r="DNC53" s="16"/>
      <c r="DND53" s="16"/>
      <c r="DNE53" s="16"/>
      <c r="DNF53" s="16"/>
      <c r="DNG53" s="16"/>
      <c r="DNH53" s="16"/>
      <c r="DNI53" s="16"/>
      <c r="DNJ53" s="16"/>
      <c r="DNK53" s="16"/>
      <c r="DNL53" s="16"/>
      <c r="DNM53" s="16"/>
      <c r="DNN53" s="16"/>
      <c r="DNO53" s="16"/>
      <c r="DNP53" s="16"/>
      <c r="DNQ53" s="16"/>
      <c r="DNR53" s="16"/>
      <c r="DNS53" s="16"/>
      <c r="DNT53" s="16"/>
      <c r="DNU53" s="16"/>
      <c r="DNV53" s="16"/>
      <c r="DNW53" s="16"/>
      <c r="DNX53" s="16"/>
      <c r="DNY53" s="16"/>
      <c r="DNZ53" s="16"/>
      <c r="DOA53" s="16"/>
      <c r="DOB53" s="16"/>
      <c r="DOC53" s="16"/>
      <c r="DOD53" s="16"/>
      <c r="DOE53" s="16"/>
      <c r="DOF53" s="16"/>
      <c r="DOG53" s="16"/>
      <c r="DOH53" s="16"/>
      <c r="DOI53" s="16"/>
      <c r="DOJ53" s="16"/>
      <c r="DOK53" s="16"/>
      <c r="DOL53" s="16"/>
      <c r="DOM53" s="16"/>
      <c r="DON53" s="16"/>
      <c r="DOO53" s="16"/>
      <c r="DOP53" s="16"/>
      <c r="DOQ53" s="16"/>
      <c r="DOR53" s="16"/>
      <c r="DOS53" s="16"/>
      <c r="DOT53" s="16"/>
      <c r="DOU53" s="16"/>
      <c r="DOV53" s="16"/>
      <c r="DOW53" s="16"/>
      <c r="DOX53" s="16"/>
      <c r="DOY53" s="16"/>
      <c r="DOZ53" s="16"/>
      <c r="DPA53" s="16"/>
      <c r="DPB53" s="16"/>
      <c r="DPC53" s="16"/>
      <c r="DPD53" s="16"/>
      <c r="DPE53" s="16"/>
      <c r="DPF53" s="16"/>
      <c r="DPG53" s="16"/>
      <c r="DPH53" s="16"/>
      <c r="DPI53" s="16"/>
      <c r="DPJ53" s="16"/>
      <c r="DPK53" s="16"/>
      <c r="DPL53" s="16"/>
      <c r="DPM53" s="16"/>
      <c r="DPN53" s="16"/>
      <c r="DPO53" s="16"/>
      <c r="DPP53" s="16"/>
      <c r="DPQ53" s="16"/>
      <c r="DPR53" s="16"/>
      <c r="DPS53" s="16"/>
      <c r="DPT53" s="16"/>
      <c r="DPU53" s="16"/>
      <c r="DPV53" s="16"/>
      <c r="DPW53" s="16"/>
      <c r="DPX53" s="16"/>
      <c r="DPY53" s="16"/>
      <c r="DPZ53" s="16"/>
      <c r="DQA53" s="16"/>
      <c r="DQB53" s="16"/>
      <c r="DQC53" s="16"/>
      <c r="DQD53" s="16"/>
      <c r="DQE53" s="16"/>
      <c r="DQF53" s="16"/>
      <c r="DQG53" s="16"/>
      <c r="DQH53" s="16"/>
      <c r="DQI53" s="16"/>
      <c r="DQJ53" s="16"/>
      <c r="DQK53" s="16"/>
      <c r="DQL53" s="16"/>
      <c r="DQM53" s="16"/>
      <c r="DQN53" s="16"/>
      <c r="DQO53" s="16"/>
      <c r="DQP53" s="16"/>
      <c r="DQQ53" s="16"/>
      <c r="DQR53" s="16"/>
      <c r="DQS53" s="16"/>
      <c r="DQT53" s="16"/>
      <c r="DQU53" s="16"/>
      <c r="DQV53" s="16"/>
      <c r="DQW53" s="16"/>
      <c r="DQX53" s="16"/>
      <c r="DQY53" s="16"/>
      <c r="DQZ53" s="16"/>
      <c r="DRA53" s="16"/>
      <c r="DRB53" s="16"/>
      <c r="DRC53" s="16"/>
      <c r="DRD53" s="16"/>
      <c r="DRE53" s="16"/>
      <c r="DRF53" s="16"/>
      <c r="DRG53" s="16"/>
      <c r="DRH53" s="16"/>
      <c r="DRI53" s="16"/>
      <c r="DRJ53" s="16"/>
      <c r="DRK53" s="16"/>
      <c r="DRL53" s="16"/>
      <c r="DRM53" s="16"/>
      <c r="DRN53" s="16"/>
      <c r="DRO53" s="16"/>
      <c r="DRP53" s="16"/>
      <c r="DRQ53" s="16"/>
      <c r="DRR53" s="16"/>
      <c r="DRS53" s="16"/>
      <c r="DRT53" s="16"/>
      <c r="DRU53" s="16"/>
      <c r="DRV53" s="16"/>
      <c r="DRW53" s="16"/>
      <c r="DRX53" s="16"/>
      <c r="DRY53" s="16"/>
      <c r="DRZ53" s="16"/>
      <c r="DSA53" s="16"/>
      <c r="DSB53" s="16"/>
      <c r="DSC53" s="16"/>
      <c r="DSD53" s="16"/>
      <c r="DSE53" s="16"/>
      <c r="DSF53" s="16"/>
      <c r="DSG53" s="16"/>
      <c r="DSH53" s="16"/>
      <c r="DSI53" s="16"/>
      <c r="DSJ53" s="16"/>
      <c r="DSK53" s="16"/>
      <c r="DSL53" s="16"/>
      <c r="DSM53" s="16"/>
      <c r="DSN53" s="16"/>
      <c r="DSO53" s="16"/>
      <c r="DSP53" s="16"/>
      <c r="DSQ53" s="16"/>
      <c r="DSR53" s="16"/>
      <c r="DSS53" s="16"/>
      <c r="DST53" s="16"/>
      <c r="DSU53" s="16"/>
      <c r="DSV53" s="16"/>
      <c r="DSW53" s="16"/>
      <c r="DSX53" s="16"/>
      <c r="DSY53" s="16"/>
      <c r="DSZ53" s="16"/>
      <c r="DTA53" s="16"/>
      <c r="DTB53" s="16"/>
      <c r="DTC53" s="16"/>
      <c r="DTD53" s="16"/>
      <c r="DTE53" s="16"/>
      <c r="DTF53" s="16"/>
      <c r="DTG53" s="16"/>
      <c r="DTH53" s="16"/>
      <c r="DTI53" s="16"/>
      <c r="DTJ53" s="16"/>
      <c r="DTK53" s="16"/>
      <c r="DTL53" s="16"/>
      <c r="DTM53" s="16"/>
      <c r="DTN53" s="16"/>
      <c r="DTO53" s="16"/>
      <c r="DTP53" s="16"/>
      <c r="DTQ53" s="16"/>
      <c r="DTR53" s="16"/>
      <c r="DTS53" s="16"/>
      <c r="DTT53" s="16"/>
      <c r="DTU53" s="16"/>
      <c r="DTV53" s="16"/>
      <c r="DTW53" s="16"/>
      <c r="DTX53" s="16"/>
      <c r="DTY53" s="16"/>
      <c r="DTZ53" s="16"/>
      <c r="DUA53" s="16"/>
      <c r="DUB53" s="16"/>
      <c r="DUC53" s="16"/>
      <c r="DUD53" s="16"/>
      <c r="DUE53" s="16"/>
      <c r="DUF53" s="16"/>
      <c r="DUG53" s="16"/>
      <c r="DUH53" s="16"/>
      <c r="DUI53" s="16"/>
      <c r="DUJ53" s="16"/>
      <c r="DUK53" s="16"/>
      <c r="DUL53" s="16"/>
      <c r="DUM53" s="16"/>
      <c r="DUN53" s="16"/>
      <c r="DUO53" s="16"/>
      <c r="DUP53" s="16"/>
      <c r="DUQ53" s="16"/>
      <c r="DUR53" s="16"/>
      <c r="DUS53" s="16"/>
      <c r="DUT53" s="16"/>
      <c r="DUU53" s="16"/>
      <c r="DUV53" s="16"/>
      <c r="DUW53" s="16"/>
      <c r="DUX53" s="16"/>
      <c r="DUY53" s="16"/>
      <c r="DUZ53" s="16"/>
      <c r="DVA53" s="16"/>
      <c r="DVB53" s="16"/>
      <c r="DVC53" s="16"/>
      <c r="DVD53" s="16"/>
      <c r="DVE53" s="16"/>
      <c r="DVF53" s="16"/>
      <c r="DVG53" s="16"/>
      <c r="DVH53" s="16"/>
      <c r="DVI53" s="16"/>
      <c r="DVJ53" s="16"/>
      <c r="DVK53" s="16"/>
      <c r="DVL53" s="16"/>
      <c r="DVM53" s="16"/>
      <c r="DVN53" s="16"/>
      <c r="DVO53" s="16"/>
      <c r="DVP53" s="16"/>
      <c r="DVQ53" s="16"/>
      <c r="DVR53" s="16"/>
      <c r="DVS53" s="16"/>
      <c r="DVT53" s="16"/>
      <c r="DVU53" s="16"/>
      <c r="DVV53" s="16"/>
      <c r="DVW53" s="16"/>
      <c r="DVX53" s="16"/>
      <c r="DVY53" s="16"/>
      <c r="DVZ53" s="16"/>
      <c r="DWA53" s="16"/>
      <c r="DWB53" s="16"/>
      <c r="DWC53" s="16"/>
      <c r="DWD53" s="16"/>
      <c r="DWE53" s="16"/>
      <c r="DWF53" s="16"/>
      <c r="DWG53" s="16"/>
      <c r="DWH53" s="16"/>
      <c r="DWI53" s="16"/>
      <c r="DWJ53" s="16"/>
      <c r="DWK53" s="16"/>
      <c r="DWL53" s="16"/>
      <c r="DWM53" s="16"/>
      <c r="DWN53" s="16"/>
      <c r="DWO53" s="16"/>
      <c r="DWP53" s="16"/>
      <c r="DWQ53" s="16"/>
      <c r="DWR53" s="16"/>
      <c r="DWS53" s="16"/>
      <c r="DWT53" s="16"/>
      <c r="DWU53" s="16"/>
      <c r="DWV53" s="16"/>
      <c r="DWW53" s="16"/>
      <c r="DWX53" s="16"/>
      <c r="DWY53" s="16"/>
      <c r="DWZ53" s="16"/>
      <c r="DXA53" s="16"/>
      <c r="DXB53" s="16"/>
      <c r="DXC53" s="16"/>
      <c r="DXD53" s="16"/>
      <c r="DXE53" s="16"/>
      <c r="DXF53" s="16"/>
      <c r="DXG53" s="16"/>
      <c r="DXH53" s="16"/>
      <c r="DXI53" s="16"/>
      <c r="DXJ53" s="16"/>
      <c r="DXK53" s="16"/>
      <c r="DXL53" s="16"/>
      <c r="DXM53" s="16"/>
      <c r="DXN53" s="16"/>
      <c r="DXO53" s="16"/>
      <c r="DXP53" s="16"/>
      <c r="DXQ53" s="16"/>
      <c r="DXR53" s="16"/>
      <c r="DXS53" s="16"/>
      <c r="DXT53" s="16"/>
      <c r="DXU53" s="16"/>
      <c r="DXV53" s="16"/>
      <c r="DXW53" s="16"/>
      <c r="DXX53" s="16"/>
      <c r="DXY53" s="16"/>
      <c r="DXZ53" s="16"/>
      <c r="DYA53" s="16"/>
      <c r="DYB53" s="16"/>
      <c r="DYC53" s="16"/>
      <c r="DYD53" s="16"/>
      <c r="DYE53" s="16"/>
      <c r="DYF53" s="16"/>
      <c r="DYG53" s="16"/>
      <c r="DYH53" s="16"/>
      <c r="DYI53" s="16"/>
      <c r="DYJ53" s="16"/>
      <c r="DYK53" s="16"/>
      <c r="DYL53" s="16"/>
      <c r="DYM53" s="16"/>
      <c r="DYN53" s="16"/>
      <c r="DYO53" s="16"/>
      <c r="DYP53" s="16"/>
      <c r="DYQ53" s="16"/>
      <c r="DYR53" s="16"/>
      <c r="DYS53" s="16"/>
      <c r="DYT53" s="16"/>
      <c r="DYU53" s="16"/>
      <c r="DYV53" s="16"/>
      <c r="DYW53" s="16"/>
      <c r="DYX53" s="16"/>
      <c r="DYY53" s="16"/>
      <c r="DYZ53" s="16"/>
      <c r="DZA53" s="16"/>
      <c r="DZB53" s="16"/>
      <c r="DZC53" s="16"/>
      <c r="DZD53" s="16"/>
      <c r="DZE53" s="16"/>
      <c r="DZF53" s="16"/>
      <c r="DZG53" s="16"/>
      <c r="DZH53" s="16"/>
      <c r="DZI53" s="16"/>
      <c r="DZJ53" s="16"/>
      <c r="DZK53" s="16"/>
      <c r="DZL53" s="16"/>
      <c r="DZM53" s="16"/>
      <c r="DZN53" s="16"/>
      <c r="DZO53" s="16"/>
      <c r="DZP53" s="16"/>
      <c r="DZQ53" s="16"/>
      <c r="DZR53" s="16"/>
      <c r="DZS53" s="16"/>
      <c r="DZT53" s="16"/>
      <c r="DZU53" s="16"/>
      <c r="DZV53" s="16"/>
      <c r="DZW53" s="16"/>
      <c r="DZX53" s="16"/>
      <c r="DZY53" s="16"/>
      <c r="DZZ53" s="16"/>
      <c r="EAA53" s="16"/>
      <c r="EAB53" s="16"/>
      <c r="EAC53" s="16"/>
      <c r="EAD53" s="16"/>
      <c r="EAE53" s="16"/>
      <c r="EAF53" s="16"/>
      <c r="EAG53" s="16"/>
      <c r="EAH53" s="16"/>
      <c r="EAI53" s="16"/>
      <c r="EAJ53" s="16"/>
      <c r="EAK53" s="16"/>
      <c r="EAL53" s="16"/>
      <c r="EAM53" s="16"/>
      <c r="EAN53" s="16"/>
      <c r="EAO53" s="16"/>
      <c r="EAP53" s="16"/>
      <c r="EAQ53" s="16"/>
      <c r="EAR53" s="16"/>
      <c r="EAS53" s="16"/>
      <c r="EAT53" s="16"/>
      <c r="EAU53" s="16"/>
      <c r="EAV53" s="16"/>
      <c r="EAW53" s="16"/>
      <c r="EAX53" s="16"/>
      <c r="EAY53" s="16"/>
      <c r="EAZ53" s="16"/>
      <c r="EBA53" s="16"/>
      <c r="EBB53" s="16"/>
      <c r="EBC53" s="16"/>
      <c r="EBD53" s="16"/>
      <c r="EBE53" s="16"/>
      <c r="EBF53" s="16"/>
      <c r="EBG53" s="16"/>
      <c r="EBH53" s="16"/>
      <c r="EBI53" s="16"/>
      <c r="EBJ53" s="16"/>
      <c r="EBK53" s="16"/>
      <c r="EBL53" s="16"/>
      <c r="EBM53" s="16"/>
      <c r="EBN53" s="16"/>
      <c r="EBO53" s="16"/>
      <c r="EBP53" s="16"/>
      <c r="EBQ53" s="16"/>
      <c r="EBR53" s="16"/>
      <c r="EBS53" s="16"/>
      <c r="EBT53" s="16"/>
      <c r="EBU53" s="16"/>
      <c r="EBV53" s="16"/>
      <c r="EBW53" s="16"/>
      <c r="EBX53" s="16"/>
      <c r="EBY53" s="16"/>
      <c r="EBZ53" s="16"/>
      <c r="ECA53" s="16"/>
      <c r="ECB53" s="16"/>
      <c r="ECC53" s="16"/>
      <c r="ECD53" s="16"/>
      <c r="ECE53" s="16"/>
      <c r="ECF53" s="16"/>
      <c r="ECG53" s="16"/>
      <c r="ECH53" s="16"/>
      <c r="ECI53" s="16"/>
      <c r="ECJ53" s="16"/>
      <c r="ECK53" s="16"/>
      <c r="ECL53" s="16"/>
      <c r="ECM53" s="16"/>
      <c r="ECN53" s="16"/>
      <c r="ECO53" s="16"/>
      <c r="ECP53" s="16"/>
      <c r="ECQ53" s="16"/>
      <c r="ECR53" s="16"/>
      <c r="ECS53" s="16"/>
      <c r="ECT53" s="16"/>
      <c r="ECU53" s="16"/>
      <c r="ECV53" s="16"/>
      <c r="ECW53" s="16"/>
      <c r="ECX53" s="16"/>
      <c r="ECY53" s="16"/>
      <c r="ECZ53" s="16"/>
      <c r="EDA53" s="16"/>
      <c r="EDB53" s="16"/>
      <c r="EDC53" s="16"/>
      <c r="EDD53" s="16"/>
      <c r="EDE53" s="16"/>
      <c r="EDF53" s="16"/>
      <c r="EDG53" s="16"/>
      <c r="EDH53" s="16"/>
      <c r="EDI53" s="16"/>
      <c r="EDJ53" s="16"/>
      <c r="EDK53" s="16"/>
      <c r="EDL53" s="16"/>
      <c r="EDM53" s="16"/>
      <c r="EDN53" s="16"/>
      <c r="EDO53" s="16"/>
      <c r="EDP53" s="16"/>
      <c r="EDQ53" s="16"/>
      <c r="EDR53" s="16"/>
      <c r="EDS53" s="16"/>
      <c r="EDT53" s="16"/>
      <c r="EDU53" s="16"/>
      <c r="EDV53" s="16"/>
      <c r="EDW53" s="16"/>
      <c r="EDX53" s="16"/>
      <c r="EDY53" s="16"/>
      <c r="EDZ53" s="16"/>
      <c r="EEA53" s="16"/>
      <c r="EEB53" s="16"/>
      <c r="EEC53" s="16"/>
      <c r="EED53" s="16"/>
      <c r="EEE53" s="16"/>
      <c r="EEF53" s="16"/>
      <c r="EEG53" s="16"/>
      <c r="EEH53" s="16"/>
      <c r="EEI53" s="16"/>
      <c r="EEJ53" s="16"/>
      <c r="EEK53" s="16"/>
      <c r="EEL53" s="16"/>
      <c r="EEM53" s="16"/>
      <c r="EEN53" s="16"/>
      <c r="EEO53" s="16"/>
      <c r="EEP53" s="16"/>
      <c r="EEQ53" s="16"/>
      <c r="EER53" s="16"/>
      <c r="EES53" s="16"/>
      <c r="EET53" s="16"/>
      <c r="EEU53" s="16"/>
      <c r="EEV53" s="16"/>
      <c r="EEW53" s="16"/>
      <c r="EEX53" s="16"/>
      <c r="EEY53" s="16"/>
      <c r="EEZ53" s="16"/>
      <c r="EFA53" s="16"/>
      <c r="EFB53" s="16"/>
      <c r="EFC53" s="16"/>
      <c r="EFD53" s="16"/>
      <c r="EFE53" s="16"/>
      <c r="EFF53" s="16"/>
      <c r="EFG53" s="16"/>
      <c r="EFH53" s="16"/>
      <c r="EFI53" s="16"/>
      <c r="EFJ53" s="16"/>
      <c r="EFK53" s="16"/>
      <c r="EFL53" s="16"/>
      <c r="EFM53" s="16"/>
      <c r="EFN53" s="16"/>
      <c r="EFO53" s="16"/>
      <c r="EFP53" s="16"/>
      <c r="EFQ53" s="16"/>
      <c r="EFR53" s="16"/>
      <c r="EFS53" s="16"/>
      <c r="EFT53" s="16"/>
      <c r="EFU53" s="16"/>
      <c r="EFV53" s="16"/>
      <c r="EFW53" s="16"/>
      <c r="EFX53" s="16"/>
      <c r="EFY53" s="16"/>
      <c r="EFZ53" s="16"/>
      <c r="EGA53" s="16"/>
      <c r="EGB53" s="16"/>
      <c r="EGC53" s="16"/>
      <c r="EGD53" s="16"/>
      <c r="EGE53" s="16"/>
      <c r="EGF53" s="16"/>
      <c r="EGG53" s="16"/>
      <c r="EGH53" s="16"/>
      <c r="EGI53" s="16"/>
      <c r="EGJ53" s="16"/>
      <c r="EGK53" s="16"/>
      <c r="EGL53" s="16"/>
      <c r="EGM53" s="16"/>
      <c r="EGN53" s="16"/>
      <c r="EGO53" s="16"/>
      <c r="EGP53" s="16"/>
      <c r="EGQ53" s="16"/>
      <c r="EGR53" s="16"/>
      <c r="EGS53" s="16"/>
      <c r="EGT53" s="16"/>
      <c r="EGU53" s="16"/>
      <c r="EGV53" s="16"/>
      <c r="EGW53" s="16"/>
      <c r="EGX53" s="16"/>
      <c r="EGY53" s="16"/>
      <c r="EGZ53" s="16"/>
      <c r="EHA53" s="16"/>
      <c r="EHB53" s="16"/>
      <c r="EHC53" s="16"/>
      <c r="EHD53" s="16"/>
      <c r="EHE53" s="16"/>
      <c r="EHF53" s="16"/>
      <c r="EHG53" s="16"/>
      <c r="EHH53" s="16"/>
      <c r="EHI53" s="16"/>
      <c r="EHJ53" s="16"/>
      <c r="EHK53" s="16"/>
      <c r="EHL53" s="16"/>
      <c r="EHM53" s="16"/>
      <c r="EHN53" s="16"/>
      <c r="EHO53" s="16"/>
      <c r="EHP53" s="16"/>
      <c r="EHQ53" s="16"/>
      <c r="EHR53" s="16"/>
      <c r="EHS53" s="16"/>
      <c r="EHT53" s="16"/>
      <c r="EHU53" s="16"/>
      <c r="EHV53" s="16"/>
      <c r="EHW53" s="16"/>
      <c r="EHX53" s="16"/>
      <c r="EHY53" s="16"/>
      <c r="EHZ53" s="16"/>
      <c r="EIA53" s="16"/>
      <c r="EIB53" s="16"/>
      <c r="EIC53" s="16"/>
      <c r="EID53" s="16"/>
      <c r="EIE53" s="16"/>
      <c r="EIF53" s="16"/>
      <c r="EIG53" s="16"/>
      <c r="EIH53" s="16"/>
      <c r="EII53" s="16"/>
      <c r="EIJ53" s="16"/>
      <c r="EIK53" s="16"/>
      <c r="EIL53" s="16"/>
      <c r="EIM53" s="16"/>
      <c r="EIN53" s="16"/>
      <c r="EIO53" s="16"/>
      <c r="EIP53" s="16"/>
      <c r="EIQ53" s="16"/>
      <c r="EIR53" s="16"/>
      <c r="EIS53" s="16"/>
      <c r="EIT53" s="16"/>
      <c r="EIU53" s="16"/>
      <c r="EIV53" s="16"/>
      <c r="EIW53" s="16"/>
      <c r="EIX53" s="16"/>
      <c r="EIY53" s="16"/>
      <c r="EIZ53" s="16"/>
      <c r="EJA53" s="16"/>
      <c r="EJB53" s="16"/>
      <c r="EJC53" s="16"/>
      <c r="EJD53" s="16"/>
      <c r="EJE53" s="16"/>
      <c r="EJF53" s="16"/>
      <c r="EJG53" s="16"/>
      <c r="EJH53" s="16"/>
      <c r="EJI53" s="16"/>
      <c r="EJJ53" s="16"/>
      <c r="EJK53" s="16"/>
      <c r="EJL53" s="16"/>
      <c r="EJM53" s="16"/>
      <c r="EJN53" s="16"/>
      <c r="EJO53" s="16"/>
      <c r="EJP53" s="16"/>
      <c r="EJQ53" s="16"/>
      <c r="EJR53" s="16"/>
      <c r="EJS53" s="16"/>
      <c r="EJT53" s="16"/>
      <c r="EJU53" s="16"/>
      <c r="EJV53" s="16"/>
      <c r="EJW53" s="16"/>
      <c r="EJX53" s="16"/>
      <c r="EJY53" s="16"/>
      <c r="EJZ53" s="16"/>
      <c r="EKA53" s="16"/>
      <c r="EKB53" s="16"/>
      <c r="EKC53" s="16"/>
      <c r="EKD53" s="16"/>
      <c r="EKE53" s="16"/>
      <c r="EKF53" s="16"/>
      <c r="EKG53" s="16"/>
      <c r="EKH53" s="16"/>
      <c r="EKI53" s="16"/>
      <c r="EKJ53" s="16"/>
      <c r="EKK53" s="16"/>
      <c r="EKL53" s="16"/>
      <c r="EKM53" s="16"/>
      <c r="EKN53" s="16"/>
      <c r="EKO53" s="16"/>
      <c r="EKP53" s="16"/>
      <c r="EKQ53" s="16"/>
      <c r="EKR53" s="16"/>
      <c r="EKS53" s="16"/>
      <c r="EKT53" s="16"/>
      <c r="EKU53" s="16"/>
      <c r="EKV53" s="16"/>
      <c r="EKW53" s="16"/>
      <c r="EKX53" s="16"/>
      <c r="EKY53" s="16"/>
      <c r="EKZ53" s="16"/>
      <c r="ELA53" s="16"/>
      <c r="ELB53" s="16"/>
      <c r="ELC53" s="16"/>
      <c r="ELD53" s="16"/>
      <c r="ELE53" s="16"/>
      <c r="ELF53" s="16"/>
      <c r="ELG53" s="16"/>
      <c r="ELH53" s="16"/>
      <c r="ELI53" s="16"/>
      <c r="ELJ53" s="16"/>
      <c r="ELK53" s="16"/>
      <c r="ELL53" s="16"/>
      <c r="ELM53" s="16"/>
      <c r="ELN53" s="16"/>
      <c r="ELO53" s="16"/>
      <c r="ELP53" s="16"/>
      <c r="ELQ53" s="16"/>
      <c r="ELR53" s="16"/>
      <c r="ELS53" s="16"/>
      <c r="ELT53" s="16"/>
      <c r="ELU53" s="16"/>
      <c r="ELV53" s="16"/>
      <c r="ELW53" s="16"/>
      <c r="ELX53" s="16"/>
      <c r="ELY53" s="16"/>
      <c r="ELZ53" s="16"/>
      <c r="EMA53" s="16"/>
      <c r="EMB53" s="16"/>
      <c r="EMC53" s="16"/>
      <c r="EMD53" s="16"/>
      <c r="EME53" s="16"/>
      <c r="EMF53" s="16"/>
      <c r="EMG53" s="16"/>
      <c r="EMH53" s="16"/>
      <c r="EMI53" s="16"/>
      <c r="EMJ53" s="16"/>
      <c r="EMK53" s="16"/>
      <c r="EML53" s="16"/>
      <c r="EMM53" s="16"/>
      <c r="EMN53" s="16"/>
      <c r="EMO53" s="16"/>
      <c r="EMP53" s="16"/>
      <c r="EMQ53" s="16"/>
      <c r="EMR53" s="16"/>
      <c r="EMS53" s="16"/>
      <c r="EMT53" s="16"/>
      <c r="EMU53" s="16"/>
      <c r="EMV53" s="16"/>
      <c r="EMW53" s="16"/>
      <c r="EMX53" s="16"/>
      <c r="EMY53" s="16"/>
      <c r="EMZ53" s="16"/>
      <c r="ENA53" s="16"/>
      <c r="ENB53" s="16"/>
      <c r="ENC53" s="16"/>
      <c r="END53" s="16"/>
      <c r="ENE53" s="16"/>
      <c r="ENF53" s="16"/>
      <c r="ENG53" s="16"/>
      <c r="ENH53" s="16"/>
      <c r="ENI53" s="16"/>
      <c r="ENJ53" s="16"/>
      <c r="ENK53" s="16"/>
      <c r="ENL53" s="16"/>
      <c r="ENM53" s="16"/>
      <c r="ENN53" s="16"/>
      <c r="ENO53" s="16"/>
      <c r="ENP53" s="16"/>
      <c r="ENQ53" s="16"/>
      <c r="ENR53" s="16"/>
      <c r="ENS53" s="16"/>
      <c r="ENT53" s="16"/>
      <c r="ENU53" s="16"/>
      <c r="ENV53" s="16"/>
      <c r="ENW53" s="16"/>
      <c r="ENX53" s="16"/>
      <c r="ENY53" s="16"/>
      <c r="ENZ53" s="16"/>
      <c r="EOA53" s="16"/>
      <c r="EOB53" s="16"/>
      <c r="EOC53" s="16"/>
      <c r="EOD53" s="16"/>
      <c r="EOE53" s="16"/>
      <c r="EOF53" s="16"/>
      <c r="EOG53" s="16"/>
      <c r="EOH53" s="16"/>
      <c r="EOI53" s="16"/>
      <c r="EOJ53" s="16"/>
      <c r="EOK53" s="16"/>
      <c r="EOL53" s="16"/>
      <c r="EOM53" s="16"/>
      <c r="EON53" s="16"/>
      <c r="EOO53" s="16"/>
      <c r="EOP53" s="16"/>
      <c r="EOQ53" s="16"/>
      <c r="EOR53" s="16"/>
      <c r="EOS53" s="16"/>
      <c r="EOT53" s="16"/>
      <c r="EOU53" s="16"/>
      <c r="EOV53" s="16"/>
      <c r="EOW53" s="16"/>
      <c r="EOX53" s="16"/>
      <c r="EOY53" s="16"/>
      <c r="EOZ53" s="16"/>
      <c r="EPA53" s="16"/>
      <c r="EPB53" s="16"/>
      <c r="EPC53" s="16"/>
      <c r="EPD53" s="16"/>
      <c r="EPE53" s="16"/>
      <c r="EPF53" s="16"/>
      <c r="EPG53" s="16"/>
      <c r="EPH53" s="16"/>
      <c r="EPI53" s="16"/>
      <c r="EPJ53" s="16"/>
      <c r="EPK53" s="16"/>
      <c r="EPL53" s="16"/>
      <c r="EPM53" s="16"/>
      <c r="EPN53" s="16"/>
      <c r="EPO53" s="16"/>
      <c r="EPP53" s="16"/>
      <c r="EPQ53" s="16"/>
      <c r="EPR53" s="16"/>
      <c r="EPS53" s="16"/>
      <c r="EPT53" s="16"/>
      <c r="EPU53" s="16"/>
      <c r="EPV53" s="16"/>
      <c r="EPW53" s="16"/>
      <c r="EPX53" s="16"/>
      <c r="EPY53" s="16"/>
      <c r="EPZ53" s="16"/>
      <c r="EQA53" s="16"/>
      <c r="EQB53" s="16"/>
      <c r="EQC53" s="16"/>
      <c r="EQD53" s="16"/>
      <c r="EQE53" s="16"/>
      <c r="EQF53" s="16"/>
      <c r="EQG53" s="16"/>
      <c r="EQH53" s="16"/>
      <c r="EQI53" s="16"/>
      <c r="EQJ53" s="16"/>
      <c r="EQK53" s="16"/>
      <c r="EQL53" s="16"/>
      <c r="EQM53" s="16"/>
      <c r="EQN53" s="16"/>
      <c r="EQO53" s="16"/>
      <c r="EQP53" s="16"/>
      <c r="EQQ53" s="16"/>
      <c r="EQR53" s="16"/>
      <c r="EQS53" s="16"/>
      <c r="EQT53" s="16"/>
      <c r="EQU53" s="16"/>
      <c r="EQV53" s="16"/>
      <c r="EQW53" s="16"/>
      <c r="EQX53" s="16"/>
      <c r="EQY53" s="16"/>
      <c r="EQZ53" s="16"/>
      <c r="ERA53" s="16"/>
      <c r="ERB53" s="16"/>
      <c r="ERC53" s="16"/>
      <c r="ERD53" s="16"/>
      <c r="ERE53" s="16"/>
      <c r="ERF53" s="16"/>
      <c r="ERG53" s="16"/>
      <c r="ERH53" s="16"/>
      <c r="ERI53" s="16"/>
      <c r="ERJ53" s="16"/>
      <c r="ERK53" s="16"/>
      <c r="ERL53" s="16"/>
      <c r="ERM53" s="16"/>
      <c r="ERN53" s="16"/>
      <c r="ERO53" s="16"/>
      <c r="ERP53" s="16"/>
      <c r="ERQ53" s="16"/>
      <c r="ERR53" s="16"/>
      <c r="ERS53" s="16"/>
      <c r="ERT53" s="16"/>
      <c r="ERU53" s="16"/>
      <c r="ERV53" s="16"/>
      <c r="ERW53" s="16"/>
      <c r="ERX53" s="16"/>
      <c r="ERY53" s="16"/>
      <c r="ERZ53" s="16"/>
      <c r="ESA53" s="16"/>
      <c r="ESB53" s="16"/>
      <c r="ESC53" s="16"/>
      <c r="ESD53" s="16"/>
      <c r="ESE53" s="16"/>
      <c r="ESF53" s="16"/>
      <c r="ESG53" s="16"/>
      <c r="ESH53" s="16"/>
      <c r="ESI53" s="16"/>
      <c r="ESJ53" s="16"/>
      <c r="ESK53" s="16"/>
      <c r="ESL53" s="16"/>
      <c r="ESM53" s="16"/>
      <c r="ESN53" s="16"/>
      <c r="ESO53" s="16"/>
      <c r="ESP53" s="16"/>
      <c r="ESQ53" s="16"/>
      <c r="ESR53" s="16"/>
      <c r="ESS53" s="16"/>
      <c r="EST53" s="16"/>
      <c r="ESU53" s="16"/>
      <c r="ESV53" s="16"/>
      <c r="ESW53" s="16"/>
      <c r="ESX53" s="16"/>
      <c r="ESY53" s="16"/>
      <c r="ESZ53" s="16"/>
      <c r="ETA53" s="16"/>
      <c r="ETB53" s="16"/>
      <c r="ETC53" s="16"/>
      <c r="ETD53" s="16"/>
      <c r="ETE53" s="16"/>
      <c r="ETF53" s="16"/>
      <c r="ETG53" s="16"/>
      <c r="ETH53" s="16"/>
      <c r="ETI53" s="16"/>
      <c r="ETJ53" s="16"/>
      <c r="ETK53" s="16"/>
      <c r="ETL53" s="16"/>
      <c r="ETM53" s="16"/>
      <c r="ETN53" s="16"/>
      <c r="ETO53" s="16"/>
      <c r="ETP53" s="16"/>
      <c r="ETQ53" s="16"/>
      <c r="ETR53" s="16"/>
      <c r="ETS53" s="16"/>
      <c r="ETT53" s="16"/>
      <c r="ETU53" s="16"/>
      <c r="ETV53" s="16"/>
      <c r="ETW53" s="16"/>
      <c r="ETX53" s="16"/>
      <c r="ETY53" s="16"/>
      <c r="ETZ53" s="16"/>
      <c r="EUA53" s="16"/>
      <c r="EUB53" s="16"/>
      <c r="EUC53" s="16"/>
      <c r="EUD53" s="16"/>
      <c r="EUE53" s="16"/>
      <c r="EUF53" s="16"/>
      <c r="EUG53" s="16"/>
      <c r="EUH53" s="16"/>
      <c r="EUI53" s="16"/>
      <c r="EUJ53" s="16"/>
      <c r="EUK53" s="16"/>
      <c r="EUL53" s="16"/>
      <c r="EUM53" s="16"/>
      <c r="EUN53" s="16"/>
      <c r="EUO53" s="16"/>
      <c r="EUP53" s="16"/>
      <c r="EUQ53" s="16"/>
      <c r="EUR53" s="16"/>
      <c r="EUS53" s="16"/>
      <c r="EUT53" s="16"/>
      <c r="EUU53" s="16"/>
      <c r="EUV53" s="16"/>
      <c r="EUW53" s="16"/>
      <c r="EUX53" s="16"/>
      <c r="EUY53" s="16"/>
      <c r="EUZ53" s="16"/>
      <c r="EVA53" s="16"/>
      <c r="EVB53" s="16"/>
      <c r="EVC53" s="16"/>
      <c r="EVD53" s="16"/>
      <c r="EVE53" s="16"/>
      <c r="EVF53" s="16"/>
      <c r="EVG53" s="16"/>
      <c r="EVH53" s="16"/>
      <c r="EVI53" s="16"/>
      <c r="EVJ53" s="16"/>
      <c r="EVK53" s="16"/>
      <c r="EVL53" s="16"/>
      <c r="EVM53" s="16"/>
      <c r="EVN53" s="16"/>
      <c r="EVO53" s="16"/>
      <c r="EVP53" s="16"/>
      <c r="EVQ53" s="16"/>
      <c r="EVR53" s="16"/>
      <c r="EVS53" s="16"/>
      <c r="EVT53" s="16"/>
      <c r="EVU53" s="16"/>
      <c r="EVV53" s="16"/>
      <c r="EVW53" s="16"/>
      <c r="EVX53" s="16"/>
      <c r="EVY53" s="16"/>
      <c r="EVZ53" s="16"/>
      <c r="EWA53" s="16"/>
      <c r="EWB53" s="16"/>
      <c r="EWC53" s="16"/>
      <c r="EWD53" s="16"/>
      <c r="EWE53" s="16"/>
      <c r="EWF53" s="16"/>
      <c r="EWG53" s="16"/>
      <c r="EWH53" s="16"/>
      <c r="EWI53" s="16"/>
      <c r="EWJ53" s="16"/>
      <c r="EWK53" s="16"/>
      <c r="EWL53" s="16"/>
      <c r="EWM53" s="16"/>
      <c r="EWN53" s="16"/>
      <c r="EWO53" s="16"/>
      <c r="EWP53" s="16"/>
      <c r="EWQ53" s="16"/>
      <c r="EWR53" s="16"/>
      <c r="EWS53" s="16"/>
      <c r="EWT53" s="16"/>
      <c r="EWU53" s="16"/>
      <c r="EWV53" s="16"/>
      <c r="EWW53" s="16"/>
      <c r="EWX53" s="16"/>
      <c r="EWY53" s="16"/>
      <c r="EWZ53" s="16"/>
      <c r="EXA53" s="16"/>
      <c r="EXB53" s="16"/>
      <c r="EXC53" s="16"/>
      <c r="EXD53" s="16"/>
      <c r="EXE53" s="16"/>
      <c r="EXF53" s="16"/>
      <c r="EXG53" s="16"/>
      <c r="EXH53" s="16"/>
      <c r="EXI53" s="16"/>
      <c r="EXJ53" s="16"/>
      <c r="EXK53" s="16"/>
      <c r="EXL53" s="16"/>
      <c r="EXM53" s="16"/>
      <c r="EXN53" s="16"/>
      <c r="EXO53" s="16"/>
      <c r="EXP53" s="16"/>
      <c r="EXQ53" s="16"/>
      <c r="EXR53" s="16"/>
      <c r="EXS53" s="16"/>
      <c r="EXT53" s="16"/>
      <c r="EXU53" s="16"/>
      <c r="EXV53" s="16"/>
      <c r="EXW53" s="16"/>
      <c r="EXX53" s="16"/>
      <c r="EXY53" s="16"/>
      <c r="EXZ53" s="16"/>
      <c r="EYA53" s="16"/>
      <c r="EYB53" s="16"/>
      <c r="EYC53" s="16"/>
      <c r="EYD53" s="16"/>
      <c r="EYE53" s="16"/>
      <c r="EYF53" s="16"/>
      <c r="EYG53" s="16"/>
      <c r="EYH53" s="16"/>
      <c r="EYI53" s="16"/>
      <c r="EYJ53" s="16"/>
      <c r="EYK53" s="16"/>
      <c r="EYL53" s="16"/>
      <c r="EYM53" s="16"/>
      <c r="EYN53" s="16"/>
      <c r="EYO53" s="16"/>
      <c r="EYP53" s="16"/>
      <c r="EYQ53" s="16"/>
      <c r="EYR53" s="16"/>
      <c r="EYS53" s="16"/>
      <c r="EYT53" s="16"/>
      <c r="EYU53" s="16"/>
      <c r="EYV53" s="16"/>
      <c r="EYW53" s="16"/>
      <c r="EYX53" s="16"/>
      <c r="EYY53" s="16"/>
      <c r="EYZ53" s="16"/>
      <c r="EZA53" s="16"/>
      <c r="EZB53" s="16"/>
      <c r="EZC53" s="16"/>
      <c r="EZD53" s="16"/>
      <c r="EZE53" s="16"/>
      <c r="EZF53" s="16"/>
      <c r="EZG53" s="16"/>
      <c r="EZH53" s="16"/>
      <c r="EZI53" s="16"/>
      <c r="EZJ53" s="16"/>
      <c r="EZK53" s="16"/>
      <c r="EZL53" s="16"/>
      <c r="EZM53" s="16"/>
      <c r="EZN53" s="16"/>
      <c r="EZO53" s="16"/>
      <c r="EZP53" s="16"/>
      <c r="EZQ53" s="16"/>
      <c r="EZR53" s="16"/>
      <c r="EZS53" s="16"/>
      <c r="EZT53" s="16"/>
      <c r="EZU53" s="16"/>
      <c r="EZV53" s="16"/>
      <c r="EZW53" s="16"/>
      <c r="EZX53" s="16"/>
      <c r="EZY53" s="16"/>
      <c r="EZZ53" s="16"/>
      <c r="FAA53" s="16"/>
      <c r="FAB53" s="16"/>
      <c r="FAC53" s="16"/>
      <c r="FAD53" s="16"/>
      <c r="FAE53" s="16"/>
      <c r="FAF53" s="16"/>
      <c r="FAG53" s="16"/>
      <c r="FAH53" s="16"/>
      <c r="FAI53" s="16"/>
      <c r="FAJ53" s="16"/>
      <c r="FAK53" s="16"/>
      <c r="FAL53" s="16"/>
      <c r="FAM53" s="16"/>
      <c r="FAN53" s="16"/>
      <c r="FAO53" s="16"/>
      <c r="FAP53" s="16"/>
      <c r="FAQ53" s="16"/>
      <c r="FAR53" s="16"/>
      <c r="FAS53" s="16"/>
      <c r="FAT53" s="16"/>
      <c r="FAU53" s="16"/>
      <c r="FAV53" s="16"/>
      <c r="FAW53" s="16"/>
      <c r="FAX53" s="16"/>
      <c r="FAY53" s="16"/>
      <c r="FAZ53" s="16"/>
      <c r="FBA53" s="16"/>
      <c r="FBB53" s="16"/>
      <c r="FBC53" s="16"/>
      <c r="FBD53" s="16"/>
      <c r="FBE53" s="16"/>
      <c r="FBF53" s="16"/>
      <c r="FBG53" s="16"/>
      <c r="FBH53" s="16"/>
      <c r="FBI53" s="16"/>
      <c r="FBJ53" s="16"/>
      <c r="FBK53" s="16"/>
      <c r="FBL53" s="16"/>
      <c r="FBM53" s="16"/>
      <c r="FBN53" s="16"/>
      <c r="FBO53" s="16"/>
      <c r="FBP53" s="16"/>
      <c r="FBQ53" s="16"/>
      <c r="FBR53" s="16"/>
      <c r="FBS53" s="16"/>
      <c r="FBT53" s="16"/>
      <c r="FBU53" s="16"/>
      <c r="FBV53" s="16"/>
      <c r="FBW53" s="16"/>
      <c r="FBX53" s="16"/>
      <c r="FBY53" s="16"/>
      <c r="FBZ53" s="16"/>
      <c r="FCA53" s="16"/>
      <c r="FCB53" s="16"/>
      <c r="FCC53" s="16"/>
      <c r="FCD53" s="16"/>
      <c r="FCE53" s="16"/>
      <c r="FCF53" s="16"/>
      <c r="FCG53" s="16"/>
      <c r="FCH53" s="16"/>
      <c r="FCI53" s="16"/>
      <c r="FCJ53" s="16"/>
      <c r="FCK53" s="16"/>
      <c r="FCL53" s="16"/>
      <c r="FCM53" s="16"/>
      <c r="FCN53" s="16"/>
      <c r="FCO53" s="16"/>
      <c r="FCP53" s="16"/>
      <c r="FCQ53" s="16"/>
      <c r="FCR53" s="16"/>
      <c r="FCS53" s="16"/>
      <c r="FCT53" s="16"/>
      <c r="FCU53" s="16"/>
      <c r="FCV53" s="16"/>
      <c r="FCW53" s="16"/>
      <c r="FCX53" s="16"/>
      <c r="FCY53" s="16"/>
      <c r="FCZ53" s="16"/>
      <c r="FDA53" s="16"/>
      <c r="FDB53" s="16"/>
      <c r="FDC53" s="16"/>
      <c r="FDD53" s="16"/>
      <c r="FDE53" s="16"/>
      <c r="FDF53" s="16"/>
      <c r="FDG53" s="16"/>
      <c r="FDH53" s="16"/>
      <c r="FDI53" s="16"/>
      <c r="FDJ53" s="16"/>
      <c r="FDK53" s="16"/>
      <c r="FDL53" s="16"/>
      <c r="FDM53" s="16"/>
      <c r="FDN53" s="16"/>
      <c r="FDO53" s="16"/>
      <c r="FDP53" s="16"/>
      <c r="FDQ53" s="16"/>
      <c r="FDR53" s="16"/>
      <c r="FDS53" s="16"/>
      <c r="FDT53" s="16"/>
      <c r="FDU53" s="16"/>
      <c r="FDV53" s="16"/>
      <c r="FDW53" s="16"/>
      <c r="FDX53" s="16"/>
      <c r="FDY53" s="16"/>
      <c r="FDZ53" s="16"/>
      <c r="FEA53" s="16"/>
      <c r="FEB53" s="16"/>
      <c r="FEC53" s="16"/>
      <c r="FED53" s="16"/>
      <c r="FEE53" s="16"/>
      <c r="FEF53" s="16"/>
      <c r="FEG53" s="16"/>
      <c r="FEH53" s="16"/>
      <c r="FEI53" s="16"/>
      <c r="FEJ53" s="16"/>
      <c r="FEK53" s="16"/>
      <c r="FEL53" s="16"/>
      <c r="FEM53" s="16"/>
      <c r="FEN53" s="16"/>
      <c r="FEO53" s="16"/>
      <c r="FEP53" s="16"/>
      <c r="FEQ53" s="16"/>
      <c r="FER53" s="16"/>
      <c r="FES53" s="16"/>
      <c r="FET53" s="16"/>
      <c r="FEU53" s="16"/>
      <c r="FEV53" s="16"/>
      <c r="FEW53" s="16"/>
      <c r="FEX53" s="16"/>
      <c r="FEY53" s="16"/>
      <c r="FEZ53" s="16"/>
      <c r="FFA53" s="16"/>
      <c r="FFB53" s="16"/>
      <c r="FFC53" s="16"/>
      <c r="FFD53" s="16"/>
      <c r="FFE53" s="16"/>
      <c r="FFF53" s="16"/>
      <c r="FFG53" s="16"/>
      <c r="FFH53" s="16"/>
      <c r="FFI53" s="16"/>
      <c r="FFJ53" s="16"/>
      <c r="FFK53" s="16"/>
      <c r="FFL53" s="16"/>
      <c r="FFM53" s="16"/>
      <c r="FFN53" s="16"/>
      <c r="FFO53" s="16"/>
      <c r="FFP53" s="16"/>
      <c r="FFQ53" s="16"/>
      <c r="FFR53" s="16"/>
      <c r="FFS53" s="16"/>
      <c r="FFT53" s="16"/>
      <c r="FFU53" s="16"/>
      <c r="FFV53" s="16"/>
      <c r="FFW53" s="16"/>
      <c r="FFX53" s="16"/>
      <c r="FFY53" s="16"/>
      <c r="FFZ53" s="16"/>
      <c r="FGA53" s="16"/>
      <c r="FGB53" s="16"/>
      <c r="FGC53" s="16"/>
      <c r="FGD53" s="16"/>
      <c r="FGE53" s="16"/>
      <c r="FGF53" s="16"/>
      <c r="FGG53" s="16"/>
      <c r="FGH53" s="16"/>
      <c r="FGI53" s="16"/>
      <c r="FGJ53" s="16"/>
      <c r="FGK53" s="16"/>
      <c r="FGL53" s="16"/>
      <c r="FGM53" s="16"/>
      <c r="FGN53" s="16"/>
      <c r="FGO53" s="16"/>
      <c r="FGP53" s="16"/>
      <c r="FGQ53" s="16"/>
      <c r="FGR53" s="16"/>
      <c r="FGS53" s="16"/>
      <c r="FGT53" s="16"/>
      <c r="FGU53" s="16"/>
      <c r="FGV53" s="16"/>
      <c r="FGW53" s="16"/>
      <c r="FGX53" s="16"/>
      <c r="FGY53" s="16"/>
      <c r="FGZ53" s="16"/>
      <c r="FHA53" s="16"/>
      <c r="FHB53" s="16"/>
      <c r="FHC53" s="16"/>
      <c r="FHD53" s="16"/>
      <c r="FHE53" s="16"/>
      <c r="FHF53" s="16"/>
      <c r="FHG53" s="16"/>
      <c r="FHH53" s="16"/>
      <c r="FHI53" s="16"/>
      <c r="FHJ53" s="16"/>
      <c r="FHK53" s="16"/>
      <c r="FHL53" s="16"/>
      <c r="FHM53" s="16"/>
      <c r="FHN53" s="16"/>
      <c r="FHO53" s="16"/>
      <c r="FHP53" s="16"/>
      <c r="FHQ53" s="16"/>
      <c r="FHR53" s="16"/>
      <c r="FHS53" s="16"/>
      <c r="FHT53" s="16"/>
      <c r="FHU53" s="16"/>
      <c r="FHV53" s="16"/>
      <c r="FHW53" s="16"/>
      <c r="FHX53" s="16"/>
      <c r="FHY53" s="16"/>
      <c r="FHZ53" s="16"/>
      <c r="FIA53" s="16"/>
      <c r="FIB53" s="16"/>
      <c r="FIC53" s="16"/>
      <c r="FID53" s="16"/>
      <c r="FIE53" s="16"/>
      <c r="FIF53" s="16"/>
      <c r="FIG53" s="16"/>
      <c r="FIH53" s="16"/>
      <c r="FII53" s="16"/>
      <c r="FIJ53" s="16"/>
      <c r="FIK53" s="16"/>
      <c r="FIL53" s="16"/>
      <c r="FIM53" s="16"/>
      <c r="FIN53" s="16"/>
      <c r="FIO53" s="16"/>
      <c r="FIP53" s="16"/>
      <c r="FIQ53" s="16"/>
      <c r="FIR53" s="16"/>
      <c r="FIS53" s="16"/>
      <c r="FIT53" s="16"/>
      <c r="FIU53" s="16"/>
      <c r="FIV53" s="16"/>
      <c r="FIW53" s="16"/>
      <c r="FIX53" s="16"/>
      <c r="FIY53" s="16"/>
      <c r="FIZ53" s="16"/>
      <c r="FJA53" s="16"/>
      <c r="FJB53" s="16"/>
      <c r="FJC53" s="16"/>
      <c r="FJD53" s="16"/>
      <c r="FJE53" s="16"/>
      <c r="FJF53" s="16"/>
      <c r="FJG53" s="16"/>
      <c r="FJH53" s="16"/>
      <c r="FJI53" s="16"/>
      <c r="FJJ53" s="16"/>
      <c r="FJK53" s="16"/>
      <c r="FJL53" s="16"/>
      <c r="FJM53" s="16"/>
      <c r="FJN53" s="16"/>
      <c r="FJO53" s="16"/>
      <c r="FJP53" s="16"/>
      <c r="FJQ53" s="16"/>
      <c r="FJR53" s="16"/>
      <c r="FJS53" s="16"/>
      <c r="FJT53" s="16"/>
      <c r="FJU53" s="16"/>
      <c r="FJV53" s="16"/>
      <c r="FJW53" s="16"/>
      <c r="FJX53" s="16"/>
      <c r="FJY53" s="16"/>
      <c r="FJZ53" s="16"/>
      <c r="FKA53" s="16"/>
      <c r="FKB53" s="16"/>
      <c r="FKC53" s="16"/>
      <c r="FKD53" s="16"/>
      <c r="FKE53" s="16"/>
      <c r="FKF53" s="16"/>
      <c r="FKG53" s="16"/>
      <c r="FKH53" s="16"/>
      <c r="FKI53" s="16"/>
      <c r="FKJ53" s="16"/>
      <c r="FKK53" s="16"/>
      <c r="FKL53" s="16"/>
      <c r="FKM53" s="16"/>
      <c r="FKN53" s="16"/>
      <c r="FKO53" s="16"/>
      <c r="FKP53" s="16"/>
      <c r="FKQ53" s="16"/>
      <c r="FKR53" s="16"/>
      <c r="FKS53" s="16"/>
      <c r="FKT53" s="16"/>
      <c r="FKU53" s="16"/>
      <c r="FKV53" s="16"/>
      <c r="FKW53" s="16"/>
      <c r="FKX53" s="16"/>
      <c r="FKY53" s="16"/>
      <c r="FKZ53" s="16"/>
      <c r="FLA53" s="16"/>
      <c r="FLB53" s="16"/>
      <c r="FLC53" s="16"/>
      <c r="FLD53" s="16"/>
      <c r="FLE53" s="16"/>
      <c r="FLF53" s="16"/>
      <c r="FLG53" s="16"/>
      <c r="FLH53" s="16"/>
      <c r="FLI53" s="16"/>
      <c r="FLJ53" s="16"/>
      <c r="FLK53" s="16"/>
      <c r="FLL53" s="16"/>
      <c r="FLM53" s="16"/>
      <c r="FLN53" s="16"/>
      <c r="FLO53" s="16"/>
      <c r="FLP53" s="16"/>
      <c r="FLQ53" s="16"/>
      <c r="FLR53" s="16"/>
      <c r="FLS53" s="16"/>
      <c r="FLT53" s="16"/>
      <c r="FLU53" s="16"/>
      <c r="FLV53" s="16"/>
      <c r="FLW53" s="16"/>
      <c r="FLX53" s="16"/>
      <c r="FLY53" s="16"/>
      <c r="FLZ53" s="16"/>
      <c r="FMA53" s="16"/>
      <c r="FMB53" s="16"/>
      <c r="FMC53" s="16"/>
      <c r="FMD53" s="16"/>
      <c r="FME53" s="16"/>
      <c r="FMF53" s="16"/>
      <c r="FMG53" s="16"/>
      <c r="FMH53" s="16"/>
      <c r="FMI53" s="16"/>
      <c r="FMJ53" s="16"/>
      <c r="FMK53" s="16"/>
      <c r="FML53" s="16"/>
      <c r="FMM53" s="16"/>
      <c r="FMN53" s="16"/>
      <c r="FMO53" s="16"/>
      <c r="FMP53" s="16"/>
      <c r="FMQ53" s="16"/>
      <c r="FMR53" s="16"/>
      <c r="FMS53" s="16"/>
      <c r="FMT53" s="16"/>
      <c r="FMU53" s="16"/>
      <c r="FMV53" s="16"/>
      <c r="FMW53" s="16"/>
      <c r="FMX53" s="16"/>
      <c r="FMY53" s="16"/>
      <c r="FMZ53" s="16"/>
      <c r="FNA53" s="16"/>
      <c r="FNB53" s="16"/>
      <c r="FNC53" s="16"/>
      <c r="FND53" s="16"/>
      <c r="FNE53" s="16"/>
      <c r="FNF53" s="16"/>
      <c r="FNG53" s="16"/>
      <c r="FNH53" s="16"/>
      <c r="FNI53" s="16"/>
      <c r="FNJ53" s="16"/>
      <c r="FNK53" s="16"/>
      <c r="FNL53" s="16"/>
      <c r="FNM53" s="16"/>
      <c r="FNN53" s="16"/>
      <c r="FNO53" s="16"/>
      <c r="FNP53" s="16"/>
      <c r="FNQ53" s="16"/>
      <c r="FNR53" s="16"/>
      <c r="FNS53" s="16"/>
      <c r="FNT53" s="16"/>
      <c r="FNU53" s="16"/>
      <c r="FNV53" s="16"/>
      <c r="FNW53" s="16"/>
      <c r="FNX53" s="16"/>
      <c r="FNY53" s="16"/>
      <c r="FNZ53" s="16"/>
      <c r="FOA53" s="16"/>
      <c r="FOB53" s="16"/>
      <c r="FOC53" s="16"/>
      <c r="FOD53" s="16"/>
      <c r="FOE53" s="16"/>
      <c r="FOF53" s="16"/>
      <c r="FOG53" s="16"/>
      <c r="FOH53" s="16"/>
      <c r="FOI53" s="16"/>
      <c r="FOJ53" s="16"/>
      <c r="FOK53" s="16"/>
      <c r="FOL53" s="16"/>
      <c r="FOM53" s="16"/>
      <c r="FON53" s="16"/>
      <c r="FOO53" s="16"/>
      <c r="FOP53" s="16"/>
      <c r="FOQ53" s="16"/>
      <c r="FOR53" s="16"/>
      <c r="FOS53" s="16"/>
      <c r="FOT53" s="16"/>
      <c r="FOU53" s="16"/>
      <c r="FOV53" s="16"/>
      <c r="FOW53" s="16"/>
      <c r="FOX53" s="16"/>
      <c r="FOY53" s="16"/>
      <c r="FOZ53" s="16"/>
      <c r="FPA53" s="16"/>
      <c r="FPB53" s="16"/>
      <c r="FPC53" s="16"/>
      <c r="FPD53" s="16"/>
      <c r="FPE53" s="16"/>
      <c r="FPF53" s="16"/>
      <c r="FPG53" s="16"/>
      <c r="FPH53" s="16"/>
      <c r="FPI53" s="16"/>
      <c r="FPJ53" s="16"/>
      <c r="FPK53" s="16"/>
      <c r="FPL53" s="16"/>
      <c r="FPM53" s="16"/>
      <c r="FPN53" s="16"/>
      <c r="FPO53" s="16"/>
      <c r="FPP53" s="16"/>
      <c r="FPQ53" s="16"/>
      <c r="FPR53" s="16"/>
      <c r="FPS53" s="16"/>
      <c r="FPT53" s="16"/>
      <c r="FPU53" s="16"/>
      <c r="FPV53" s="16"/>
      <c r="FPW53" s="16"/>
      <c r="FPX53" s="16"/>
      <c r="FPY53" s="16"/>
      <c r="FPZ53" s="16"/>
      <c r="FQA53" s="16"/>
      <c r="FQB53" s="16"/>
      <c r="FQC53" s="16"/>
      <c r="FQD53" s="16"/>
      <c r="FQE53" s="16"/>
      <c r="FQF53" s="16"/>
      <c r="FQG53" s="16"/>
      <c r="FQH53" s="16"/>
      <c r="FQI53" s="16"/>
      <c r="FQJ53" s="16"/>
      <c r="FQK53" s="16"/>
      <c r="FQL53" s="16"/>
      <c r="FQM53" s="16"/>
      <c r="FQN53" s="16"/>
      <c r="FQO53" s="16"/>
      <c r="FQP53" s="16"/>
      <c r="FQQ53" s="16"/>
      <c r="FQR53" s="16"/>
      <c r="FQS53" s="16"/>
      <c r="FQT53" s="16"/>
      <c r="FQU53" s="16"/>
      <c r="FQV53" s="16"/>
      <c r="FQW53" s="16"/>
      <c r="FQX53" s="16"/>
      <c r="FQY53" s="16"/>
      <c r="FQZ53" s="16"/>
      <c r="FRA53" s="16"/>
      <c r="FRB53" s="16"/>
      <c r="FRC53" s="16"/>
      <c r="FRD53" s="16"/>
      <c r="FRE53" s="16"/>
      <c r="FRF53" s="16"/>
      <c r="FRG53" s="16"/>
      <c r="FRH53" s="16"/>
      <c r="FRI53" s="16"/>
      <c r="FRJ53" s="16"/>
      <c r="FRK53" s="16"/>
      <c r="FRL53" s="16"/>
      <c r="FRM53" s="16"/>
      <c r="FRN53" s="16"/>
      <c r="FRO53" s="16"/>
      <c r="FRP53" s="16"/>
      <c r="FRQ53" s="16"/>
      <c r="FRR53" s="16"/>
      <c r="FRS53" s="16"/>
      <c r="FRT53" s="16"/>
      <c r="FRU53" s="16"/>
      <c r="FRV53" s="16"/>
      <c r="FRW53" s="16"/>
      <c r="FRX53" s="16"/>
      <c r="FRY53" s="16"/>
      <c r="FRZ53" s="16"/>
      <c r="FSA53" s="16"/>
      <c r="FSB53" s="16"/>
      <c r="FSC53" s="16"/>
      <c r="FSD53" s="16"/>
      <c r="FSE53" s="16"/>
      <c r="FSF53" s="16"/>
      <c r="FSG53" s="16"/>
      <c r="FSH53" s="16"/>
      <c r="FSI53" s="16"/>
      <c r="FSJ53" s="16"/>
      <c r="FSK53" s="16"/>
      <c r="FSL53" s="16"/>
      <c r="FSM53" s="16"/>
      <c r="FSN53" s="16"/>
      <c r="FSO53" s="16"/>
      <c r="FSP53" s="16"/>
      <c r="FSQ53" s="16"/>
      <c r="FSR53" s="16"/>
      <c r="FSS53" s="16"/>
      <c r="FST53" s="16"/>
      <c r="FSU53" s="16"/>
      <c r="FSV53" s="16"/>
      <c r="FSW53" s="16"/>
      <c r="FSX53" s="16"/>
      <c r="FSY53" s="16"/>
      <c r="FSZ53" s="16"/>
      <c r="FTA53" s="16"/>
      <c r="FTB53" s="16"/>
      <c r="FTC53" s="16"/>
      <c r="FTD53" s="16"/>
      <c r="FTE53" s="16"/>
      <c r="FTF53" s="16"/>
      <c r="FTG53" s="16"/>
      <c r="FTH53" s="16"/>
      <c r="FTI53" s="16"/>
      <c r="FTJ53" s="16"/>
      <c r="FTK53" s="16"/>
      <c r="FTL53" s="16"/>
      <c r="FTM53" s="16"/>
      <c r="FTN53" s="16"/>
      <c r="FTO53" s="16"/>
      <c r="FTP53" s="16"/>
      <c r="FTQ53" s="16"/>
      <c r="FTR53" s="16"/>
      <c r="FTS53" s="16"/>
      <c r="FTT53" s="16"/>
      <c r="FTU53" s="16"/>
      <c r="FTV53" s="16"/>
      <c r="FTW53" s="16"/>
      <c r="FTX53" s="16"/>
      <c r="FTY53" s="16"/>
      <c r="FTZ53" s="16"/>
      <c r="FUA53" s="16"/>
      <c r="FUB53" s="16"/>
      <c r="FUC53" s="16"/>
      <c r="FUD53" s="16"/>
      <c r="FUE53" s="16"/>
      <c r="FUF53" s="16"/>
      <c r="FUG53" s="16"/>
      <c r="FUH53" s="16"/>
      <c r="FUI53" s="16"/>
      <c r="FUJ53" s="16"/>
      <c r="FUK53" s="16"/>
      <c r="FUL53" s="16"/>
      <c r="FUM53" s="16"/>
      <c r="FUN53" s="16"/>
      <c r="FUO53" s="16"/>
      <c r="FUP53" s="16"/>
      <c r="FUQ53" s="16"/>
      <c r="FUR53" s="16"/>
      <c r="FUS53" s="16"/>
      <c r="FUT53" s="16"/>
      <c r="FUU53" s="16"/>
      <c r="FUV53" s="16"/>
      <c r="FUW53" s="16"/>
      <c r="FUX53" s="16"/>
      <c r="FUY53" s="16"/>
      <c r="FUZ53" s="16"/>
      <c r="FVA53" s="16"/>
      <c r="FVB53" s="16"/>
      <c r="FVC53" s="16"/>
      <c r="FVD53" s="16"/>
      <c r="FVE53" s="16"/>
      <c r="FVF53" s="16"/>
      <c r="FVG53" s="16"/>
      <c r="FVH53" s="16"/>
      <c r="FVI53" s="16"/>
      <c r="FVJ53" s="16"/>
      <c r="FVK53" s="16"/>
      <c r="FVL53" s="16"/>
      <c r="FVM53" s="16"/>
      <c r="FVN53" s="16"/>
      <c r="FVO53" s="16"/>
      <c r="FVP53" s="16"/>
      <c r="FVQ53" s="16"/>
      <c r="FVR53" s="16"/>
      <c r="FVS53" s="16"/>
      <c r="FVT53" s="16"/>
      <c r="FVU53" s="16"/>
      <c r="FVV53" s="16"/>
      <c r="FVW53" s="16"/>
      <c r="FVX53" s="16"/>
      <c r="FVY53" s="16"/>
      <c r="FVZ53" s="16"/>
      <c r="FWA53" s="16"/>
      <c r="FWB53" s="16"/>
      <c r="FWC53" s="16"/>
      <c r="FWD53" s="16"/>
      <c r="FWE53" s="16"/>
      <c r="FWF53" s="16"/>
      <c r="FWG53" s="16"/>
      <c r="FWH53" s="16"/>
      <c r="FWI53" s="16"/>
      <c r="FWJ53" s="16"/>
      <c r="FWK53" s="16"/>
      <c r="FWL53" s="16"/>
      <c r="FWM53" s="16"/>
      <c r="FWN53" s="16"/>
      <c r="FWO53" s="16"/>
      <c r="FWP53" s="16"/>
      <c r="FWQ53" s="16"/>
      <c r="FWR53" s="16"/>
      <c r="FWS53" s="16"/>
      <c r="FWT53" s="16"/>
      <c r="FWU53" s="16"/>
      <c r="FWV53" s="16"/>
      <c r="FWW53" s="16"/>
      <c r="FWX53" s="16"/>
      <c r="FWY53" s="16"/>
      <c r="FWZ53" s="16"/>
      <c r="FXA53" s="16"/>
      <c r="FXB53" s="16"/>
      <c r="FXC53" s="16"/>
      <c r="FXD53" s="16"/>
      <c r="FXE53" s="16"/>
      <c r="FXF53" s="16"/>
      <c r="FXG53" s="16"/>
      <c r="FXH53" s="16"/>
      <c r="FXI53" s="16"/>
      <c r="FXJ53" s="16"/>
      <c r="FXK53" s="16"/>
      <c r="FXL53" s="16"/>
      <c r="FXM53" s="16"/>
      <c r="FXN53" s="16"/>
      <c r="FXO53" s="16"/>
      <c r="FXP53" s="16"/>
      <c r="FXQ53" s="16"/>
      <c r="FXR53" s="16"/>
      <c r="FXS53" s="16"/>
      <c r="FXT53" s="16"/>
      <c r="FXU53" s="16"/>
      <c r="FXV53" s="16"/>
      <c r="FXW53" s="16"/>
      <c r="FXX53" s="16"/>
      <c r="FXY53" s="16"/>
      <c r="FXZ53" s="16"/>
      <c r="FYA53" s="16"/>
      <c r="FYB53" s="16"/>
      <c r="FYC53" s="16"/>
      <c r="FYD53" s="16"/>
      <c r="FYE53" s="16"/>
      <c r="FYF53" s="16"/>
      <c r="FYG53" s="16"/>
      <c r="FYH53" s="16"/>
      <c r="FYI53" s="16"/>
      <c r="FYJ53" s="16"/>
      <c r="FYK53" s="16"/>
      <c r="FYL53" s="16"/>
      <c r="FYM53" s="16"/>
      <c r="FYN53" s="16"/>
      <c r="FYO53" s="16"/>
      <c r="FYP53" s="16"/>
      <c r="FYQ53" s="16"/>
      <c r="FYR53" s="16"/>
      <c r="FYS53" s="16"/>
      <c r="FYT53" s="16"/>
      <c r="FYU53" s="16"/>
      <c r="FYV53" s="16"/>
      <c r="FYW53" s="16"/>
      <c r="FYX53" s="16"/>
      <c r="FYY53" s="16"/>
      <c r="FYZ53" s="16"/>
      <c r="FZA53" s="16"/>
      <c r="FZB53" s="16"/>
      <c r="FZC53" s="16"/>
      <c r="FZD53" s="16"/>
      <c r="FZE53" s="16"/>
      <c r="FZF53" s="16"/>
      <c r="FZG53" s="16"/>
      <c r="FZH53" s="16"/>
      <c r="FZI53" s="16"/>
      <c r="FZJ53" s="16"/>
      <c r="FZK53" s="16"/>
      <c r="FZL53" s="16"/>
      <c r="FZM53" s="16"/>
      <c r="FZN53" s="16"/>
      <c r="FZO53" s="16"/>
      <c r="FZP53" s="16"/>
      <c r="FZQ53" s="16"/>
      <c r="FZR53" s="16"/>
      <c r="FZS53" s="16"/>
      <c r="FZT53" s="16"/>
      <c r="FZU53" s="16"/>
      <c r="FZV53" s="16"/>
      <c r="FZW53" s="16"/>
      <c r="FZX53" s="16"/>
      <c r="FZY53" s="16"/>
      <c r="FZZ53" s="16"/>
      <c r="GAA53" s="16"/>
      <c r="GAB53" s="16"/>
      <c r="GAC53" s="16"/>
      <c r="GAD53" s="16"/>
      <c r="GAE53" s="16"/>
      <c r="GAF53" s="16"/>
      <c r="GAG53" s="16"/>
      <c r="GAH53" s="16"/>
      <c r="GAI53" s="16"/>
      <c r="GAJ53" s="16"/>
      <c r="GAK53" s="16"/>
      <c r="GAL53" s="16"/>
      <c r="GAM53" s="16"/>
      <c r="GAN53" s="16"/>
      <c r="GAO53" s="16"/>
      <c r="GAP53" s="16"/>
      <c r="GAQ53" s="16"/>
      <c r="GAR53" s="16"/>
      <c r="GAS53" s="16"/>
      <c r="GAT53" s="16"/>
      <c r="GAU53" s="16"/>
      <c r="GAV53" s="16"/>
      <c r="GAW53" s="16"/>
      <c r="GAX53" s="16"/>
      <c r="GAY53" s="16"/>
      <c r="GAZ53" s="16"/>
      <c r="GBA53" s="16"/>
      <c r="GBB53" s="16"/>
      <c r="GBC53" s="16"/>
      <c r="GBD53" s="16"/>
      <c r="GBE53" s="16"/>
      <c r="GBF53" s="16"/>
      <c r="GBG53" s="16"/>
      <c r="GBH53" s="16"/>
      <c r="GBI53" s="16"/>
      <c r="GBJ53" s="16"/>
      <c r="GBK53" s="16"/>
      <c r="GBL53" s="16"/>
      <c r="GBM53" s="16"/>
      <c r="GBN53" s="16"/>
      <c r="GBO53" s="16"/>
      <c r="GBP53" s="16"/>
      <c r="GBQ53" s="16"/>
      <c r="GBR53" s="16"/>
      <c r="GBS53" s="16"/>
      <c r="GBT53" s="16"/>
      <c r="GBU53" s="16"/>
      <c r="GBV53" s="16"/>
      <c r="GBW53" s="16"/>
      <c r="GBX53" s="16"/>
      <c r="GBY53" s="16"/>
      <c r="GBZ53" s="16"/>
      <c r="GCA53" s="16"/>
      <c r="GCB53" s="16"/>
      <c r="GCC53" s="16"/>
      <c r="GCD53" s="16"/>
      <c r="GCE53" s="16"/>
      <c r="GCF53" s="16"/>
      <c r="GCG53" s="16"/>
      <c r="GCH53" s="16"/>
      <c r="GCI53" s="16"/>
      <c r="GCJ53" s="16"/>
      <c r="GCK53" s="16"/>
      <c r="GCL53" s="16"/>
      <c r="GCM53" s="16"/>
      <c r="GCN53" s="16"/>
      <c r="GCO53" s="16"/>
      <c r="GCP53" s="16"/>
      <c r="GCQ53" s="16"/>
      <c r="GCR53" s="16"/>
      <c r="GCS53" s="16"/>
      <c r="GCT53" s="16"/>
      <c r="GCU53" s="16"/>
      <c r="GCV53" s="16"/>
      <c r="GCW53" s="16"/>
      <c r="GCX53" s="16"/>
      <c r="GCY53" s="16"/>
      <c r="GCZ53" s="16"/>
      <c r="GDA53" s="16"/>
      <c r="GDB53" s="16"/>
      <c r="GDC53" s="16"/>
      <c r="GDD53" s="16"/>
      <c r="GDE53" s="16"/>
      <c r="GDF53" s="16"/>
      <c r="GDG53" s="16"/>
      <c r="GDH53" s="16"/>
      <c r="GDI53" s="16"/>
      <c r="GDJ53" s="16"/>
      <c r="GDK53" s="16"/>
      <c r="GDL53" s="16"/>
      <c r="GDM53" s="16"/>
      <c r="GDN53" s="16"/>
      <c r="GDO53" s="16"/>
      <c r="GDP53" s="16"/>
      <c r="GDQ53" s="16"/>
      <c r="GDR53" s="16"/>
      <c r="GDS53" s="16"/>
      <c r="GDT53" s="16"/>
      <c r="GDU53" s="16"/>
      <c r="GDV53" s="16"/>
      <c r="GDW53" s="16"/>
      <c r="GDX53" s="16"/>
      <c r="GDY53" s="16"/>
      <c r="GDZ53" s="16"/>
      <c r="GEA53" s="16"/>
      <c r="GEB53" s="16"/>
      <c r="GEC53" s="16"/>
      <c r="GED53" s="16"/>
      <c r="GEE53" s="16"/>
      <c r="GEF53" s="16"/>
      <c r="GEG53" s="16"/>
      <c r="GEH53" s="16"/>
      <c r="GEI53" s="16"/>
      <c r="GEJ53" s="16"/>
      <c r="GEK53" s="16"/>
      <c r="GEL53" s="16"/>
      <c r="GEM53" s="16"/>
      <c r="GEN53" s="16"/>
      <c r="GEO53" s="16"/>
      <c r="GEP53" s="16"/>
      <c r="GEQ53" s="16"/>
      <c r="GER53" s="16"/>
      <c r="GES53" s="16"/>
      <c r="GET53" s="16"/>
      <c r="GEU53" s="16"/>
      <c r="GEV53" s="16"/>
      <c r="GEW53" s="16"/>
      <c r="GEX53" s="16"/>
      <c r="GEY53" s="16"/>
      <c r="GEZ53" s="16"/>
      <c r="GFA53" s="16"/>
      <c r="GFB53" s="16"/>
      <c r="GFC53" s="16"/>
      <c r="GFD53" s="16"/>
      <c r="GFE53" s="16"/>
      <c r="GFF53" s="16"/>
      <c r="GFG53" s="16"/>
      <c r="GFH53" s="16"/>
      <c r="GFI53" s="16"/>
      <c r="GFJ53" s="16"/>
      <c r="GFK53" s="16"/>
      <c r="GFL53" s="16"/>
      <c r="GFM53" s="16"/>
      <c r="GFN53" s="16"/>
      <c r="GFO53" s="16"/>
      <c r="GFP53" s="16"/>
      <c r="GFQ53" s="16"/>
      <c r="GFR53" s="16"/>
      <c r="GFS53" s="16"/>
      <c r="GFT53" s="16"/>
      <c r="GFU53" s="16"/>
      <c r="GFV53" s="16"/>
      <c r="GFW53" s="16"/>
      <c r="GFX53" s="16"/>
      <c r="GFY53" s="16"/>
      <c r="GFZ53" s="16"/>
      <c r="GGA53" s="16"/>
      <c r="GGB53" s="16"/>
      <c r="GGC53" s="16"/>
      <c r="GGD53" s="16"/>
      <c r="GGE53" s="16"/>
      <c r="GGF53" s="16"/>
      <c r="GGG53" s="16"/>
      <c r="GGH53" s="16"/>
      <c r="GGI53" s="16"/>
      <c r="GGJ53" s="16"/>
      <c r="GGK53" s="16"/>
      <c r="GGL53" s="16"/>
      <c r="GGM53" s="16"/>
      <c r="GGN53" s="16"/>
      <c r="GGO53" s="16"/>
      <c r="GGP53" s="16"/>
      <c r="GGQ53" s="16"/>
      <c r="GGR53" s="16"/>
      <c r="GGS53" s="16"/>
      <c r="GGT53" s="16"/>
      <c r="GGU53" s="16"/>
      <c r="GGV53" s="16"/>
      <c r="GGW53" s="16"/>
      <c r="GGX53" s="16"/>
      <c r="GGY53" s="16"/>
      <c r="GGZ53" s="16"/>
      <c r="GHA53" s="16"/>
      <c r="GHB53" s="16"/>
      <c r="GHC53" s="16"/>
      <c r="GHD53" s="16"/>
      <c r="GHE53" s="16"/>
      <c r="GHF53" s="16"/>
      <c r="GHG53" s="16"/>
      <c r="GHH53" s="16"/>
      <c r="GHI53" s="16"/>
      <c r="GHJ53" s="16"/>
      <c r="GHK53" s="16"/>
      <c r="GHL53" s="16"/>
      <c r="GHM53" s="16"/>
      <c r="GHN53" s="16"/>
      <c r="GHO53" s="16"/>
      <c r="GHP53" s="16"/>
      <c r="GHQ53" s="16"/>
      <c r="GHR53" s="16"/>
      <c r="GHS53" s="16"/>
      <c r="GHT53" s="16"/>
      <c r="GHU53" s="16"/>
      <c r="GHV53" s="16"/>
      <c r="GHW53" s="16"/>
      <c r="GHX53" s="16"/>
      <c r="GHY53" s="16"/>
      <c r="GHZ53" s="16"/>
      <c r="GIA53" s="16"/>
      <c r="GIB53" s="16"/>
      <c r="GIC53" s="16"/>
      <c r="GID53" s="16"/>
      <c r="GIE53" s="16"/>
      <c r="GIF53" s="16"/>
      <c r="GIG53" s="16"/>
      <c r="GIH53" s="16"/>
      <c r="GII53" s="16"/>
      <c r="GIJ53" s="16"/>
      <c r="GIK53" s="16"/>
      <c r="GIL53" s="16"/>
      <c r="GIM53" s="16"/>
      <c r="GIN53" s="16"/>
      <c r="GIO53" s="16"/>
      <c r="GIP53" s="16"/>
      <c r="GIQ53" s="16"/>
      <c r="GIR53" s="16"/>
      <c r="GIS53" s="16"/>
      <c r="GIT53" s="16"/>
      <c r="GIU53" s="16"/>
      <c r="GIV53" s="16"/>
      <c r="GIW53" s="16"/>
      <c r="GIX53" s="16"/>
      <c r="GIY53" s="16"/>
      <c r="GIZ53" s="16"/>
      <c r="GJA53" s="16"/>
      <c r="GJB53" s="16"/>
      <c r="GJC53" s="16"/>
      <c r="GJD53" s="16"/>
      <c r="GJE53" s="16"/>
      <c r="GJF53" s="16"/>
      <c r="GJG53" s="16"/>
      <c r="GJH53" s="16"/>
      <c r="GJI53" s="16"/>
      <c r="GJJ53" s="16"/>
      <c r="GJK53" s="16"/>
      <c r="GJL53" s="16"/>
      <c r="GJM53" s="16"/>
      <c r="GJN53" s="16"/>
      <c r="GJO53" s="16"/>
      <c r="GJP53" s="16"/>
      <c r="GJQ53" s="16"/>
      <c r="GJR53" s="16"/>
      <c r="GJS53" s="16"/>
      <c r="GJT53" s="16"/>
      <c r="GJU53" s="16"/>
      <c r="GJV53" s="16"/>
      <c r="GJW53" s="16"/>
      <c r="GJX53" s="16"/>
      <c r="GJY53" s="16"/>
      <c r="GJZ53" s="16"/>
      <c r="GKA53" s="16"/>
      <c r="GKB53" s="16"/>
      <c r="GKC53" s="16"/>
      <c r="GKD53" s="16"/>
      <c r="GKE53" s="16"/>
      <c r="GKF53" s="16"/>
      <c r="GKG53" s="16"/>
      <c r="GKH53" s="16"/>
      <c r="GKI53" s="16"/>
      <c r="GKJ53" s="16"/>
      <c r="GKK53" s="16"/>
      <c r="GKL53" s="16"/>
      <c r="GKM53" s="16"/>
      <c r="GKN53" s="16"/>
      <c r="GKO53" s="16"/>
      <c r="GKP53" s="16"/>
      <c r="GKQ53" s="16"/>
      <c r="GKR53" s="16"/>
      <c r="GKS53" s="16"/>
      <c r="GKT53" s="16"/>
      <c r="GKU53" s="16"/>
      <c r="GKV53" s="16"/>
      <c r="GKW53" s="16"/>
      <c r="GKX53" s="16"/>
      <c r="GKY53" s="16"/>
      <c r="GKZ53" s="16"/>
      <c r="GLA53" s="16"/>
      <c r="GLB53" s="16"/>
      <c r="GLC53" s="16"/>
      <c r="GLD53" s="16"/>
      <c r="GLE53" s="16"/>
      <c r="GLF53" s="16"/>
      <c r="GLG53" s="16"/>
      <c r="GLH53" s="16"/>
      <c r="GLI53" s="16"/>
      <c r="GLJ53" s="16"/>
      <c r="GLK53" s="16"/>
      <c r="GLL53" s="16"/>
      <c r="GLM53" s="16"/>
      <c r="GLN53" s="16"/>
      <c r="GLO53" s="16"/>
      <c r="GLP53" s="16"/>
      <c r="GLQ53" s="16"/>
      <c r="GLR53" s="16"/>
      <c r="GLS53" s="16"/>
      <c r="GLT53" s="16"/>
      <c r="GLU53" s="16"/>
      <c r="GLV53" s="16"/>
      <c r="GLW53" s="16"/>
      <c r="GLX53" s="16"/>
      <c r="GLY53" s="16"/>
      <c r="GLZ53" s="16"/>
      <c r="GMA53" s="16"/>
      <c r="GMB53" s="16"/>
      <c r="GMC53" s="16"/>
      <c r="GMD53" s="16"/>
      <c r="GME53" s="16"/>
      <c r="GMF53" s="16"/>
      <c r="GMG53" s="16"/>
      <c r="GMH53" s="16"/>
      <c r="GMI53" s="16"/>
      <c r="GMJ53" s="16"/>
      <c r="GMK53" s="16"/>
      <c r="GML53" s="16"/>
      <c r="GMM53" s="16"/>
      <c r="GMN53" s="16"/>
      <c r="GMO53" s="16"/>
      <c r="GMP53" s="16"/>
      <c r="GMQ53" s="16"/>
      <c r="GMR53" s="16"/>
      <c r="GMS53" s="16"/>
      <c r="GMT53" s="16"/>
      <c r="GMU53" s="16"/>
      <c r="GMV53" s="16"/>
      <c r="GMW53" s="16"/>
      <c r="GMX53" s="16"/>
      <c r="GMY53" s="16"/>
      <c r="GMZ53" s="16"/>
      <c r="GNA53" s="16"/>
      <c r="GNB53" s="16"/>
      <c r="GNC53" s="16"/>
      <c r="GND53" s="16"/>
      <c r="GNE53" s="16"/>
      <c r="GNF53" s="16"/>
      <c r="GNG53" s="16"/>
      <c r="GNH53" s="16"/>
      <c r="GNI53" s="16"/>
      <c r="GNJ53" s="16"/>
      <c r="GNK53" s="16"/>
      <c r="GNL53" s="16"/>
      <c r="GNM53" s="16"/>
      <c r="GNN53" s="16"/>
      <c r="GNO53" s="16"/>
      <c r="GNP53" s="16"/>
      <c r="GNQ53" s="16"/>
      <c r="GNR53" s="16"/>
      <c r="GNS53" s="16"/>
      <c r="GNT53" s="16"/>
      <c r="GNU53" s="16"/>
      <c r="GNV53" s="16"/>
      <c r="GNW53" s="16"/>
      <c r="GNX53" s="16"/>
      <c r="GNY53" s="16"/>
      <c r="GNZ53" s="16"/>
      <c r="GOA53" s="16"/>
      <c r="GOB53" s="16"/>
      <c r="GOC53" s="16"/>
      <c r="GOD53" s="16"/>
      <c r="GOE53" s="16"/>
      <c r="GOF53" s="16"/>
      <c r="GOG53" s="16"/>
      <c r="GOH53" s="16"/>
      <c r="GOI53" s="16"/>
      <c r="GOJ53" s="16"/>
      <c r="GOK53" s="16"/>
      <c r="GOL53" s="16"/>
      <c r="GOM53" s="16"/>
      <c r="GON53" s="16"/>
      <c r="GOO53" s="16"/>
      <c r="GOP53" s="16"/>
      <c r="GOQ53" s="16"/>
      <c r="GOR53" s="16"/>
      <c r="GOS53" s="16"/>
      <c r="GOT53" s="16"/>
      <c r="GOU53" s="16"/>
      <c r="GOV53" s="16"/>
      <c r="GOW53" s="16"/>
      <c r="GOX53" s="16"/>
      <c r="GOY53" s="16"/>
      <c r="GOZ53" s="16"/>
      <c r="GPA53" s="16"/>
      <c r="GPB53" s="16"/>
      <c r="GPC53" s="16"/>
      <c r="GPD53" s="16"/>
      <c r="GPE53" s="16"/>
      <c r="GPF53" s="16"/>
      <c r="GPG53" s="16"/>
      <c r="GPH53" s="16"/>
      <c r="GPI53" s="16"/>
      <c r="GPJ53" s="16"/>
      <c r="GPK53" s="16"/>
      <c r="GPL53" s="16"/>
      <c r="GPM53" s="16"/>
      <c r="GPN53" s="16"/>
      <c r="GPO53" s="16"/>
      <c r="GPP53" s="16"/>
      <c r="GPQ53" s="16"/>
      <c r="GPR53" s="16"/>
      <c r="GPS53" s="16"/>
      <c r="GPT53" s="16"/>
      <c r="GPU53" s="16"/>
      <c r="GPV53" s="16"/>
      <c r="GPW53" s="16"/>
      <c r="GPX53" s="16"/>
      <c r="GPY53" s="16"/>
      <c r="GPZ53" s="16"/>
      <c r="GQA53" s="16"/>
      <c r="GQB53" s="16"/>
      <c r="GQC53" s="16"/>
      <c r="GQD53" s="16"/>
      <c r="GQE53" s="16"/>
      <c r="GQF53" s="16"/>
      <c r="GQG53" s="16"/>
      <c r="GQH53" s="16"/>
      <c r="GQI53" s="16"/>
      <c r="GQJ53" s="16"/>
      <c r="GQK53" s="16"/>
      <c r="GQL53" s="16"/>
      <c r="GQM53" s="16"/>
      <c r="GQN53" s="16"/>
      <c r="GQO53" s="16"/>
      <c r="GQP53" s="16"/>
      <c r="GQQ53" s="16"/>
      <c r="GQR53" s="16"/>
      <c r="GQS53" s="16"/>
      <c r="GQT53" s="16"/>
      <c r="GQU53" s="16"/>
      <c r="GQV53" s="16"/>
      <c r="GQW53" s="16"/>
      <c r="GQX53" s="16"/>
      <c r="GQY53" s="16"/>
      <c r="GQZ53" s="16"/>
      <c r="GRA53" s="16"/>
      <c r="GRB53" s="16"/>
      <c r="GRC53" s="16"/>
      <c r="GRD53" s="16"/>
      <c r="GRE53" s="16"/>
      <c r="GRF53" s="16"/>
      <c r="GRG53" s="16"/>
      <c r="GRH53" s="16"/>
      <c r="GRI53" s="16"/>
      <c r="GRJ53" s="16"/>
      <c r="GRK53" s="16"/>
      <c r="GRL53" s="16"/>
      <c r="GRM53" s="16"/>
      <c r="GRN53" s="16"/>
      <c r="GRO53" s="16"/>
      <c r="GRP53" s="16"/>
      <c r="GRQ53" s="16"/>
      <c r="GRR53" s="16"/>
      <c r="GRS53" s="16"/>
      <c r="GRT53" s="16"/>
      <c r="GRU53" s="16"/>
      <c r="GRV53" s="16"/>
      <c r="GRW53" s="16"/>
      <c r="GRX53" s="16"/>
      <c r="GRY53" s="16"/>
      <c r="GRZ53" s="16"/>
      <c r="GSA53" s="16"/>
      <c r="GSB53" s="16"/>
      <c r="GSC53" s="16"/>
      <c r="GSD53" s="16"/>
      <c r="GSE53" s="16"/>
      <c r="GSF53" s="16"/>
      <c r="GSG53" s="16"/>
      <c r="GSH53" s="16"/>
      <c r="GSI53" s="16"/>
      <c r="GSJ53" s="16"/>
      <c r="GSK53" s="16"/>
      <c r="GSL53" s="16"/>
      <c r="GSM53" s="16"/>
      <c r="GSN53" s="16"/>
      <c r="GSO53" s="16"/>
      <c r="GSP53" s="16"/>
      <c r="GSQ53" s="16"/>
      <c r="GSR53" s="16"/>
      <c r="GSS53" s="16"/>
      <c r="GST53" s="16"/>
      <c r="GSU53" s="16"/>
      <c r="GSV53" s="16"/>
      <c r="GSW53" s="16"/>
      <c r="GSX53" s="16"/>
      <c r="GSY53" s="16"/>
      <c r="GSZ53" s="16"/>
      <c r="GTA53" s="16"/>
      <c r="GTB53" s="16"/>
      <c r="GTC53" s="16"/>
      <c r="GTD53" s="16"/>
      <c r="GTE53" s="16"/>
      <c r="GTF53" s="16"/>
      <c r="GTG53" s="16"/>
      <c r="GTH53" s="16"/>
      <c r="GTI53" s="16"/>
      <c r="GTJ53" s="16"/>
      <c r="GTK53" s="16"/>
      <c r="GTL53" s="16"/>
      <c r="GTM53" s="16"/>
      <c r="GTN53" s="16"/>
      <c r="GTO53" s="16"/>
      <c r="GTP53" s="16"/>
      <c r="GTQ53" s="16"/>
      <c r="GTR53" s="16"/>
      <c r="GTS53" s="16"/>
      <c r="GTT53" s="16"/>
      <c r="GTU53" s="16"/>
      <c r="GTV53" s="16"/>
      <c r="GTW53" s="16"/>
      <c r="GTX53" s="16"/>
      <c r="GTY53" s="16"/>
      <c r="GTZ53" s="16"/>
      <c r="GUA53" s="16"/>
      <c r="GUB53" s="16"/>
      <c r="GUC53" s="16"/>
      <c r="GUD53" s="16"/>
      <c r="GUE53" s="16"/>
      <c r="GUF53" s="16"/>
      <c r="GUG53" s="16"/>
      <c r="GUH53" s="16"/>
      <c r="GUI53" s="16"/>
      <c r="GUJ53" s="16"/>
      <c r="GUK53" s="16"/>
      <c r="GUL53" s="16"/>
      <c r="GUM53" s="16"/>
      <c r="GUN53" s="16"/>
      <c r="GUO53" s="16"/>
      <c r="GUP53" s="16"/>
      <c r="GUQ53" s="16"/>
      <c r="GUR53" s="16"/>
      <c r="GUS53" s="16"/>
      <c r="GUT53" s="16"/>
      <c r="GUU53" s="16"/>
      <c r="GUV53" s="16"/>
      <c r="GUW53" s="16"/>
      <c r="GUX53" s="16"/>
      <c r="GUY53" s="16"/>
      <c r="GUZ53" s="16"/>
      <c r="GVA53" s="16"/>
      <c r="GVB53" s="16"/>
      <c r="GVC53" s="16"/>
      <c r="GVD53" s="16"/>
      <c r="GVE53" s="16"/>
      <c r="GVF53" s="16"/>
      <c r="GVG53" s="16"/>
      <c r="GVH53" s="16"/>
      <c r="GVI53" s="16"/>
      <c r="GVJ53" s="16"/>
      <c r="GVK53" s="16"/>
      <c r="GVL53" s="16"/>
      <c r="GVM53" s="16"/>
      <c r="GVN53" s="16"/>
      <c r="GVO53" s="16"/>
      <c r="GVP53" s="16"/>
      <c r="GVQ53" s="16"/>
      <c r="GVR53" s="16"/>
      <c r="GVS53" s="16"/>
      <c r="GVT53" s="16"/>
      <c r="GVU53" s="16"/>
      <c r="GVV53" s="16"/>
      <c r="GVW53" s="16"/>
      <c r="GVX53" s="16"/>
      <c r="GVY53" s="16"/>
      <c r="GVZ53" s="16"/>
      <c r="GWA53" s="16"/>
      <c r="GWB53" s="16"/>
      <c r="GWC53" s="16"/>
      <c r="GWD53" s="16"/>
      <c r="GWE53" s="16"/>
      <c r="GWF53" s="16"/>
      <c r="GWG53" s="16"/>
      <c r="GWH53" s="16"/>
      <c r="GWI53" s="16"/>
      <c r="GWJ53" s="16"/>
      <c r="GWK53" s="16"/>
      <c r="GWL53" s="16"/>
      <c r="GWM53" s="16"/>
      <c r="GWN53" s="16"/>
      <c r="GWO53" s="16"/>
      <c r="GWP53" s="16"/>
      <c r="GWQ53" s="16"/>
      <c r="GWR53" s="16"/>
      <c r="GWS53" s="16"/>
      <c r="GWT53" s="16"/>
      <c r="GWU53" s="16"/>
      <c r="GWV53" s="16"/>
      <c r="GWW53" s="16"/>
      <c r="GWX53" s="16"/>
      <c r="GWY53" s="16"/>
      <c r="GWZ53" s="16"/>
      <c r="GXA53" s="16"/>
      <c r="GXB53" s="16"/>
      <c r="GXC53" s="16"/>
      <c r="GXD53" s="16"/>
      <c r="GXE53" s="16"/>
      <c r="GXF53" s="16"/>
      <c r="GXG53" s="16"/>
      <c r="GXH53" s="16"/>
      <c r="GXI53" s="16"/>
      <c r="GXJ53" s="16"/>
      <c r="GXK53" s="16"/>
      <c r="GXL53" s="16"/>
      <c r="GXM53" s="16"/>
      <c r="GXN53" s="16"/>
      <c r="GXO53" s="16"/>
      <c r="GXP53" s="16"/>
      <c r="GXQ53" s="16"/>
      <c r="GXR53" s="16"/>
      <c r="GXS53" s="16"/>
      <c r="GXT53" s="16"/>
      <c r="GXU53" s="16"/>
      <c r="GXV53" s="16"/>
      <c r="GXW53" s="16"/>
      <c r="GXX53" s="16"/>
      <c r="GXY53" s="16"/>
      <c r="GXZ53" s="16"/>
      <c r="GYA53" s="16"/>
      <c r="GYB53" s="16"/>
      <c r="GYC53" s="16"/>
      <c r="GYD53" s="16"/>
      <c r="GYE53" s="16"/>
      <c r="GYF53" s="16"/>
      <c r="GYG53" s="16"/>
      <c r="GYH53" s="16"/>
      <c r="GYI53" s="16"/>
      <c r="GYJ53" s="16"/>
      <c r="GYK53" s="16"/>
      <c r="GYL53" s="16"/>
      <c r="GYM53" s="16"/>
      <c r="GYN53" s="16"/>
      <c r="GYO53" s="16"/>
      <c r="GYP53" s="16"/>
      <c r="GYQ53" s="16"/>
      <c r="GYR53" s="16"/>
      <c r="GYS53" s="16"/>
      <c r="GYT53" s="16"/>
      <c r="GYU53" s="16"/>
      <c r="GYV53" s="16"/>
      <c r="GYW53" s="16"/>
      <c r="GYX53" s="16"/>
      <c r="GYY53" s="16"/>
      <c r="GYZ53" s="16"/>
      <c r="GZA53" s="16"/>
      <c r="GZB53" s="16"/>
      <c r="GZC53" s="16"/>
      <c r="GZD53" s="16"/>
      <c r="GZE53" s="16"/>
      <c r="GZF53" s="16"/>
      <c r="GZG53" s="16"/>
      <c r="GZH53" s="16"/>
      <c r="GZI53" s="16"/>
      <c r="GZJ53" s="16"/>
      <c r="GZK53" s="16"/>
      <c r="GZL53" s="16"/>
      <c r="GZM53" s="16"/>
      <c r="GZN53" s="16"/>
      <c r="GZO53" s="16"/>
      <c r="GZP53" s="16"/>
      <c r="GZQ53" s="16"/>
      <c r="GZR53" s="16"/>
      <c r="GZS53" s="16"/>
      <c r="GZT53" s="16"/>
      <c r="GZU53" s="16"/>
      <c r="GZV53" s="16"/>
      <c r="GZW53" s="16"/>
      <c r="GZX53" s="16"/>
      <c r="GZY53" s="16"/>
      <c r="GZZ53" s="16"/>
      <c r="HAA53" s="16"/>
      <c r="HAB53" s="16"/>
      <c r="HAC53" s="16"/>
      <c r="HAD53" s="16"/>
      <c r="HAE53" s="16"/>
      <c r="HAF53" s="16"/>
      <c r="HAG53" s="16"/>
      <c r="HAH53" s="16"/>
      <c r="HAI53" s="16"/>
      <c r="HAJ53" s="16"/>
      <c r="HAK53" s="16"/>
      <c r="HAL53" s="16"/>
      <c r="HAM53" s="16"/>
      <c r="HAN53" s="16"/>
      <c r="HAO53" s="16"/>
      <c r="HAP53" s="16"/>
      <c r="HAQ53" s="16"/>
      <c r="HAR53" s="16"/>
      <c r="HAS53" s="16"/>
      <c r="HAT53" s="16"/>
      <c r="HAU53" s="16"/>
      <c r="HAV53" s="16"/>
      <c r="HAW53" s="16"/>
      <c r="HAX53" s="16"/>
      <c r="HAY53" s="16"/>
      <c r="HAZ53" s="16"/>
      <c r="HBA53" s="16"/>
      <c r="HBB53" s="16"/>
      <c r="HBC53" s="16"/>
      <c r="HBD53" s="16"/>
      <c r="HBE53" s="16"/>
      <c r="HBF53" s="16"/>
      <c r="HBG53" s="16"/>
      <c r="HBH53" s="16"/>
      <c r="HBI53" s="16"/>
      <c r="HBJ53" s="16"/>
      <c r="HBK53" s="16"/>
      <c r="HBL53" s="16"/>
      <c r="HBM53" s="16"/>
      <c r="HBN53" s="16"/>
      <c r="HBO53" s="16"/>
      <c r="HBP53" s="16"/>
      <c r="HBQ53" s="16"/>
      <c r="HBR53" s="16"/>
      <c r="HBS53" s="16"/>
      <c r="HBT53" s="16"/>
      <c r="HBU53" s="16"/>
      <c r="HBV53" s="16"/>
      <c r="HBW53" s="16"/>
      <c r="HBX53" s="16"/>
      <c r="HBY53" s="16"/>
      <c r="HBZ53" s="16"/>
      <c r="HCA53" s="16"/>
      <c r="HCB53" s="16"/>
      <c r="HCC53" s="16"/>
      <c r="HCD53" s="16"/>
      <c r="HCE53" s="16"/>
      <c r="HCF53" s="16"/>
      <c r="HCG53" s="16"/>
      <c r="HCH53" s="16"/>
      <c r="HCI53" s="16"/>
      <c r="HCJ53" s="16"/>
      <c r="HCK53" s="16"/>
      <c r="HCL53" s="16"/>
      <c r="HCM53" s="16"/>
      <c r="HCN53" s="16"/>
      <c r="HCO53" s="16"/>
      <c r="HCP53" s="16"/>
      <c r="HCQ53" s="16"/>
      <c r="HCR53" s="16"/>
      <c r="HCS53" s="16"/>
      <c r="HCT53" s="16"/>
      <c r="HCU53" s="16"/>
      <c r="HCV53" s="16"/>
      <c r="HCW53" s="16"/>
      <c r="HCX53" s="16"/>
      <c r="HCY53" s="16"/>
      <c r="HCZ53" s="16"/>
      <c r="HDA53" s="16"/>
      <c r="HDB53" s="16"/>
      <c r="HDC53" s="16"/>
      <c r="HDD53" s="16"/>
      <c r="HDE53" s="16"/>
      <c r="HDF53" s="16"/>
      <c r="HDG53" s="16"/>
      <c r="HDH53" s="16"/>
      <c r="HDI53" s="16"/>
      <c r="HDJ53" s="16"/>
      <c r="HDK53" s="16"/>
      <c r="HDL53" s="16"/>
      <c r="HDM53" s="16"/>
      <c r="HDN53" s="16"/>
      <c r="HDO53" s="16"/>
      <c r="HDP53" s="16"/>
      <c r="HDQ53" s="16"/>
      <c r="HDR53" s="16"/>
      <c r="HDS53" s="16"/>
      <c r="HDT53" s="16"/>
      <c r="HDU53" s="16"/>
      <c r="HDV53" s="16"/>
      <c r="HDW53" s="16"/>
      <c r="HDX53" s="16"/>
      <c r="HDY53" s="16"/>
      <c r="HDZ53" s="16"/>
      <c r="HEA53" s="16"/>
      <c r="HEB53" s="16"/>
      <c r="HEC53" s="16"/>
      <c r="HED53" s="16"/>
      <c r="HEE53" s="16"/>
      <c r="HEF53" s="16"/>
      <c r="HEG53" s="16"/>
      <c r="HEH53" s="16"/>
      <c r="HEI53" s="16"/>
      <c r="HEJ53" s="16"/>
      <c r="HEK53" s="16"/>
      <c r="HEL53" s="16"/>
      <c r="HEM53" s="16"/>
      <c r="HEN53" s="16"/>
      <c r="HEO53" s="16"/>
      <c r="HEP53" s="16"/>
      <c r="HEQ53" s="16"/>
      <c r="HER53" s="16"/>
      <c r="HES53" s="16"/>
      <c r="HET53" s="16"/>
      <c r="HEU53" s="16"/>
      <c r="HEV53" s="16"/>
      <c r="HEW53" s="16"/>
      <c r="HEX53" s="16"/>
      <c r="HEY53" s="16"/>
      <c r="HEZ53" s="16"/>
      <c r="HFA53" s="16"/>
      <c r="HFB53" s="16"/>
      <c r="HFC53" s="16"/>
      <c r="HFD53" s="16"/>
      <c r="HFE53" s="16"/>
      <c r="HFF53" s="16"/>
      <c r="HFG53" s="16"/>
      <c r="HFH53" s="16"/>
      <c r="HFI53" s="16"/>
      <c r="HFJ53" s="16"/>
      <c r="HFK53" s="16"/>
      <c r="HFL53" s="16"/>
      <c r="HFM53" s="16"/>
      <c r="HFN53" s="16"/>
      <c r="HFO53" s="16"/>
      <c r="HFP53" s="16"/>
      <c r="HFQ53" s="16"/>
      <c r="HFR53" s="16"/>
      <c r="HFS53" s="16"/>
      <c r="HFT53" s="16"/>
      <c r="HFU53" s="16"/>
      <c r="HFV53" s="16"/>
      <c r="HFW53" s="16"/>
      <c r="HFX53" s="16"/>
      <c r="HFY53" s="16"/>
      <c r="HFZ53" s="16"/>
      <c r="HGA53" s="16"/>
      <c r="HGB53" s="16"/>
      <c r="HGC53" s="16"/>
      <c r="HGD53" s="16"/>
      <c r="HGE53" s="16"/>
      <c r="HGF53" s="16"/>
      <c r="HGG53" s="16"/>
      <c r="HGH53" s="16"/>
      <c r="HGI53" s="16"/>
      <c r="HGJ53" s="16"/>
      <c r="HGK53" s="16"/>
      <c r="HGL53" s="16"/>
      <c r="HGM53" s="16"/>
      <c r="HGN53" s="16"/>
      <c r="HGO53" s="16"/>
      <c r="HGP53" s="16"/>
      <c r="HGQ53" s="16"/>
      <c r="HGR53" s="16"/>
      <c r="HGS53" s="16"/>
      <c r="HGT53" s="16"/>
      <c r="HGU53" s="16"/>
      <c r="HGV53" s="16"/>
      <c r="HGW53" s="16"/>
      <c r="HGX53" s="16"/>
      <c r="HGY53" s="16"/>
      <c r="HGZ53" s="16"/>
      <c r="HHA53" s="16"/>
      <c r="HHB53" s="16"/>
      <c r="HHC53" s="16"/>
      <c r="HHD53" s="16"/>
      <c r="HHE53" s="16"/>
      <c r="HHF53" s="16"/>
      <c r="HHG53" s="16"/>
      <c r="HHH53" s="16"/>
      <c r="HHI53" s="16"/>
      <c r="HHJ53" s="16"/>
      <c r="HHK53" s="16"/>
      <c r="HHL53" s="16"/>
      <c r="HHM53" s="16"/>
      <c r="HHN53" s="16"/>
      <c r="HHO53" s="16"/>
      <c r="HHP53" s="16"/>
      <c r="HHQ53" s="16"/>
      <c r="HHR53" s="16"/>
      <c r="HHS53" s="16"/>
      <c r="HHT53" s="16"/>
      <c r="HHU53" s="16"/>
      <c r="HHV53" s="16"/>
      <c r="HHW53" s="16"/>
      <c r="HHX53" s="16"/>
      <c r="HHY53" s="16"/>
      <c r="HHZ53" s="16"/>
      <c r="HIA53" s="16"/>
      <c r="HIB53" s="16"/>
      <c r="HIC53" s="16"/>
      <c r="HID53" s="16"/>
      <c r="HIE53" s="16"/>
      <c r="HIF53" s="16"/>
      <c r="HIG53" s="16"/>
      <c r="HIH53" s="16"/>
      <c r="HII53" s="16"/>
      <c r="HIJ53" s="16"/>
      <c r="HIK53" s="16"/>
      <c r="HIL53" s="16"/>
      <c r="HIM53" s="16"/>
      <c r="HIN53" s="16"/>
      <c r="HIO53" s="16"/>
      <c r="HIP53" s="16"/>
      <c r="HIQ53" s="16"/>
      <c r="HIR53" s="16"/>
      <c r="HIS53" s="16"/>
      <c r="HIT53" s="16"/>
      <c r="HIU53" s="16"/>
      <c r="HIV53" s="16"/>
      <c r="HIW53" s="16"/>
      <c r="HIX53" s="16"/>
      <c r="HIY53" s="16"/>
      <c r="HIZ53" s="16"/>
      <c r="HJA53" s="16"/>
      <c r="HJB53" s="16"/>
      <c r="HJC53" s="16"/>
      <c r="HJD53" s="16"/>
      <c r="HJE53" s="16"/>
      <c r="HJF53" s="16"/>
      <c r="HJG53" s="16"/>
      <c r="HJH53" s="16"/>
      <c r="HJI53" s="16"/>
      <c r="HJJ53" s="16"/>
      <c r="HJK53" s="16"/>
      <c r="HJL53" s="16"/>
      <c r="HJM53" s="16"/>
      <c r="HJN53" s="16"/>
      <c r="HJO53" s="16"/>
      <c r="HJP53" s="16"/>
      <c r="HJQ53" s="16"/>
      <c r="HJR53" s="16"/>
      <c r="HJS53" s="16"/>
      <c r="HJT53" s="16"/>
      <c r="HJU53" s="16"/>
      <c r="HJV53" s="16"/>
      <c r="HJW53" s="16"/>
      <c r="HJX53" s="16"/>
      <c r="HJY53" s="16"/>
      <c r="HJZ53" s="16"/>
      <c r="HKA53" s="16"/>
      <c r="HKB53" s="16"/>
      <c r="HKC53" s="16"/>
      <c r="HKD53" s="16"/>
      <c r="HKE53" s="16"/>
      <c r="HKF53" s="16"/>
      <c r="HKG53" s="16"/>
      <c r="HKH53" s="16"/>
      <c r="HKI53" s="16"/>
      <c r="HKJ53" s="16"/>
      <c r="HKK53" s="16"/>
      <c r="HKL53" s="16"/>
      <c r="HKM53" s="16"/>
      <c r="HKN53" s="16"/>
      <c r="HKO53" s="16"/>
      <c r="HKP53" s="16"/>
      <c r="HKQ53" s="16"/>
      <c r="HKR53" s="16"/>
      <c r="HKS53" s="16"/>
      <c r="HKT53" s="16"/>
      <c r="HKU53" s="16"/>
      <c r="HKV53" s="16"/>
      <c r="HKW53" s="16"/>
      <c r="HKX53" s="16"/>
      <c r="HKY53" s="16"/>
      <c r="HKZ53" s="16"/>
      <c r="HLA53" s="16"/>
      <c r="HLB53" s="16"/>
      <c r="HLC53" s="16"/>
      <c r="HLD53" s="16"/>
      <c r="HLE53" s="16"/>
      <c r="HLF53" s="16"/>
      <c r="HLG53" s="16"/>
      <c r="HLH53" s="16"/>
      <c r="HLI53" s="16"/>
      <c r="HLJ53" s="16"/>
      <c r="HLK53" s="16"/>
      <c r="HLL53" s="16"/>
      <c r="HLM53" s="16"/>
      <c r="HLN53" s="16"/>
      <c r="HLO53" s="16"/>
      <c r="HLP53" s="16"/>
      <c r="HLQ53" s="16"/>
      <c r="HLR53" s="16"/>
      <c r="HLS53" s="16"/>
      <c r="HLT53" s="16"/>
      <c r="HLU53" s="16"/>
      <c r="HLV53" s="16"/>
      <c r="HLW53" s="16"/>
      <c r="HLX53" s="16"/>
      <c r="HLY53" s="16"/>
      <c r="HLZ53" s="16"/>
      <c r="HMA53" s="16"/>
      <c r="HMB53" s="16"/>
      <c r="HMC53" s="16"/>
      <c r="HMD53" s="16"/>
      <c r="HME53" s="16"/>
      <c r="HMF53" s="16"/>
      <c r="HMG53" s="16"/>
      <c r="HMH53" s="16"/>
      <c r="HMI53" s="16"/>
      <c r="HMJ53" s="16"/>
      <c r="HMK53" s="16"/>
      <c r="HML53" s="16"/>
      <c r="HMM53" s="16"/>
      <c r="HMN53" s="16"/>
      <c r="HMO53" s="16"/>
      <c r="HMP53" s="16"/>
      <c r="HMQ53" s="16"/>
      <c r="HMR53" s="16"/>
      <c r="HMS53" s="16"/>
      <c r="HMT53" s="16"/>
      <c r="HMU53" s="16"/>
      <c r="HMV53" s="16"/>
      <c r="HMW53" s="16"/>
      <c r="HMX53" s="16"/>
      <c r="HMY53" s="16"/>
      <c r="HMZ53" s="16"/>
      <c r="HNA53" s="16"/>
      <c r="HNB53" s="16"/>
      <c r="HNC53" s="16"/>
      <c r="HND53" s="16"/>
      <c r="HNE53" s="16"/>
      <c r="HNF53" s="16"/>
      <c r="HNG53" s="16"/>
      <c r="HNH53" s="16"/>
      <c r="HNI53" s="16"/>
      <c r="HNJ53" s="16"/>
      <c r="HNK53" s="16"/>
      <c r="HNL53" s="16"/>
      <c r="HNM53" s="16"/>
      <c r="HNN53" s="16"/>
      <c r="HNO53" s="16"/>
      <c r="HNP53" s="16"/>
      <c r="HNQ53" s="16"/>
      <c r="HNR53" s="16"/>
      <c r="HNS53" s="16"/>
      <c r="HNT53" s="16"/>
      <c r="HNU53" s="16"/>
      <c r="HNV53" s="16"/>
      <c r="HNW53" s="16"/>
      <c r="HNX53" s="16"/>
      <c r="HNY53" s="16"/>
      <c r="HNZ53" s="16"/>
      <c r="HOA53" s="16"/>
      <c r="HOB53" s="16"/>
      <c r="HOC53" s="16"/>
      <c r="HOD53" s="16"/>
      <c r="HOE53" s="16"/>
      <c r="HOF53" s="16"/>
      <c r="HOG53" s="16"/>
      <c r="HOH53" s="16"/>
      <c r="HOI53" s="16"/>
      <c r="HOJ53" s="16"/>
      <c r="HOK53" s="16"/>
      <c r="HOL53" s="16"/>
      <c r="HOM53" s="16"/>
      <c r="HON53" s="16"/>
      <c r="HOO53" s="16"/>
      <c r="HOP53" s="16"/>
      <c r="HOQ53" s="16"/>
      <c r="HOR53" s="16"/>
      <c r="HOS53" s="16"/>
      <c r="HOT53" s="16"/>
      <c r="HOU53" s="16"/>
      <c r="HOV53" s="16"/>
      <c r="HOW53" s="16"/>
      <c r="HOX53" s="16"/>
      <c r="HOY53" s="16"/>
      <c r="HOZ53" s="16"/>
      <c r="HPA53" s="16"/>
      <c r="HPB53" s="16"/>
      <c r="HPC53" s="16"/>
      <c r="HPD53" s="16"/>
      <c r="HPE53" s="16"/>
      <c r="HPF53" s="16"/>
      <c r="HPG53" s="16"/>
      <c r="HPH53" s="16"/>
      <c r="HPI53" s="16"/>
      <c r="HPJ53" s="16"/>
      <c r="HPK53" s="16"/>
      <c r="HPL53" s="16"/>
      <c r="HPM53" s="16"/>
      <c r="HPN53" s="16"/>
      <c r="HPO53" s="16"/>
      <c r="HPP53" s="16"/>
      <c r="HPQ53" s="16"/>
      <c r="HPR53" s="16"/>
      <c r="HPS53" s="16"/>
      <c r="HPT53" s="16"/>
      <c r="HPU53" s="16"/>
      <c r="HPV53" s="16"/>
      <c r="HPW53" s="16"/>
      <c r="HPX53" s="16"/>
      <c r="HPY53" s="16"/>
      <c r="HPZ53" s="16"/>
      <c r="HQA53" s="16"/>
      <c r="HQB53" s="16"/>
      <c r="HQC53" s="16"/>
      <c r="HQD53" s="16"/>
      <c r="HQE53" s="16"/>
      <c r="HQF53" s="16"/>
      <c r="HQG53" s="16"/>
      <c r="HQH53" s="16"/>
      <c r="HQI53" s="16"/>
      <c r="HQJ53" s="16"/>
      <c r="HQK53" s="16"/>
      <c r="HQL53" s="16"/>
      <c r="HQM53" s="16"/>
      <c r="HQN53" s="16"/>
      <c r="HQO53" s="16"/>
      <c r="HQP53" s="16"/>
      <c r="HQQ53" s="16"/>
      <c r="HQR53" s="16"/>
      <c r="HQS53" s="16"/>
      <c r="HQT53" s="16"/>
      <c r="HQU53" s="16"/>
      <c r="HQV53" s="16"/>
      <c r="HQW53" s="16"/>
      <c r="HQX53" s="16"/>
      <c r="HQY53" s="16"/>
      <c r="HQZ53" s="16"/>
      <c r="HRA53" s="16"/>
      <c r="HRB53" s="16"/>
      <c r="HRC53" s="16"/>
      <c r="HRD53" s="16"/>
      <c r="HRE53" s="16"/>
      <c r="HRF53" s="16"/>
      <c r="HRG53" s="16"/>
      <c r="HRH53" s="16"/>
      <c r="HRI53" s="16"/>
      <c r="HRJ53" s="16"/>
      <c r="HRK53" s="16"/>
      <c r="HRL53" s="16"/>
      <c r="HRM53" s="16"/>
      <c r="HRN53" s="16"/>
      <c r="HRO53" s="16"/>
      <c r="HRP53" s="16"/>
      <c r="HRQ53" s="16"/>
      <c r="HRR53" s="16"/>
      <c r="HRS53" s="16"/>
      <c r="HRT53" s="16"/>
      <c r="HRU53" s="16"/>
      <c r="HRV53" s="16"/>
      <c r="HRW53" s="16"/>
      <c r="HRX53" s="16"/>
      <c r="HRY53" s="16"/>
      <c r="HRZ53" s="16"/>
      <c r="HSA53" s="16"/>
      <c r="HSB53" s="16"/>
      <c r="HSC53" s="16"/>
      <c r="HSD53" s="16"/>
      <c r="HSE53" s="16"/>
      <c r="HSF53" s="16"/>
      <c r="HSG53" s="16"/>
      <c r="HSH53" s="16"/>
      <c r="HSI53" s="16"/>
      <c r="HSJ53" s="16"/>
      <c r="HSK53" s="16"/>
      <c r="HSL53" s="16"/>
      <c r="HSM53" s="16"/>
      <c r="HSN53" s="16"/>
      <c r="HSO53" s="16"/>
      <c r="HSP53" s="16"/>
      <c r="HSQ53" s="16"/>
      <c r="HSR53" s="16"/>
      <c r="HSS53" s="16"/>
      <c r="HST53" s="16"/>
      <c r="HSU53" s="16"/>
      <c r="HSV53" s="16"/>
      <c r="HSW53" s="16"/>
      <c r="HSX53" s="16"/>
      <c r="HSY53" s="16"/>
      <c r="HSZ53" s="16"/>
      <c r="HTA53" s="16"/>
      <c r="HTB53" s="16"/>
      <c r="HTC53" s="16"/>
      <c r="HTD53" s="16"/>
      <c r="HTE53" s="16"/>
      <c r="HTF53" s="16"/>
      <c r="HTG53" s="16"/>
      <c r="HTH53" s="16"/>
      <c r="HTI53" s="16"/>
      <c r="HTJ53" s="16"/>
      <c r="HTK53" s="16"/>
      <c r="HTL53" s="16"/>
      <c r="HTM53" s="16"/>
      <c r="HTN53" s="16"/>
      <c r="HTO53" s="16"/>
      <c r="HTP53" s="16"/>
      <c r="HTQ53" s="16"/>
      <c r="HTR53" s="16"/>
      <c r="HTS53" s="16"/>
      <c r="HTT53" s="16"/>
      <c r="HTU53" s="16"/>
      <c r="HTV53" s="16"/>
      <c r="HTW53" s="16"/>
      <c r="HTX53" s="16"/>
      <c r="HTY53" s="16"/>
      <c r="HTZ53" s="16"/>
      <c r="HUA53" s="16"/>
      <c r="HUB53" s="16"/>
      <c r="HUC53" s="16"/>
      <c r="HUD53" s="16"/>
      <c r="HUE53" s="16"/>
      <c r="HUF53" s="16"/>
      <c r="HUG53" s="16"/>
      <c r="HUH53" s="16"/>
      <c r="HUI53" s="16"/>
      <c r="HUJ53" s="16"/>
      <c r="HUK53" s="16"/>
      <c r="HUL53" s="16"/>
      <c r="HUM53" s="16"/>
      <c r="HUN53" s="16"/>
      <c r="HUO53" s="16"/>
      <c r="HUP53" s="16"/>
      <c r="HUQ53" s="16"/>
      <c r="HUR53" s="16"/>
      <c r="HUS53" s="16"/>
      <c r="HUT53" s="16"/>
      <c r="HUU53" s="16"/>
      <c r="HUV53" s="16"/>
      <c r="HUW53" s="16"/>
      <c r="HUX53" s="16"/>
      <c r="HUY53" s="16"/>
      <c r="HUZ53" s="16"/>
      <c r="HVA53" s="16"/>
      <c r="HVB53" s="16"/>
      <c r="HVC53" s="16"/>
      <c r="HVD53" s="16"/>
      <c r="HVE53" s="16"/>
      <c r="HVF53" s="16"/>
      <c r="HVG53" s="16"/>
      <c r="HVH53" s="16"/>
      <c r="HVI53" s="16"/>
      <c r="HVJ53" s="16"/>
      <c r="HVK53" s="16"/>
      <c r="HVL53" s="16"/>
      <c r="HVM53" s="16"/>
      <c r="HVN53" s="16"/>
      <c r="HVO53" s="16"/>
      <c r="HVP53" s="16"/>
      <c r="HVQ53" s="16"/>
      <c r="HVR53" s="16"/>
      <c r="HVS53" s="16"/>
      <c r="HVT53" s="16"/>
      <c r="HVU53" s="16"/>
      <c r="HVV53" s="16"/>
      <c r="HVW53" s="16"/>
      <c r="HVX53" s="16"/>
      <c r="HVY53" s="16"/>
      <c r="HVZ53" s="16"/>
      <c r="HWA53" s="16"/>
      <c r="HWB53" s="16"/>
      <c r="HWC53" s="16"/>
      <c r="HWD53" s="16"/>
      <c r="HWE53" s="16"/>
      <c r="HWF53" s="16"/>
      <c r="HWG53" s="16"/>
      <c r="HWH53" s="16"/>
      <c r="HWI53" s="16"/>
      <c r="HWJ53" s="16"/>
      <c r="HWK53" s="16"/>
      <c r="HWL53" s="16"/>
      <c r="HWM53" s="16"/>
      <c r="HWN53" s="16"/>
      <c r="HWO53" s="16"/>
      <c r="HWP53" s="16"/>
      <c r="HWQ53" s="16"/>
      <c r="HWR53" s="16"/>
      <c r="HWS53" s="16"/>
      <c r="HWT53" s="16"/>
      <c r="HWU53" s="16"/>
      <c r="HWV53" s="16"/>
      <c r="HWW53" s="16"/>
      <c r="HWX53" s="16"/>
      <c r="HWY53" s="16"/>
      <c r="HWZ53" s="16"/>
      <c r="HXA53" s="16"/>
      <c r="HXB53" s="16"/>
      <c r="HXC53" s="16"/>
      <c r="HXD53" s="16"/>
      <c r="HXE53" s="16"/>
      <c r="HXF53" s="16"/>
      <c r="HXG53" s="16"/>
      <c r="HXH53" s="16"/>
      <c r="HXI53" s="16"/>
      <c r="HXJ53" s="16"/>
      <c r="HXK53" s="16"/>
      <c r="HXL53" s="16"/>
      <c r="HXM53" s="16"/>
      <c r="HXN53" s="16"/>
      <c r="HXO53" s="16"/>
      <c r="HXP53" s="16"/>
      <c r="HXQ53" s="16"/>
      <c r="HXR53" s="16"/>
      <c r="HXS53" s="16"/>
      <c r="HXT53" s="16"/>
      <c r="HXU53" s="16"/>
      <c r="HXV53" s="16"/>
      <c r="HXW53" s="16"/>
      <c r="HXX53" s="16"/>
      <c r="HXY53" s="16"/>
      <c r="HXZ53" s="16"/>
      <c r="HYA53" s="16"/>
      <c r="HYB53" s="16"/>
      <c r="HYC53" s="16"/>
      <c r="HYD53" s="16"/>
      <c r="HYE53" s="16"/>
      <c r="HYF53" s="16"/>
      <c r="HYG53" s="16"/>
      <c r="HYH53" s="16"/>
      <c r="HYI53" s="16"/>
      <c r="HYJ53" s="16"/>
      <c r="HYK53" s="16"/>
      <c r="HYL53" s="16"/>
      <c r="HYM53" s="16"/>
      <c r="HYN53" s="16"/>
      <c r="HYO53" s="16"/>
      <c r="HYP53" s="16"/>
      <c r="HYQ53" s="16"/>
      <c r="HYR53" s="16"/>
      <c r="HYS53" s="16"/>
      <c r="HYT53" s="16"/>
      <c r="HYU53" s="16"/>
      <c r="HYV53" s="16"/>
      <c r="HYW53" s="16"/>
      <c r="HYX53" s="16"/>
      <c r="HYY53" s="16"/>
      <c r="HYZ53" s="16"/>
      <c r="HZA53" s="16"/>
      <c r="HZB53" s="16"/>
      <c r="HZC53" s="16"/>
      <c r="HZD53" s="16"/>
      <c r="HZE53" s="16"/>
      <c r="HZF53" s="16"/>
      <c r="HZG53" s="16"/>
      <c r="HZH53" s="16"/>
      <c r="HZI53" s="16"/>
      <c r="HZJ53" s="16"/>
      <c r="HZK53" s="16"/>
      <c r="HZL53" s="16"/>
      <c r="HZM53" s="16"/>
      <c r="HZN53" s="16"/>
      <c r="HZO53" s="16"/>
      <c r="HZP53" s="16"/>
      <c r="HZQ53" s="16"/>
      <c r="HZR53" s="16"/>
      <c r="HZS53" s="16"/>
      <c r="HZT53" s="16"/>
      <c r="HZU53" s="16"/>
      <c r="HZV53" s="16"/>
      <c r="HZW53" s="16"/>
      <c r="HZX53" s="16"/>
      <c r="HZY53" s="16"/>
      <c r="HZZ53" s="16"/>
      <c r="IAA53" s="16"/>
      <c r="IAB53" s="16"/>
      <c r="IAC53" s="16"/>
      <c r="IAD53" s="16"/>
      <c r="IAE53" s="16"/>
      <c r="IAF53" s="16"/>
      <c r="IAG53" s="16"/>
      <c r="IAH53" s="16"/>
      <c r="IAI53" s="16"/>
      <c r="IAJ53" s="16"/>
      <c r="IAK53" s="16"/>
      <c r="IAL53" s="16"/>
      <c r="IAM53" s="16"/>
      <c r="IAN53" s="16"/>
      <c r="IAO53" s="16"/>
      <c r="IAP53" s="16"/>
      <c r="IAQ53" s="16"/>
      <c r="IAR53" s="16"/>
      <c r="IAS53" s="16"/>
      <c r="IAT53" s="16"/>
      <c r="IAU53" s="16"/>
      <c r="IAV53" s="16"/>
      <c r="IAW53" s="16"/>
      <c r="IAX53" s="16"/>
      <c r="IAY53" s="16"/>
      <c r="IAZ53" s="16"/>
      <c r="IBA53" s="16"/>
      <c r="IBB53" s="16"/>
      <c r="IBC53" s="16"/>
      <c r="IBD53" s="16"/>
      <c r="IBE53" s="16"/>
      <c r="IBF53" s="16"/>
      <c r="IBG53" s="16"/>
      <c r="IBH53" s="16"/>
      <c r="IBI53" s="16"/>
      <c r="IBJ53" s="16"/>
      <c r="IBK53" s="16"/>
      <c r="IBL53" s="16"/>
      <c r="IBM53" s="16"/>
      <c r="IBN53" s="16"/>
      <c r="IBO53" s="16"/>
      <c r="IBP53" s="16"/>
      <c r="IBQ53" s="16"/>
      <c r="IBR53" s="16"/>
      <c r="IBS53" s="16"/>
      <c r="IBT53" s="16"/>
      <c r="IBU53" s="16"/>
      <c r="IBV53" s="16"/>
      <c r="IBW53" s="16"/>
      <c r="IBX53" s="16"/>
      <c r="IBY53" s="16"/>
      <c r="IBZ53" s="16"/>
      <c r="ICA53" s="16"/>
      <c r="ICB53" s="16"/>
      <c r="ICC53" s="16"/>
      <c r="ICD53" s="16"/>
      <c r="ICE53" s="16"/>
      <c r="ICF53" s="16"/>
      <c r="ICG53" s="16"/>
      <c r="ICH53" s="16"/>
      <c r="ICI53" s="16"/>
      <c r="ICJ53" s="16"/>
      <c r="ICK53" s="16"/>
      <c r="ICL53" s="16"/>
      <c r="ICM53" s="16"/>
      <c r="ICN53" s="16"/>
      <c r="ICO53" s="16"/>
      <c r="ICP53" s="16"/>
      <c r="ICQ53" s="16"/>
      <c r="ICR53" s="16"/>
      <c r="ICS53" s="16"/>
      <c r="ICT53" s="16"/>
      <c r="ICU53" s="16"/>
      <c r="ICV53" s="16"/>
      <c r="ICW53" s="16"/>
      <c r="ICX53" s="16"/>
      <c r="ICY53" s="16"/>
      <c r="ICZ53" s="16"/>
      <c r="IDA53" s="16"/>
      <c r="IDB53" s="16"/>
      <c r="IDC53" s="16"/>
      <c r="IDD53" s="16"/>
      <c r="IDE53" s="16"/>
      <c r="IDF53" s="16"/>
      <c r="IDG53" s="16"/>
      <c r="IDH53" s="16"/>
      <c r="IDI53" s="16"/>
      <c r="IDJ53" s="16"/>
      <c r="IDK53" s="16"/>
      <c r="IDL53" s="16"/>
      <c r="IDM53" s="16"/>
      <c r="IDN53" s="16"/>
      <c r="IDO53" s="16"/>
      <c r="IDP53" s="16"/>
      <c r="IDQ53" s="16"/>
      <c r="IDR53" s="16"/>
      <c r="IDS53" s="16"/>
      <c r="IDT53" s="16"/>
      <c r="IDU53" s="16"/>
      <c r="IDV53" s="16"/>
      <c r="IDW53" s="16"/>
      <c r="IDX53" s="16"/>
      <c r="IDY53" s="16"/>
      <c r="IDZ53" s="16"/>
      <c r="IEA53" s="16"/>
      <c r="IEB53" s="16"/>
      <c r="IEC53" s="16"/>
      <c r="IED53" s="16"/>
      <c r="IEE53" s="16"/>
      <c r="IEF53" s="16"/>
      <c r="IEG53" s="16"/>
      <c r="IEH53" s="16"/>
      <c r="IEI53" s="16"/>
      <c r="IEJ53" s="16"/>
      <c r="IEK53" s="16"/>
      <c r="IEL53" s="16"/>
      <c r="IEM53" s="16"/>
      <c r="IEN53" s="16"/>
      <c r="IEO53" s="16"/>
      <c r="IEP53" s="16"/>
      <c r="IEQ53" s="16"/>
      <c r="IER53" s="16"/>
      <c r="IES53" s="16"/>
      <c r="IET53" s="16"/>
      <c r="IEU53" s="16"/>
      <c r="IEV53" s="16"/>
      <c r="IEW53" s="16"/>
      <c r="IEX53" s="16"/>
      <c r="IEY53" s="16"/>
      <c r="IEZ53" s="16"/>
      <c r="IFA53" s="16"/>
      <c r="IFB53" s="16"/>
      <c r="IFC53" s="16"/>
      <c r="IFD53" s="16"/>
      <c r="IFE53" s="16"/>
      <c r="IFF53" s="16"/>
      <c r="IFG53" s="16"/>
      <c r="IFH53" s="16"/>
      <c r="IFI53" s="16"/>
      <c r="IFJ53" s="16"/>
      <c r="IFK53" s="16"/>
      <c r="IFL53" s="16"/>
      <c r="IFM53" s="16"/>
      <c r="IFN53" s="16"/>
      <c r="IFO53" s="16"/>
      <c r="IFP53" s="16"/>
      <c r="IFQ53" s="16"/>
      <c r="IFR53" s="16"/>
      <c r="IFS53" s="16"/>
      <c r="IFT53" s="16"/>
      <c r="IFU53" s="16"/>
      <c r="IFV53" s="16"/>
      <c r="IFW53" s="16"/>
      <c r="IFX53" s="16"/>
      <c r="IFY53" s="16"/>
      <c r="IFZ53" s="16"/>
      <c r="IGA53" s="16"/>
      <c r="IGB53" s="16"/>
      <c r="IGC53" s="16"/>
      <c r="IGD53" s="16"/>
      <c r="IGE53" s="16"/>
      <c r="IGF53" s="16"/>
      <c r="IGG53" s="16"/>
      <c r="IGH53" s="16"/>
      <c r="IGI53" s="16"/>
      <c r="IGJ53" s="16"/>
      <c r="IGK53" s="16"/>
      <c r="IGL53" s="16"/>
      <c r="IGM53" s="16"/>
      <c r="IGN53" s="16"/>
      <c r="IGO53" s="16"/>
      <c r="IGP53" s="16"/>
      <c r="IGQ53" s="16"/>
      <c r="IGR53" s="16"/>
      <c r="IGS53" s="16"/>
      <c r="IGT53" s="16"/>
      <c r="IGU53" s="16"/>
      <c r="IGV53" s="16"/>
      <c r="IGW53" s="16"/>
      <c r="IGX53" s="16"/>
      <c r="IGY53" s="16"/>
      <c r="IGZ53" s="16"/>
      <c r="IHA53" s="16"/>
      <c r="IHB53" s="16"/>
      <c r="IHC53" s="16"/>
      <c r="IHD53" s="16"/>
      <c r="IHE53" s="16"/>
      <c r="IHF53" s="16"/>
      <c r="IHG53" s="16"/>
      <c r="IHH53" s="16"/>
      <c r="IHI53" s="16"/>
      <c r="IHJ53" s="16"/>
      <c r="IHK53" s="16"/>
      <c r="IHL53" s="16"/>
      <c r="IHM53" s="16"/>
      <c r="IHN53" s="16"/>
      <c r="IHO53" s="16"/>
      <c r="IHP53" s="16"/>
      <c r="IHQ53" s="16"/>
      <c r="IHR53" s="16"/>
      <c r="IHS53" s="16"/>
      <c r="IHT53" s="16"/>
      <c r="IHU53" s="16"/>
      <c r="IHV53" s="16"/>
      <c r="IHW53" s="16"/>
      <c r="IHX53" s="16"/>
      <c r="IHY53" s="16"/>
      <c r="IHZ53" s="16"/>
      <c r="IIA53" s="16"/>
      <c r="IIB53" s="16"/>
      <c r="IIC53" s="16"/>
      <c r="IID53" s="16"/>
      <c r="IIE53" s="16"/>
      <c r="IIF53" s="16"/>
      <c r="IIG53" s="16"/>
      <c r="IIH53" s="16"/>
      <c r="III53" s="16"/>
      <c r="IIJ53" s="16"/>
      <c r="IIK53" s="16"/>
      <c r="IIL53" s="16"/>
      <c r="IIM53" s="16"/>
      <c r="IIN53" s="16"/>
      <c r="IIO53" s="16"/>
      <c r="IIP53" s="16"/>
      <c r="IIQ53" s="16"/>
      <c r="IIR53" s="16"/>
      <c r="IIS53" s="16"/>
      <c r="IIT53" s="16"/>
      <c r="IIU53" s="16"/>
      <c r="IIV53" s="16"/>
      <c r="IIW53" s="16"/>
      <c r="IIX53" s="16"/>
      <c r="IIY53" s="16"/>
      <c r="IIZ53" s="16"/>
      <c r="IJA53" s="16"/>
      <c r="IJB53" s="16"/>
      <c r="IJC53" s="16"/>
      <c r="IJD53" s="16"/>
      <c r="IJE53" s="16"/>
      <c r="IJF53" s="16"/>
      <c r="IJG53" s="16"/>
      <c r="IJH53" s="16"/>
      <c r="IJI53" s="16"/>
      <c r="IJJ53" s="16"/>
      <c r="IJK53" s="16"/>
      <c r="IJL53" s="16"/>
      <c r="IJM53" s="16"/>
      <c r="IJN53" s="16"/>
      <c r="IJO53" s="16"/>
      <c r="IJP53" s="16"/>
      <c r="IJQ53" s="16"/>
      <c r="IJR53" s="16"/>
      <c r="IJS53" s="16"/>
      <c r="IJT53" s="16"/>
      <c r="IJU53" s="16"/>
      <c r="IJV53" s="16"/>
      <c r="IJW53" s="16"/>
      <c r="IJX53" s="16"/>
      <c r="IJY53" s="16"/>
      <c r="IJZ53" s="16"/>
      <c r="IKA53" s="16"/>
      <c r="IKB53" s="16"/>
      <c r="IKC53" s="16"/>
      <c r="IKD53" s="16"/>
      <c r="IKE53" s="16"/>
      <c r="IKF53" s="16"/>
      <c r="IKG53" s="16"/>
      <c r="IKH53" s="16"/>
      <c r="IKI53" s="16"/>
      <c r="IKJ53" s="16"/>
      <c r="IKK53" s="16"/>
      <c r="IKL53" s="16"/>
      <c r="IKM53" s="16"/>
      <c r="IKN53" s="16"/>
      <c r="IKO53" s="16"/>
      <c r="IKP53" s="16"/>
      <c r="IKQ53" s="16"/>
      <c r="IKR53" s="16"/>
      <c r="IKS53" s="16"/>
      <c r="IKT53" s="16"/>
      <c r="IKU53" s="16"/>
      <c r="IKV53" s="16"/>
      <c r="IKW53" s="16"/>
      <c r="IKX53" s="16"/>
      <c r="IKY53" s="16"/>
      <c r="IKZ53" s="16"/>
      <c r="ILA53" s="16"/>
      <c r="ILB53" s="16"/>
      <c r="ILC53" s="16"/>
      <c r="ILD53" s="16"/>
      <c r="ILE53" s="16"/>
      <c r="ILF53" s="16"/>
      <c r="ILG53" s="16"/>
      <c r="ILH53" s="16"/>
      <c r="ILI53" s="16"/>
      <c r="ILJ53" s="16"/>
      <c r="ILK53" s="16"/>
      <c r="ILL53" s="16"/>
      <c r="ILM53" s="16"/>
      <c r="ILN53" s="16"/>
      <c r="ILO53" s="16"/>
      <c r="ILP53" s="16"/>
      <c r="ILQ53" s="16"/>
      <c r="ILR53" s="16"/>
      <c r="ILS53" s="16"/>
      <c r="ILT53" s="16"/>
      <c r="ILU53" s="16"/>
      <c r="ILV53" s="16"/>
      <c r="ILW53" s="16"/>
      <c r="ILX53" s="16"/>
      <c r="ILY53" s="16"/>
      <c r="ILZ53" s="16"/>
      <c r="IMA53" s="16"/>
      <c r="IMB53" s="16"/>
      <c r="IMC53" s="16"/>
      <c r="IMD53" s="16"/>
      <c r="IME53" s="16"/>
      <c r="IMF53" s="16"/>
      <c r="IMG53" s="16"/>
      <c r="IMH53" s="16"/>
      <c r="IMI53" s="16"/>
      <c r="IMJ53" s="16"/>
      <c r="IMK53" s="16"/>
      <c r="IML53" s="16"/>
      <c r="IMM53" s="16"/>
      <c r="IMN53" s="16"/>
      <c r="IMO53" s="16"/>
      <c r="IMP53" s="16"/>
      <c r="IMQ53" s="16"/>
      <c r="IMR53" s="16"/>
      <c r="IMS53" s="16"/>
      <c r="IMT53" s="16"/>
      <c r="IMU53" s="16"/>
      <c r="IMV53" s="16"/>
      <c r="IMW53" s="16"/>
      <c r="IMX53" s="16"/>
      <c r="IMY53" s="16"/>
      <c r="IMZ53" s="16"/>
      <c r="INA53" s="16"/>
      <c r="INB53" s="16"/>
      <c r="INC53" s="16"/>
      <c r="IND53" s="16"/>
      <c r="INE53" s="16"/>
      <c r="INF53" s="16"/>
      <c r="ING53" s="16"/>
      <c r="INH53" s="16"/>
      <c r="INI53" s="16"/>
      <c r="INJ53" s="16"/>
      <c r="INK53" s="16"/>
      <c r="INL53" s="16"/>
      <c r="INM53" s="16"/>
      <c r="INN53" s="16"/>
      <c r="INO53" s="16"/>
      <c r="INP53" s="16"/>
      <c r="INQ53" s="16"/>
      <c r="INR53" s="16"/>
      <c r="INS53" s="16"/>
      <c r="INT53" s="16"/>
      <c r="INU53" s="16"/>
      <c r="INV53" s="16"/>
      <c r="INW53" s="16"/>
      <c r="INX53" s="16"/>
      <c r="INY53" s="16"/>
      <c r="INZ53" s="16"/>
      <c r="IOA53" s="16"/>
      <c r="IOB53" s="16"/>
      <c r="IOC53" s="16"/>
      <c r="IOD53" s="16"/>
      <c r="IOE53" s="16"/>
      <c r="IOF53" s="16"/>
      <c r="IOG53" s="16"/>
      <c r="IOH53" s="16"/>
      <c r="IOI53" s="16"/>
      <c r="IOJ53" s="16"/>
      <c r="IOK53" s="16"/>
      <c r="IOL53" s="16"/>
      <c r="IOM53" s="16"/>
      <c r="ION53" s="16"/>
      <c r="IOO53" s="16"/>
      <c r="IOP53" s="16"/>
      <c r="IOQ53" s="16"/>
      <c r="IOR53" s="16"/>
      <c r="IOS53" s="16"/>
      <c r="IOT53" s="16"/>
      <c r="IOU53" s="16"/>
      <c r="IOV53" s="16"/>
      <c r="IOW53" s="16"/>
      <c r="IOX53" s="16"/>
      <c r="IOY53" s="16"/>
      <c r="IOZ53" s="16"/>
      <c r="IPA53" s="16"/>
      <c r="IPB53" s="16"/>
      <c r="IPC53" s="16"/>
      <c r="IPD53" s="16"/>
      <c r="IPE53" s="16"/>
      <c r="IPF53" s="16"/>
      <c r="IPG53" s="16"/>
      <c r="IPH53" s="16"/>
      <c r="IPI53" s="16"/>
      <c r="IPJ53" s="16"/>
      <c r="IPK53" s="16"/>
      <c r="IPL53" s="16"/>
      <c r="IPM53" s="16"/>
      <c r="IPN53" s="16"/>
      <c r="IPO53" s="16"/>
      <c r="IPP53" s="16"/>
      <c r="IPQ53" s="16"/>
      <c r="IPR53" s="16"/>
      <c r="IPS53" s="16"/>
      <c r="IPT53" s="16"/>
      <c r="IPU53" s="16"/>
      <c r="IPV53" s="16"/>
      <c r="IPW53" s="16"/>
      <c r="IPX53" s="16"/>
      <c r="IPY53" s="16"/>
      <c r="IPZ53" s="16"/>
      <c r="IQA53" s="16"/>
      <c r="IQB53" s="16"/>
      <c r="IQC53" s="16"/>
      <c r="IQD53" s="16"/>
      <c r="IQE53" s="16"/>
      <c r="IQF53" s="16"/>
      <c r="IQG53" s="16"/>
      <c r="IQH53" s="16"/>
      <c r="IQI53" s="16"/>
      <c r="IQJ53" s="16"/>
      <c r="IQK53" s="16"/>
      <c r="IQL53" s="16"/>
      <c r="IQM53" s="16"/>
      <c r="IQN53" s="16"/>
      <c r="IQO53" s="16"/>
      <c r="IQP53" s="16"/>
      <c r="IQQ53" s="16"/>
      <c r="IQR53" s="16"/>
      <c r="IQS53" s="16"/>
      <c r="IQT53" s="16"/>
      <c r="IQU53" s="16"/>
      <c r="IQV53" s="16"/>
      <c r="IQW53" s="16"/>
      <c r="IQX53" s="16"/>
      <c r="IQY53" s="16"/>
      <c r="IQZ53" s="16"/>
      <c r="IRA53" s="16"/>
      <c r="IRB53" s="16"/>
      <c r="IRC53" s="16"/>
      <c r="IRD53" s="16"/>
      <c r="IRE53" s="16"/>
      <c r="IRF53" s="16"/>
      <c r="IRG53" s="16"/>
      <c r="IRH53" s="16"/>
      <c r="IRI53" s="16"/>
      <c r="IRJ53" s="16"/>
      <c r="IRK53" s="16"/>
      <c r="IRL53" s="16"/>
      <c r="IRM53" s="16"/>
      <c r="IRN53" s="16"/>
      <c r="IRO53" s="16"/>
      <c r="IRP53" s="16"/>
      <c r="IRQ53" s="16"/>
      <c r="IRR53" s="16"/>
      <c r="IRS53" s="16"/>
      <c r="IRT53" s="16"/>
      <c r="IRU53" s="16"/>
      <c r="IRV53" s="16"/>
      <c r="IRW53" s="16"/>
      <c r="IRX53" s="16"/>
      <c r="IRY53" s="16"/>
      <c r="IRZ53" s="16"/>
      <c r="ISA53" s="16"/>
      <c r="ISB53" s="16"/>
      <c r="ISC53" s="16"/>
      <c r="ISD53" s="16"/>
      <c r="ISE53" s="16"/>
      <c r="ISF53" s="16"/>
      <c r="ISG53" s="16"/>
      <c r="ISH53" s="16"/>
      <c r="ISI53" s="16"/>
      <c r="ISJ53" s="16"/>
      <c r="ISK53" s="16"/>
      <c r="ISL53" s="16"/>
      <c r="ISM53" s="16"/>
      <c r="ISN53" s="16"/>
      <c r="ISO53" s="16"/>
      <c r="ISP53" s="16"/>
      <c r="ISQ53" s="16"/>
      <c r="ISR53" s="16"/>
      <c r="ISS53" s="16"/>
      <c r="IST53" s="16"/>
      <c r="ISU53" s="16"/>
      <c r="ISV53" s="16"/>
      <c r="ISW53" s="16"/>
      <c r="ISX53" s="16"/>
      <c r="ISY53" s="16"/>
      <c r="ISZ53" s="16"/>
      <c r="ITA53" s="16"/>
      <c r="ITB53" s="16"/>
      <c r="ITC53" s="16"/>
      <c r="ITD53" s="16"/>
      <c r="ITE53" s="16"/>
      <c r="ITF53" s="16"/>
      <c r="ITG53" s="16"/>
      <c r="ITH53" s="16"/>
      <c r="ITI53" s="16"/>
      <c r="ITJ53" s="16"/>
      <c r="ITK53" s="16"/>
      <c r="ITL53" s="16"/>
      <c r="ITM53" s="16"/>
      <c r="ITN53" s="16"/>
      <c r="ITO53" s="16"/>
      <c r="ITP53" s="16"/>
      <c r="ITQ53" s="16"/>
      <c r="ITR53" s="16"/>
      <c r="ITS53" s="16"/>
      <c r="ITT53" s="16"/>
      <c r="ITU53" s="16"/>
      <c r="ITV53" s="16"/>
      <c r="ITW53" s="16"/>
      <c r="ITX53" s="16"/>
      <c r="ITY53" s="16"/>
      <c r="ITZ53" s="16"/>
      <c r="IUA53" s="16"/>
      <c r="IUB53" s="16"/>
      <c r="IUC53" s="16"/>
      <c r="IUD53" s="16"/>
      <c r="IUE53" s="16"/>
      <c r="IUF53" s="16"/>
      <c r="IUG53" s="16"/>
      <c r="IUH53" s="16"/>
      <c r="IUI53" s="16"/>
      <c r="IUJ53" s="16"/>
      <c r="IUK53" s="16"/>
      <c r="IUL53" s="16"/>
      <c r="IUM53" s="16"/>
      <c r="IUN53" s="16"/>
      <c r="IUO53" s="16"/>
      <c r="IUP53" s="16"/>
      <c r="IUQ53" s="16"/>
      <c r="IUR53" s="16"/>
      <c r="IUS53" s="16"/>
      <c r="IUT53" s="16"/>
      <c r="IUU53" s="16"/>
      <c r="IUV53" s="16"/>
      <c r="IUW53" s="16"/>
      <c r="IUX53" s="16"/>
      <c r="IUY53" s="16"/>
      <c r="IUZ53" s="16"/>
      <c r="IVA53" s="16"/>
      <c r="IVB53" s="16"/>
      <c r="IVC53" s="16"/>
      <c r="IVD53" s="16"/>
      <c r="IVE53" s="16"/>
      <c r="IVF53" s="16"/>
      <c r="IVG53" s="16"/>
      <c r="IVH53" s="16"/>
      <c r="IVI53" s="16"/>
      <c r="IVJ53" s="16"/>
      <c r="IVK53" s="16"/>
      <c r="IVL53" s="16"/>
      <c r="IVM53" s="16"/>
      <c r="IVN53" s="16"/>
      <c r="IVO53" s="16"/>
      <c r="IVP53" s="16"/>
      <c r="IVQ53" s="16"/>
      <c r="IVR53" s="16"/>
      <c r="IVS53" s="16"/>
      <c r="IVT53" s="16"/>
      <c r="IVU53" s="16"/>
      <c r="IVV53" s="16"/>
      <c r="IVW53" s="16"/>
      <c r="IVX53" s="16"/>
      <c r="IVY53" s="16"/>
      <c r="IVZ53" s="16"/>
      <c r="IWA53" s="16"/>
      <c r="IWB53" s="16"/>
      <c r="IWC53" s="16"/>
      <c r="IWD53" s="16"/>
      <c r="IWE53" s="16"/>
      <c r="IWF53" s="16"/>
      <c r="IWG53" s="16"/>
      <c r="IWH53" s="16"/>
      <c r="IWI53" s="16"/>
      <c r="IWJ53" s="16"/>
      <c r="IWK53" s="16"/>
      <c r="IWL53" s="16"/>
      <c r="IWM53" s="16"/>
      <c r="IWN53" s="16"/>
      <c r="IWO53" s="16"/>
      <c r="IWP53" s="16"/>
      <c r="IWQ53" s="16"/>
      <c r="IWR53" s="16"/>
      <c r="IWS53" s="16"/>
      <c r="IWT53" s="16"/>
      <c r="IWU53" s="16"/>
      <c r="IWV53" s="16"/>
      <c r="IWW53" s="16"/>
      <c r="IWX53" s="16"/>
      <c r="IWY53" s="16"/>
      <c r="IWZ53" s="16"/>
      <c r="IXA53" s="16"/>
      <c r="IXB53" s="16"/>
      <c r="IXC53" s="16"/>
      <c r="IXD53" s="16"/>
      <c r="IXE53" s="16"/>
      <c r="IXF53" s="16"/>
      <c r="IXG53" s="16"/>
      <c r="IXH53" s="16"/>
      <c r="IXI53" s="16"/>
      <c r="IXJ53" s="16"/>
      <c r="IXK53" s="16"/>
      <c r="IXL53" s="16"/>
      <c r="IXM53" s="16"/>
      <c r="IXN53" s="16"/>
      <c r="IXO53" s="16"/>
      <c r="IXP53" s="16"/>
      <c r="IXQ53" s="16"/>
      <c r="IXR53" s="16"/>
      <c r="IXS53" s="16"/>
      <c r="IXT53" s="16"/>
      <c r="IXU53" s="16"/>
      <c r="IXV53" s="16"/>
      <c r="IXW53" s="16"/>
      <c r="IXX53" s="16"/>
      <c r="IXY53" s="16"/>
      <c r="IXZ53" s="16"/>
      <c r="IYA53" s="16"/>
      <c r="IYB53" s="16"/>
      <c r="IYC53" s="16"/>
      <c r="IYD53" s="16"/>
      <c r="IYE53" s="16"/>
      <c r="IYF53" s="16"/>
      <c r="IYG53" s="16"/>
      <c r="IYH53" s="16"/>
      <c r="IYI53" s="16"/>
      <c r="IYJ53" s="16"/>
      <c r="IYK53" s="16"/>
      <c r="IYL53" s="16"/>
      <c r="IYM53" s="16"/>
      <c r="IYN53" s="16"/>
      <c r="IYO53" s="16"/>
      <c r="IYP53" s="16"/>
      <c r="IYQ53" s="16"/>
      <c r="IYR53" s="16"/>
      <c r="IYS53" s="16"/>
      <c r="IYT53" s="16"/>
      <c r="IYU53" s="16"/>
      <c r="IYV53" s="16"/>
      <c r="IYW53" s="16"/>
      <c r="IYX53" s="16"/>
      <c r="IYY53" s="16"/>
      <c r="IYZ53" s="16"/>
      <c r="IZA53" s="16"/>
      <c r="IZB53" s="16"/>
      <c r="IZC53" s="16"/>
      <c r="IZD53" s="16"/>
      <c r="IZE53" s="16"/>
      <c r="IZF53" s="16"/>
      <c r="IZG53" s="16"/>
      <c r="IZH53" s="16"/>
      <c r="IZI53" s="16"/>
      <c r="IZJ53" s="16"/>
      <c r="IZK53" s="16"/>
      <c r="IZL53" s="16"/>
      <c r="IZM53" s="16"/>
      <c r="IZN53" s="16"/>
      <c r="IZO53" s="16"/>
      <c r="IZP53" s="16"/>
      <c r="IZQ53" s="16"/>
      <c r="IZR53" s="16"/>
      <c r="IZS53" s="16"/>
      <c r="IZT53" s="16"/>
      <c r="IZU53" s="16"/>
      <c r="IZV53" s="16"/>
      <c r="IZW53" s="16"/>
      <c r="IZX53" s="16"/>
      <c r="IZY53" s="16"/>
      <c r="IZZ53" s="16"/>
      <c r="JAA53" s="16"/>
      <c r="JAB53" s="16"/>
      <c r="JAC53" s="16"/>
      <c r="JAD53" s="16"/>
      <c r="JAE53" s="16"/>
      <c r="JAF53" s="16"/>
      <c r="JAG53" s="16"/>
      <c r="JAH53" s="16"/>
      <c r="JAI53" s="16"/>
      <c r="JAJ53" s="16"/>
      <c r="JAK53" s="16"/>
      <c r="JAL53" s="16"/>
      <c r="JAM53" s="16"/>
      <c r="JAN53" s="16"/>
      <c r="JAO53" s="16"/>
      <c r="JAP53" s="16"/>
      <c r="JAQ53" s="16"/>
      <c r="JAR53" s="16"/>
      <c r="JAS53" s="16"/>
      <c r="JAT53" s="16"/>
      <c r="JAU53" s="16"/>
      <c r="JAV53" s="16"/>
      <c r="JAW53" s="16"/>
      <c r="JAX53" s="16"/>
      <c r="JAY53" s="16"/>
      <c r="JAZ53" s="16"/>
      <c r="JBA53" s="16"/>
      <c r="JBB53" s="16"/>
      <c r="JBC53" s="16"/>
      <c r="JBD53" s="16"/>
      <c r="JBE53" s="16"/>
      <c r="JBF53" s="16"/>
      <c r="JBG53" s="16"/>
      <c r="JBH53" s="16"/>
      <c r="JBI53" s="16"/>
      <c r="JBJ53" s="16"/>
      <c r="JBK53" s="16"/>
      <c r="JBL53" s="16"/>
      <c r="JBM53" s="16"/>
      <c r="JBN53" s="16"/>
      <c r="JBO53" s="16"/>
      <c r="JBP53" s="16"/>
      <c r="JBQ53" s="16"/>
      <c r="JBR53" s="16"/>
      <c r="JBS53" s="16"/>
      <c r="JBT53" s="16"/>
      <c r="JBU53" s="16"/>
      <c r="JBV53" s="16"/>
      <c r="JBW53" s="16"/>
      <c r="JBX53" s="16"/>
      <c r="JBY53" s="16"/>
      <c r="JBZ53" s="16"/>
      <c r="JCA53" s="16"/>
      <c r="JCB53" s="16"/>
      <c r="JCC53" s="16"/>
      <c r="JCD53" s="16"/>
      <c r="JCE53" s="16"/>
      <c r="JCF53" s="16"/>
      <c r="JCG53" s="16"/>
      <c r="JCH53" s="16"/>
      <c r="JCI53" s="16"/>
      <c r="JCJ53" s="16"/>
      <c r="JCK53" s="16"/>
      <c r="JCL53" s="16"/>
      <c r="JCM53" s="16"/>
      <c r="JCN53" s="16"/>
      <c r="JCO53" s="16"/>
      <c r="JCP53" s="16"/>
      <c r="JCQ53" s="16"/>
      <c r="JCR53" s="16"/>
      <c r="JCS53" s="16"/>
      <c r="JCT53" s="16"/>
      <c r="JCU53" s="16"/>
      <c r="JCV53" s="16"/>
      <c r="JCW53" s="16"/>
      <c r="JCX53" s="16"/>
      <c r="JCY53" s="16"/>
      <c r="JCZ53" s="16"/>
      <c r="JDA53" s="16"/>
      <c r="JDB53" s="16"/>
      <c r="JDC53" s="16"/>
      <c r="JDD53" s="16"/>
      <c r="JDE53" s="16"/>
      <c r="JDF53" s="16"/>
      <c r="JDG53" s="16"/>
      <c r="JDH53" s="16"/>
      <c r="JDI53" s="16"/>
      <c r="JDJ53" s="16"/>
      <c r="JDK53" s="16"/>
      <c r="JDL53" s="16"/>
      <c r="JDM53" s="16"/>
      <c r="JDN53" s="16"/>
      <c r="JDO53" s="16"/>
      <c r="JDP53" s="16"/>
      <c r="JDQ53" s="16"/>
      <c r="JDR53" s="16"/>
      <c r="JDS53" s="16"/>
      <c r="JDT53" s="16"/>
      <c r="JDU53" s="16"/>
      <c r="JDV53" s="16"/>
      <c r="JDW53" s="16"/>
      <c r="JDX53" s="16"/>
      <c r="JDY53" s="16"/>
      <c r="JDZ53" s="16"/>
      <c r="JEA53" s="16"/>
      <c r="JEB53" s="16"/>
      <c r="JEC53" s="16"/>
      <c r="JED53" s="16"/>
      <c r="JEE53" s="16"/>
      <c r="JEF53" s="16"/>
      <c r="JEG53" s="16"/>
      <c r="JEH53" s="16"/>
      <c r="JEI53" s="16"/>
      <c r="JEJ53" s="16"/>
      <c r="JEK53" s="16"/>
      <c r="JEL53" s="16"/>
      <c r="JEM53" s="16"/>
      <c r="JEN53" s="16"/>
      <c r="JEO53" s="16"/>
      <c r="JEP53" s="16"/>
      <c r="JEQ53" s="16"/>
      <c r="JER53" s="16"/>
      <c r="JES53" s="16"/>
      <c r="JET53" s="16"/>
      <c r="JEU53" s="16"/>
      <c r="JEV53" s="16"/>
      <c r="JEW53" s="16"/>
      <c r="JEX53" s="16"/>
      <c r="JEY53" s="16"/>
      <c r="JEZ53" s="16"/>
      <c r="JFA53" s="16"/>
      <c r="JFB53" s="16"/>
      <c r="JFC53" s="16"/>
      <c r="JFD53" s="16"/>
      <c r="JFE53" s="16"/>
      <c r="JFF53" s="16"/>
      <c r="JFG53" s="16"/>
      <c r="JFH53" s="16"/>
      <c r="JFI53" s="16"/>
      <c r="JFJ53" s="16"/>
      <c r="JFK53" s="16"/>
      <c r="JFL53" s="16"/>
      <c r="JFM53" s="16"/>
      <c r="JFN53" s="16"/>
      <c r="JFO53" s="16"/>
      <c r="JFP53" s="16"/>
      <c r="JFQ53" s="16"/>
      <c r="JFR53" s="16"/>
      <c r="JFS53" s="16"/>
      <c r="JFT53" s="16"/>
      <c r="JFU53" s="16"/>
      <c r="JFV53" s="16"/>
      <c r="JFW53" s="16"/>
      <c r="JFX53" s="16"/>
      <c r="JFY53" s="16"/>
      <c r="JFZ53" s="16"/>
      <c r="JGA53" s="16"/>
      <c r="JGB53" s="16"/>
      <c r="JGC53" s="16"/>
      <c r="JGD53" s="16"/>
      <c r="JGE53" s="16"/>
      <c r="JGF53" s="16"/>
      <c r="JGG53" s="16"/>
      <c r="JGH53" s="16"/>
      <c r="JGI53" s="16"/>
      <c r="JGJ53" s="16"/>
      <c r="JGK53" s="16"/>
      <c r="JGL53" s="16"/>
      <c r="JGM53" s="16"/>
      <c r="JGN53" s="16"/>
      <c r="JGO53" s="16"/>
      <c r="JGP53" s="16"/>
      <c r="JGQ53" s="16"/>
      <c r="JGR53" s="16"/>
      <c r="JGS53" s="16"/>
      <c r="JGT53" s="16"/>
      <c r="JGU53" s="16"/>
      <c r="JGV53" s="16"/>
      <c r="JGW53" s="16"/>
      <c r="JGX53" s="16"/>
      <c r="JGY53" s="16"/>
      <c r="JGZ53" s="16"/>
      <c r="JHA53" s="16"/>
      <c r="JHB53" s="16"/>
      <c r="JHC53" s="16"/>
      <c r="JHD53" s="16"/>
      <c r="JHE53" s="16"/>
      <c r="JHF53" s="16"/>
      <c r="JHG53" s="16"/>
      <c r="JHH53" s="16"/>
      <c r="JHI53" s="16"/>
      <c r="JHJ53" s="16"/>
      <c r="JHK53" s="16"/>
      <c r="JHL53" s="16"/>
      <c r="JHM53" s="16"/>
      <c r="JHN53" s="16"/>
      <c r="JHO53" s="16"/>
      <c r="JHP53" s="16"/>
      <c r="JHQ53" s="16"/>
      <c r="JHR53" s="16"/>
      <c r="JHS53" s="16"/>
      <c r="JHT53" s="16"/>
      <c r="JHU53" s="16"/>
      <c r="JHV53" s="16"/>
      <c r="JHW53" s="16"/>
      <c r="JHX53" s="16"/>
      <c r="JHY53" s="16"/>
      <c r="JHZ53" s="16"/>
      <c r="JIA53" s="16"/>
      <c r="JIB53" s="16"/>
      <c r="JIC53" s="16"/>
      <c r="JID53" s="16"/>
      <c r="JIE53" s="16"/>
      <c r="JIF53" s="16"/>
      <c r="JIG53" s="16"/>
      <c r="JIH53" s="16"/>
      <c r="JII53" s="16"/>
      <c r="JIJ53" s="16"/>
      <c r="JIK53" s="16"/>
      <c r="JIL53" s="16"/>
      <c r="JIM53" s="16"/>
      <c r="JIN53" s="16"/>
      <c r="JIO53" s="16"/>
      <c r="JIP53" s="16"/>
      <c r="JIQ53" s="16"/>
      <c r="JIR53" s="16"/>
      <c r="JIS53" s="16"/>
      <c r="JIT53" s="16"/>
      <c r="JIU53" s="16"/>
      <c r="JIV53" s="16"/>
      <c r="JIW53" s="16"/>
      <c r="JIX53" s="16"/>
      <c r="JIY53" s="16"/>
      <c r="JIZ53" s="16"/>
      <c r="JJA53" s="16"/>
      <c r="JJB53" s="16"/>
      <c r="JJC53" s="16"/>
      <c r="JJD53" s="16"/>
      <c r="JJE53" s="16"/>
      <c r="JJF53" s="16"/>
      <c r="JJG53" s="16"/>
      <c r="JJH53" s="16"/>
      <c r="JJI53" s="16"/>
      <c r="JJJ53" s="16"/>
      <c r="JJK53" s="16"/>
      <c r="JJL53" s="16"/>
      <c r="JJM53" s="16"/>
      <c r="JJN53" s="16"/>
      <c r="JJO53" s="16"/>
      <c r="JJP53" s="16"/>
      <c r="JJQ53" s="16"/>
      <c r="JJR53" s="16"/>
      <c r="JJS53" s="16"/>
      <c r="JJT53" s="16"/>
      <c r="JJU53" s="16"/>
      <c r="JJV53" s="16"/>
      <c r="JJW53" s="16"/>
      <c r="JJX53" s="16"/>
      <c r="JJY53" s="16"/>
      <c r="JJZ53" s="16"/>
      <c r="JKA53" s="16"/>
      <c r="JKB53" s="16"/>
      <c r="JKC53" s="16"/>
      <c r="JKD53" s="16"/>
      <c r="JKE53" s="16"/>
      <c r="JKF53" s="16"/>
      <c r="JKG53" s="16"/>
      <c r="JKH53" s="16"/>
      <c r="JKI53" s="16"/>
      <c r="JKJ53" s="16"/>
      <c r="JKK53" s="16"/>
      <c r="JKL53" s="16"/>
      <c r="JKM53" s="16"/>
      <c r="JKN53" s="16"/>
      <c r="JKO53" s="16"/>
      <c r="JKP53" s="16"/>
      <c r="JKQ53" s="16"/>
      <c r="JKR53" s="16"/>
      <c r="JKS53" s="16"/>
      <c r="JKT53" s="16"/>
      <c r="JKU53" s="16"/>
      <c r="JKV53" s="16"/>
      <c r="JKW53" s="16"/>
      <c r="JKX53" s="16"/>
      <c r="JKY53" s="16"/>
      <c r="JKZ53" s="16"/>
      <c r="JLA53" s="16"/>
      <c r="JLB53" s="16"/>
      <c r="JLC53" s="16"/>
      <c r="JLD53" s="16"/>
      <c r="JLE53" s="16"/>
      <c r="JLF53" s="16"/>
      <c r="JLG53" s="16"/>
      <c r="JLH53" s="16"/>
      <c r="JLI53" s="16"/>
      <c r="JLJ53" s="16"/>
      <c r="JLK53" s="16"/>
      <c r="JLL53" s="16"/>
      <c r="JLM53" s="16"/>
      <c r="JLN53" s="16"/>
      <c r="JLO53" s="16"/>
      <c r="JLP53" s="16"/>
      <c r="JLQ53" s="16"/>
      <c r="JLR53" s="16"/>
      <c r="JLS53" s="16"/>
      <c r="JLT53" s="16"/>
      <c r="JLU53" s="16"/>
      <c r="JLV53" s="16"/>
      <c r="JLW53" s="16"/>
      <c r="JLX53" s="16"/>
      <c r="JLY53" s="16"/>
      <c r="JLZ53" s="16"/>
      <c r="JMA53" s="16"/>
      <c r="JMB53" s="16"/>
      <c r="JMC53" s="16"/>
      <c r="JMD53" s="16"/>
      <c r="JME53" s="16"/>
      <c r="JMF53" s="16"/>
      <c r="JMG53" s="16"/>
      <c r="JMH53" s="16"/>
      <c r="JMI53" s="16"/>
      <c r="JMJ53" s="16"/>
      <c r="JMK53" s="16"/>
      <c r="JML53" s="16"/>
      <c r="JMM53" s="16"/>
      <c r="JMN53" s="16"/>
      <c r="JMO53" s="16"/>
      <c r="JMP53" s="16"/>
      <c r="JMQ53" s="16"/>
      <c r="JMR53" s="16"/>
      <c r="JMS53" s="16"/>
      <c r="JMT53" s="16"/>
      <c r="JMU53" s="16"/>
      <c r="JMV53" s="16"/>
      <c r="JMW53" s="16"/>
      <c r="JMX53" s="16"/>
      <c r="JMY53" s="16"/>
      <c r="JMZ53" s="16"/>
      <c r="JNA53" s="16"/>
      <c r="JNB53" s="16"/>
      <c r="JNC53" s="16"/>
      <c r="JND53" s="16"/>
      <c r="JNE53" s="16"/>
      <c r="JNF53" s="16"/>
      <c r="JNG53" s="16"/>
      <c r="JNH53" s="16"/>
      <c r="JNI53" s="16"/>
      <c r="JNJ53" s="16"/>
      <c r="JNK53" s="16"/>
      <c r="JNL53" s="16"/>
      <c r="JNM53" s="16"/>
      <c r="JNN53" s="16"/>
      <c r="JNO53" s="16"/>
      <c r="JNP53" s="16"/>
      <c r="JNQ53" s="16"/>
      <c r="JNR53" s="16"/>
      <c r="JNS53" s="16"/>
      <c r="JNT53" s="16"/>
      <c r="JNU53" s="16"/>
      <c r="JNV53" s="16"/>
      <c r="JNW53" s="16"/>
      <c r="JNX53" s="16"/>
      <c r="JNY53" s="16"/>
      <c r="JNZ53" s="16"/>
      <c r="JOA53" s="16"/>
      <c r="JOB53" s="16"/>
      <c r="JOC53" s="16"/>
      <c r="JOD53" s="16"/>
      <c r="JOE53" s="16"/>
      <c r="JOF53" s="16"/>
      <c r="JOG53" s="16"/>
      <c r="JOH53" s="16"/>
      <c r="JOI53" s="16"/>
      <c r="JOJ53" s="16"/>
      <c r="JOK53" s="16"/>
      <c r="JOL53" s="16"/>
      <c r="JOM53" s="16"/>
      <c r="JON53" s="16"/>
      <c r="JOO53" s="16"/>
      <c r="JOP53" s="16"/>
      <c r="JOQ53" s="16"/>
      <c r="JOR53" s="16"/>
      <c r="JOS53" s="16"/>
      <c r="JOT53" s="16"/>
      <c r="JOU53" s="16"/>
      <c r="JOV53" s="16"/>
      <c r="JOW53" s="16"/>
      <c r="JOX53" s="16"/>
      <c r="JOY53" s="16"/>
      <c r="JOZ53" s="16"/>
      <c r="JPA53" s="16"/>
      <c r="JPB53" s="16"/>
      <c r="JPC53" s="16"/>
      <c r="JPD53" s="16"/>
      <c r="JPE53" s="16"/>
      <c r="JPF53" s="16"/>
      <c r="JPG53" s="16"/>
      <c r="JPH53" s="16"/>
      <c r="JPI53" s="16"/>
      <c r="JPJ53" s="16"/>
      <c r="JPK53" s="16"/>
      <c r="JPL53" s="16"/>
      <c r="JPM53" s="16"/>
      <c r="JPN53" s="16"/>
      <c r="JPO53" s="16"/>
      <c r="JPP53" s="16"/>
      <c r="JPQ53" s="16"/>
      <c r="JPR53" s="16"/>
      <c r="JPS53" s="16"/>
      <c r="JPT53" s="16"/>
      <c r="JPU53" s="16"/>
      <c r="JPV53" s="16"/>
      <c r="JPW53" s="16"/>
      <c r="JPX53" s="16"/>
      <c r="JPY53" s="16"/>
      <c r="JPZ53" s="16"/>
      <c r="JQA53" s="16"/>
      <c r="JQB53" s="16"/>
      <c r="JQC53" s="16"/>
      <c r="JQD53" s="16"/>
      <c r="JQE53" s="16"/>
      <c r="JQF53" s="16"/>
      <c r="JQG53" s="16"/>
      <c r="JQH53" s="16"/>
      <c r="JQI53" s="16"/>
      <c r="JQJ53" s="16"/>
      <c r="JQK53" s="16"/>
      <c r="JQL53" s="16"/>
      <c r="JQM53" s="16"/>
      <c r="JQN53" s="16"/>
      <c r="JQO53" s="16"/>
      <c r="JQP53" s="16"/>
      <c r="JQQ53" s="16"/>
      <c r="JQR53" s="16"/>
      <c r="JQS53" s="16"/>
      <c r="JQT53" s="16"/>
      <c r="JQU53" s="16"/>
      <c r="JQV53" s="16"/>
      <c r="JQW53" s="16"/>
      <c r="JQX53" s="16"/>
      <c r="JQY53" s="16"/>
      <c r="JQZ53" s="16"/>
      <c r="JRA53" s="16"/>
      <c r="JRB53" s="16"/>
      <c r="JRC53" s="16"/>
      <c r="JRD53" s="16"/>
      <c r="JRE53" s="16"/>
      <c r="JRF53" s="16"/>
      <c r="JRG53" s="16"/>
      <c r="JRH53" s="16"/>
      <c r="JRI53" s="16"/>
      <c r="JRJ53" s="16"/>
      <c r="JRK53" s="16"/>
      <c r="JRL53" s="16"/>
      <c r="JRM53" s="16"/>
      <c r="JRN53" s="16"/>
      <c r="JRO53" s="16"/>
      <c r="JRP53" s="16"/>
      <c r="JRQ53" s="16"/>
      <c r="JRR53" s="16"/>
      <c r="JRS53" s="16"/>
      <c r="JRT53" s="16"/>
      <c r="JRU53" s="16"/>
      <c r="JRV53" s="16"/>
      <c r="JRW53" s="16"/>
      <c r="JRX53" s="16"/>
      <c r="JRY53" s="16"/>
      <c r="JRZ53" s="16"/>
      <c r="JSA53" s="16"/>
      <c r="JSB53" s="16"/>
      <c r="JSC53" s="16"/>
      <c r="JSD53" s="16"/>
      <c r="JSE53" s="16"/>
      <c r="JSF53" s="16"/>
      <c r="JSG53" s="16"/>
      <c r="JSH53" s="16"/>
      <c r="JSI53" s="16"/>
      <c r="JSJ53" s="16"/>
      <c r="JSK53" s="16"/>
      <c r="JSL53" s="16"/>
      <c r="JSM53" s="16"/>
      <c r="JSN53" s="16"/>
      <c r="JSO53" s="16"/>
      <c r="JSP53" s="16"/>
      <c r="JSQ53" s="16"/>
      <c r="JSR53" s="16"/>
      <c r="JSS53" s="16"/>
      <c r="JST53" s="16"/>
      <c r="JSU53" s="16"/>
      <c r="JSV53" s="16"/>
      <c r="JSW53" s="16"/>
      <c r="JSX53" s="16"/>
      <c r="JSY53" s="16"/>
      <c r="JSZ53" s="16"/>
      <c r="JTA53" s="16"/>
      <c r="JTB53" s="16"/>
      <c r="JTC53" s="16"/>
      <c r="JTD53" s="16"/>
      <c r="JTE53" s="16"/>
      <c r="JTF53" s="16"/>
      <c r="JTG53" s="16"/>
      <c r="JTH53" s="16"/>
      <c r="JTI53" s="16"/>
      <c r="JTJ53" s="16"/>
      <c r="JTK53" s="16"/>
      <c r="JTL53" s="16"/>
      <c r="JTM53" s="16"/>
      <c r="JTN53" s="16"/>
      <c r="JTO53" s="16"/>
      <c r="JTP53" s="16"/>
      <c r="JTQ53" s="16"/>
      <c r="JTR53" s="16"/>
      <c r="JTS53" s="16"/>
      <c r="JTT53" s="16"/>
      <c r="JTU53" s="16"/>
      <c r="JTV53" s="16"/>
      <c r="JTW53" s="16"/>
      <c r="JTX53" s="16"/>
      <c r="JTY53" s="16"/>
      <c r="JTZ53" s="16"/>
      <c r="JUA53" s="16"/>
      <c r="JUB53" s="16"/>
      <c r="JUC53" s="16"/>
      <c r="JUD53" s="16"/>
      <c r="JUE53" s="16"/>
      <c r="JUF53" s="16"/>
      <c r="JUG53" s="16"/>
      <c r="JUH53" s="16"/>
      <c r="JUI53" s="16"/>
      <c r="JUJ53" s="16"/>
      <c r="JUK53" s="16"/>
      <c r="JUL53" s="16"/>
      <c r="JUM53" s="16"/>
      <c r="JUN53" s="16"/>
      <c r="JUO53" s="16"/>
      <c r="JUP53" s="16"/>
      <c r="JUQ53" s="16"/>
      <c r="JUR53" s="16"/>
      <c r="JUS53" s="16"/>
      <c r="JUT53" s="16"/>
      <c r="JUU53" s="16"/>
      <c r="JUV53" s="16"/>
      <c r="JUW53" s="16"/>
      <c r="JUX53" s="16"/>
      <c r="JUY53" s="16"/>
      <c r="JUZ53" s="16"/>
      <c r="JVA53" s="16"/>
      <c r="JVB53" s="16"/>
      <c r="JVC53" s="16"/>
      <c r="JVD53" s="16"/>
      <c r="JVE53" s="16"/>
      <c r="JVF53" s="16"/>
      <c r="JVG53" s="16"/>
      <c r="JVH53" s="16"/>
      <c r="JVI53" s="16"/>
      <c r="JVJ53" s="16"/>
      <c r="JVK53" s="16"/>
      <c r="JVL53" s="16"/>
      <c r="JVM53" s="16"/>
      <c r="JVN53" s="16"/>
      <c r="JVO53" s="16"/>
      <c r="JVP53" s="16"/>
      <c r="JVQ53" s="16"/>
      <c r="JVR53" s="16"/>
      <c r="JVS53" s="16"/>
      <c r="JVT53" s="16"/>
      <c r="JVU53" s="16"/>
      <c r="JVV53" s="16"/>
      <c r="JVW53" s="16"/>
      <c r="JVX53" s="16"/>
      <c r="JVY53" s="16"/>
      <c r="JVZ53" s="16"/>
      <c r="JWA53" s="16"/>
      <c r="JWB53" s="16"/>
      <c r="JWC53" s="16"/>
      <c r="JWD53" s="16"/>
      <c r="JWE53" s="16"/>
      <c r="JWF53" s="16"/>
      <c r="JWG53" s="16"/>
      <c r="JWH53" s="16"/>
      <c r="JWI53" s="16"/>
      <c r="JWJ53" s="16"/>
      <c r="JWK53" s="16"/>
      <c r="JWL53" s="16"/>
      <c r="JWM53" s="16"/>
      <c r="JWN53" s="16"/>
      <c r="JWO53" s="16"/>
      <c r="JWP53" s="16"/>
      <c r="JWQ53" s="16"/>
      <c r="JWR53" s="16"/>
      <c r="JWS53" s="16"/>
      <c r="JWT53" s="16"/>
      <c r="JWU53" s="16"/>
      <c r="JWV53" s="16"/>
      <c r="JWW53" s="16"/>
      <c r="JWX53" s="16"/>
      <c r="JWY53" s="16"/>
      <c r="JWZ53" s="16"/>
      <c r="JXA53" s="16"/>
      <c r="JXB53" s="16"/>
      <c r="JXC53" s="16"/>
      <c r="JXD53" s="16"/>
      <c r="JXE53" s="16"/>
      <c r="JXF53" s="16"/>
      <c r="JXG53" s="16"/>
      <c r="JXH53" s="16"/>
      <c r="JXI53" s="16"/>
      <c r="JXJ53" s="16"/>
      <c r="JXK53" s="16"/>
      <c r="JXL53" s="16"/>
      <c r="JXM53" s="16"/>
      <c r="JXN53" s="16"/>
      <c r="JXO53" s="16"/>
      <c r="JXP53" s="16"/>
      <c r="JXQ53" s="16"/>
      <c r="JXR53" s="16"/>
      <c r="JXS53" s="16"/>
      <c r="JXT53" s="16"/>
      <c r="JXU53" s="16"/>
      <c r="JXV53" s="16"/>
      <c r="JXW53" s="16"/>
      <c r="JXX53" s="16"/>
      <c r="JXY53" s="16"/>
      <c r="JXZ53" s="16"/>
      <c r="JYA53" s="16"/>
      <c r="JYB53" s="16"/>
      <c r="JYC53" s="16"/>
      <c r="JYD53" s="16"/>
      <c r="JYE53" s="16"/>
      <c r="JYF53" s="16"/>
      <c r="JYG53" s="16"/>
      <c r="JYH53" s="16"/>
      <c r="JYI53" s="16"/>
      <c r="JYJ53" s="16"/>
      <c r="JYK53" s="16"/>
      <c r="JYL53" s="16"/>
      <c r="JYM53" s="16"/>
      <c r="JYN53" s="16"/>
      <c r="JYO53" s="16"/>
      <c r="JYP53" s="16"/>
      <c r="JYQ53" s="16"/>
      <c r="JYR53" s="16"/>
      <c r="JYS53" s="16"/>
      <c r="JYT53" s="16"/>
      <c r="JYU53" s="16"/>
      <c r="JYV53" s="16"/>
      <c r="JYW53" s="16"/>
      <c r="JYX53" s="16"/>
      <c r="JYY53" s="16"/>
      <c r="JYZ53" s="16"/>
      <c r="JZA53" s="16"/>
      <c r="JZB53" s="16"/>
      <c r="JZC53" s="16"/>
      <c r="JZD53" s="16"/>
      <c r="JZE53" s="16"/>
      <c r="JZF53" s="16"/>
      <c r="JZG53" s="16"/>
      <c r="JZH53" s="16"/>
      <c r="JZI53" s="16"/>
      <c r="JZJ53" s="16"/>
      <c r="JZK53" s="16"/>
      <c r="JZL53" s="16"/>
      <c r="JZM53" s="16"/>
      <c r="JZN53" s="16"/>
      <c r="JZO53" s="16"/>
      <c r="JZP53" s="16"/>
      <c r="JZQ53" s="16"/>
      <c r="JZR53" s="16"/>
      <c r="JZS53" s="16"/>
      <c r="JZT53" s="16"/>
      <c r="JZU53" s="16"/>
      <c r="JZV53" s="16"/>
      <c r="JZW53" s="16"/>
      <c r="JZX53" s="16"/>
      <c r="JZY53" s="16"/>
      <c r="JZZ53" s="16"/>
      <c r="KAA53" s="16"/>
      <c r="KAB53" s="16"/>
      <c r="KAC53" s="16"/>
      <c r="KAD53" s="16"/>
      <c r="KAE53" s="16"/>
      <c r="KAF53" s="16"/>
      <c r="KAG53" s="16"/>
      <c r="KAH53" s="16"/>
      <c r="KAI53" s="16"/>
      <c r="KAJ53" s="16"/>
      <c r="KAK53" s="16"/>
      <c r="KAL53" s="16"/>
      <c r="KAM53" s="16"/>
      <c r="KAN53" s="16"/>
      <c r="KAO53" s="16"/>
      <c r="KAP53" s="16"/>
      <c r="KAQ53" s="16"/>
      <c r="KAR53" s="16"/>
      <c r="KAS53" s="16"/>
      <c r="KAT53" s="16"/>
      <c r="KAU53" s="16"/>
      <c r="KAV53" s="16"/>
      <c r="KAW53" s="16"/>
      <c r="KAX53" s="16"/>
      <c r="KAY53" s="16"/>
      <c r="KAZ53" s="16"/>
      <c r="KBA53" s="16"/>
      <c r="KBB53" s="16"/>
      <c r="KBC53" s="16"/>
      <c r="KBD53" s="16"/>
      <c r="KBE53" s="16"/>
      <c r="KBF53" s="16"/>
      <c r="KBG53" s="16"/>
      <c r="KBH53" s="16"/>
      <c r="KBI53" s="16"/>
      <c r="KBJ53" s="16"/>
      <c r="KBK53" s="16"/>
      <c r="KBL53" s="16"/>
      <c r="KBM53" s="16"/>
      <c r="KBN53" s="16"/>
      <c r="KBO53" s="16"/>
      <c r="KBP53" s="16"/>
      <c r="KBQ53" s="16"/>
      <c r="KBR53" s="16"/>
      <c r="KBS53" s="16"/>
      <c r="KBT53" s="16"/>
      <c r="KBU53" s="16"/>
      <c r="KBV53" s="16"/>
      <c r="KBW53" s="16"/>
      <c r="KBX53" s="16"/>
      <c r="KBY53" s="16"/>
      <c r="KBZ53" s="16"/>
      <c r="KCA53" s="16"/>
      <c r="KCB53" s="16"/>
      <c r="KCC53" s="16"/>
      <c r="KCD53" s="16"/>
      <c r="KCE53" s="16"/>
      <c r="KCF53" s="16"/>
      <c r="KCG53" s="16"/>
      <c r="KCH53" s="16"/>
      <c r="KCI53" s="16"/>
      <c r="KCJ53" s="16"/>
      <c r="KCK53" s="16"/>
      <c r="KCL53" s="16"/>
      <c r="KCM53" s="16"/>
      <c r="KCN53" s="16"/>
      <c r="KCO53" s="16"/>
      <c r="KCP53" s="16"/>
      <c r="KCQ53" s="16"/>
      <c r="KCR53" s="16"/>
      <c r="KCS53" s="16"/>
      <c r="KCT53" s="16"/>
      <c r="KCU53" s="16"/>
      <c r="KCV53" s="16"/>
      <c r="KCW53" s="16"/>
      <c r="KCX53" s="16"/>
      <c r="KCY53" s="16"/>
      <c r="KCZ53" s="16"/>
      <c r="KDA53" s="16"/>
      <c r="KDB53" s="16"/>
      <c r="KDC53" s="16"/>
      <c r="KDD53" s="16"/>
      <c r="KDE53" s="16"/>
      <c r="KDF53" s="16"/>
      <c r="KDG53" s="16"/>
      <c r="KDH53" s="16"/>
      <c r="KDI53" s="16"/>
      <c r="KDJ53" s="16"/>
      <c r="KDK53" s="16"/>
      <c r="KDL53" s="16"/>
      <c r="KDM53" s="16"/>
      <c r="KDN53" s="16"/>
      <c r="KDO53" s="16"/>
      <c r="KDP53" s="16"/>
      <c r="KDQ53" s="16"/>
      <c r="KDR53" s="16"/>
      <c r="KDS53" s="16"/>
      <c r="KDT53" s="16"/>
      <c r="KDU53" s="16"/>
      <c r="KDV53" s="16"/>
      <c r="KDW53" s="16"/>
      <c r="KDX53" s="16"/>
      <c r="KDY53" s="16"/>
      <c r="KDZ53" s="16"/>
      <c r="KEA53" s="16"/>
      <c r="KEB53" s="16"/>
      <c r="KEC53" s="16"/>
      <c r="KED53" s="16"/>
      <c r="KEE53" s="16"/>
      <c r="KEF53" s="16"/>
      <c r="KEG53" s="16"/>
      <c r="KEH53" s="16"/>
      <c r="KEI53" s="16"/>
      <c r="KEJ53" s="16"/>
      <c r="KEK53" s="16"/>
      <c r="KEL53" s="16"/>
      <c r="KEM53" s="16"/>
      <c r="KEN53" s="16"/>
      <c r="KEO53" s="16"/>
      <c r="KEP53" s="16"/>
      <c r="KEQ53" s="16"/>
      <c r="KER53" s="16"/>
      <c r="KES53" s="16"/>
      <c r="KET53" s="16"/>
      <c r="KEU53" s="16"/>
      <c r="KEV53" s="16"/>
      <c r="KEW53" s="16"/>
      <c r="KEX53" s="16"/>
      <c r="KEY53" s="16"/>
      <c r="KEZ53" s="16"/>
      <c r="KFA53" s="16"/>
      <c r="KFB53" s="16"/>
      <c r="KFC53" s="16"/>
      <c r="KFD53" s="16"/>
      <c r="KFE53" s="16"/>
      <c r="KFF53" s="16"/>
      <c r="KFG53" s="16"/>
      <c r="KFH53" s="16"/>
      <c r="KFI53" s="16"/>
      <c r="KFJ53" s="16"/>
      <c r="KFK53" s="16"/>
      <c r="KFL53" s="16"/>
      <c r="KFM53" s="16"/>
      <c r="KFN53" s="16"/>
      <c r="KFO53" s="16"/>
      <c r="KFP53" s="16"/>
      <c r="KFQ53" s="16"/>
      <c r="KFR53" s="16"/>
      <c r="KFS53" s="16"/>
      <c r="KFT53" s="16"/>
      <c r="KFU53" s="16"/>
      <c r="KFV53" s="16"/>
      <c r="KFW53" s="16"/>
      <c r="KFX53" s="16"/>
      <c r="KFY53" s="16"/>
      <c r="KFZ53" s="16"/>
      <c r="KGA53" s="16"/>
      <c r="KGB53" s="16"/>
      <c r="KGC53" s="16"/>
      <c r="KGD53" s="16"/>
      <c r="KGE53" s="16"/>
      <c r="KGF53" s="16"/>
      <c r="KGG53" s="16"/>
      <c r="KGH53" s="16"/>
      <c r="KGI53" s="16"/>
      <c r="KGJ53" s="16"/>
      <c r="KGK53" s="16"/>
      <c r="KGL53" s="16"/>
      <c r="KGM53" s="16"/>
      <c r="KGN53" s="16"/>
      <c r="KGO53" s="16"/>
      <c r="KGP53" s="16"/>
      <c r="KGQ53" s="16"/>
      <c r="KGR53" s="16"/>
      <c r="KGS53" s="16"/>
      <c r="KGT53" s="16"/>
      <c r="KGU53" s="16"/>
      <c r="KGV53" s="16"/>
      <c r="KGW53" s="16"/>
      <c r="KGX53" s="16"/>
      <c r="KGY53" s="16"/>
      <c r="KGZ53" s="16"/>
      <c r="KHA53" s="16"/>
      <c r="KHB53" s="16"/>
      <c r="KHC53" s="16"/>
      <c r="KHD53" s="16"/>
      <c r="KHE53" s="16"/>
      <c r="KHF53" s="16"/>
      <c r="KHG53" s="16"/>
      <c r="KHH53" s="16"/>
      <c r="KHI53" s="16"/>
      <c r="KHJ53" s="16"/>
      <c r="KHK53" s="16"/>
      <c r="KHL53" s="16"/>
      <c r="KHM53" s="16"/>
      <c r="KHN53" s="16"/>
      <c r="KHO53" s="16"/>
      <c r="KHP53" s="16"/>
      <c r="KHQ53" s="16"/>
      <c r="KHR53" s="16"/>
      <c r="KHS53" s="16"/>
      <c r="KHT53" s="16"/>
      <c r="KHU53" s="16"/>
      <c r="KHV53" s="16"/>
      <c r="KHW53" s="16"/>
      <c r="KHX53" s="16"/>
      <c r="KHY53" s="16"/>
      <c r="KHZ53" s="16"/>
      <c r="KIA53" s="16"/>
      <c r="KIB53" s="16"/>
      <c r="KIC53" s="16"/>
      <c r="KID53" s="16"/>
      <c r="KIE53" s="16"/>
      <c r="KIF53" s="16"/>
      <c r="KIG53" s="16"/>
      <c r="KIH53" s="16"/>
      <c r="KII53" s="16"/>
      <c r="KIJ53" s="16"/>
      <c r="KIK53" s="16"/>
      <c r="KIL53" s="16"/>
      <c r="KIM53" s="16"/>
      <c r="KIN53" s="16"/>
      <c r="KIO53" s="16"/>
      <c r="KIP53" s="16"/>
      <c r="KIQ53" s="16"/>
      <c r="KIR53" s="16"/>
      <c r="KIS53" s="16"/>
      <c r="KIT53" s="16"/>
      <c r="KIU53" s="16"/>
      <c r="KIV53" s="16"/>
      <c r="KIW53" s="16"/>
      <c r="KIX53" s="16"/>
      <c r="KIY53" s="16"/>
      <c r="KIZ53" s="16"/>
      <c r="KJA53" s="16"/>
      <c r="KJB53" s="16"/>
      <c r="KJC53" s="16"/>
      <c r="KJD53" s="16"/>
      <c r="KJE53" s="16"/>
      <c r="KJF53" s="16"/>
      <c r="KJG53" s="16"/>
      <c r="KJH53" s="16"/>
      <c r="KJI53" s="16"/>
      <c r="KJJ53" s="16"/>
      <c r="KJK53" s="16"/>
      <c r="KJL53" s="16"/>
      <c r="KJM53" s="16"/>
      <c r="KJN53" s="16"/>
      <c r="KJO53" s="16"/>
      <c r="KJP53" s="16"/>
      <c r="KJQ53" s="16"/>
      <c r="KJR53" s="16"/>
      <c r="KJS53" s="16"/>
      <c r="KJT53" s="16"/>
      <c r="KJU53" s="16"/>
      <c r="KJV53" s="16"/>
      <c r="KJW53" s="16"/>
      <c r="KJX53" s="16"/>
      <c r="KJY53" s="16"/>
      <c r="KJZ53" s="16"/>
      <c r="KKA53" s="16"/>
      <c r="KKB53" s="16"/>
      <c r="KKC53" s="16"/>
      <c r="KKD53" s="16"/>
      <c r="KKE53" s="16"/>
      <c r="KKF53" s="16"/>
      <c r="KKG53" s="16"/>
      <c r="KKH53" s="16"/>
      <c r="KKI53" s="16"/>
      <c r="KKJ53" s="16"/>
      <c r="KKK53" s="16"/>
      <c r="KKL53" s="16"/>
      <c r="KKM53" s="16"/>
      <c r="KKN53" s="16"/>
      <c r="KKO53" s="16"/>
      <c r="KKP53" s="16"/>
      <c r="KKQ53" s="16"/>
      <c r="KKR53" s="16"/>
      <c r="KKS53" s="16"/>
      <c r="KKT53" s="16"/>
      <c r="KKU53" s="16"/>
      <c r="KKV53" s="16"/>
      <c r="KKW53" s="16"/>
      <c r="KKX53" s="16"/>
      <c r="KKY53" s="16"/>
      <c r="KKZ53" s="16"/>
      <c r="KLA53" s="16"/>
      <c r="KLB53" s="16"/>
      <c r="KLC53" s="16"/>
      <c r="KLD53" s="16"/>
      <c r="KLE53" s="16"/>
      <c r="KLF53" s="16"/>
      <c r="KLG53" s="16"/>
      <c r="KLH53" s="16"/>
      <c r="KLI53" s="16"/>
      <c r="KLJ53" s="16"/>
      <c r="KLK53" s="16"/>
      <c r="KLL53" s="16"/>
      <c r="KLM53" s="16"/>
      <c r="KLN53" s="16"/>
      <c r="KLO53" s="16"/>
      <c r="KLP53" s="16"/>
      <c r="KLQ53" s="16"/>
      <c r="KLR53" s="16"/>
      <c r="KLS53" s="16"/>
      <c r="KLT53" s="16"/>
      <c r="KLU53" s="16"/>
      <c r="KLV53" s="16"/>
      <c r="KLW53" s="16"/>
      <c r="KLX53" s="16"/>
      <c r="KLY53" s="16"/>
      <c r="KLZ53" s="16"/>
      <c r="KMA53" s="16"/>
      <c r="KMB53" s="16"/>
      <c r="KMC53" s="16"/>
      <c r="KMD53" s="16"/>
      <c r="KME53" s="16"/>
      <c r="KMF53" s="16"/>
      <c r="KMG53" s="16"/>
      <c r="KMH53" s="16"/>
      <c r="KMI53" s="16"/>
      <c r="KMJ53" s="16"/>
      <c r="KMK53" s="16"/>
      <c r="KML53" s="16"/>
      <c r="KMM53" s="16"/>
      <c r="KMN53" s="16"/>
      <c r="KMO53" s="16"/>
      <c r="KMP53" s="16"/>
      <c r="KMQ53" s="16"/>
      <c r="KMR53" s="16"/>
      <c r="KMS53" s="16"/>
      <c r="KMT53" s="16"/>
      <c r="KMU53" s="16"/>
      <c r="KMV53" s="16"/>
      <c r="KMW53" s="16"/>
      <c r="KMX53" s="16"/>
      <c r="KMY53" s="16"/>
      <c r="KMZ53" s="16"/>
      <c r="KNA53" s="16"/>
      <c r="KNB53" s="16"/>
      <c r="KNC53" s="16"/>
      <c r="KND53" s="16"/>
      <c r="KNE53" s="16"/>
      <c r="KNF53" s="16"/>
      <c r="KNG53" s="16"/>
      <c r="KNH53" s="16"/>
      <c r="KNI53" s="16"/>
      <c r="KNJ53" s="16"/>
      <c r="KNK53" s="16"/>
      <c r="KNL53" s="16"/>
      <c r="KNM53" s="16"/>
      <c r="KNN53" s="16"/>
      <c r="KNO53" s="16"/>
      <c r="KNP53" s="16"/>
      <c r="KNQ53" s="16"/>
      <c r="KNR53" s="16"/>
      <c r="KNS53" s="16"/>
      <c r="KNT53" s="16"/>
      <c r="KNU53" s="16"/>
      <c r="KNV53" s="16"/>
      <c r="KNW53" s="16"/>
      <c r="KNX53" s="16"/>
      <c r="KNY53" s="16"/>
      <c r="KNZ53" s="16"/>
      <c r="KOA53" s="16"/>
      <c r="KOB53" s="16"/>
      <c r="KOC53" s="16"/>
      <c r="KOD53" s="16"/>
      <c r="KOE53" s="16"/>
      <c r="KOF53" s="16"/>
      <c r="KOG53" s="16"/>
      <c r="KOH53" s="16"/>
      <c r="KOI53" s="16"/>
      <c r="KOJ53" s="16"/>
      <c r="KOK53" s="16"/>
      <c r="KOL53" s="16"/>
      <c r="KOM53" s="16"/>
      <c r="KON53" s="16"/>
      <c r="KOO53" s="16"/>
      <c r="KOP53" s="16"/>
      <c r="KOQ53" s="16"/>
      <c r="KOR53" s="16"/>
      <c r="KOS53" s="16"/>
      <c r="KOT53" s="16"/>
      <c r="KOU53" s="16"/>
      <c r="KOV53" s="16"/>
      <c r="KOW53" s="16"/>
      <c r="KOX53" s="16"/>
      <c r="KOY53" s="16"/>
      <c r="KOZ53" s="16"/>
      <c r="KPA53" s="16"/>
      <c r="KPB53" s="16"/>
      <c r="KPC53" s="16"/>
      <c r="KPD53" s="16"/>
      <c r="KPE53" s="16"/>
      <c r="KPF53" s="16"/>
      <c r="KPG53" s="16"/>
      <c r="KPH53" s="16"/>
      <c r="KPI53" s="16"/>
      <c r="KPJ53" s="16"/>
      <c r="KPK53" s="16"/>
      <c r="KPL53" s="16"/>
      <c r="KPM53" s="16"/>
      <c r="KPN53" s="16"/>
      <c r="KPO53" s="16"/>
      <c r="KPP53" s="16"/>
      <c r="KPQ53" s="16"/>
      <c r="KPR53" s="16"/>
      <c r="KPS53" s="16"/>
      <c r="KPT53" s="16"/>
      <c r="KPU53" s="16"/>
      <c r="KPV53" s="16"/>
      <c r="KPW53" s="16"/>
      <c r="KPX53" s="16"/>
      <c r="KPY53" s="16"/>
      <c r="KPZ53" s="16"/>
      <c r="KQA53" s="16"/>
      <c r="KQB53" s="16"/>
      <c r="KQC53" s="16"/>
      <c r="KQD53" s="16"/>
      <c r="KQE53" s="16"/>
      <c r="KQF53" s="16"/>
      <c r="KQG53" s="16"/>
      <c r="KQH53" s="16"/>
      <c r="KQI53" s="16"/>
      <c r="KQJ53" s="16"/>
      <c r="KQK53" s="16"/>
      <c r="KQL53" s="16"/>
      <c r="KQM53" s="16"/>
      <c r="KQN53" s="16"/>
      <c r="KQO53" s="16"/>
      <c r="KQP53" s="16"/>
      <c r="KQQ53" s="16"/>
      <c r="KQR53" s="16"/>
      <c r="KQS53" s="16"/>
      <c r="KQT53" s="16"/>
      <c r="KQU53" s="16"/>
      <c r="KQV53" s="16"/>
      <c r="KQW53" s="16"/>
      <c r="KQX53" s="16"/>
      <c r="KQY53" s="16"/>
      <c r="KQZ53" s="16"/>
      <c r="KRA53" s="16"/>
      <c r="KRB53" s="16"/>
      <c r="KRC53" s="16"/>
      <c r="KRD53" s="16"/>
      <c r="KRE53" s="16"/>
      <c r="KRF53" s="16"/>
      <c r="KRG53" s="16"/>
      <c r="KRH53" s="16"/>
      <c r="KRI53" s="16"/>
      <c r="KRJ53" s="16"/>
      <c r="KRK53" s="16"/>
      <c r="KRL53" s="16"/>
      <c r="KRM53" s="16"/>
      <c r="KRN53" s="16"/>
      <c r="KRO53" s="16"/>
      <c r="KRP53" s="16"/>
      <c r="KRQ53" s="16"/>
      <c r="KRR53" s="16"/>
      <c r="KRS53" s="16"/>
      <c r="KRT53" s="16"/>
      <c r="KRU53" s="16"/>
      <c r="KRV53" s="16"/>
      <c r="KRW53" s="16"/>
      <c r="KRX53" s="16"/>
      <c r="KRY53" s="16"/>
      <c r="KRZ53" s="16"/>
      <c r="KSA53" s="16"/>
      <c r="KSB53" s="16"/>
      <c r="KSC53" s="16"/>
      <c r="KSD53" s="16"/>
      <c r="KSE53" s="16"/>
      <c r="KSF53" s="16"/>
      <c r="KSG53" s="16"/>
      <c r="KSH53" s="16"/>
      <c r="KSI53" s="16"/>
      <c r="KSJ53" s="16"/>
      <c r="KSK53" s="16"/>
      <c r="KSL53" s="16"/>
      <c r="KSM53" s="16"/>
      <c r="KSN53" s="16"/>
      <c r="KSO53" s="16"/>
      <c r="KSP53" s="16"/>
      <c r="KSQ53" s="16"/>
      <c r="KSR53" s="16"/>
      <c r="KSS53" s="16"/>
      <c r="KST53" s="16"/>
      <c r="KSU53" s="16"/>
      <c r="KSV53" s="16"/>
      <c r="KSW53" s="16"/>
      <c r="KSX53" s="16"/>
      <c r="KSY53" s="16"/>
      <c r="KSZ53" s="16"/>
      <c r="KTA53" s="16"/>
      <c r="KTB53" s="16"/>
      <c r="KTC53" s="16"/>
      <c r="KTD53" s="16"/>
      <c r="KTE53" s="16"/>
      <c r="KTF53" s="16"/>
      <c r="KTG53" s="16"/>
      <c r="KTH53" s="16"/>
      <c r="KTI53" s="16"/>
      <c r="KTJ53" s="16"/>
      <c r="KTK53" s="16"/>
      <c r="KTL53" s="16"/>
      <c r="KTM53" s="16"/>
      <c r="KTN53" s="16"/>
      <c r="KTO53" s="16"/>
      <c r="KTP53" s="16"/>
      <c r="KTQ53" s="16"/>
      <c r="KTR53" s="16"/>
      <c r="KTS53" s="16"/>
      <c r="KTT53" s="16"/>
      <c r="KTU53" s="16"/>
      <c r="KTV53" s="16"/>
      <c r="KTW53" s="16"/>
      <c r="KTX53" s="16"/>
      <c r="KTY53" s="16"/>
      <c r="KTZ53" s="16"/>
      <c r="KUA53" s="16"/>
      <c r="KUB53" s="16"/>
      <c r="KUC53" s="16"/>
      <c r="KUD53" s="16"/>
      <c r="KUE53" s="16"/>
      <c r="KUF53" s="16"/>
      <c r="KUG53" s="16"/>
      <c r="KUH53" s="16"/>
      <c r="KUI53" s="16"/>
      <c r="KUJ53" s="16"/>
      <c r="KUK53" s="16"/>
      <c r="KUL53" s="16"/>
      <c r="KUM53" s="16"/>
      <c r="KUN53" s="16"/>
      <c r="KUO53" s="16"/>
      <c r="KUP53" s="16"/>
      <c r="KUQ53" s="16"/>
      <c r="KUR53" s="16"/>
      <c r="KUS53" s="16"/>
      <c r="KUT53" s="16"/>
      <c r="KUU53" s="16"/>
      <c r="KUV53" s="16"/>
      <c r="KUW53" s="16"/>
      <c r="KUX53" s="16"/>
      <c r="KUY53" s="16"/>
      <c r="KUZ53" s="16"/>
      <c r="KVA53" s="16"/>
      <c r="KVB53" s="16"/>
      <c r="KVC53" s="16"/>
      <c r="KVD53" s="16"/>
      <c r="KVE53" s="16"/>
      <c r="KVF53" s="16"/>
      <c r="KVG53" s="16"/>
      <c r="KVH53" s="16"/>
      <c r="KVI53" s="16"/>
      <c r="KVJ53" s="16"/>
      <c r="KVK53" s="16"/>
      <c r="KVL53" s="16"/>
      <c r="KVM53" s="16"/>
      <c r="KVN53" s="16"/>
      <c r="KVO53" s="16"/>
      <c r="KVP53" s="16"/>
      <c r="KVQ53" s="16"/>
      <c r="KVR53" s="16"/>
      <c r="KVS53" s="16"/>
      <c r="KVT53" s="16"/>
      <c r="KVU53" s="16"/>
      <c r="KVV53" s="16"/>
      <c r="KVW53" s="16"/>
      <c r="KVX53" s="16"/>
      <c r="KVY53" s="16"/>
      <c r="KVZ53" s="16"/>
      <c r="KWA53" s="16"/>
      <c r="KWB53" s="16"/>
      <c r="KWC53" s="16"/>
      <c r="KWD53" s="16"/>
      <c r="KWE53" s="16"/>
      <c r="KWF53" s="16"/>
      <c r="KWG53" s="16"/>
      <c r="KWH53" s="16"/>
      <c r="KWI53" s="16"/>
      <c r="KWJ53" s="16"/>
      <c r="KWK53" s="16"/>
      <c r="KWL53" s="16"/>
      <c r="KWM53" s="16"/>
      <c r="KWN53" s="16"/>
      <c r="KWO53" s="16"/>
      <c r="KWP53" s="16"/>
      <c r="KWQ53" s="16"/>
      <c r="KWR53" s="16"/>
      <c r="KWS53" s="16"/>
      <c r="KWT53" s="16"/>
      <c r="KWU53" s="16"/>
      <c r="KWV53" s="16"/>
      <c r="KWW53" s="16"/>
      <c r="KWX53" s="16"/>
      <c r="KWY53" s="16"/>
      <c r="KWZ53" s="16"/>
      <c r="KXA53" s="16"/>
      <c r="KXB53" s="16"/>
      <c r="KXC53" s="16"/>
      <c r="KXD53" s="16"/>
      <c r="KXE53" s="16"/>
      <c r="KXF53" s="16"/>
      <c r="KXG53" s="16"/>
      <c r="KXH53" s="16"/>
      <c r="KXI53" s="16"/>
      <c r="KXJ53" s="16"/>
      <c r="KXK53" s="16"/>
      <c r="KXL53" s="16"/>
      <c r="KXM53" s="16"/>
      <c r="KXN53" s="16"/>
      <c r="KXO53" s="16"/>
      <c r="KXP53" s="16"/>
      <c r="KXQ53" s="16"/>
      <c r="KXR53" s="16"/>
      <c r="KXS53" s="16"/>
      <c r="KXT53" s="16"/>
      <c r="KXU53" s="16"/>
      <c r="KXV53" s="16"/>
      <c r="KXW53" s="16"/>
      <c r="KXX53" s="16"/>
      <c r="KXY53" s="16"/>
      <c r="KXZ53" s="16"/>
      <c r="KYA53" s="16"/>
      <c r="KYB53" s="16"/>
      <c r="KYC53" s="16"/>
      <c r="KYD53" s="16"/>
      <c r="KYE53" s="16"/>
      <c r="KYF53" s="16"/>
      <c r="KYG53" s="16"/>
      <c r="KYH53" s="16"/>
      <c r="KYI53" s="16"/>
      <c r="KYJ53" s="16"/>
      <c r="KYK53" s="16"/>
      <c r="KYL53" s="16"/>
      <c r="KYM53" s="16"/>
      <c r="KYN53" s="16"/>
      <c r="KYO53" s="16"/>
      <c r="KYP53" s="16"/>
      <c r="KYQ53" s="16"/>
      <c r="KYR53" s="16"/>
      <c r="KYS53" s="16"/>
      <c r="KYT53" s="16"/>
      <c r="KYU53" s="16"/>
      <c r="KYV53" s="16"/>
      <c r="KYW53" s="16"/>
      <c r="KYX53" s="16"/>
      <c r="KYY53" s="16"/>
      <c r="KYZ53" s="16"/>
      <c r="KZA53" s="16"/>
      <c r="KZB53" s="16"/>
      <c r="KZC53" s="16"/>
      <c r="KZD53" s="16"/>
      <c r="KZE53" s="16"/>
      <c r="KZF53" s="16"/>
      <c r="KZG53" s="16"/>
      <c r="KZH53" s="16"/>
      <c r="KZI53" s="16"/>
      <c r="KZJ53" s="16"/>
      <c r="KZK53" s="16"/>
      <c r="KZL53" s="16"/>
      <c r="KZM53" s="16"/>
      <c r="KZN53" s="16"/>
      <c r="KZO53" s="16"/>
      <c r="KZP53" s="16"/>
      <c r="KZQ53" s="16"/>
      <c r="KZR53" s="16"/>
      <c r="KZS53" s="16"/>
      <c r="KZT53" s="16"/>
      <c r="KZU53" s="16"/>
      <c r="KZV53" s="16"/>
      <c r="KZW53" s="16"/>
      <c r="KZX53" s="16"/>
      <c r="KZY53" s="16"/>
      <c r="KZZ53" s="16"/>
      <c r="LAA53" s="16"/>
      <c r="LAB53" s="16"/>
      <c r="LAC53" s="16"/>
      <c r="LAD53" s="16"/>
      <c r="LAE53" s="16"/>
      <c r="LAF53" s="16"/>
      <c r="LAG53" s="16"/>
      <c r="LAH53" s="16"/>
      <c r="LAI53" s="16"/>
      <c r="LAJ53" s="16"/>
      <c r="LAK53" s="16"/>
      <c r="LAL53" s="16"/>
      <c r="LAM53" s="16"/>
      <c r="LAN53" s="16"/>
      <c r="LAO53" s="16"/>
      <c r="LAP53" s="16"/>
      <c r="LAQ53" s="16"/>
      <c r="LAR53" s="16"/>
      <c r="LAS53" s="16"/>
      <c r="LAT53" s="16"/>
      <c r="LAU53" s="16"/>
      <c r="LAV53" s="16"/>
      <c r="LAW53" s="16"/>
      <c r="LAX53" s="16"/>
      <c r="LAY53" s="16"/>
      <c r="LAZ53" s="16"/>
      <c r="LBA53" s="16"/>
      <c r="LBB53" s="16"/>
      <c r="LBC53" s="16"/>
      <c r="LBD53" s="16"/>
      <c r="LBE53" s="16"/>
      <c r="LBF53" s="16"/>
      <c r="LBG53" s="16"/>
      <c r="LBH53" s="16"/>
      <c r="LBI53" s="16"/>
      <c r="LBJ53" s="16"/>
      <c r="LBK53" s="16"/>
      <c r="LBL53" s="16"/>
      <c r="LBM53" s="16"/>
      <c r="LBN53" s="16"/>
      <c r="LBO53" s="16"/>
      <c r="LBP53" s="16"/>
      <c r="LBQ53" s="16"/>
      <c r="LBR53" s="16"/>
      <c r="LBS53" s="16"/>
      <c r="LBT53" s="16"/>
      <c r="LBU53" s="16"/>
      <c r="LBV53" s="16"/>
      <c r="LBW53" s="16"/>
      <c r="LBX53" s="16"/>
      <c r="LBY53" s="16"/>
      <c r="LBZ53" s="16"/>
      <c r="LCA53" s="16"/>
      <c r="LCB53" s="16"/>
      <c r="LCC53" s="16"/>
      <c r="LCD53" s="16"/>
      <c r="LCE53" s="16"/>
      <c r="LCF53" s="16"/>
      <c r="LCG53" s="16"/>
      <c r="LCH53" s="16"/>
      <c r="LCI53" s="16"/>
      <c r="LCJ53" s="16"/>
      <c r="LCK53" s="16"/>
      <c r="LCL53" s="16"/>
      <c r="LCM53" s="16"/>
      <c r="LCN53" s="16"/>
      <c r="LCO53" s="16"/>
      <c r="LCP53" s="16"/>
      <c r="LCQ53" s="16"/>
      <c r="LCR53" s="16"/>
      <c r="LCS53" s="16"/>
      <c r="LCT53" s="16"/>
      <c r="LCU53" s="16"/>
      <c r="LCV53" s="16"/>
      <c r="LCW53" s="16"/>
      <c r="LCX53" s="16"/>
      <c r="LCY53" s="16"/>
      <c r="LCZ53" s="16"/>
      <c r="LDA53" s="16"/>
      <c r="LDB53" s="16"/>
      <c r="LDC53" s="16"/>
      <c r="LDD53" s="16"/>
      <c r="LDE53" s="16"/>
      <c r="LDF53" s="16"/>
      <c r="LDG53" s="16"/>
      <c r="LDH53" s="16"/>
      <c r="LDI53" s="16"/>
      <c r="LDJ53" s="16"/>
      <c r="LDK53" s="16"/>
      <c r="LDL53" s="16"/>
      <c r="LDM53" s="16"/>
      <c r="LDN53" s="16"/>
      <c r="LDO53" s="16"/>
      <c r="LDP53" s="16"/>
      <c r="LDQ53" s="16"/>
      <c r="LDR53" s="16"/>
      <c r="LDS53" s="16"/>
      <c r="LDT53" s="16"/>
      <c r="LDU53" s="16"/>
      <c r="LDV53" s="16"/>
      <c r="LDW53" s="16"/>
      <c r="LDX53" s="16"/>
      <c r="LDY53" s="16"/>
      <c r="LDZ53" s="16"/>
      <c r="LEA53" s="16"/>
      <c r="LEB53" s="16"/>
      <c r="LEC53" s="16"/>
      <c r="LED53" s="16"/>
      <c r="LEE53" s="16"/>
      <c r="LEF53" s="16"/>
      <c r="LEG53" s="16"/>
      <c r="LEH53" s="16"/>
      <c r="LEI53" s="16"/>
      <c r="LEJ53" s="16"/>
      <c r="LEK53" s="16"/>
      <c r="LEL53" s="16"/>
      <c r="LEM53" s="16"/>
      <c r="LEN53" s="16"/>
      <c r="LEO53" s="16"/>
      <c r="LEP53" s="16"/>
      <c r="LEQ53" s="16"/>
      <c r="LER53" s="16"/>
      <c r="LES53" s="16"/>
      <c r="LET53" s="16"/>
      <c r="LEU53" s="16"/>
      <c r="LEV53" s="16"/>
      <c r="LEW53" s="16"/>
      <c r="LEX53" s="16"/>
      <c r="LEY53" s="16"/>
      <c r="LEZ53" s="16"/>
      <c r="LFA53" s="16"/>
      <c r="LFB53" s="16"/>
      <c r="LFC53" s="16"/>
      <c r="LFD53" s="16"/>
      <c r="LFE53" s="16"/>
      <c r="LFF53" s="16"/>
      <c r="LFG53" s="16"/>
      <c r="LFH53" s="16"/>
      <c r="LFI53" s="16"/>
      <c r="LFJ53" s="16"/>
      <c r="LFK53" s="16"/>
      <c r="LFL53" s="16"/>
      <c r="LFM53" s="16"/>
      <c r="LFN53" s="16"/>
      <c r="LFO53" s="16"/>
      <c r="LFP53" s="16"/>
      <c r="LFQ53" s="16"/>
      <c r="LFR53" s="16"/>
      <c r="LFS53" s="16"/>
      <c r="LFT53" s="16"/>
      <c r="LFU53" s="16"/>
      <c r="LFV53" s="16"/>
      <c r="LFW53" s="16"/>
      <c r="LFX53" s="16"/>
      <c r="LFY53" s="16"/>
      <c r="LFZ53" s="16"/>
      <c r="LGA53" s="16"/>
      <c r="LGB53" s="16"/>
      <c r="LGC53" s="16"/>
      <c r="LGD53" s="16"/>
      <c r="LGE53" s="16"/>
      <c r="LGF53" s="16"/>
      <c r="LGG53" s="16"/>
      <c r="LGH53" s="16"/>
      <c r="LGI53" s="16"/>
      <c r="LGJ53" s="16"/>
      <c r="LGK53" s="16"/>
      <c r="LGL53" s="16"/>
      <c r="LGM53" s="16"/>
      <c r="LGN53" s="16"/>
      <c r="LGO53" s="16"/>
      <c r="LGP53" s="16"/>
      <c r="LGQ53" s="16"/>
      <c r="LGR53" s="16"/>
      <c r="LGS53" s="16"/>
      <c r="LGT53" s="16"/>
      <c r="LGU53" s="16"/>
      <c r="LGV53" s="16"/>
      <c r="LGW53" s="16"/>
      <c r="LGX53" s="16"/>
      <c r="LGY53" s="16"/>
      <c r="LGZ53" s="16"/>
      <c r="LHA53" s="16"/>
      <c r="LHB53" s="16"/>
      <c r="LHC53" s="16"/>
      <c r="LHD53" s="16"/>
      <c r="LHE53" s="16"/>
      <c r="LHF53" s="16"/>
      <c r="LHG53" s="16"/>
      <c r="LHH53" s="16"/>
      <c r="LHI53" s="16"/>
      <c r="LHJ53" s="16"/>
      <c r="LHK53" s="16"/>
      <c r="LHL53" s="16"/>
      <c r="LHM53" s="16"/>
      <c r="LHN53" s="16"/>
      <c r="LHO53" s="16"/>
      <c r="LHP53" s="16"/>
      <c r="LHQ53" s="16"/>
      <c r="LHR53" s="16"/>
      <c r="LHS53" s="16"/>
      <c r="LHT53" s="16"/>
      <c r="LHU53" s="16"/>
      <c r="LHV53" s="16"/>
      <c r="LHW53" s="16"/>
      <c r="LHX53" s="16"/>
      <c r="LHY53" s="16"/>
      <c r="LHZ53" s="16"/>
      <c r="LIA53" s="16"/>
      <c r="LIB53" s="16"/>
      <c r="LIC53" s="16"/>
      <c r="LID53" s="16"/>
      <c r="LIE53" s="16"/>
      <c r="LIF53" s="16"/>
      <c r="LIG53" s="16"/>
      <c r="LIH53" s="16"/>
      <c r="LII53" s="16"/>
      <c r="LIJ53" s="16"/>
      <c r="LIK53" s="16"/>
      <c r="LIL53" s="16"/>
      <c r="LIM53" s="16"/>
      <c r="LIN53" s="16"/>
      <c r="LIO53" s="16"/>
      <c r="LIP53" s="16"/>
      <c r="LIQ53" s="16"/>
      <c r="LIR53" s="16"/>
      <c r="LIS53" s="16"/>
      <c r="LIT53" s="16"/>
      <c r="LIU53" s="16"/>
      <c r="LIV53" s="16"/>
      <c r="LIW53" s="16"/>
      <c r="LIX53" s="16"/>
      <c r="LIY53" s="16"/>
      <c r="LIZ53" s="16"/>
      <c r="LJA53" s="16"/>
      <c r="LJB53" s="16"/>
      <c r="LJC53" s="16"/>
      <c r="LJD53" s="16"/>
      <c r="LJE53" s="16"/>
      <c r="LJF53" s="16"/>
      <c r="LJG53" s="16"/>
      <c r="LJH53" s="16"/>
      <c r="LJI53" s="16"/>
      <c r="LJJ53" s="16"/>
      <c r="LJK53" s="16"/>
      <c r="LJL53" s="16"/>
      <c r="LJM53" s="16"/>
      <c r="LJN53" s="16"/>
      <c r="LJO53" s="16"/>
      <c r="LJP53" s="16"/>
      <c r="LJQ53" s="16"/>
      <c r="LJR53" s="16"/>
      <c r="LJS53" s="16"/>
      <c r="LJT53" s="16"/>
      <c r="LJU53" s="16"/>
      <c r="LJV53" s="16"/>
      <c r="LJW53" s="16"/>
      <c r="LJX53" s="16"/>
      <c r="LJY53" s="16"/>
      <c r="LJZ53" s="16"/>
      <c r="LKA53" s="16"/>
      <c r="LKB53" s="16"/>
      <c r="LKC53" s="16"/>
      <c r="LKD53" s="16"/>
      <c r="LKE53" s="16"/>
      <c r="LKF53" s="16"/>
      <c r="LKG53" s="16"/>
      <c r="LKH53" s="16"/>
      <c r="LKI53" s="16"/>
      <c r="LKJ53" s="16"/>
      <c r="LKK53" s="16"/>
      <c r="LKL53" s="16"/>
      <c r="LKM53" s="16"/>
      <c r="LKN53" s="16"/>
      <c r="LKO53" s="16"/>
      <c r="LKP53" s="16"/>
      <c r="LKQ53" s="16"/>
      <c r="LKR53" s="16"/>
      <c r="LKS53" s="16"/>
      <c r="LKT53" s="16"/>
      <c r="LKU53" s="16"/>
      <c r="LKV53" s="16"/>
      <c r="LKW53" s="16"/>
      <c r="LKX53" s="16"/>
      <c r="LKY53" s="16"/>
      <c r="LKZ53" s="16"/>
      <c r="LLA53" s="16"/>
      <c r="LLB53" s="16"/>
      <c r="LLC53" s="16"/>
      <c r="LLD53" s="16"/>
      <c r="LLE53" s="16"/>
      <c r="LLF53" s="16"/>
      <c r="LLG53" s="16"/>
      <c r="LLH53" s="16"/>
      <c r="LLI53" s="16"/>
      <c r="LLJ53" s="16"/>
      <c r="LLK53" s="16"/>
      <c r="LLL53" s="16"/>
      <c r="LLM53" s="16"/>
      <c r="LLN53" s="16"/>
      <c r="LLO53" s="16"/>
      <c r="LLP53" s="16"/>
      <c r="LLQ53" s="16"/>
      <c r="LLR53" s="16"/>
      <c r="LLS53" s="16"/>
      <c r="LLT53" s="16"/>
      <c r="LLU53" s="16"/>
      <c r="LLV53" s="16"/>
      <c r="LLW53" s="16"/>
      <c r="LLX53" s="16"/>
      <c r="LLY53" s="16"/>
      <c r="LLZ53" s="16"/>
      <c r="LMA53" s="16"/>
      <c r="LMB53" s="16"/>
      <c r="LMC53" s="16"/>
      <c r="LMD53" s="16"/>
      <c r="LME53" s="16"/>
      <c r="LMF53" s="16"/>
      <c r="LMG53" s="16"/>
      <c r="LMH53" s="16"/>
      <c r="LMI53" s="16"/>
      <c r="LMJ53" s="16"/>
      <c r="LMK53" s="16"/>
      <c r="LML53" s="16"/>
      <c r="LMM53" s="16"/>
      <c r="LMN53" s="16"/>
      <c r="LMO53" s="16"/>
      <c r="LMP53" s="16"/>
      <c r="LMQ53" s="16"/>
      <c r="LMR53" s="16"/>
      <c r="LMS53" s="16"/>
      <c r="LMT53" s="16"/>
      <c r="LMU53" s="16"/>
      <c r="LMV53" s="16"/>
      <c r="LMW53" s="16"/>
      <c r="LMX53" s="16"/>
      <c r="LMY53" s="16"/>
      <c r="LMZ53" s="16"/>
      <c r="LNA53" s="16"/>
      <c r="LNB53" s="16"/>
      <c r="LNC53" s="16"/>
      <c r="LND53" s="16"/>
      <c r="LNE53" s="16"/>
      <c r="LNF53" s="16"/>
      <c r="LNG53" s="16"/>
      <c r="LNH53" s="16"/>
      <c r="LNI53" s="16"/>
      <c r="LNJ53" s="16"/>
      <c r="LNK53" s="16"/>
      <c r="LNL53" s="16"/>
      <c r="LNM53" s="16"/>
      <c r="LNN53" s="16"/>
      <c r="LNO53" s="16"/>
      <c r="LNP53" s="16"/>
      <c r="LNQ53" s="16"/>
      <c r="LNR53" s="16"/>
      <c r="LNS53" s="16"/>
      <c r="LNT53" s="16"/>
      <c r="LNU53" s="16"/>
      <c r="LNV53" s="16"/>
      <c r="LNW53" s="16"/>
      <c r="LNX53" s="16"/>
      <c r="LNY53" s="16"/>
      <c r="LNZ53" s="16"/>
      <c r="LOA53" s="16"/>
      <c r="LOB53" s="16"/>
      <c r="LOC53" s="16"/>
      <c r="LOD53" s="16"/>
      <c r="LOE53" s="16"/>
      <c r="LOF53" s="16"/>
      <c r="LOG53" s="16"/>
      <c r="LOH53" s="16"/>
      <c r="LOI53" s="16"/>
      <c r="LOJ53" s="16"/>
      <c r="LOK53" s="16"/>
      <c r="LOL53" s="16"/>
      <c r="LOM53" s="16"/>
      <c r="LON53" s="16"/>
      <c r="LOO53" s="16"/>
      <c r="LOP53" s="16"/>
      <c r="LOQ53" s="16"/>
      <c r="LOR53" s="16"/>
      <c r="LOS53" s="16"/>
      <c r="LOT53" s="16"/>
      <c r="LOU53" s="16"/>
      <c r="LOV53" s="16"/>
      <c r="LOW53" s="16"/>
      <c r="LOX53" s="16"/>
      <c r="LOY53" s="16"/>
      <c r="LOZ53" s="16"/>
      <c r="LPA53" s="16"/>
      <c r="LPB53" s="16"/>
      <c r="LPC53" s="16"/>
      <c r="LPD53" s="16"/>
      <c r="LPE53" s="16"/>
      <c r="LPF53" s="16"/>
      <c r="LPG53" s="16"/>
      <c r="LPH53" s="16"/>
      <c r="LPI53" s="16"/>
      <c r="LPJ53" s="16"/>
      <c r="LPK53" s="16"/>
      <c r="LPL53" s="16"/>
      <c r="LPM53" s="16"/>
      <c r="LPN53" s="16"/>
      <c r="LPO53" s="16"/>
      <c r="LPP53" s="16"/>
      <c r="LPQ53" s="16"/>
      <c r="LPR53" s="16"/>
      <c r="LPS53" s="16"/>
      <c r="LPT53" s="16"/>
      <c r="LPU53" s="16"/>
      <c r="LPV53" s="16"/>
      <c r="LPW53" s="16"/>
      <c r="LPX53" s="16"/>
      <c r="LPY53" s="16"/>
      <c r="LPZ53" s="16"/>
      <c r="LQA53" s="16"/>
      <c r="LQB53" s="16"/>
      <c r="LQC53" s="16"/>
      <c r="LQD53" s="16"/>
      <c r="LQE53" s="16"/>
      <c r="LQF53" s="16"/>
      <c r="LQG53" s="16"/>
      <c r="LQH53" s="16"/>
      <c r="LQI53" s="16"/>
      <c r="LQJ53" s="16"/>
      <c r="LQK53" s="16"/>
      <c r="LQL53" s="16"/>
      <c r="LQM53" s="16"/>
      <c r="LQN53" s="16"/>
      <c r="LQO53" s="16"/>
      <c r="LQP53" s="16"/>
      <c r="LQQ53" s="16"/>
      <c r="LQR53" s="16"/>
      <c r="LQS53" s="16"/>
      <c r="LQT53" s="16"/>
      <c r="LQU53" s="16"/>
      <c r="LQV53" s="16"/>
      <c r="LQW53" s="16"/>
      <c r="LQX53" s="16"/>
      <c r="LQY53" s="16"/>
      <c r="LQZ53" s="16"/>
      <c r="LRA53" s="16"/>
      <c r="LRB53" s="16"/>
      <c r="LRC53" s="16"/>
      <c r="LRD53" s="16"/>
      <c r="LRE53" s="16"/>
      <c r="LRF53" s="16"/>
      <c r="LRG53" s="16"/>
      <c r="LRH53" s="16"/>
      <c r="LRI53" s="16"/>
      <c r="LRJ53" s="16"/>
      <c r="LRK53" s="16"/>
      <c r="LRL53" s="16"/>
      <c r="LRM53" s="16"/>
      <c r="LRN53" s="16"/>
      <c r="LRO53" s="16"/>
      <c r="LRP53" s="16"/>
      <c r="LRQ53" s="16"/>
      <c r="LRR53" s="16"/>
      <c r="LRS53" s="16"/>
      <c r="LRT53" s="16"/>
      <c r="LRU53" s="16"/>
      <c r="LRV53" s="16"/>
      <c r="LRW53" s="16"/>
      <c r="LRX53" s="16"/>
      <c r="LRY53" s="16"/>
      <c r="LRZ53" s="16"/>
      <c r="LSA53" s="16"/>
      <c r="LSB53" s="16"/>
      <c r="LSC53" s="16"/>
      <c r="LSD53" s="16"/>
      <c r="LSE53" s="16"/>
      <c r="LSF53" s="16"/>
      <c r="LSG53" s="16"/>
      <c r="LSH53" s="16"/>
      <c r="LSI53" s="16"/>
      <c r="LSJ53" s="16"/>
      <c r="LSK53" s="16"/>
      <c r="LSL53" s="16"/>
      <c r="LSM53" s="16"/>
      <c r="LSN53" s="16"/>
      <c r="LSO53" s="16"/>
      <c r="LSP53" s="16"/>
      <c r="LSQ53" s="16"/>
      <c r="LSR53" s="16"/>
      <c r="LSS53" s="16"/>
      <c r="LST53" s="16"/>
      <c r="LSU53" s="16"/>
      <c r="LSV53" s="16"/>
      <c r="LSW53" s="16"/>
      <c r="LSX53" s="16"/>
      <c r="LSY53" s="16"/>
      <c r="LSZ53" s="16"/>
      <c r="LTA53" s="16"/>
      <c r="LTB53" s="16"/>
      <c r="LTC53" s="16"/>
      <c r="LTD53" s="16"/>
      <c r="LTE53" s="16"/>
      <c r="LTF53" s="16"/>
      <c r="LTG53" s="16"/>
      <c r="LTH53" s="16"/>
      <c r="LTI53" s="16"/>
      <c r="LTJ53" s="16"/>
      <c r="LTK53" s="16"/>
      <c r="LTL53" s="16"/>
      <c r="LTM53" s="16"/>
      <c r="LTN53" s="16"/>
      <c r="LTO53" s="16"/>
      <c r="LTP53" s="16"/>
      <c r="LTQ53" s="16"/>
      <c r="LTR53" s="16"/>
      <c r="LTS53" s="16"/>
      <c r="LTT53" s="16"/>
      <c r="LTU53" s="16"/>
      <c r="LTV53" s="16"/>
      <c r="LTW53" s="16"/>
      <c r="LTX53" s="16"/>
      <c r="LTY53" s="16"/>
      <c r="LTZ53" s="16"/>
      <c r="LUA53" s="16"/>
      <c r="LUB53" s="16"/>
      <c r="LUC53" s="16"/>
      <c r="LUD53" s="16"/>
      <c r="LUE53" s="16"/>
      <c r="LUF53" s="16"/>
      <c r="LUG53" s="16"/>
      <c r="LUH53" s="16"/>
      <c r="LUI53" s="16"/>
      <c r="LUJ53" s="16"/>
      <c r="LUK53" s="16"/>
      <c r="LUL53" s="16"/>
      <c r="LUM53" s="16"/>
      <c r="LUN53" s="16"/>
      <c r="LUO53" s="16"/>
      <c r="LUP53" s="16"/>
      <c r="LUQ53" s="16"/>
      <c r="LUR53" s="16"/>
      <c r="LUS53" s="16"/>
      <c r="LUT53" s="16"/>
      <c r="LUU53" s="16"/>
      <c r="LUV53" s="16"/>
      <c r="LUW53" s="16"/>
      <c r="LUX53" s="16"/>
      <c r="LUY53" s="16"/>
      <c r="LUZ53" s="16"/>
      <c r="LVA53" s="16"/>
      <c r="LVB53" s="16"/>
      <c r="LVC53" s="16"/>
      <c r="LVD53" s="16"/>
      <c r="LVE53" s="16"/>
      <c r="LVF53" s="16"/>
      <c r="LVG53" s="16"/>
      <c r="LVH53" s="16"/>
      <c r="LVI53" s="16"/>
      <c r="LVJ53" s="16"/>
      <c r="LVK53" s="16"/>
      <c r="LVL53" s="16"/>
      <c r="LVM53" s="16"/>
      <c r="LVN53" s="16"/>
      <c r="LVO53" s="16"/>
      <c r="LVP53" s="16"/>
      <c r="LVQ53" s="16"/>
      <c r="LVR53" s="16"/>
      <c r="LVS53" s="16"/>
      <c r="LVT53" s="16"/>
      <c r="LVU53" s="16"/>
      <c r="LVV53" s="16"/>
      <c r="LVW53" s="16"/>
      <c r="LVX53" s="16"/>
      <c r="LVY53" s="16"/>
      <c r="LVZ53" s="16"/>
      <c r="LWA53" s="16"/>
      <c r="LWB53" s="16"/>
      <c r="LWC53" s="16"/>
      <c r="LWD53" s="16"/>
      <c r="LWE53" s="16"/>
      <c r="LWF53" s="16"/>
      <c r="LWG53" s="16"/>
      <c r="LWH53" s="16"/>
      <c r="LWI53" s="16"/>
      <c r="LWJ53" s="16"/>
      <c r="LWK53" s="16"/>
      <c r="LWL53" s="16"/>
      <c r="LWM53" s="16"/>
      <c r="LWN53" s="16"/>
      <c r="LWO53" s="16"/>
      <c r="LWP53" s="16"/>
      <c r="LWQ53" s="16"/>
      <c r="LWR53" s="16"/>
      <c r="LWS53" s="16"/>
      <c r="LWT53" s="16"/>
      <c r="LWU53" s="16"/>
      <c r="LWV53" s="16"/>
      <c r="LWW53" s="16"/>
      <c r="LWX53" s="16"/>
      <c r="LWY53" s="16"/>
      <c r="LWZ53" s="16"/>
      <c r="LXA53" s="16"/>
      <c r="LXB53" s="16"/>
      <c r="LXC53" s="16"/>
      <c r="LXD53" s="16"/>
      <c r="LXE53" s="16"/>
      <c r="LXF53" s="16"/>
      <c r="LXG53" s="16"/>
      <c r="LXH53" s="16"/>
      <c r="LXI53" s="16"/>
      <c r="LXJ53" s="16"/>
      <c r="LXK53" s="16"/>
      <c r="LXL53" s="16"/>
      <c r="LXM53" s="16"/>
      <c r="LXN53" s="16"/>
      <c r="LXO53" s="16"/>
      <c r="LXP53" s="16"/>
      <c r="LXQ53" s="16"/>
      <c r="LXR53" s="16"/>
      <c r="LXS53" s="16"/>
      <c r="LXT53" s="16"/>
      <c r="LXU53" s="16"/>
      <c r="LXV53" s="16"/>
      <c r="LXW53" s="16"/>
      <c r="LXX53" s="16"/>
      <c r="LXY53" s="16"/>
      <c r="LXZ53" s="16"/>
      <c r="LYA53" s="16"/>
      <c r="LYB53" s="16"/>
      <c r="LYC53" s="16"/>
      <c r="LYD53" s="16"/>
      <c r="LYE53" s="16"/>
      <c r="LYF53" s="16"/>
      <c r="LYG53" s="16"/>
      <c r="LYH53" s="16"/>
      <c r="LYI53" s="16"/>
      <c r="LYJ53" s="16"/>
      <c r="LYK53" s="16"/>
      <c r="LYL53" s="16"/>
      <c r="LYM53" s="16"/>
      <c r="LYN53" s="16"/>
      <c r="LYO53" s="16"/>
      <c r="LYP53" s="16"/>
      <c r="LYQ53" s="16"/>
      <c r="LYR53" s="16"/>
      <c r="LYS53" s="16"/>
      <c r="LYT53" s="16"/>
      <c r="LYU53" s="16"/>
      <c r="LYV53" s="16"/>
      <c r="LYW53" s="16"/>
      <c r="LYX53" s="16"/>
      <c r="LYY53" s="16"/>
      <c r="LYZ53" s="16"/>
      <c r="LZA53" s="16"/>
      <c r="LZB53" s="16"/>
      <c r="LZC53" s="16"/>
      <c r="LZD53" s="16"/>
      <c r="LZE53" s="16"/>
      <c r="LZF53" s="16"/>
      <c r="LZG53" s="16"/>
      <c r="LZH53" s="16"/>
      <c r="LZI53" s="16"/>
      <c r="LZJ53" s="16"/>
      <c r="LZK53" s="16"/>
      <c r="LZL53" s="16"/>
      <c r="LZM53" s="16"/>
      <c r="LZN53" s="16"/>
      <c r="LZO53" s="16"/>
      <c r="LZP53" s="16"/>
      <c r="LZQ53" s="16"/>
      <c r="LZR53" s="16"/>
      <c r="LZS53" s="16"/>
      <c r="LZT53" s="16"/>
      <c r="LZU53" s="16"/>
      <c r="LZV53" s="16"/>
      <c r="LZW53" s="16"/>
      <c r="LZX53" s="16"/>
      <c r="LZY53" s="16"/>
      <c r="LZZ53" s="16"/>
      <c r="MAA53" s="16"/>
      <c r="MAB53" s="16"/>
      <c r="MAC53" s="16"/>
      <c r="MAD53" s="16"/>
      <c r="MAE53" s="16"/>
      <c r="MAF53" s="16"/>
      <c r="MAG53" s="16"/>
      <c r="MAH53" s="16"/>
      <c r="MAI53" s="16"/>
      <c r="MAJ53" s="16"/>
      <c r="MAK53" s="16"/>
      <c r="MAL53" s="16"/>
      <c r="MAM53" s="16"/>
      <c r="MAN53" s="16"/>
      <c r="MAO53" s="16"/>
      <c r="MAP53" s="16"/>
      <c r="MAQ53" s="16"/>
      <c r="MAR53" s="16"/>
      <c r="MAS53" s="16"/>
      <c r="MAT53" s="16"/>
      <c r="MAU53" s="16"/>
      <c r="MAV53" s="16"/>
      <c r="MAW53" s="16"/>
      <c r="MAX53" s="16"/>
      <c r="MAY53" s="16"/>
      <c r="MAZ53" s="16"/>
      <c r="MBA53" s="16"/>
      <c r="MBB53" s="16"/>
      <c r="MBC53" s="16"/>
      <c r="MBD53" s="16"/>
      <c r="MBE53" s="16"/>
      <c r="MBF53" s="16"/>
      <c r="MBG53" s="16"/>
      <c r="MBH53" s="16"/>
      <c r="MBI53" s="16"/>
      <c r="MBJ53" s="16"/>
      <c r="MBK53" s="16"/>
      <c r="MBL53" s="16"/>
      <c r="MBM53" s="16"/>
      <c r="MBN53" s="16"/>
      <c r="MBO53" s="16"/>
      <c r="MBP53" s="16"/>
      <c r="MBQ53" s="16"/>
      <c r="MBR53" s="16"/>
      <c r="MBS53" s="16"/>
      <c r="MBT53" s="16"/>
      <c r="MBU53" s="16"/>
      <c r="MBV53" s="16"/>
      <c r="MBW53" s="16"/>
      <c r="MBX53" s="16"/>
      <c r="MBY53" s="16"/>
      <c r="MBZ53" s="16"/>
      <c r="MCA53" s="16"/>
      <c r="MCB53" s="16"/>
      <c r="MCC53" s="16"/>
      <c r="MCD53" s="16"/>
      <c r="MCE53" s="16"/>
      <c r="MCF53" s="16"/>
      <c r="MCG53" s="16"/>
      <c r="MCH53" s="16"/>
      <c r="MCI53" s="16"/>
      <c r="MCJ53" s="16"/>
      <c r="MCK53" s="16"/>
      <c r="MCL53" s="16"/>
      <c r="MCM53" s="16"/>
      <c r="MCN53" s="16"/>
      <c r="MCO53" s="16"/>
      <c r="MCP53" s="16"/>
      <c r="MCQ53" s="16"/>
      <c r="MCR53" s="16"/>
      <c r="MCS53" s="16"/>
      <c r="MCT53" s="16"/>
      <c r="MCU53" s="16"/>
      <c r="MCV53" s="16"/>
      <c r="MCW53" s="16"/>
      <c r="MCX53" s="16"/>
      <c r="MCY53" s="16"/>
      <c r="MCZ53" s="16"/>
      <c r="MDA53" s="16"/>
      <c r="MDB53" s="16"/>
      <c r="MDC53" s="16"/>
      <c r="MDD53" s="16"/>
      <c r="MDE53" s="16"/>
      <c r="MDF53" s="16"/>
      <c r="MDG53" s="16"/>
      <c r="MDH53" s="16"/>
      <c r="MDI53" s="16"/>
      <c r="MDJ53" s="16"/>
      <c r="MDK53" s="16"/>
      <c r="MDL53" s="16"/>
      <c r="MDM53" s="16"/>
      <c r="MDN53" s="16"/>
      <c r="MDO53" s="16"/>
      <c r="MDP53" s="16"/>
      <c r="MDQ53" s="16"/>
      <c r="MDR53" s="16"/>
      <c r="MDS53" s="16"/>
      <c r="MDT53" s="16"/>
      <c r="MDU53" s="16"/>
      <c r="MDV53" s="16"/>
      <c r="MDW53" s="16"/>
      <c r="MDX53" s="16"/>
      <c r="MDY53" s="16"/>
      <c r="MDZ53" s="16"/>
      <c r="MEA53" s="16"/>
      <c r="MEB53" s="16"/>
      <c r="MEC53" s="16"/>
      <c r="MED53" s="16"/>
      <c r="MEE53" s="16"/>
      <c r="MEF53" s="16"/>
      <c r="MEG53" s="16"/>
      <c r="MEH53" s="16"/>
      <c r="MEI53" s="16"/>
      <c r="MEJ53" s="16"/>
      <c r="MEK53" s="16"/>
      <c r="MEL53" s="16"/>
      <c r="MEM53" s="16"/>
      <c r="MEN53" s="16"/>
      <c r="MEO53" s="16"/>
      <c r="MEP53" s="16"/>
      <c r="MEQ53" s="16"/>
      <c r="MER53" s="16"/>
      <c r="MES53" s="16"/>
      <c r="MET53" s="16"/>
      <c r="MEU53" s="16"/>
      <c r="MEV53" s="16"/>
      <c r="MEW53" s="16"/>
      <c r="MEX53" s="16"/>
      <c r="MEY53" s="16"/>
      <c r="MEZ53" s="16"/>
      <c r="MFA53" s="16"/>
      <c r="MFB53" s="16"/>
      <c r="MFC53" s="16"/>
      <c r="MFD53" s="16"/>
      <c r="MFE53" s="16"/>
      <c r="MFF53" s="16"/>
      <c r="MFG53" s="16"/>
      <c r="MFH53" s="16"/>
      <c r="MFI53" s="16"/>
      <c r="MFJ53" s="16"/>
      <c r="MFK53" s="16"/>
      <c r="MFL53" s="16"/>
      <c r="MFM53" s="16"/>
      <c r="MFN53" s="16"/>
      <c r="MFO53" s="16"/>
      <c r="MFP53" s="16"/>
      <c r="MFQ53" s="16"/>
      <c r="MFR53" s="16"/>
      <c r="MFS53" s="16"/>
      <c r="MFT53" s="16"/>
      <c r="MFU53" s="16"/>
      <c r="MFV53" s="16"/>
      <c r="MFW53" s="16"/>
      <c r="MFX53" s="16"/>
      <c r="MFY53" s="16"/>
      <c r="MFZ53" s="16"/>
      <c r="MGA53" s="16"/>
      <c r="MGB53" s="16"/>
      <c r="MGC53" s="16"/>
      <c r="MGD53" s="16"/>
      <c r="MGE53" s="16"/>
      <c r="MGF53" s="16"/>
      <c r="MGG53" s="16"/>
      <c r="MGH53" s="16"/>
      <c r="MGI53" s="16"/>
      <c r="MGJ53" s="16"/>
      <c r="MGK53" s="16"/>
      <c r="MGL53" s="16"/>
      <c r="MGM53" s="16"/>
      <c r="MGN53" s="16"/>
      <c r="MGO53" s="16"/>
      <c r="MGP53" s="16"/>
      <c r="MGQ53" s="16"/>
      <c r="MGR53" s="16"/>
      <c r="MGS53" s="16"/>
      <c r="MGT53" s="16"/>
      <c r="MGU53" s="16"/>
      <c r="MGV53" s="16"/>
      <c r="MGW53" s="16"/>
      <c r="MGX53" s="16"/>
      <c r="MGY53" s="16"/>
      <c r="MGZ53" s="16"/>
      <c r="MHA53" s="16"/>
      <c r="MHB53" s="16"/>
      <c r="MHC53" s="16"/>
      <c r="MHD53" s="16"/>
      <c r="MHE53" s="16"/>
      <c r="MHF53" s="16"/>
      <c r="MHG53" s="16"/>
      <c r="MHH53" s="16"/>
      <c r="MHI53" s="16"/>
      <c r="MHJ53" s="16"/>
      <c r="MHK53" s="16"/>
      <c r="MHL53" s="16"/>
      <c r="MHM53" s="16"/>
      <c r="MHN53" s="16"/>
      <c r="MHO53" s="16"/>
      <c r="MHP53" s="16"/>
      <c r="MHQ53" s="16"/>
      <c r="MHR53" s="16"/>
      <c r="MHS53" s="16"/>
      <c r="MHT53" s="16"/>
      <c r="MHU53" s="16"/>
      <c r="MHV53" s="16"/>
      <c r="MHW53" s="16"/>
      <c r="MHX53" s="16"/>
      <c r="MHY53" s="16"/>
      <c r="MHZ53" s="16"/>
      <c r="MIA53" s="16"/>
      <c r="MIB53" s="16"/>
      <c r="MIC53" s="16"/>
      <c r="MID53" s="16"/>
      <c r="MIE53" s="16"/>
      <c r="MIF53" s="16"/>
      <c r="MIG53" s="16"/>
      <c r="MIH53" s="16"/>
      <c r="MII53" s="16"/>
      <c r="MIJ53" s="16"/>
      <c r="MIK53" s="16"/>
      <c r="MIL53" s="16"/>
      <c r="MIM53" s="16"/>
      <c r="MIN53" s="16"/>
      <c r="MIO53" s="16"/>
      <c r="MIP53" s="16"/>
      <c r="MIQ53" s="16"/>
      <c r="MIR53" s="16"/>
      <c r="MIS53" s="16"/>
      <c r="MIT53" s="16"/>
      <c r="MIU53" s="16"/>
      <c r="MIV53" s="16"/>
      <c r="MIW53" s="16"/>
      <c r="MIX53" s="16"/>
      <c r="MIY53" s="16"/>
      <c r="MIZ53" s="16"/>
      <c r="MJA53" s="16"/>
      <c r="MJB53" s="16"/>
      <c r="MJC53" s="16"/>
      <c r="MJD53" s="16"/>
      <c r="MJE53" s="16"/>
      <c r="MJF53" s="16"/>
      <c r="MJG53" s="16"/>
      <c r="MJH53" s="16"/>
      <c r="MJI53" s="16"/>
      <c r="MJJ53" s="16"/>
      <c r="MJK53" s="16"/>
      <c r="MJL53" s="16"/>
      <c r="MJM53" s="16"/>
      <c r="MJN53" s="16"/>
      <c r="MJO53" s="16"/>
      <c r="MJP53" s="16"/>
      <c r="MJQ53" s="16"/>
      <c r="MJR53" s="16"/>
      <c r="MJS53" s="16"/>
      <c r="MJT53" s="16"/>
      <c r="MJU53" s="16"/>
      <c r="MJV53" s="16"/>
      <c r="MJW53" s="16"/>
      <c r="MJX53" s="16"/>
      <c r="MJY53" s="16"/>
      <c r="MJZ53" s="16"/>
      <c r="MKA53" s="16"/>
      <c r="MKB53" s="16"/>
      <c r="MKC53" s="16"/>
      <c r="MKD53" s="16"/>
      <c r="MKE53" s="16"/>
      <c r="MKF53" s="16"/>
      <c r="MKG53" s="16"/>
      <c r="MKH53" s="16"/>
      <c r="MKI53" s="16"/>
      <c r="MKJ53" s="16"/>
      <c r="MKK53" s="16"/>
      <c r="MKL53" s="16"/>
      <c r="MKM53" s="16"/>
      <c r="MKN53" s="16"/>
      <c r="MKO53" s="16"/>
      <c r="MKP53" s="16"/>
      <c r="MKQ53" s="16"/>
      <c r="MKR53" s="16"/>
      <c r="MKS53" s="16"/>
      <c r="MKT53" s="16"/>
      <c r="MKU53" s="16"/>
      <c r="MKV53" s="16"/>
      <c r="MKW53" s="16"/>
      <c r="MKX53" s="16"/>
      <c r="MKY53" s="16"/>
      <c r="MKZ53" s="16"/>
      <c r="MLA53" s="16"/>
      <c r="MLB53" s="16"/>
      <c r="MLC53" s="16"/>
      <c r="MLD53" s="16"/>
      <c r="MLE53" s="16"/>
      <c r="MLF53" s="16"/>
      <c r="MLG53" s="16"/>
      <c r="MLH53" s="16"/>
      <c r="MLI53" s="16"/>
      <c r="MLJ53" s="16"/>
      <c r="MLK53" s="16"/>
      <c r="MLL53" s="16"/>
      <c r="MLM53" s="16"/>
      <c r="MLN53" s="16"/>
      <c r="MLO53" s="16"/>
      <c r="MLP53" s="16"/>
      <c r="MLQ53" s="16"/>
      <c r="MLR53" s="16"/>
      <c r="MLS53" s="16"/>
      <c r="MLT53" s="16"/>
      <c r="MLU53" s="16"/>
      <c r="MLV53" s="16"/>
      <c r="MLW53" s="16"/>
      <c r="MLX53" s="16"/>
      <c r="MLY53" s="16"/>
      <c r="MLZ53" s="16"/>
      <c r="MMA53" s="16"/>
      <c r="MMB53" s="16"/>
      <c r="MMC53" s="16"/>
      <c r="MMD53" s="16"/>
      <c r="MME53" s="16"/>
      <c r="MMF53" s="16"/>
      <c r="MMG53" s="16"/>
      <c r="MMH53" s="16"/>
      <c r="MMI53" s="16"/>
      <c r="MMJ53" s="16"/>
      <c r="MMK53" s="16"/>
      <c r="MML53" s="16"/>
      <c r="MMM53" s="16"/>
      <c r="MMN53" s="16"/>
      <c r="MMO53" s="16"/>
      <c r="MMP53" s="16"/>
      <c r="MMQ53" s="16"/>
      <c r="MMR53" s="16"/>
      <c r="MMS53" s="16"/>
      <c r="MMT53" s="16"/>
      <c r="MMU53" s="16"/>
      <c r="MMV53" s="16"/>
      <c r="MMW53" s="16"/>
      <c r="MMX53" s="16"/>
      <c r="MMY53" s="16"/>
      <c r="MMZ53" s="16"/>
      <c r="MNA53" s="16"/>
      <c r="MNB53" s="16"/>
      <c r="MNC53" s="16"/>
      <c r="MND53" s="16"/>
      <c r="MNE53" s="16"/>
      <c r="MNF53" s="16"/>
      <c r="MNG53" s="16"/>
      <c r="MNH53" s="16"/>
      <c r="MNI53" s="16"/>
      <c r="MNJ53" s="16"/>
      <c r="MNK53" s="16"/>
      <c r="MNL53" s="16"/>
      <c r="MNM53" s="16"/>
      <c r="MNN53" s="16"/>
      <c r="MNO53" s="16"/>
      <c r="MNP53" s="16"/>
      <c r="MNQ53" s="16"/>
      <c r="MNR53" s="16"/>
      <c r="MNS53" s="16"/>
      <c r="MNT53" s="16"/>
      <c r="MNU53" s="16"/>
      <c r="MNV53" s="16"/>
      <c r="MNW53" s="16"/>
      <c r="MNX53" s="16"/>
      <c r="MNY53" s="16"/>
      <c r="MNZ53" s="16"/>
      <c r="MOA53" s="16"/>
      <c r="MOB53" s="16"/>
      <c r="MOC53" s="16"/>
      <c r="MOD53" s="16"/>
      <c r="MOE53" s="16"/>
      <c r="MOF53" s="16"/>
      <c r="MOG53" s="16"/>
      <c r="MOH53" s="16"/>
      <c r="MOI53" s="16"/>
      <c r="MOJ53" s="16"/>
      <c r="MOK53" s="16"/>
      <c r="MOL53" s="16"/>
      <c r="MOM53" s="16"/>
      <c r="MON53" s="16"/>
      <c r="MOO53" s="16"/>
      <c r="MOP53" s="16"/>
      <c r="MOQ53" s="16"/>
      <c r="MOR53" s="16"/>
      <c r="MOS53" s="16"/>
      <c r="MOT53" s="16"/>
      <c r="MOU53" s="16"/>
      <c r="MOV53" s="16"/>
      <c r="MOW53" s="16"/>
      <c r="MOX53" s="16"/>
      <c r="MOY53" s="16"/>
      <c r="MOZ53" s="16"/>
      <c r="MPA53" s="16"/>
      <c r="MPB53" s="16"/>
      <c r="MPC53" s="16"/>
      <c r="MPD53" s="16"/>
      <c r="MPE53" s="16"/>
      <c r="MPF53" s="16"/>
      <c r="MPG53" s="16"/>
      <c r="MPH53" s="16"/>
      <c r="MPI53" s="16"/>
      <c r="MPJ53" s="16"/>
      <c r="MPK53" s="16"/>
      <c r="MPL53" s="16"/>
      <c r="MPM53" s="16"/>
      <c r="MPN53" s="16"/>
      <c r="MPO53" s="16"/>
      <c r="MPP53" s="16"/>
      <c r="MPQ53" s="16"/>
      <c r="MPR53" s="16"/>
      <c r="MPS53" s="16"/>
      <c r="MPT53" s="16"/>
      <c r="MPU53" s="16"/>
      <c r="MPV53" s="16"/>
      <c r="MPW53" s="16"/>
      <c r="MPX53" s="16"/>
      <c r="MPY53" s="16"/>
      <c r="MPZ53" s="16"/>
      <c r="MQA53" s="16"/>
      <c r="MQB53" s="16"/>
      <c r="MQC53" s="16"/>
      <c r="MQD53" s="16"/>
      <c r="MQE53" s="16"/>
      <c r="MQF53" s="16"/>
      <c r="MQG53" s="16"/>
      <c r="MQH53" s="16"/>
      <c r="MQI53" s="16"/>
      <c r="MQJ53" s="16"/>
      <c r="MQK53" s="16"/>
      <c r="MQL53" s="16"/>
      <c r="MQM53" s="16"/>
      <c r="MQN53" s="16"/>
      <c r="MQO53" s="16"/>
      <c r="MQP53" s="16"/>
      <c r="MQQ53" s="16"/>
      <c r="MQR53" s="16"/>
      <c r="MQS53" s="16"/>
      <c r="MQT53" s="16"/>
      <c r="MQU53" s="16"/>
      <c r="MQV53" s="16"/>
      <c r="MQW53" s="16"/>
      <c r="MQX53" s="16"/>
      <c r="MQY53" s="16"/>
      <c r="MQZ53" s="16"/>
      <c r="MRA53" s="16"/>
      <c r="MRB53" s="16"/>
      <c r="MRC53" s="16"/>
      <c r="MRD53" s="16"/>
      <c r="MRE53" s="16"/>
      <c r="MRF53" s="16"/>
      <c r="MRG53" s="16"/>
      <c r="MRH53" s="16"/>
      <c r="MRI53" s="16"/>
      <c r="MRJ53" s="16"/>
      <c r="MRK53" s="16"/>
      <c r="MRL53" s="16"/>
      <c r="MRM53" s="16"/>
      <c r="MRN53" s="16"/>
      <c r="MRO53" s="16"/>
      <c r="MRP53" s="16"/>
      <c r="MRQ53" s="16"/>
      <c r="MRR53" s="16"/>
      <c r="MRS53" s="16"/>
      <c r="MRT53" s="16"/>
      <c r="MRU53" s="16"/>
      <c r="MRV53" s="16"/>
      <c r="MRW53" s="16"/>
      <c r="MRX53" s="16"/>
      <c r="MRY53" s="16"/>
      <c r="MRZ53" s="16"/>
      <c r="MSA53" s="16"/>
      <c r="MSB53" s="16"/>
      <c r="MSC53" s="16"/>
      <c r="MSD53" s="16"/>
      <c r="MSE53" s="16"/>
      <c r="MSF53" s="16"/>
      <c r="MSG53" s="16"/>
      <c r="MSH53" s="16"/>
      <c r="MSI53" s="16"/>
      <c r="MSJ53" s="16"/>
      <c r="MSK53" s="16"/>
      <c r="MSL53" s="16"/>
      <c r="MSM53" s="16"/>
      <c r="MSN53" s="16"/>
      <c r="MSO53" s="16"/>
      <c r="MSP53" s="16"/>
      <c r="MSQ53" s="16"/>
      <c r="MSR53" s="16"/>
      <c r="MSS53" s="16"/>
      <c r="MST53" s="16"/>
      <c r="MSU53" s="16"/>
      <c r="MSV53" s="16"/>
      <c r="MSW53" s="16"/>
      <c r="MSX53" s="16"/>
      <c r="MSY53" s="16"/>
      <c r="MSZ53" s="16"/>
      <c r="MTA53" s="16"/>
      <c r="MTB53" s="16"/>
      <c r="MTC53" s="16"/>
      <c r="MTD53" s="16"/>
      <c r="MTE53" s="16"/>
      <c r="MTF53" s="16"/>
      <c r="MTG53" s="16"/>
      <c r="MTH53" s="16"/>
      <c r="MTI53" s="16"/>
      <c r="MTJ53" s="16"/>
      <c r="MTK53" s="16"/>
      <c r="MTL53" s="16"/>
      <c r="MTM53" s="16"/>
      <c r="MTN53" s="16"/>
      <c r="MTO53" s="16"/>
      <c r="MTP53" s="16"/>
      <c r="MTQ53" s="16"/>
      <c r="MTR53" s="16"/>
      <c r="MTS53" s="16"/>
      <c r="MTT53" s="16"/>
      <c r="MTU53" s="16"/>
      <c r="MTV53" s="16"/>
      <c r="MTW53" s="16"/>
      <c r="MTX53" s="16"/>
      <c r="MTY53" s="16"/>
      <c r="MTZ53" s="16"/>
      <c r="MUA53" s="16"/>
      <c r="MUB53" s="16"/>
      <c r="MUC53" s="16"/>
      <c r="MUD53" s="16"/>
      <c r="MUE53" s="16"/>
      <c r="MUF53" s="16"/>
      <c r="MUG53" s="16"/>
      <c r="MUH53" s="16"/>
      <c r="MUI53" s="16"/>
      <c r="MUJ53" s="16"/>
      <c r="MUK53" s="16"/>
      <c r="MUL53" s="16"/>
      <c r="MUM53" s="16"/>
      <c r="MUN53" s="16"/>
      <c r="MUO53" s="16"/>
      <c r="MUP53" s="16"/>
      <c r="MUQ53" s="16"/>
      <c r="MUR53" s="16"/>
      <c r="MUS53" s="16"/>
      <c r="MUT53" s="16"/>
      <c r="MUU53" s="16"/>
      <c r="MUV53" s="16"/>
      <c r="MUW53" s="16"/>
      <c r="MUX53" s="16"/>
      <c r="MUY53" s="16"/>
      <c r="MUZ53" s="16"/>
      <c r="MVA53" s="16"/>
      <c r="MVB53" s="16"/>
      <c r="MVC53" s="16"/>
      <c r="MVD53" s="16"/>
      <c r="MVE53" s="16"/>
      <c r="MVF53" s="16"/>
      <c r="MVG53" s="16"/>
      <c r="MVH53" s="16"/>
      <c r="MVI53" s="16"/>
      <c r="MVJ53" s="16"/>
      <c r="MVK53" s="16"/>
      <c r="MVL53" s="16"/>
      <c r="MVM53" s="16"/>
      <c r="MVN53" s="16"/>
      <c r="MVO53" s="16"/>
      <c r="MVP53" s="16"/>
      <c r="MVQ53" s="16"/>
      <c r="MVR53" s="16"/>
      <c r="MVS53" s="16"/>
      <c r="MVT53" s="16"/>
      <c r="MVU53" s="16"/>
      <c r="MVV53" s="16"/>
      <c r="MVW53" s="16"/>
      <c r="MVX53" s="16"/>
      <c r="MVY53" s="16"/>
      <c r="MVZ53" s="16"/>
      <c r="MWA53" s="16"/>
      <c r="MWB53" s="16"/>
      <c r="MWC53" s="16"/>
      <c r="MWD53" s="16"/>
      <c r="MWE53" s="16"/>
      <c r="MWF53" s="16"/>
      <c r="MWG53" s="16"/>
      <c r="MWH53" s="16"/>
      <c r="MWI53" s="16"/>
      <c r="MWJ53" s="16"/>
      <c r="MWK53" s="16"/>
      <c r="MWL53" s="16"/>
      <c r="MWM53" s="16"/>
      <c r="MWN53" s="16"/>
      <c r="MWO53" s="16"/>
      <c r="MWP53" s="16"/>
      <c r="MWQ53" s="16"/>
      <c r="MWR53" s="16"/>
      <c r="MWS53" s="16"/>
      <c r="MWT53" s="16"/>
      <c r="MWU53" s="16"/>
      <c r="MWV53" s="16"/>
      <c r="MWW53" s="16"/>
      <c r="MWX53" s="16"/>
      <c r="MWY53" s="16"/>
      <c r="MWZ53" s="16"/>
      <c r="MXA53" s="16"/>
      <c r="MXB53" s="16"/>
      <c r="MXC53" s="16"/>
      <c r="MXD53" s="16"/>
      <c r="MXE53" s="16"/>
      <c r="MXF53" s="16"/>
      <c r="MXG53" s="16"/>
      <c r="MXH53" s="16"/>
      <c r="MXI53" s="16"/>
      <c r="MXJ53" s="16"/>
      <c r="MXK53" s="16"/>
      <c r="MXL53" s="16"/>
      <c r="MXM53" s="16"/>
      <c r="MXN53" s="16"/>
      <c r="MXO53" s="16"/>
      <c r="MXP53" s="16"/>
      <c r="MXQ53" s="16"/>
      <c r="MXR53" s="16"/>
      <c r="MXS53" s="16"/>
      <c r="MXT53" s="16"/>
      <c r="MXU53" s="16"/>
      <c r="MXV53" s="16"/>
      <c r="MXW53" s="16"/>
      <c r="MXX53" s="16"/>
      <c r="MXY53" s="16"/>
      <c r="MXZ53" s="16"/>
      <c r="MYA53" s="16"/>
      <c r="MYB53" s="16"/>
      <c r="MYC53" s="16"/>
      <c r="MYD53" s="16"/>
      <c r="MYE53" s="16"/>
      <c r="MYF53" s="16"/>
      <c r="MYG53" s="16"/>
      <c r="MYH53" s="16"/>
      <c r="MYI53" s="16"/>
      <c r="MYJ53" s="16"/>
      <c r="MYK53" s="16"/>
      <c r="MYL53" s="16"/>
      <c r="MYM53" s="16"/>
      <c r="MYN53" s="16"/>
      <c r="MYO53" s="16"/>
      <c r="MYP53" s="16"/>
      <c r="MYQ53" s="16"/>
      <c r="MYR53" s="16"/>
      <c r="MYS53" s="16"/>
      <c r="MYT53" s="16"/>
      <c r="MYU53" s="16"/>
      <c r="MYV53" s="16"/>
      <c r="MYW53" s="16"/>
      <c r="MYX53" s="16"/>
      <c r="MYY53" s="16"/>
      <c r="MYZ53" s="16"/>
      <c r="MZA53" s="16"/>
      <c r="MZB53" s="16"/>
      <c r="MZC53" s="16"/>
      <c r="MZD53" s="16"/>
      <c r="MZE53" s="16"/>
      <c r="MZF53" s="16"/>
      <c r="MZG53" s="16"/>
      <c r="MZH53" s="16"/>
      <c r="MZI53" s="16"/>
      <c r="MZJ53" s="16"/>
      <c r="MZK53" s="16"/>
      <c r="MZL53" s="16"/>
      <c r="MZM53" s="16"/>
      <c r="MZN53" s="16"/>
      <c r="MZO53" s="16"/>
      <c r="MZP53" s="16"/>
      <c r="MZQ53" s="16"/>
      <c r="MZR53" s="16"/>
      <c r="MZS53" s="16"/>
      <c r="MZT53" s="16"/>
      <c r="MZU53" s="16"/>
      <c r="MZV53" s="16"/>
      <c r="MZW53" s="16"/>
      <c r="MZX53" s="16"/>
      <c r="MZY53" s="16"/>
      <c r="MZZ53" s="16"/>
      <c r="NAA53" s="16"/>
      <c r="NAB53" s="16"/>
      <c r="NAC53" s="16"/>
      <c r="NAD53" s="16"/>
      <c r="NAE53" s="16"/>
      <c r="NAF53" s="16"/>
      <c r="NAG53" s="16"/>
      <c r="NAH53" s="16"/>
      <c r="NAI53" s="16"/>
      <c r="NAJ53" s="16"/>
      <c r="NAK53" s="16"/>
      <c r="NAL53" s="16"/>
      <c r="NAM53" s="16"/>
      <c r="NAN53" s="16"/>
      <c r="NAO53" s="16"/>
      <c r="NAP53" s="16"/>
      <c r="NAQ53" s="16"/>
      <c r="NAR53" s="16"/>
      <c r="NAS53" s="16"/>
      <c r="NAT53" s="16"/>
      <c r="NAU53" s="16"/>
      <c r="NAV53" s="16"/>
      <c r="NAW53" s="16"/>
      <c r="NAX53" s="16"/>
      <c r="NAY53" s="16"/>
      <c r="NAZ53" s="16"/>
      <c r="NBA53" s="16"/>
      <c r="NBB53" s="16"/>
      <c r="NBC53" s="16"/>
      <c r="NBD53" s="16"/>
      <c r="NBE53" s="16"/>
      <c r="NBF53" s="16"/>
      <c r="NBG53" s="16"/>
      <c r="NBH53" s="16"/>
      <c r="NBI53" s="16"/>
      <c r="NBJ53" s="16"/>
      <c r="NBK53" s="16"/>
      <c r="NBL53" s="16"/>
      <c r="NBM53" s="16"/>
      <c r="NBN53" s="16"/>
      <c r="NBO53" s="16"/>
      <c r="NBP53" s="16"/>
      <c r="NBQ53" s="16"/>
      <c r="NBR53" s="16"/>
      <c r="NBS53" s="16"/>
      <c r="NBT53" s="16"/>
      <c r="NBU53" s="16"/>
      <c r="NBV53" s="16"/>
      <c r="NBW53" s="16"/>
      <c r="NBX53" s="16"/>
      <c r="NBY53" s="16"/>
      <c r="NBZ53" s="16"/>
      <c r="NCA53" s="16"/>
      <c r="NCB53" s="16"/>
      <c r="NCC53" s="16"/>
      <c r="NCD53" s="16"/>
      <c r="NCE53" s="16"/>
      <c r="NCF53" s="16"/>
      <c r="NCG53" s="16"/>
      <c r="NCH53" s="16"/>
      <c r="NCI53" s="16"/>
      <c r="NCJ53" s="16"/>
      <c r="NCK53" s="16"/>
      <c r="NCL53" s="16"/>
      <c r="NCM53" s="16"/>
      <c r="NCN53" s="16"/>
      <c r="NCO53" s="16"/>
      <c r="NCP53" s="16"/>
      <c r="NCQ53" s="16"/>
      <c r="NCR53" s="16"/>
      <c r="NCS53" s="16"/>
      <c r="NCT53" s="16"/>
      <c r="NCU53" s="16"/>
      <c r="NCV53" s="16"/>
      <c r="NCW53" s="16"/>
      <c r="NCX53" s="16"/>
      <c r="NCY53" s="16"/>
      <c r="NCZ53" s="16"/>
      <c r="NDA53" s="16"/>
      <c r="NDB53" s="16"/>
      <c r="NDC53" s="16"/>
      <c r="NDD53" s="16"/>
      <c r="NDE53" s="16"/>
      <c r="NDF53" s="16"/>
      <c r="NDG53" s="16"/>
      <c r="NDH53" s="16"/>
      <c r="NDI53" s="16"/>
      <c r="NDJ53" s="16"/>
      <c r="NDK53" s="16"/>
      <c r="NDL53" s="16"/>
      <c r="NDM53" s="16"/>
      <c r="NDN53" s="16"/>
      <c r="NDO53" s="16"/>
      <c r="NDP53" s="16"/>
      <c r="NDQ53" s="16"/>
      <c r="NDR53" s="16"/>
      <c r="NDS53" s="16"/>
      <c r="NDT53" s="16"/>
      <c r="NDU53" s="16"/>
      <c r="NDV53" s="16"/>
      <c r="NDW53" s="16"/>
      <c r="NDX53" s="16"/>
      <c r="NDY53" s="16"/>
      <c r="NDZ53" s="16"/>
      <c r="NEA53" s="16"/>
      <c r="NEB53" s="16"/>
      <c r="NEC53" s="16"/>
      <c r="NED53" s="16"/>
      <c r="NEE53" s="16"/>
      <c r="NEF53" s="16"/>
      <c r="NEG53" s="16"/>
      <c r="NEH53" s="16"/>
      <c r="NEI53" s="16"/>
      <c r="NEJ53" s="16"/>
      <c r="NEK53" s="16"/>
      <c r="NEL53" s="16"/>
      <c r="NEM53" s="16"/>
      <c r="NEN53" s="16"/>
      <c r="NEO53" s="16"/>
      <c r="NEP53" s="16"/>
      <c r="NEQ53" s="16"/>
      <c r="NER53" s="16"/>
      <c r="NES53" s="16"/>
      <c r="NET53" s="16"/>
      <c r="NEU53" s="16"/>
      <c r="NEV53" s="16"/>
      <c r="NEW53" s="16"/>
      <c r="NEX53" s="16"/>
      <c r="NEY53" s="16"/>
      <c r="NEZ53" s="16"/>
      <c r="NFA53" s="16"/>
      <c r="NFB53" s="16"/>
      <c r="NFC53" s="16"/>
      <c r="NFD53" s="16"/>
      <c r="NFE53" s="16"/>
      <c r="NFF53" s="16"/>
      <c r="NFG53" s="16"/>
      <c r="NFH53" s="16"/>
      <c r="NFI53" s="16"/>
      <c r="NFJ53" s="16"/>
      <c r="NFK53" s="16"/>
      <c r="NFL53" s="16"/>
      <c r="NFM53" s="16"/>
      <c r="NFN53" s="16"/>
      <c r="NFO53" s="16"/>
      <c r="NFP53" s="16"/>
      <c r="NFQ53" s="16"/>
      <c r="NFR53" s="16"/>
      <c r="NFS53" s="16"/>
      <c r="NFT53" s="16"/>
      <c r="NFU53" s="16"/>
      <c r="NFV53" s="16"/>
      <c r="NFW53" s="16"/>
      <c r="NFX53" s="16"/>
      <c r="NFY53" s="16"/>
      <c r="NFZ53" s="16"/>
      <c r="NGA53" s="16"/>
      <c r="NGB53" s="16"/>
      <c r="NGC53" s="16"/>
      <c r="NGD53" s="16"/>
      <c r="NGE53" s="16"/>
      <c r="NGF53" s="16"/>
      <c r="NGG53" s="16"/>
      <c r="NGH53" s="16"/>
      <c r="NGI53" s="16"/>
      <c r="NGJ53" s="16"/>
      <c r="NGK53" s="16"/>
      <c r="NGL53" s="16"/>
      <c r="NGM53" s="16"/>
      <c r="NGN53" s="16"/>
      <c r="NGO53" s="16"/>
      <c r="NGP53" s="16"/>
      <c r="NGQ53" s="16"/>
      <c r="NGR53" s="16"/>
      <c r="NGS53" s="16"/>
      <c r="NGT53" s="16"/>
      <c r="NGU53" s="16"/>
      <c r="NGV53" s="16"/>
      <c r="NGW53" s="16"/>
      <c r="NGX53" s="16"/>
      <c r="NGY53" s="16"/>
      <c r="NGZ53" s="16"/>
      <c r="NHA53" s="16"/>
      <c r="NHB53" s="16"/>
      <c r="NHC53" s="16"/>
      <c r="NHD53" s="16"/>
      <c r="NHE53" s="16"/>
      <c r="NHF53" s="16"/>
      <c r="NHG53" s="16"/>
      <c r="NHH53" s="16"/>
      <c r="NHI53" s="16"/>
      <c r="NHJ53" s="16"/>
      <c r="NHK53" s="16"/>
      <c r="NHL53" s="16"/>
      <c r="NHM53" s="16"/>
      <c r="NHN53" s="16"/>
      <c r="NHO53" s="16"/>
      <c r="NHP53" s="16"/>
      <c r="NHQ53" s="16"/>
      <c r="NHR53" s="16"/>
      <c r="NHS53" s="16"/>
      <c r="NHT53" s="16"/>
      <c r="NHU53" s="16"/>
      <c r="NHV53" s="16"/>
      <c r="NHW53" s="16"/>
      <c r="NHX53" s="16"/>
      <c r="NHY53" s="16"/>
      <c r="NHZ53" s="16"/>
      <c r="NIA53" s="16"/>
      <c r="NIB53" s="16"/>
      <c r="NIC53" s="16"/>
      <c r="NID53" s="16"/>
      <c r="NIE53" s="16"/>
      <c r="NIF53" s="16"/>
      <c r="NIG53" s="16"/>
      <c r="NIH53" s="16"/>
      <c r="NII53" s="16"/>
      <c r="NIJ53" s="16"/>
      <c r="NIK53" s="16"/>
      <c r="NIL53" s="16"/>
      <c r="NIM53" s="16"/>
      <c r="NIN53" s="16"/>
      <c r="NIO53" s="16"/>
      <c r="NIP53" s="16"/>
      <c r="NIQ53" s="16"/>
      <c r="NIR53" s="16"/>
      <c r="NIS53" s="16"/>
      <c r="NIT53" s="16"/>
      <c r="NIU53" s="16"/>
      <c r="NIV53" s="16"/>
      <c r="NIW53" s="16"/>
      <c r="NIX53" s="16"/>
      <c r="NIY53" s="16"/>
      <c r="NIZ53" s="16"/>
      <c r="NJA53" s="16"/>
      <c r="NJB53" s="16"/>
      <c r="NJC53" s="16"/>
      <c r="NJD53" s="16"/>
      <c r="NJE53" s="16"/>
      <c r="NJF53" s="16"/>
      <c r="NJG53" s="16"/>
      <c r="NJH53" s="16"/>
      <c r="NJI53" s="16"/>
      <c r="NJJ53" s="16"/>
      <c r="NJK53" s="16"/>
      <c r="NJL53" s="16"/>
      <c r="NJM53" s="16"/>
      <c r="NJN53" s="16"/>
      <c r="NJO53" s="16"/>
      <c r="NJP53" s="16"/>
      <c r="NJQ53" s="16"/>
      <c r="NJR53" s="16"/>
      <c r="NJS53" s="16"/>
      <c r="NJT53" s="16"/>
      <c r="NJU53" s="16"/>
      <c r="NJV53" s="16"/>
      <c r="NJW53" s="16"/>
      <c r="NJX53" s="16"/>
      <c r="NJY53" s="16"/>
      <c r="NJZ53" s="16"/>
      <c r="NKA53" s="16"/>
      <c r="NKB53" s="16"/>
      <c r="NKC53" s="16"/>
      <c r="NKD53" s="16"/>
      <c r="NKE53" s="16"/>
      <c r="NKF53" s="16"/>
      <c r="NKG53" s="16"/>
      <c r="NKH53" s="16"/>
      <c r="NKI53" s="16"/>
      <c r="NKJ53" s="16"/>
      <c r="NKK53" s="16"/>
      <c r="NKL53" s="16"/>
      <c r="NKM53" s="16"/>
      <c r="NKN53" s="16"/>
      <c r="NKO53" s="16"/>
      <c r="NKP53" s="16"/>
      <c r="NKQ53" s="16"/>
      <c r="NKR53" s="16"/>
      <c r="NKS53" s="16"/>
      <c r="NKT53" s="16"/>
      <c r="NKU53" s="16"/>
      <c r="NKV53" s="16"/>
      <c r="NKW53" s="16"/>
      <c r="NKX53" s="16"/>
      <c r="NKY53" s="16"/>
      <c r="NKZ53" s="16"/>
      <c r="NLA53" s="16"/>
      <c r="NLB53" s="16"/>
      <c r="NLC53" s="16"/>
      <c r="NLD53" s="16"/>
      <c r="NLE53" s="16"/>
      <c r="NLF53" s="16"/>
      <c r="NLG53" s="16"/>
      <c r="NLH53" s="16"/>
      <c r="NLI53" s="16"/>
      <c r="NLJ53" s="16"/>
      <c r="NLK53" s="16"/>
      <c r="NLL53" s="16"/>
      <c r="NLM53" s="16"/>
      <c r="NLN53" s="16"/>
      <c r="NLO53" s="16"/>
      <c r="NLP53" s="16"/>
      <c r="NLQ53" s="16"/>
      <c r="NLR53" s="16"/>
      <c r="NLS53" s="16"/>
      <c r="NLT53" s="16"/>
      <c r="NLU53" s="16"/>
      <c r="NLV53" s="16"/>
      <c r="NLW53" s="16"/>
      <c r="NLX53" s="16"/>
      <c r="NLY53" s="16"/>
      <c r="NLZ53" s="16"/>
      <c r="NMA53" s="16"/>
      <c r="NMB53" s="16"/>
      <c r="NMC53" s="16"/>
      <c r="NMD53" s="16"/>
      <c r="NME53" s="16"/>
      <c r="NMF53" s="16"/>
      <c r="NMG53" s="16"/>
      <c r="NMH53" s="16"/>
      <c r="NMI53" s="16"/>
      <c r="NMJ53" s="16"/>
      <c r="NMK53" s="16"/>
      <c r="NML53" s="16"/>
      <c r="NMM53" s="16"/>
      <c r="NMN53" s="16"/>
      <c r="NMO53" s="16"/>
      <c r="NMP53" s="16"/>
      <c r="NMQ53" s="16"/>
      <c r="NMR53" s="16"/>
      <c r="NMS53" s="16"/>
      <c r="NMT53" s="16"/>
      <c r="NMU53" s="16"/>
      <c r="NMV53" s="16"/>
      <c r="NMW53" s="16"/>
      <c r="NMX53" s="16"/>
      <c r="NMY53" s="16"/>
      <c r="NMZ53" s="16"/>
      <c r="NNA53" s="16"/>
      <c r="NNB53" s="16"/>
      <c r="NNC53" s="16"/>
      <c r="NND53" s="16"/>
      <c r="NNE53" s="16"/>
      <c r="NNF53" s="16"/>
      <c r="NNG53" s="16"/>
      <c r="NNH53" s="16"/>
      <c r="NNI53" s="16"/>
      <c r="NNJ53" s="16"/>
      <c r="NNK53" s="16"/>
      <c r="NNL53" s="16"/>
      <c r="NNM53" s="16"/>
      <c r="NNN53" s="16"/>
      <c r="NNO53" s="16"/>
      <c r="NNP53" s="16"/>
      <c r="NNQ53" s="16"/>
      <c r="NNR53" s="16"/>
      <c r="NNS53" s="16"/>
      <c r="NNT53" s="16"/>
      <c r="NNU53" s="16"/>
      <c r="NNV53" s="16"/>
      <c r="NNW53" s="16"/>
      <c r="NNX53" s="16"/>
      <c r="NNY53" s="16"/>
      <c r="NNZ53" s="16"/>
      <c r="NOA53" s="16"/>
      <c r="NOB53" s="16"/>
      <c r="NOC53" s="16"/>
      <c r="NOD53" s="16"/>
      <c r="NOE53" s="16"/>
      <c r="NOF53" s="16"/>
      <c r="NOG53" s="16"/>
      <c r="NOH53" s="16"/>
      <c r="NOI53" s="16"/>
      <c r="NOJ53" s="16"/>
      <c r="NOK53" s="16"/>
      <c r="NOL53" s="16"/>
      <c r="NOM53" s="16"/>
      <c r="NON53" s="16"/>
      <c r="NOO53" s="16"/>
      <c r="NOP53" s="16"/>
      <c r="NOQ53" s="16"/>
      <c r="NOR53" s="16"/>
      <c r="NOS53" s="16"/>
      <c r="NOT53" s="16"/>
      <c r="NOU53" s="16"/>
      <c r="NOV53" s="16"/>
      <c r="NOW53" s="16"/>
      <c r="NOX53" s="16"/>
      <c r="NOY53" s="16"/>
      <c r="NOZ53" s="16"/>
      <c r="NPA53" s="16"/>
      <c r="NPB53" s="16"/>
      <c r="NPC53" s="16"/>
      <c r="NPD53" s="16"/>
      <c r="NPE53" s="16"/>
      <c r="NPF53" s="16"/>
      <c r="NPG53" s="16"/>
      <c r="NPH53" s="16"/>
      <c r="NPI53" s="16"/>
      <c r="NPJ53" s="16"/>
      <c r="NPK53" s="16"/>
      <c r="NPL53" s="16"/>
      <c r="NPM53" s="16"/>
      <c r="NPN53" s="16"/>
      <c r="NPO53" s="16"/>
      <c r="NPP53" s="16"/>
      <c r="NPQ53" s="16"/>
      <c r="NPR53" s="16"/>
      <c r="NPS53" s="16"/>
      <c r="NPT53" s="16"/>
      <c r="NPU53" s="16"/>
      <c r="NPV53" s="16"/>
      <c r="NPW53" s="16"/>
      <c r="NPX53" s="16"/>
      <c r="NPY53" s="16"/>
      <c r="NPZ53" s="16"/>
      <c r="NQA53" s="16"/>
      <c r="NQB53" s="16"/>
      <c r="NQC53" s="16"/>
      <c r="NQD53" s="16"/>
      <c r="NQE53" s="16"/>
      <c r="NQF53" s="16"/>
      <c r="NQG53" s="16"/>
      <c r="NQH53" s="16"/>
      <c r="NQI53" s="16"/>
      <c r="NQJ53" s="16"/>
      <c r="NQK53" s="16"/>
      <c r="NQL53" s="16"/>
      <c r="NQM53" s="16"/>
      <c r="NQN53" s="16"/>
      <c r="NQO53" s="16"/>
      <c r="NQP53" s="16"/>
      <c r="NQQ53" s="16"/>
      <c r="NQR53" s="16"/>
      <c r="NQS53" s="16"/>
      <c r="NQT53" s="16"/>
      <c r="NQU53" s="16"/>
      <c r="NQV53" s="16"/>
      <c r="NQW53" s="16"/>
      <c r="NQX53" s="16"/>
      <c r="NQY53" s="16"/>
      <c r="NQZ53" s="16"/>
      <c r="NRA53" s="16"/>
      <c r="NRB53" s="16"/>
      <c r="NRC53" s="16"/>
      <c r="NRD53" s="16"/>
      <c r="NRE53" s="16"/>
      <c r="NRF53" s="16"/>
      <c r="NRG53" s="16"/>
      <c r="NRH53" s="16"/>
      <c r="NRI53" s="16"/>
      <c r="NRJ53" s="16"/>
      <c r="NRK53" s="16"/>
      <c r="NRL53" s="16"/>
      <c r="NRM53" s="16"/>
      <c r="NRN53" s="16"/>
      <c r="NRO53" s="16"/>
      <c r="NRP53" s="16"/>
      <c r="NRQ53" s="16"/>
      <c r="NRR53" s="16"/>
      <c r="NRS53" s="16"/>
      <c r="NRT53" s="16"/>
      <c r="NRU53" s="16"/>
      <c r="NRV53" s="16"/>
      <c r="NRW53" s="16"/>
      <c r="NRX53" s="16"/>
      <c r="NRY53" s="16"/>
      <c r="NRZ53" s="16"/>
      <c r="NSA53" s="16"/>
      <c r="NSB53" s="16"/>
      <c r="NSC53" s="16"/>
      <c r="NSD53" s="16"/>
      <c r="NSE53" s="16"/>
      <c r="NSF53" s="16"/>
      <c r="NSG53" s="16"/>
      <c r="NSH53" s="16"/>
      <c r="NSI53" s="16"/>
      <c r="NSJ53" s="16"/>
      <c r="NSK53" s="16"/>
      <c r="NSL53" s="16"/>
      <c r="NSM53" s="16"/>
      <c r="NSN53" s="16"/>
      <c r="NSO53" s="16"/>
      <c r="NSP53" s="16"/>
      <c r="NSQ53" s="16"/>
      <c r="NSR53" s="16"/>
      <c r="NSS53" s="16"/>
      <c r="NST53" s="16"/>
      <c r="NSU53" s="16"/>
      <c r="NSV53" s="16"/>
      <c r="NSW53" s="16"/>
      <c r="NSX53" s="16"/>
      <c r="NSY53" s="16"/>
      <c r="NSZ53" s="16"/>
      <c r="NTA53" s="16"/>
      <c r="NTB53" s="16"/>
      <c r="NTC53" s="16"/>
      <c r="NTD53" s="16"/>
      <c r="NTE53" s="16"/>
      <c r="NTF53" s="16"/>
      <c r="NTG53" s="16"/>
      <c r="NTH53" s="16"/>
      <c r="NTI53" s="16"/>
      <c r="NTJ53" s="16"/>
      <c r="NTK53" s="16"/>
      <c r="NTL53" s="16"/>
      <c r="NTM53" s="16"/>
      <c r="NTN53" s="16"/>
      <c r="NTO53" s="16"/>
      <c r="NTP53" s="16"/>
      <c r="NTQ53" s="16"/>
      <c r="NTR53" s="16"/>
      <c r="NTS53" s="16"/>
      <c r="NTT53" s="16"/>
      <c r="NTU53" s="16"/>
      <c r="NTV53" s="16"/>
      <c r="NTW53" s="16"/>
      <c r="NTX53" s="16"/>
      <c r="NTY53" s="16"/>
      <c r="NTZ53" s="16"/>
      <c r="NUA53" s="16"/>
      <c r="NUB53" s="16"/>
      <c r="NUC53" s="16"/>
      <c r="NUD53" s="16"/>
      <c r="NUE53" s="16"/>
      <c r="NUF53" s="16"/>
      <c r="NUG53" s="16"/>
      <c r="NUH53" s="16"/>
      <c r="NUI53" s="16"/>
      <c r="NUJ53" s="16"/>
      <c r="NUK53" s="16"/>
      <c r="NUL53" s="16"/>
      <c r="NUM53" s="16"/>
      <c r="NUN53" s="16"/>
      <c r="NUO53" s="16"/>
      <c r="NUP53" s="16"/>
      <c r="NUQ53" s="16"/>
      <c r="NUR53" s="16"/>
      <c r="NUS53" s="16"/>
      <c r="NUT53" s="16"/>
      <c r="NUU53" s="16"/>
      <c r="NUV53" s="16"/>
      <c r="NUW53" s="16"/>
      <c r="NUX53" s="16"/>
      <c r="NUY53" s="16"/>
      <c r="NUZ53" s="16"/>
      <c r="NVA53" s="16"/>
      <c r="NVB53" s="16"/>
      <c r="NVC53" s="16"/>
      <c r="NVD53" s="16"/>
      <c r="NVE53" s="16"/>
      <c r="NVF53" s="16"/>
      <c r="NVG53" s="16"/>
      <c r="NVH53" s="16"/>
      <c r="NVI53" s="16"/>
      <c r="NVJ53" s="16"/>
      <c r="NVK53" s="16"/>
      <c r="NVL53" s="16"/>
      <c r="NVM53" s="16"/>
      <c r="NVN53" s="16"/>
      <c r="NVO53" s="16"/>
      <c r="NVP53" s="16"/>
      <c r="NVQ53" s="16"/>
      <c r="NVR53" s="16"/>
      <c r="NVS53" s="16"/>
      <c r="NVT53" s="16"/>
      <c r="NVU53" s="16"/>
      <c r="NVV53" s="16"/>
      <c r="NVW53" s="16"/>
      <c r="NVX53" s="16"/>
      <c r="NVY53" s="16"/>
      <c r="NVZ53" s="16"/>
      <c r="NWA53" s="16"/>
      <c r="NWB53" s="16"/>
      <c r="NWC53" s="16"/>
      <c r="NWD53" s="16"/>
      <c r="NWE53" s="16"/>
      <c r="NWF53" s="16"/>
      <c r="NWG53" s="16"/>
      <c r="NWH53" s="16"/>
      <c r="NWI53" s="16"/>
      <c r="NWJ53" s="16"/>
      <c r="NWK53" s="16"/>
      <c r="NWL53" s="16"/>
      <c r="NWM53" s="16"/>
      <c r="NWN53" s="16"/>
      <c r="NWO53" s="16"/>
      <c r="NWP53" s="16"/>
      <c r="NWQ53" s="16"/>
      <c r="NWR53" s="16"/>
      <c r="NWS53" s="16"/>
      <c r="NWT53" s="16"/>
      <c r="NWU53" s="16"/>
      <c r="NWV53" s="16"/>
      <c r="NWW53" s="16"/>
      <c r="NWX53" s="16"/>
      <c r="NWY53" s="16"/>
      <c r="NWZ53" s="16"/>
      <c r="NXA53" s="16"/>
      <c r="NXB53" s="16"/>
      <c r="NXC53" s="16"/>
      <c r="NXD53" s="16"/>
      <c r="NXE53" s="16"/>
      <c r="NXF53" s="16"/>
      <c r="NXG53" s="16"/>
      <c r="NXH53" s="16"/>
      <c r="NXI53" s="16"/>
      <c r="NXJ53" s="16"/>
      <c r="NXK53" s="16"/>
      <c r="NXL53" s="16"/>
      <c r="NXM53" s="16"/>
      <c r="NXN53" s="16"/>
      <c r="NXO53" s="16"/>
      <c r="NXP53" s="16"/>
      <c r="NXQ53" s="16"/>
      <c r="NXR53" s="16"/>
      <c r="NXS53" s="16"/>
      <c r="NXT53" s="16"/>
      <c r="NXU53" s="16"/>
      <c r="NXV53" s="16"/>
      <c r="NXW53" s="16"/>
      <c r="NXX53" s="16"/>
      <c r="NXY53" s="16"/>
      <c r="NXZ53" s="16"/>
      <c r="NYA53" s="16"/>
      <c r="NYB53" s="16"/>
      <c r="NYC53" s="16"/>
      <c r="NYD53" s="16"/>
      <c r="NYE53" s="16"/>
      <c r="NYF53" s="16"/>
      <c r="NYG53" s="16"/>
      <c r="NYH53" s="16"/>
      <c r="NYI53" s="16"/>
      <c r="NYJ53" s="16"/>
      <c r="NYK53" s="16"/>
      <c r="NYL53" s="16"/>
      <c r="NYM53" s="16"/>
      <c r="NYN53" s="16"/>
      <c r="NYO53" s="16"/>
      <c r="NYP53" s="16"/>
      <c r="NYQ53" s="16"/>
      <c r="NYR53" s="16"/>
      <c r="NYS53" s="16"/>
      <c r="NYT53" s="16"/>
      <c r="NYU53" s="16"/>
      <c r="NYV53" s="16"/>
      <c r="NYW53" s="16"/>
      <c r="NYX53" s="16"/>
      <c r="NYY53" s="16"/>
      <c r="NYZ53" s="16"/>
      <c r="NZA53" s="16"/>
      <c r="NZB53" s="16"/>
      <c r="NZC53" s="16"/>
      <c r="NZD53" s="16"/>
      <c r="NZE53" s="16"/>
      <c r="NZF53" s="16"/>
      <c r="NZG53" s="16"/>
      <c r="NZH53" s="16"/>
      <c r="NZI53" s="16"/>
      <c r="NZJ53" s="16"/>
      <c r="NZK53" s="16"/>
      <c r="NZL53" s="16"/>
      <c r="NZM53" s="16"/>
      <c r="NZN53" s="16"/>
      <c r="NZO53" s="16"/>
      <c r="NZP53" s="16"/>
      <c r="NZQ53" s="16"/>
      <c r="NZR53" s="16"/>
      <c r="NZS53" s="16"/>
      <c r="NZT53" s="16"/>
      <c r="NZU53" s="16"/>
      <c r="NZV53" s="16"/>
      <c r="NZW53" s="16"/>
      <c r="NZX53" s="16"/>
      <c r="NZY53" s="16"/>
      <c r="NZZ53" s="16"/>
      <c r="OAA53" s="16"/>
      <c r="OAB53" s="16"/>
      <c r="OAC53" s="16"/>
      <c r="OAD53" s="16"/>
      <c r="OAE53" s="16"/>
      <c r="OAF53" s="16"/>
      <c r="OAG53" s="16"/>
      <c r="OAH53" s="16"/>
      <c r="OAI53" s="16"/>
      <c r="OAJ53" s="16"/>
      <c r="OAK53" s="16"/>
      <c r="OAL53" s="16"/>
      <c r="OAM53" s="16"/>
      <c r="OAN53" s="16"/>
      <c r="OAO53" s="16"/>
      <c r="OAP53" s="16"/>
      <c r="OAQ53" s="16"/>
      <c r="OAR53" s="16"/>
      <c r="OAS53" s="16"/>
      <c r="OAT53" s="16"/>
      <c r="OAU53" s="16"/>
      <c r="OAV53" s="16"/>
      <c r="OAW53" s="16"/>
      <c r="OAX53" s="16"/>
      <c r="OAY53" s="16"/>
      <c r="OAZ53" s="16"/>
      <c r="OBA53" s="16"/>
      <c r="OBB53" s="16"/>
      <c r="OBC53" s="16"/>
      <c r="OBD53" s="16"/>
      <c r="OBE53" s="16"/>
      <c r="OBF53" s="16"/>
      <c r="OBG53" s="16"/>
      <c r="OBH53" s="16"/>
      <c r="OBI53" s="16"/>
      <c r="OBJ53" s="16"/>
      <c r="OBK53" s="16"/>
      <c r="OBL53" s="16"/>
      <c r="OBM53" s="16"/>
      <c r="OBN53" s="16"/>
      <c r="OBO53" s="16"/>
      <c r="OBP53" s="16"/>
      <c r="OBQ53" s="16"/>
      <c r="OBR53" s="16"/>
      <c r="OBS53" s="16"/>
      <c r="OBT53" s="16"/>
      <c r="OBU53" s="16"/>
      <c r="OBV53" s="16"/>
      <c r="OBW53" s="16"/>
      <c r="OBX53" s="16"/>
      <c r="OBY53" s="16"/>
      <c r="OBZ53" s="16"/>
      <c r="OCA53" s="16"/>
      <c r="OCB53" s="16"/>
      <c r="OCC53" s="16"/>
      <c r="OCD53" s="16"/>
      <c r="OCE53" s="16"/>
      <c r="OCF53" s="16"/>
      <c r="OCG53" s="16"/>
      <c r="OCH53" s="16"/>
      <c r="OCI53" s="16"/>
      <c r="OCJ53" s="16"/>
      <c r="OCK53" s="16"/>
      <c r="OCL53" s="16"/>
      <c r="OCM53" s="16"/>
      <c r="OCN53" s="16"/>
      <c r="OCO53" s="16"/>
      <c r="OCP53" s="16"/>
      <c r="OCQ53" s="16"/>
      <c r="OCR53" s="16"/>
      <c r="OCS53" s="16"/>
      <c r="OCT53" s="16"/>
      <c r="OCU53" s="16"/>
      <c r="OCV53" s="16"/>
      <c r="OCW53" s="16"/>
      <c r="OCX53" s="16"/>
      <c r="OCY53" s="16"/>
      <c r="OCZ53" s="16"/>
      <c r="ODA53" s="16"/>
      <c r="ODB53" s="16"/>
      <c r="ODC53" s="16"/>
      <c r="ODD53" s="16"/>
      <c r="ODE53" s="16"/>
      <c r="ODF53" s="16"/>
      <c r="ODG53" s="16"/>
      <c r="ODH53" s="16"/>
      <c r="ODI53" s="16"/>
      <c r="ODJ53" s="16"/>
      <c r="ODK53" s="16"/>
      <c r="ODL53" s="16"/>
      <c r="ODM53" s="16"/>
      <c r="ODN53" s="16"/>
      <c r="ODO53" s="16"/>
      <c r="ODP53" s="16"/>
      <c r="ODQ53" s="16"/>
      <c r="ODR53" s="16"/>
      <c r="ODS53" s="16"/>
      <c r="ODT53" s="16"/>
      <c r="ODU53" s="16"/>
      <c r="ODV53" s="16"/>
      <c r="ODW53" s="16"/>
      <c r="ODX53" s="16"/>
      <c r="ODY53" s="16"/>
      <c r="ODZ53" s="16"/>
      <c r="OEA53" s="16"/>
      <c r="OEB53" s="16"/>
      <c r="OEC53" s="16"/>
      <c r="OED53" s="16"/>
      <c r="OEE53" s="16"/>
      <c r="OEF53" s="16"/>
      <c r="OEG53" s="16"/>
      <c r="OEH53" s="16"/>
      <c r="OEI53" s="16"/>
      <c r="OEJ53" s="16"/>
      <c r="OEK53" s="16"/>
      <c r="OEL53" s="16"/>
      <c r="OEM53" s="16"/>
      <c r="OEN53" s="16"/>
      <c r="OEO53" s="16"/>
      <c r="OEP53" s="16"/>
      <c r="OEQ53" s="16"/>
      <c r="OER53" s="16"/>
      <c r="OES53" s="16"/>
      <c r="OET53" s="16"/>
      <c r="OEU53" s="16"/>
      <c r="OEV53" s="16"/>
      <c r="OEW53" s="16"/>
      <c r="OEX53" s="16"/>
      <c r="OEY53" s="16"/>
      <c r="OEZ53" s="16"/>
      <c r="OFA53" s="16"/>
      <c r="OFB53" s="16"/>
      <c r="OFC53" s="16"/>
      <c r="OFD53" s="16"/>
      <c r="OFE53" s="16"/>
      <c r="OFF53" s="16"/>
      <c r="OFG53" s="16"/>
      <c r="OFH53" s="16"/>
      <c r="OFI53" s="16"/>
      <c r="OFJ53" s="16"/>
      <c r="OFK53" s="16"/>
      <c r="OFL53" s="16"/>
      <c r="OFM53" s="16"/>
      <c r="OFN53" s="16"/>
      <c r="OFO53" s="16"/>
      <c r="OFP53" s="16"/>
      <c r="OFQ53" s="16"/>
      <c r="OFR53" s="16"/>
      <c r="OFS53" s="16"/>
      <c r="OFT53" s="16"/>
      <c r="OFU53" s="16"/>
      <c r="OFV53" s="16"/>
      <c r="OFW53" s="16"/>
      <c r="OFX53" s="16"/>
      <c r="OFY53" s="16"/>
      <c r="OFZ53" s="16"/>
      <c r="OGA53" s="16"/>
      <c r="OGB53" s="16"/>
      <c r="OGC53" s="16"/>
      <c r="OGD53" s="16"/>
      <c r="OGE53" s="16"/>
      <c r="OGF53" s="16"/>
      <c r="OGG53" s="16"/>
      <c r="OGH53" s="16"/>
      <c r="OGI53" s="16"/>
      <c r="OGJ53" s="16"/>
      <c r="OGK53" s="16"/>
      <c r="OGL53" s="16"/>
      <c r="OGM53" s="16"/>
      <c r="OGN53" s="16"/>
      <c r="OGO53" s="16"/>
      <c r="OGP53" s="16"/>
      <c r="OGQ53" s="16"/>
      <c r="OGR53" s="16"/>
      <c r="OGS53" s="16"/>
      <c r="OGT53" s="16"/>
      <c r="OGU53" s="16"/>
      <c r="OGV53" s="16"/>
      <c r="OGW53" s="16"/>
      <c r="OGX53" s="16"/>
      <c r="OGY53" s="16"/>
      <c r="OGZ53" s="16"/>
      <c r="OHA53" s="16"/>
      <c r="OHB53" s="16"/>
      <c r="OHC53" s="16"/>
      <c r="OHD53" s="16"/>
      <c r="OHE53" s="16"/>
      <c r="OHF53" s="16"/>
      <c r="OHG53" s="16"/>
      <c r="OHH53" s="16"/>
      <c r="OHI53" s="16"/>
      <c r="OHJ53" s="16"/>
      <c r="OHK53" s="16"/>
      <c r="OHL53" s="16"/>
      <c r="OHM53" s="16"/>
      <c r="OHN53" s="16"/>
      <c r="OHO53" s="16"/>
      <c r="OHP53" s="16"/>
      <c r="OHQ53" s="16"/>
      <c r="OHR53" s="16"/>
      <c r="OHS53" s="16"/>
      <c r="OHT53" s="16"/>
      <c r="OHU53" s="16"/>
      <c r="OHV53" s="16"/>
      <c r="OHW53" s="16"/>
      <c r="OHX53" s="16"/>
      <c r="OHY53" s="16"/>
      <c r="OHZ53" s="16"/>
      <c r="OIA53" s="16"/>
      <c r="OIB53" s="16"/>
      <c r="OIC53" s="16"/>
      <c r="OID53" s="16"/>
      <c r="OIE53" s="16"/>
      <c r="OIF53" s="16"/>
      <c r="OIG53" s="16"/>
      <c r="OIH53" s="16"/>
      <c r="OII53" s="16"/>
      <c r="OIJ53" s="16"/>
      <c r="OIK53" s="16"/>
      <c r="OIL53" s="16"/>
      <c r="OIM53" s="16"/>
      <c r="OIN53" s="16"/>
      <c r="OIO53" s="16"/>
      <c r="OIP53" s="16"/>
      <c r="OIQ53" s="16"/>
      <c r="OIR53" s="16"/>
      <c r="OIS53" s="16"/>
      <c r="OIT53" s="16"/>
      <c r="OIU53" s="16"/>
      <c r="OIV53" s="16"/>
      <c r="OIW53" s="16"/>
      <c r="OIX53" s="16"/>
      <c r="OIY53" s="16"/>
      <c r="OIZ53" s="16"/>
      <c r="OJA53" s="16"/>
      <c r="OJB53" s="16"/>
      <c r="OJC53" s="16"/>
      <c r="OJD53" s="16"/>
      <c r="OJE53" s="16"/>
      <c r="OJF53" s="16"/>
      <c r="OJG53" s="16"/>
      <c r="OJH53" s="16"/>
      <c r="OJI53" s="16"/>
      <c r="OJJ53" s="16"/>
      <c r="OJK53" s="16"/>
      <c r="OJL53" s="16"/>
      <c r="OJM53" s="16"/>
      <c r="OJN53" s="16"/>
      <c r="OJO53" s="16"/>
      <c r="OJP53" s="16"/>
      <c r="OJQ53" s="16"/>
      <c r="OJR53" s="16"/>
      <c r="OJS53" s="16"/>
      <c r="OJT53" s="16"/>
      <c r="OJU53" s="16"/>
      <c r="OJV53" s="16"/>
      <c r="OJW53" s="16"/>
      <c r="OJX53" s="16"/>
      <c r="OJY53" s="16"/>
      <c r="OJZ53" s="16"/>
      <c r="OKA53" s="16"/>
      <c r="OKB53" s="16"/>
      <c r="OKC53" s="16"/>
      <c r="OKD53" s="16"/>
      <c r="OKE53" s="16"/>
      <c r="OKF53" s="16"/>
      <c r="OKG53" s="16"/>
      <c r="OKH53" s="16"/>
      <c r="OKI53" s="16"/>
      <c r="OKJ53" s="16"/>
      <c r="OKK53" s="16"/>
      <c r="OKL53" s="16"/>
      <c r="OKM53" s="16"/>
      <c r="OKN53" s="16"/>
      <c r="OKO53" s="16"/>
      <c r="OKP53" s="16"/>
      <c r="OKQ53" s="16"/>
      <c r="OKR53" s="16"/>
      <c r="OKS53" s="16"/>
      <c r="OKT53" s="16"/>
      <c r="OKU53" s="16"/>
      <c r="OKV53" s="16"/>
      <c r="OKW53" s="16"/>
      <c r="OKX53" s="16"/>
      <c r="OKY53" s="16"/>
      <c r="OKZ53" s="16"/>
      <c r="OLA53" s="16"/>
      <c r="OLB53" s="16"/>
      <c r="OLC53" s="16"/>
      <c r="OLD53" s="16"/>
      <c r="OLE53" s="16"/>
      <c r="OLF53" s="16"/>
      <c r="OLG53" s="16"/>
      <c r="OLH53" s="16"/>
      <c r="OLI53" s="16"/>
      <c r="OLJ53" s="16"/>
      <c r="OLK53" s="16"/>
      <c r="OLL53" s="16"/>
      <c r="OLM53" s="16"/>
      <c r="OLN53" s="16"/>
      <c r="OLO53" s="16"/>
      <c r="OLP53" s="16"/>
      <c r="OLQ53" s="16"/>
      <c r="OLR53" s="16"/>
      <c r="OLS53" s="16"/>
      <c r="OLT53" s="16"/>
      <c r="OLU53" s="16"/>
      <c r="OLV53" s="16"/>
      <c r="OLW53" s="16"/>
      <c r="OLX53" s="16"/>
      <c r="OLY53" s="16"/>
      <c r="OLZ53" s="16"/>
      <c r="OMA53" s="16"/>
      <c r="OMB53" s="16"/>
      <c r="OMC53" s="16"/>
      <c r="OMD53" s="16"/>
      <c r="OME53" s="16"/>
      <c r="OMF53" s="16"/>
      <c r="OMG53" s="16"/>
      <c r="OMH53" s="16"/>
      <c r="OMI53" s="16"/>
      <c r="OMJ53" s="16"/>
      <c r="OMK53" s="16"/>
      <c r="OML53" s="16"/>
      <c r="OMM53" s="16"/>
      <c r="OMN53" s="16"/>
      <c r="OMO53" s="16"/>
      <c r="OMP53" s="16"/>
      <c r="OMQ53" s="16"/>
      <c r="OMR53" s="16"/>
      <c r="OMS53" s="16"/>
      <c r="OMT53" s="16"/>
      <c r="OMU53" s="16"/>
      <c r="OMV53" s="16"/>
      <c r="OMW53" s="16"/>
      <c r="OMX53" s="16"/>
      <c r="OMY53" s="16"/>
      <c r="OMZ53" s="16"/>
      <c r="ONA53" s="16"/>
      <c r="ONB53" s="16"/>
      <c r="ONC53" s="16"/>
      <c r="OND53" s="16"/>
      <c r="ONE53" s="16"/>
      <c r="ONF53" s="16"/>
      <c r="ONG53" s="16"/>
      <c r="ONH53" s="16"/>
      <c r="ONI53" s="16"/>
      <c r="ONJ53" s="16"/>
      <c r="ONK53" s="16"/>
      <c r="ONL53" s="16"/>
      <c r="ONM53" s="16"/>
      <c r="ONN53" s="16"/>
      <c r="ONO53" s="16"/>
      <c r="ONP53" s="16"/>
      <c r="ONQ53" s="16"/>
      <c r="ONR53" s="16"/>
      <c r="ONS53" s="16"/>
      <c r="ONT53" s="16"/>
      <c r="ONU53" s="16"/>
      <c r="ONV53" s="16"/>
      <c r="ONW53" s="16"/>
      <c r="ONX53" s="16"/>
      <c r="ONY53" s="16"/>
      <c r="ONZ53" s="16"/>
      <c r="OOA53" s="16"/>
      <c r="OOB53" s="16"/>
      <c r="OOC53" s="16"/>
      <c r="OOD53" s="16"/>
      <c r="OOE53" s="16"/>
      <c r="OOF53" s="16"/>
      <c r="OOG53" s="16"/>
      <c r="OOH53" s="16"/>
      <c r="OOI53" s="16"/>
      <c r="OOJ53" s="16"/>
      <c r="OOK53" s="16"/>
      <c r="OOL53" s="16"/>
      <c r="OOM53" s="16"/>
      <c r="OON53" s="16"/>
      <c r="OOO53" s="16"/>
      <c r="OOP53" s="16"/>
      <c r="OOQ53" s="16"/>
      <c r="OOR53" s="16"/>
      <c r="OOS53" s="16"/>
      <c r="OOT53" s="16"/>
      <c r="OOU53" s="16"/>
      <c r="OOV53" s="16"/>
      <c r="OOW53" s="16"/>
      <c r="OOX53" s="16"/>
      <c r="OOY53" s="16"/>
      <c r="OOZ53" s="16"/>
      <c r="OPA53" s="16"/>
      <c r="OPB53" s="16"/>
      <c r="OPC53" s="16"/>
      <c r="OPD53" s="16"/>
      <c r="OPE53" s="16"/>
      <c r="OPF53" s="16"/>
      <c r="OPG53" s="16"/>
      <c r="OPH53" s="16"/>
      <c r="OPI53" s="16"/>
      <c r="OPJ53" s="16"/>
      <c r="OPK53" s="16"/>
      <c r="OPL53" s="16"/>
      <c r="OPM53" s="16"/>
      <c r="OPN53" s="16"/>
      <c r="OPO53" s="16"/>
      <c r="OPP53" s="16"/>
      <c r="OPQ53" s="16"/>
      <c r="OPR53" s="16"/>
      <c r="OPS53" s="16"/>
      <c r="OPT53" s="16"/>
      <c r="OPU53" s="16"/>
      <c r="OPV53" s="16"/>
      <c r="OPW53" s="16"/>
      <c r="OPX53" s="16"/>
      <c r="OPY53" s="16"/>
      <c r="OPZ53" s="16"/>
      <c r="OQA53" s="16"/>
      <c r="OQB53" s="16"/>
      <c r="OQC53" s="16"/>
      <c r="OQD53" s="16"/>
      <c r="OQE53" s="16"/>
      <c r="OQF53" s="16"/>
      <c r="OQG53" s="16"/>
      <c r="OQH53" s="16"/>
      <c r="OQI53" s="16"/>
      <c r="OQJ53" s="16"/>
      <c r="OQK53" s="16"/>
      <c r="OQL53" s="16"/>
      <c r="OQM53" s="16"/>
      <c r="OQN53" s="16"/>
      <c r="OQO53" s="16"/>
      <c r="OQP53" s="16"/>
      <c r="OQQ53" s="16"/>
      <c r="OQR53" s="16"/>
      <c r="OQS53" s="16"/>
      <c r="OQT53" s="16"/>
      <c r="OQU53" s="16"/>
      <c r="OQV53" s="16"/>
      <c r="OQW53" s="16"/>
      <c r="OQX53" s="16"/>
      <c r="OQY53" s="16"/>
      <c r="OQZ53" s="16"/>
      <c r="ORA53" s="16"/>
      <c r="ORB53" s="16"/>
      <c r="ORC53" s="16"/>
      <c r="ORD53" s="16"/>
      <c r="ORE53" s="16"/>
      <c r="ORF53" s="16"/>
      <c r="ORG53" s="16"/>
      <c r="ORH53" s="16"/>
      <c r="ORI53" s="16"/>
      <c r="ORJ53" s="16"/>
      <c r="ORK53" s="16"/>
      <c r="ORL53" s="16"/>
      <c r="ORM53" s="16"/>
      <c r="ORN53" s="16"/>
      <c r="ORO53" s="16"/>
      <c r="ORP53" s="16"/>
      <c r="ORQ53" s="16"/>
      <c r="ORR53" s="16"/>
      <c r="ORS53" s="16"/>
      <c r="ORT53" s="16"/>
      <c r="ORU53" s="16"/>
      <c r="ORV53" s="16"/>
      <c r="ORW53" s="16"/>
      <c r="ORX53" s="16"/>
      <c r="ORY53" s="16"/>
      <c r="ORZ53" s="16"/>
      <c r="OSA53" s="16"/>
      <c r="OSB53" s="16"/>
      <c r="OSC53" s="16"/>
      <c r="OSD53" s="16"/>
      <c r="OSE53" s="16"/>
      <c r="OSF53" s="16"/>
      <c r="OSG53" s="16"/>
      <c r="OSH53" s="16"/>
      <c r="OSI53" s="16"/>
      <c r="OSJ53" s="16"/>
      <c r="OSK53" s="16"/>
      <c r="OSL53" s="16"/>
      <c r="OSM53" s="16"/>
      <c r="OSN53" s="16"/>
      <c r="OSO53" s="16"/>
      <c r="OSP53" s="16"/>
      <c r="OSQ53" s="16"/>
      <c r="OSR53" s="16"/>
      <c r="OSS53" s="16"/>
      <c r="OST53" s="16"/>
      <c r="OSU53" s="16"/>
      <c r="OSV53" s="16"/>
      <c r="OSW53" s="16"/>
      <c r="OSX53" s="16"/>
      <c r="OSY53" s="16"/>
      <c r="OSZ53" s="16"/>
      <c r="OTA53" s="16"/>
      <c r="OTB53" s="16"/>
      <c r="OTC53" s="16"/>
      <c r="OTD53" s="16"/>
      <c r="OTE53" s="16"/>
      <c r="OTF53" s="16"/>
      <c r="OTG53" s="16"/>
      <c r="OTH53" s="16"/>
      <c r="OTI53" s="16"/>
      <c r="OTJ53" s="16"/>
      <c r="OTK53" s="16"/>
      <c r="OTL53" s="16"/>
      <c r="OTM53" s="16"/>
      <c r="OTN53" s="16"/>
      <c r="OTO53" s="16"/>
      <c r="OTP53" s="16"/>
      <c r="OTQ53" s="16"/>
      <c r="OTR53" s="16"/>
      <c r="OTS53" s="16"/>
      <c r="OTT53" s="16"/>
      <c r="OTU53" s="16"/>
      <c r="OTV53" s="16"/>
      <c r="OTW53" s="16"/>
      <c r="OTX53" s="16"/>
      <c r="OTY53" s="16"/>
      <c r="OTZ53" s="16"/>
      <c r="OUA53" s="16"/>
      <c r="OUB53" s="16"/>
      <c r="OUC53" s="16"/>
      <c r="OUD53" s="16"/>
      <c r="OUE53" s="16"/>
      <c r="OUF53" s="16"/>
      <c r="OUG53" s="16"/>
      <c r="OUH53" s="16"/>
      <c r="OUI53" s="16"/>
      <c r="OUJ53" s="16"/>
      <c r="OUK53" s="16"/>
      <c r="OUL53" s="16"/>
      <c r="OUM53" s="16"/>
      <c r="OUN53" s="16"/>
      <c r="OUO53" s="16"/>
      <c r="OUP53" s="16"/>
      <c r="OUQ53" s="16"/>
      <c r="OUR53" s="16"/>
      <c r="OUS53" s="16"/>
      <c r="OUT53" s="16"/>
      <c r="OUU53" s="16"/>
      <c r="OUV53" s="16"/>
      <c r="OUW53" s="16"/>
      <c r="OUX53" s="16"/>
      <c r="OUY53" s="16"/>
      <c r="OUZ53" s="16"/>
      <c r="OVA53" s="16"/>
      <c r="OVB53" s="16"/>
      <c r="OVC53" s="16"/>
      <c r="OVD53" s="16"/>
      <c r="OVE53" s="16"/>
      <c r="OVF53" s="16"/>
      <c r="OVG53" s="16"/>
      <c r="OVH53" s="16"/>
      <c r="OVI53" s="16"/>
      <c r="OVJ53" s="16"/>
      <c r="OVK53" s="16"/>
      <c r="OVL53" s="16"/>
      <c r="OVM53" s="16"/>
      <c r="OVN53" s="16"/>
      <c r="OVO53" s="16"/>
      <c r="OVP53" s="16"/>
      <c r="OVQ53" s="16"/>
      <c r="OVR53" s="16"/>
      <c r="OVS53" s="16"/>
      <c r="OVT53" s="16"/>
      <c r="OVU53" s="16"/>
      <c r="OVV53" s="16"/>
      <c r="OVW53" s="16"/>
      <c r="OVX53" s="16"/>
      <c r="OVY53" s="16"/>
      <c r="OVZ53" s="16"/>
      <c r="OWA53" s="16"/>
      <c r="OWB53" s="16"/>
      <c r="OWC53" s="16"/>
      <c r="OWD53" s="16"/>
      <c r="OWE53" s="16"/>
      <c r="OWF53" s="16"/>
      <c r="OWG53" s="16"/>
      <c r="OWH53" s="16"/>
      <c r="OWI53" s="16"/>
      <c r="OWJ53" s="16"/>
      <c r="OWK53" s="16"/>
      <c r="OWL53" s="16"/>
      <c r="OWM53" s="16"/>
      <c r="OWN53" s="16"/>
      <c r="OWO53" s="16"/>
      <c r="OWP53" s="16"/>
      <c r="OWQ53" s="16"/>
      <c r="OWR53" s="16"/>
      <c r="OWS53" s="16"/>
      <c r="OWT53" s="16"/>
      <c r="OWU53" s="16"/>
      <c r="OWV53" s="16"/>
      <c r="OWW53" s="16"/>
      <c r="OWX53" s="16"/>
      <c r="OWY53" s="16"/>
      <c r="OWZ53" s="16"/>
      <c r="OXA53" s="16"/>
      <c r="OXB53" s="16"/>
      <c r="OXC53" s="16"/>
      <c r="OXD53" s="16"/>
      <c r="OXE53" s="16"/>
      <c r="OXF53" s="16"/>
      <c r="OXG53" s="16"/>
      <c r="OXH53" s="16"/>
      <c r="OXI53" s="16"/>
      <c r="OXJ53" s="16"/>
      <c r="OXK53" s="16"/>
      <c r="OXL53" s="16"/>
      <c r="OXM53" s="16"/>
      <c r="OXN53" s="16"/>
      <c r="OXO53" s="16"/>
      <c r="OXP53" s="16"/>
      <c r="OXQ53" s="16"/>
      <c r="OXR53" s="16"/>
      <c r="OXS53" s="16"/>
      <c r="OXT53" s="16"/>
      <c r="OXU53" s="16"/>
      <c r="OXV53" s="16"/>
      <c r="OXW53" s="16"/>
      <c r="OXX53" s="16"/>
      <c r="OXY53" s="16"/>
      <c r="OXZ53" s="16"/>
      <c r="OYA53" s="16"/>
      <c r="OYB53" s="16"/>
      <c r="OYC53" s="16"/>
      <c r="OYD53" s="16"/>
      <c r="OYE53" s="16"/>
      <c r="OYF53" s="16"/>
      <c r="OYG53" s="16"/>
      <c r="OYH53" s="16"/>
      <c r="OYI53" s="16"/>
      <c r="OYJ53" s="16"/>
      <c r="OYK53" s="16"/>
      <c r="OYL53" s="16"/>
      <c r="OYM53" s="16"/>
      <c r="OYN53" s="16"/>
      <c r="OYO53" s="16"/>
      <c r="OYP53" s="16"/>
      <c r="OYQ53" s="16"/>
      <c r="OYR53" s="16"/>
      <c r="OYS53" s="16"/>
      <c r="OYT53" s="16"/>
      <c r="OYU53" s="16"/>
      <c r="OYV53" s="16"/>
      <c r="OYW53" s="16"/>
      <c r="OYX53" s="16"/>
      <c r="OYY53" s="16"/>
      <c r="OYZ53" s="16"/>
      <c r="OZA53" s="16"/>
      <c r="OZB53" s="16"/>
      <c r="OZC53" s="16"/>
      <c r="OZD53" s="16"/>
      <c r="OZE53" s="16"/>
      <c r="OZF53" s="16"/>
      <c r="OZG53" s="16"/>
      <c r="OZH53" s="16"/>
      <c r="OZI53" s="16"/>
      <c r="OZJ53" s="16"/>
      <c r="OZK53" s="16"/>
      <c r="OZL53" s="16"/>
      <c r="OZM53" s="16"/>
      <c r="OZN53" s="16"/>
      <c r="OZO53" s="16"/>
      <c r="OZP53" s="16"/>
      <c r="OZQ53" s="16"/>
      <c r="OZR53" s="16"/>
      <c r="OZS53" s="16"/>
      <c r="OZT53" s="16"/>
      <c r="OZU53" s="16"/>
      <c r="OZV53" s="16"/>
      <c r="OZW53" s="16"/>
      <c r="OZX53" s="16"/>
      <c r="OZY53" s="16"/>
      <c r="OZZ53" s="16"/>
      <c r="PAA53" s="16"/>
      <c r="PAB53" s="16"/>
      <c r="PAC53" s="16"/>
      <c r="PAD53" s="16"/>
      <c r="PAE53" s="16"/>
      <c r="PAF53" s="16"/>
      <c r="PAG53" s="16"/>
      <c r="PAH53" s="16"/>
      <c r="PAI53" s="16"/>
      <c r="PAJ53" s="16"/>
      <c r="PAK53" s="16"/>
      <c r="PAL53" s="16"/>
      <c r="PAM53" s="16"/>
      <c r="PAN53" s="16"/>
      <c r="PAO53" s="16"/>
      <c r="PAP53" s="16"/>
      <c r="PAQ53" s="16"/>
      <c r="PAR53" s="16"/>
      <c r="PAS53" s="16"/>
      <c r="PAT53" s="16"/>
      <c r="PAU53" s="16"/>
      <c r="PAV53" s="16"/>
      <c r="PAW53" s="16"/>
      <c r="PAX53" s="16"/>
      <c r="PAY53" s="16"/>
      <c r="PAZ53" s="16"/>
      <c r="PBA53" s="16"/>
      <c r="PBB53" s="16"/>
      <c r="PBC53" s="16"/>
      <c r="PBD53" s="16"/>
      <c r="PBE53" s="16"/>
      <c r="PBF53" s="16"/>
      <c r="PBG53" s="16"/>
      <c r="PBH53" s="16"/>
      <c r="PBI53" s="16"/>
      <c r="PBJ53" s="16"/>
      <c r="PBK53" s="16"/>
      <c r="PBL53" s="16"/>
      <c r="PBM53" s="16"/>
      <c r="PBN53" s="16"/>
      <c r="PBO53" s="16"/>
      <c r="PBP53" s="16"/>
      <c r="PBQ53" s="16"/>
      <c r="PBR53" s="16"/>
      <c r="PBS53" s="16"/>
      <c r="PBT53" s="16"/>
      <c r="PBU53" s="16"/>
      <c r="PBV53" s="16"/>
      <c r="PBW53" s="16"/>
      <c r="PBX53" s="16"/>
      <c r="PBY53" s="16"/>
      <c r="PBZ53" s="16"/>
      <c r="PCA53" s="16"/>
      <c r="PCB53" s="16"/>
      <c r="PCC53" s="16"/>
      <c r="PCD53" s="16"/>
      <c r="PCE53" s="16"/>
      <c r="PCF53" s="16"/>
      <c r="PCG53" s="16"/>
      <c r="PCH53" s="16"/>
      <c r="PCI53" s="16"/>
      <c r="PCJ53" s="16"/>
      <c r="PCK53" s="16"/>
      <c r="PCL53" s="16"/>
      <c r="PCM53" s="16"/>
      <c r="PCN53" s="16"/>
      <c r="PCO53" s="16"/>
      <c r="PCP53" s="16"/>
      <c r="PCQ53" s="16"/>
      <c r="PCR53" s="16"/>
      <c r="PCS53" s="16"/>
      <c r="PCT53" s="16"/>
      <c r="PCU53" s="16"/>
      <c r="PCV53" s="16"/>
      <c r="PCW53" s="16"/>
      <c r="PCX53" s="16"/>
      <c r="PCY53" s="16"/>
      <c r="PCZ53" s="16"/>
      <c r="PDA53" s="16"/>
      <c r="PDB53" s="16"/>
      <c r="PDC53" s="16"/>
      <c r="PDD53" s="16"/>
      <c r="PDE53" s="16"/>
      <c r="PDF53" s="16"/>
      <c r="PDG53" s="16"/>
      <c r="PDH53" s="16"/>
      <c r="PDI53" s="16"/>
      <c r="PDJ53" s="16"/>
      <c r="PDK53" s="16"/>
      <c r="PDL53" s="16"/>
      <c r="PDM53" s="16"/>
      <c r="PDN53" s="16"/>
      <c r="PDO53" s="16"/>
      <c r="PDP53" s="16"/>
      <c r="PDQ53" s="16"/>
      <c r="PDR53" s="16"/>
      <c r="PDS53" s="16"/>
      <c r="PDT53" s="16"/>
      <c r="PDU53" s="16"/>
      <c r="PDV53" s="16"/>
      <c r="PDW53" s="16"/>
      <c r="PDX53" s="16"/>
      <c r="PDY53" s="16"/>
      <c r="PDZ53" s="16"/>
      <c r="PEA53" s="16"/>
      <c r="PEB53" s="16"/>
      <c r="PEC53" s="16"/>
      <c r="PED53" s="16"/>
      <c r="PEE53" s="16"/>
      <c r="PEF53" s="16"/>
      <c r="PEG53" s="16"/>
      <c r="PEH53" s="16"/>
      <c r="PEI53" s="16"/>
      <c r="PEJ53" s="16"/>
      <c r="PEK53" s="16"/>
      <c r="PEL53" s="16"/>
      <c r="PEM53" s="16"/>
      <c r="PEN53" s="16"/>
      <c r="PEO53" s="16"/>
      <c r="PEP53" s="16"/>
      <c r="PEQ53" s="16"/>
      <c r="PER53" s="16"/>
      <c r="PES53" s="16"/>
      <c r="PET53" s="16"/>
      <c r="PEU53" s="16"/>
      <c r="PEV53" s="16"/>
      <c r="PEW53" s="16"/>
      <c r="PEX53" s="16"/>
      <c r="PEY53" s="16"/>
      <c r="PEZ53" s="16"/>
      <c r="PFA53" s="16"/>
      <c r="PFB53" s="16"/>
      <c r="PFC53" s="16"/>
      <c r="PFD53" s="16"/>
      <c r="PFE53" s="16"/>
      <c r="PFF53" s="16"/>
      <c r="PFG53" s="16"/>
      <c r="PFH53" s="16"/>
      <c r="PFI53" s="16"/>
      <c r="PFJ53" s="16"/>
      <c r="PFK53" s="16"/>
      <c r="PFL53" s="16"/>
      <c r="PFM53" s="16"/>
      <c r="PFN53" s="16"/>
      <c r="PFO53" s="16"/>
      <c r="PFP53" s="16"/>
      <c r="PFQ53" s="16"/>
      <c r="PFR53" s="16"/>
      <c r="PFS53" s="16"/>
      <c r="PFT53" s="16"/>
      <c r="PFU53" s="16"/>
      <c r="PFV53" s="16"/>
      <c r="PFW53" s="16"/>
      <c r="PFX53" s="16"/>
      <c r="PFY53" s="16"/>
      <c r="PFZ53" s="16"/>
      <c r="PGA53" s="16"/>
      <c r="PGB53" s="16"/>
      <c r="PGC53" s="16"/>
      <c r="PGD53" s="16"/>
      <c r="PGE53" s="16"/>
      <c r="PGF53" s="16"/>
      <c r="PGG53" s="16"/>
      <c r="PGH53" s="16"/>
      <c r="PGI53" s="16"/>
      <c r="PGJ53" s="16"/>
      <c r="PGK53" s="16"/>
      <c r="PGL53" s="16"/>
      <c r="PGM53" s="16"/>
      <c r="PGN53" s="16"/>
      <c r="PGO53" s="16"/>
      <c r="PGP53" s="16"/>
      <c r="PGQ53" s="16"/>
      <c r="PGR53" s="16"/>
      <c r="PGS53" s="16"/>
      <c r="PGT53" s="16"/>
      <c r="PGU53" s="16"/>
      <c r="PGV53" s="16"/>
      <c r="PGW53" s="16"/>
      <c r="PGX53" s="16"/>
      <c r="PGY53" s="16"/>
      <c r="PGZ53" s="16"/>
      <c r="PHA53" s="16"/>
      <c r="PHB53" s="16"/>
      <c r="PHC53" s="16"/>
      <c r="PHD53" s="16"/>
      <c r="PHE53" s="16"/>
      <c r="PHF53" s="16"/>
      <c r="PHG53" s="16"/>
      <c r="PHH53" s="16"/>
      <c r="PHI53" s="16"/>
      <c r="PHJ53" s="16"/>
      <c r="PHK53" s="16"/>
      <c r="PHL53" s="16"/>
      <c r="PHM53" s="16"/>
      <c r="PHN53" s="16"/>
      <c r="PHO53" s="16"/>
      <c r="PHP53" s="16"/>
      <c r="PHQ53" s="16"/>
      <c r="PHR53" s="16"/>
      <c r="PHS53" s="16"/>
      <c r="PHT53" s="16"/>
      <c r="PHU53" s="16"/>
      <c r="PHV53" s="16"/>
      <c r="PHW53" s="16"/>
      <c r="PHX53" s="16"/>
      <c r="PHY53" s="16"/>
      <c r="PHZ53" s="16"/>
      <c r="PIA53" s="16"/>
      <c r="PIB53" s="16"/>
      <c r="PIC53" s="16"/>
      <c r="PID53" s="16"/>
      <c r="PIE53" s="16"/>
      <c r="PIF53" s="16"/>
      <c r="PIG53" s="16"/>
      <c r="PIH53" s="16"/>
      <c r="PII53" s="16"/>
      <c r="PIJ53" s="16"/>
      <c r="PIK53" s="16"/>
      <c r="PIL53" s="16"/>
      <c r="PIM53" s="16"/>
      <c r="PIN53" s="16"/>
      <c r="PIO53" s="16"/>
      <c r="PIP53" s="16"/>
      <c r="PIQ53" s="16"/>
      <c r="PIR53" s="16"/>
      <c r="PIS53" s="16"/>
      <c r="PIT53" s="16"/>
      <c r="PIU53" s="16"/>
      <c r="PIV53" s="16"/>
      <c r="PIW53" s="16"/>
      <c r="PIX53" s="16"/>
      <c r="PIY53" s="16"/>
      <c r="PIZ53" s="16"/>
      <c r="PJA53" s="16"/>
      <c r="PJB53" s="16"/>
      <c r="PJC53" s="16"/>
      <c r="PJD53" s="16"/>
      <c r="PJE53" s="16"/>
      <c r="PJF53" s="16"/>
      <c r="PJG53" s="16"/>
      <c r="PJH53" s="16"/>
      <c r="PJI53" s="16"/>
      <c r="PJJ53" s="16"/>
      <c r="PJK53" s="16"/>
      <c r="PJL53" s="16"/>
      <c r="PJM53" s="16"/>
      <c r="PJN53" s="16"/>
      <c r="PJO53" s="16"/>
      <c r="PJP53" s="16"/>
      <c r="PJQ53" s="16"/>
      <c r="PJR53" s="16"/>
      <c r="PJS53" s="16"/>
      <c r="PJT53" s="16"/>
      <c r="PJU53" s="16"/>
      <c r="PJV53" s="16"/>
      <c r="PJW53" s="16"/>
      <c r="PJX53" s="16"/>
      <c r="PJY53" s="16"/>
      <c r="PJZ53" s="16"/>
      <c r="PKA53" s="16"/>
      <c r="PKB53" s="16"/>
      <c r="PKC53" s="16"/>
      <c r="PKD53" s="16"/>
      <c r="PKE53" s="16"/>
      <c r="PKF53" s="16"/>
      <c r="PKG53" s="16"/>
      <c r="PKH53" s="16"/>
      <c r="PKI53" s="16"/>
      <c r="PKJ53" s="16"/>
      <c r="PKK53" s="16"/>
      <c r="PKL53" s="16"/>
      <c r="PKM53" s="16"/>
      <c r="PKN53" s="16"/>
      <c r="PKO53" s="16"/>
      <c r="PKP53" s="16"/>
      <c r="PKQ53" s="16"/>
      <c r="PKR53" s="16"/>
      <c r="PKS53" s="16"/>
      <c r="PKT53" s="16"/>
      <c r="PKU53" s="16"/>
      <c r="PKV53" s="16"/>
      <c r="PKW53" s="16"/>
      <c r="PKX53" s="16"/>
      <c r="PKY53" s="16"/>
      <c r="PKZ53" s="16"/>
      <c r="PLA53" s="16"/>
      <c r="PLB53" s="16"/>
      <c r="PLC53" s="16"/>
      <c r="PLD53" s="16"/>
      <c r="PLE53" s="16"/>
      <c r="PLF53" s="16"/>
      <c r="PLG53" s="16"/>
      <c r="PLH53" s="16"/>
      <c r="PLI53" s="16"/>
      <c r="PLJ53" s="16"/>
      <c r="PLK53" s="16"/>
      <c r="PLL53" s="16"/>
      <c r="PLM53" s="16"/>
      <c r="PLN53" s="16"/>
      <c r="PLO53" s="16"/>
      <c r="PLP53" s="16"/>
      <c r="PLQ53" s="16"/>
      <c r="PLR53" s="16"/>
      <c r="PLS53" s="16"/>
      <c r="PLT53" s="16"/>
      <c r="PLU53" s="16"/>
      <c r="PLV53" s="16"/>
      <c r="PLW53" s="16"/>
      <c r="PLX53" s="16"/>
      <c r="PLY53" s="16"/>
      <c r="PLZ53" s="16"/>
      <c r="PMA53" s="16"/>
      <c r="PMB53" s="16"/>
      <c r="PMC53" s="16"/>
      <c r="PMD53" s="16"/>
      <c r="PME53" s="16"/>
      <c r="PMF53" s="16"/>
      <c r="PMG53" s="16"/>
      <c r="PMH53" s="16"/>
      <c r="PMI53" s="16"/>
      <c r="PMJ53" s="16"/>
      <c r="PMK53" s="16"/>
      <c r="PML53" s="16"/>
      <c r="PMM53" s="16"/>
      <c r="PMN53" s="16"/>
      <c r="PMO53" s="16"/>
      <c r="PMP53" s="16"/>
      <c r="PMQ53" s="16"/>
      <c r="PMR53" s="16"/>
      <c r="PMS53" s="16"/>
      <c r="PMT53" s="16"/>
      <c r="PMU53" s="16"/>
      <c r="PMV53" s="16"/>
      <c r="PMW53" s="16"/>
      <c r="PMX53" s="16"/>
      <c r="PMY53" s="16"/>
      <c r="PMZ53" s="16"/>
      <c r="PNA53" s="16"/>
      <c r="PNB53" s="16"/>
      <c r="PNC53" s="16"/>
      <c r="PND53" s="16"/>
      <c r="PNE53" s="16"/>
      <c r="PNF53" s="16"/>
      <c r="PNG53" s="16"/>
      <c r="PNH53" s="16"/>
      <c r="PNI53" s="16"/>
      <c r="PNJ53" s="16"/>
      <c r="PNK53" s="16"/>
      <c r="PNL53" s="16"/>
      <c r="PNM53" s="16"/>
      <c r="PNN53" s="16"/>
      <c r="PNO53" s="16"/>
      <c r="PNP53" s="16"/>
      <c r="PNQ53" s="16"/>
      <c r="PNR53" s="16"/>
      <c r="PNS53" s="16"/>
      <c r="PNT53" s="16"/>
      <c r="PNU53" s="16"/>
      <c r="PNV53" s="16"/>
      <c r="PNW53" s="16"/>
      <c r="PNX53" s="16"/>
      <c r="PNY53" s="16"/>
      <c r="PNZ53" s="16"/>
      <c r="POA53" s="16"/>
      <c r="POB53" s="16"/>
      <c r="POC53" s="16"/>
      <c r="POD53" s="16"/>
      <c r="POE53" s="16"/>
      <c r="POF53" s="16"/>
      <c r="POG53" s="16"/>
      <c r="POH53" s="16"/>
      <c r="POI53" s="16"/>
      <c r="POJ53" s="16"/>
      <c r="POK53" s="16"/>
      <c r="POL53" s="16"/>
      <c r="POM53" s="16"/>
      <c r="PON53" s="16"/>
      <c r="POO53" s="16"/>
      <c r="POP53" s="16"/>
      <c r="POQ53" s="16"/>
      <c r="POR53" s="16"/>
      <c r="POS53" s="16"/>
      <c r="POT53" s="16"/>
      <c r="POU53" s="16"/>
      <c r="POV53" s="16"/>
      <c r="POW53" s="16"/>
      <c r="POX53" s="16"/>
      <c r="POY53" s="16"/>
      <c r="POZ53" s="16"/>
      <c r="PPA53" s="16"/>
      <c r="PPB53" s="16"/>
      <c r="PPC53" s="16"/>
      <c r="PPD53" s="16"/>
      <c r="PPE53" s="16"/>
      <c r="PPF53" s="16"/>
      <c r="PPG53" s="16"/>
      <c r="PPH53" s="16"/>
      <c r="PPI53" s="16"/>
      <c r="PPJ53" s="16"/>
      <c r="PPK53" s="16"/>
      <c r="PPL53" s="16"/>
      <c r="PPM53" s="16"/>
      <c r="PPN53" s="16"/>
      <c r="PPO53" s="16"/>
      <c r="PPP53" s="16"/>
      <c r="PPQ53" s="16"/>
      <c r="PPR53" s="16"/>
      <c r="PPS53" s="16"/>
      <c r="PPT53" s="16"/>
      <c r="PPU53" s="16"/>
      <c r="PPV53" s="16"/>
      <c r="PPW53" s="16"/>
      <c r="PPX53" s="16"/>
      <c r="PPY53" s="16"/>
      <c r="PPZ53" s="16"/>
      <c r="PQA53" s="16"/>
      <c r="PQB53" s="16"/>
      <c r="PQC53" s="16"/>
      <c r="PQD53" s="16"/>
      <c r="PQE53" s="16"/>
      <c r="PQF53" s="16"/>
      <c r="PQG53" s="16"/>
      <c r="PQH53" s="16"/>
      <c r="PQI53" s="16"/>
      <c r="PQJ53" s="16"/>
      <c r="PQK53" s="16"/>
      <c r="PQL53" s="16"/>
      <c r="PQM53" s="16"/>
      <c r="PQN53" s="16"/>
      <c r="PQO53" s="16"/>
      <c r="PQP53" s="16"/>
      <c r="PQQ53" s="16"/>
      <c r="PQR53" s="16"/>
      <c r="PQS53" s="16"/>
      <c r="PQT53" s="16"/>
      <c r="PQU53" s="16"/>
      <c r="PQV53" s="16"/>
      <c r="PQW53" s="16"/>
      <c r="PQX53" s="16"/>
      <c r="PQY53" s="16"/>
      <c r="PQZ53" s="16"/>
      <c r="PRA53" s="16"/>
      <c r="PRB53" s="16"/>
      <c r="PRC53" s="16"/>
      <c r="PRD53" s="16"/>
      <c r="PRE53" s="16"/>
      <c r="PRF53" s="16"/>
      <c r="PRG53" s="16"/>
      <c r="PRH53" s="16"/>
      <c r="PRI53" s="16"/>
      <c r="PRJ53" s="16"/>
      <c r="PRK53" s="16"/>
      <c r="PRL53" s="16"/>
      <c r="PRM53" s="16"/>
      <c r="PRN53" s="16"/>
      <c r="PRO53" s="16"/>
      <c r="PRP53" s="16"/>
      <c r="PRQ53" s="16"/>
      <c r="PRR53" s="16"/>
      <c r="PRS53" s="16"/>
      <c r="PRT53" s="16"/>
      <c r="PRU53" s="16"/>
      <c r="PRV53" s="16"/>
      <c r="PRW53" s="16"/>
      <c r="PRX53" s="16"/>
      <c r="PRY53" s="16"/>
      <c r="PRZ53" s="16"/>
      <c r="PSA53" s="16"/>
      <c r="PSB53" s="16"/>
      <c r="PSC53" s="16"/>
      <c r="PSD53" s="16"/>
      <c r="PSE53" s="16"/>
      <c r="PSF53" s="16"/>
      <c r="PSG53" s="16"/>
      <c r="PSH53" s="16"/>
      <c r="PSI53" s="16"/>
      <c r="PSJ53" s="16"/>
      <c r="PSK53" s="16"/>
      <c r="PSL53" s="16"/>
      <c r="PSM53" s="16"/>
      <c r="PSN53" s="16"/>
      <c r="PSO53" s="16"/>
      <c r="PSP53" s="16"/>
      <c r="PSQ53" s="16"/>
      <c r="PSR53" s="16"/>
      <c r="PSS53" s="16"/>
      <c r="PST53" s="16"/>
      <c r="PSU53" s="16"/>
      <c r="PSV53" s="16"/>
      <c r="PSW53" s="16"/>
      <c r="PSX53" s="16"/>
      <c r="PSY53" s="16"/>
      <c r="PSZ53" s="16"/>
      <c r="PTA53" s="16"/>
      <c r="PTB53" s="16"/>
      <c r="PTC53" s="16"/>
      <c r="PTD53" s="16"/>
      <c r="PTE53" s="16"/>
      <c r="PTF53" s="16"/>
      <c r="PTG53" s="16"/>
      <c r="PTH53" s="16"/>
      <c r="PTI53" s="16"/>
      <c r="PTJ53" s="16"/>
      <c r="PTK53" s="16"/>
      <c r="PTL53" s="16"/>
      <c r="PTM53" s="16"/>
      <c r="PTN53" s="16"/>
      <c r="PTO53" s="16"/>
      <c r="PTP53" s="16"/>
      <c r="PTQ53" s="16"/>
      <c r="PTR53" s="16"/>
      <c r="PTS53" s="16"/>
      <c r="PTT53" s="16"/>
      <c r="PTU53" s="16"/>
      <c r="PTV53" s="16"/>
      <c r="PTW53" s="16"/>
      <c r="PTX53" s="16"/>
      <c r="PTY53" s="16"/>
      <c r="PTZ53" s="16"/>
      <c r="PUA53" s="16"/>
      <c r="PUB53" s="16"/>
      <c r="PUC53" s="16"/>
      <c r="PUD53" s="16"/>
      <c r="PUE53" s="16"/>
      <c r="PUF53" s="16"/>
      <c r="PUG53" s="16"/>
      <c r="PUH53" s="16"/>
      <c r="PUI53" s="16"/>
      <c r="PUJ53" s="16"/>
      <c r="PUK53" s="16"/>
      <c r="PUL53" s="16"/>
      <c r="PUM53" s="16"/>
      <c r="PUN53" s="16"/>
      <c r="PUO53" s="16"/>
      <c r="PUP53" s="16"/>
      <c r="PUQ53" s="16"/>
      <c r="PUR53" s="16"/>
      <c r="PUS53" s="16"/>
      <c r="PUT53" s="16"/>
      <c r="PUU53" s="16"/>
      <c r="PUV53" s="16"/>
      <c r="PUW53" s="16"/>
      <c r="PUX53" s="16"/>
      <c r="PUY53" s="16"/>
      <c r="PUZ53" s="16"/>
      <c r="PVA53" s="16"/>
      <c r="PVB53" s="16"/>
      <c r="PVC53" s="16"/>
      <c r="PVD53" s="16"/>
      <c r="PVE53" s="16"/>
      <c r="PVF53" s="16"/>
      <c r="PVG53" s="16"/>
      <c r="PVH53" s="16"/>
      <c r="PVI53" s="16"/>
      <c r="PVJ53" s="16"/>
      <c r="PVK53" s="16"/>
      <c r="PVL53" s="16"/>
      <c r="PVM53" s="16"/>
      <c r="PVN53" s="16"/>
      <c r="PVO53" s="16"/>
      <c r="PVP53" s="16"/>
      <c r="PVQ53" s="16"/>
      <c r="PVR53" s="16"/>
      <c r="PVS53" s="16"/>
      <c r="PVT53" s="16"/>
      <c r="PVU53" s="16"/>
      <c r="PVV53" s="16"/>
      <c r="PVW53" s="16"/>
      <c r="PVX53" s="16"/>
      <c r="PVY53" s="16"/>
      <c r="PVZ53" s="16"/>
      <c r="PWA53" s="16"/>
      <c r="PWB53" s="16"/>
      <c r="PWC53" s="16"/>
      <c r="PWD53" s="16"/>
      <c r="PWE53" s="16"/>
      <c r="PWF53" s="16"/>
      <c r="PWG53" s="16"/>
      <c r="PWH53" s="16"/>
      <c r="PWI53" s="16"/>
      <c r="PWJ53" s="16"/>
      <c r="PWK53" s="16"/>
      <c r="PWL53" s="16"/>
      <c r="PWM53" s="16"/>
      <c r="PWN53" s="16"/>
      <c r="PWO53" s="16"/>
      <c r="PWP53" s="16"/>
      <c r="PWQ53" s="16"/>
      <c r="PWR53" s="16"/>
      <c r="PWS53" s="16"/>
      <c r="PWT53" s="16"/>
      <c r="PWU53" s="16"/>
      <c r="PWV53" s="16"/>
      <c r="PWW53" s="16"/>
      <c r="PWX53" s="16"/>
      <c r="PWY53" s="16"/>
      <c r="PWZ53" s="16"/>
      <c r="PXA53" s="16"/>
      <c r="PXB53" s="16"/>
      <c r="PXC53" s="16"/>
      <c r="PXD53" s="16"/>
      <c r="PXE53" s="16"/>
      <c r="PXF53" s="16"/>
      <c r="PXG53" s="16"/>
      <c r="PXH53" s="16"/>
      <c r="PXI53" s="16"/>
      <c r="PXJ53" s="16"/>
      <c r="PXK53" s="16"/>
      <c r="PXL53" s="16"/>
      <c r="PXM53" s="16"/>
      <c r="PXN53" s="16"/>
      <c r="PXO53" s="16"/>
      <c r="PXP53" s="16"/>
      <c r="PXQ53" s="16"/>
      <c r="PXR53" s="16"/>
      <c r="PXS53" s="16"/>
      <c r="PXT53" s="16"/>
      <c r="PXU53" s="16"/>
      <c r="PXV53" s="16"/>
      <c r="PXW53" s="16"/>
      <c r="PXX53" s="16"/>
      <c r="PXY53" s="16"/>
      <c r="PXZ53" s="16"/>
      <c r="PYA53" s="16"/>
      <c r="PYB53" s="16"/>
      <c r="PYC53" s="16"/>
      <c r="PYD53" s="16"/>
      <c r="PYE53" s="16"/>
      <c r="PYF53" s="16"/>
      <c r="PYG53" s="16"/>
      <c r="PYH53" s="16"/>
      <c r="PYI53" s="16"/>
      <c r="PYJ53" s="16"/>
      <c r="PYK53" s="16"/>
      <c r="PYL53" s="16"/>
      <c r="PYM53" s="16"/>
      <c r="PYN53" s="16"/>
      <c r="PYO53" s="16"/>
      <c r="PYP53" s="16"/>
      <c r="PYQ53" s="16"/>
      <c r="PYR53" s="16"/>
      <c r="PYS53" s="16"/>
      <c r="PYT53" s="16"/>
      <c r="PYU53" s="16"/>
      <c r="PYV53" s="16"/>
      <c r="PYW53" s="16"/>
      <c r="PYX53" s="16"/>
      <c r="PYY53" s="16"/>
      <c r="PYZ53" s="16"/>
      <c r="PZA53" s="16"/>
      <c r="PZB53" s="16"/>
      <c r="PZC53" s="16"/>
      <c r="PZD53" s="16"/>
      <c r="PZE53" s="16"/>
      <c r="PZF53" s="16"/>
      <c r="PZG53" s="16"/>
      <c r="PZH53" s="16"/>
      <c r="PZI53" s="16"/>
      <c r="PZJ53" s="16"/>
      <c r="PZK53" s="16"/>
      <c r="PZL53" s="16"/>
      <c r="PZM53" s="16"/>
      <c r="PZN53" s="16"/>
      <c r="PZO53" s="16"/>
      <c r="PZP53" s="16"/>
      <c r="PZQ53" s="16"/>
      <c r="PZR53" s="16"/>
      <c r="PZS53" s="16"/>
      <c r="PZT53" s="16"/>
      <c r="PZU53" s="16"/>
      <c r="PZV53" s="16"/>
      <c r="PZW53" s="16"/>
      <c r="PZX53" s="16"/>
      <c r="PZY53" s="16"/>
      <c r="PZZ53" s="16"/>
      <c r="QAA53" s="16"/>
      <c r="QAB53" s="16"/>
      <c r="QAC53" s="16"/>
      <c r="QAD53" s="16"/>
      <c r="QAE53" s="16"/>
      <c r="QAF53" s="16"/>
      <c r="QAG53" s="16"/>
      <c r="QAH53" s="16"/>
      <c r="QAI53" s="16"/>
      <c r="QAJ53" s="16"/>
      <c r="QAK53" s="16"/>
      <c r="QAL53" s="16"/>
      <c r="QAM53" s="16"/>
      <c r="QAN53" s="16"/>
      <c r="QAO53" s="16"/>
      <c r="QAP53" s="16"/>
      <c r="QAQ53" s="16"/>
      <c r="QAR53" s="16"/>
      <c r="QAS53" s="16"/>
      <c r="QAT53" s="16"/>
      <c r="QAU53" s="16"/>
      <c r="QAV53" s="16"/>
      <c r="QAW53" s="16"/>
      <c r="QAX53" s="16"/>
      <c r="QAY53" s="16"/>
      <c r="QAZ53" s="16"/>
      <c r="QBA53" s="16"/>
      <c r="QBB53" s="16"/>
      <c r="QBC53" s="16"/>
      <c r="QBD53" s="16"/>
      <c r="QBE53" s="16"/>
      <c r="QBF53" s="16"/>
      <c r="QBG53" s="16"/>
      <c r="QBH53" s="16"/>
      <c r="QBI53" s="16"/>
      <c r="QBJ53" s="16"/>
      <c r="QBK53" s="16"/>
      <c r="QBL53" s="16"/>
      <c r="QBM53" s="16"/>
      <c r="QBN53" s="16"/>
      <c r="QBO53" s="16"/>
      <c r="QBP53" s="16"/>
      <c r="QBQ53" s="16"/>
      <c r="QBR53" s="16"/>
      <c r="QBS53" s="16"/>
      <c r="QBT53" s="16"/>
      <c r="QBU53" s="16"/>
      <c r="QBV53" s="16"/>
      <c r="QBW53" s="16"/>
      <c r="QBX53" s="16"/>
      <c r="QBY53" s="16"/>
      <c r="QBZ53" s="16"/>
      <c r="QCA53" s="16"/>
      <c r="QCB53" s="16"/>
      <c r="QCC53" s="16"/>
      <c r="QCD53" s="16"/>
      <c r="QCE53" s="16"/>
      <c r="QCF53" s="16"/>
      <c r="QCG53" s="16"/>
      <c r="QCH53" s="16"/>
      <c r="QCI53" s="16"/>
      <c r="QCJ53" s="16"/>
      <c r="QCK53" s="16"/>
      <c r="QCL53" s="16"/>
      <c r="QCM53" s="16"/>
      <c r="QCN53" s="16"/>
      <c r="QCO53" s="16"/>
      <c r="QCP53" s="16"/>
      <c r="QCQ53" s="16"/>
      <c r="QCR53" s="16"/>
      <c r="QCS53" s="16"/>
      <c r="QCT53" s="16"/>
      <c r="QCU53" s="16"/>
      <c r="QCV53" s="16"/>
      <c r="QCW53" s="16"/>
      <c r="QCX53" s="16"/>
      <c r="QCY53" s="16"/>
      <c r="QCZ53" s="16"/>
      <c r="QDA53" s="16"/>
      <c r="QDB53" s="16"/>
      <c r="QDC53" s="16"/>
      <c r="QDD53" s="16"/>
      <c r="QDE53" s="16"/>
      <c r="QDF53" s="16"/>
      <c r="QDG53" s="16"/>
      <c r="QDH53" s="16"/>
      <c r="QDI53" s="16"/>
      <c r="QDJ53" s="16"/>
      <c r="QDK53" s="16"/>
      <c r="QDL53" s="16"/>
      <c r="QDM53" s="16"/>
      <c r="QDN53" s="16"/>
      <c r="QDO53" s="16"/>
      <c r="QDP53" s="16"/>
      <c r="QDQ53" s="16"/>
      <c r="QDR53" s="16"/>
      <c r="QDS53" s="16"/>
      <c r="QDT53" s="16"/>
      <c r="QDU53" s="16"/>
      <c r="QDV53" s="16"/>
      <c r="QDW53" s="16"/>
      <c r="QDX53" s="16"/>
      <c r="QDY53" s="16"/>
      <c r="QDZ53" s="16"/>
      <c r="QEA53" s="16"/>
      <c r="QEB53" s="16"/>
      <c r="QEC53" s="16"/>
      <c r="QED53" s="16"/>
      <c r="QEE53" s="16"/>
      <c r="QEF53" s="16"/>
      <c r="QEG53" s="16"/>
      <c r="QEH53" s="16"/>
      <c r="QEI53" s="16"/>
      <c r="QEJ53" s="16"/>
      <c r="QEK53" s="16"/>
      <c r="QEL53" s="16"/>
      <c r="QEM53" s="16"/>
      <c r="QEN53" s="16"/>
      <c r="QEO53" s="16"/>
      <c r="QEP53" s="16"/>
      <c r="QEQ53" s="16"/>
      <c r="QER53" s="16"/>
      <c r="QES53" s="16"/>
      <c r="QET53" s="16"/>
      <c r="QEU53" s="16"/>
      <c r="QEV53" s="16"/>
      <c r="QEW53" s="16"/>
      <c r="QEX53" s="16"/>
      <c r="QEY53" s="16"/>
      <c r="QEZ53" s="16"/>
      <c r="QFA53" s="16"/>
      <c r="QFB53" s="16"/>
      <c r="QFC53" s="16"/>
      <c r="QFD53" s="16"/>
      <c r="QFE53" s="16"/>
      <c r="QFF53" s="16"/>
      <c r="QFG53" s="16"/>
      <c r="QFH53" s="16"/>
      <c r="QFI53" s="16"/>
      <c r="QFJ53" s="16"/>
      <c r="QFK53" s="16"/>
      <c r="QFL53" s="16"/>
      <c r="QFM53" s="16"/>
      <c r="QFN53" s="16"/>
      <c r="QFO53" s="16"/>
      <c r="QFP53" s="16"/>
      <c r="QFQ53" s="16"/>
      <c r="QFR53" s="16"/>
      <c r="QFS53" s="16"/>
      <c r="QFT53" s="16"/>
      <c r="QFU53" s="16"/>
      <c r="QFV53" s="16"/>
      <c r="QFW53" s="16"/>
      <c r="QFX53" s="16"/>
      <c r="QFY53" s="16"/>
      <c r="QFZ53" s="16"/>
      <c r="QGA53" s="16"/>
      <c r="QGB53" s="16"/>
      <c r="QGC53" s="16"/>
      <c r="QGD53" s="16"/>
      <c r="QGE53" s="16"/>
      <c r="QGF53" s="16"/>
      <c r="QGG53" s="16"/>
      <c r="QGH53" s="16"/>
      <c r="QGI53" s="16"/>
      <c r="QGJ53" s="16"/>
      <c r="QGK53" s="16"/>
      <c r="QGL53" s="16"/>
      <c r="QGM53" s="16"/>
      <c r="QGN53" s="16"/>
      <c r="QGO53" s="16"/>
      <c r="QGP53" s="16"/>
      <c r="QGQ53" s="16"/>
      <c r="QGR53" s="16"/>
      <c r="QGS53" s="16"/>
      <c r="QGT53" s="16"/>
      <c r="QGU53" s="16"/>
      <c r="QGV53" s="16"/>
      <c r="QGW53" s="16"/>
      <c r="QGX53" s="16"/>
      <c r="QGY53" s="16"/>
      <c r="QGZ53" s="16"/>
      <c r="QHA53" s="16"/>
      <c r="QHB53" s="16"/>
      <c r="QHC53" s="16"/>
      <c r="QHD53" s="16"/>
      <c r="QHE53" s="16"/>
      <c r="QHF53" s="16"/>
      <c r="QHG53" s="16"/>
      <c r="QHH53" s="16"/>
      <c r="QHI53" s="16"/>
      <c r="QHJ53" s="16"/>
      <c r="QHK53" s="16"/>
      <c r="QHL53" s="16"/>
      <c r="QHM53" s="16"/>
      <c r="QHN53" s="16"/>
      <c r="QHO53" s="16"/>
      <c r="QHP53" s="16"/>
      <c r="QHQ53" s="16"/>
      <c r="QHR53" s="16"/>
      <c r="QHS53" s="16"/>
      <c r="QHT53" s="16"/>
      <c r="QHU53" s="16"/>
      <c r="QHV53" s="16"/>
      <c r="QHW53" s="16"/>
      <c r="QHX53" s="16"/>
      <c r="QHY53" s="16"/>
      <c r="QHZ53" s="16"/>
      <c r="QIA53" s="16"/>
      <c r="QIB53" s="16"/>
      <c r="QIC53" s="16"/>
      <c r="QID53" s="16"/>
      <c r="QIE53" s="16"/>
      <c r="QIF53" s="16"/>
      <c r="QIG53" s="16"/>
      <c r="QIH53" s="16"/>
      <c r="QII53" s="16"/>
      <c r="QIJ53" s="16"/>
      <c r="QIK53" s="16"/>
      <c r="QIL53" s="16"/>
      <c r="QIM53" s="16"/>
      <c r="QIN53" s="16"/>
      <c r="QIO53" s="16"/>
      <c r="QIP53" s="16"/>
      <c r="QIQ53" s="16"/>
      <c r="QIR53" s="16"/>
      <c r="QIS53" s="16"/>
      <c r="QIT53" s="16"/>
      <c r="QIU53" s="16"/>
      <c r="QIV53" s="16"/>
      <c r="QIW53" s="16"/>
      <c r="QIX53" s="16"/>
      <c r="QIY53" s="16"/>
      <c r="QIZ53" s="16"/>
      <c r="QJA53" s="16"/>
      <c r="QJB53" s="16"/>
      <c r="QJC53" s="16"/>
      <c r="QJD53" s="16"/>
      <c r="QJE53" s="16"/>
      <c r="QJF53" s="16"/>
      <c r="QJG53" s="16"/>
      <c r="QJH53" s="16"/>
      <c r="QJI53" s="16"/>
      <c r="QJJ53" s="16"/>
      <c r="QJK53" s="16"/>
      <c r="QJL53" s="16"/>
      <c r="QJM53" s="16"/>
      <c r="QJN53" s="16"/>
      <c r="QJO53" s="16"/>
      <c r="QJP53" s="16"/>
      <c r="QJQ53" s="16"/>
      <c r="QJR53" s="16"/>
      <c r="QJS53" s="16"/>
      <c r="QJT53" s="16"/>
      <c r="QJU53" s="16"/>
      <c r="QJV53" s="16"/>
      <c r="QJW53" s="16"/>
      <c r="QJX53" s="16"/>
      <c r="QJY53" s="16"/>
      <c r="QJZ53" s="16"/>
      <c r="QKA53" s="16"/>
      <c r="QKB53" s="16"/>
      <c r="QKC53" s="16"/>
      <c r="QKD53" s="16"/>
      <c r="QKE53" s="16"/>
      <c r="QKF53" s="16"/>
      <c r="QKG53" s="16"/>
      <c r="QKH53" s="16"/>
      <c r="QKI53" s="16"/>
      <c r="QKJ53" s="16"/>
      <c r="QKK53" s="16"/>
      <c r="QKL53" s="16"/>
      <c r="QKM53" s="16"/>
      <c r="QKN53" s="16"/>
      <c r="QKO53" s="16"/>
      <c r="QKP53" s="16"/>
      <c r="QKQ53" s="16"/>
      <c r="QKR53" s="16"/>
      <c r="QKS53" s="16"/>
      <c r="QKT53" s="16"/>
      <c r="QKU53" s="16"/>
      <c r="QKV53" s="16"/>
      <c r="QKW53" s="16"/>
      <c r="QKX53" s="16"/>
      <c r="QKY53" s="16"/>
      <c r="QKZ53" s="16"/>
      <c r="QLA53" s="16"/>
      <c r="QLB53" s="16"/>
      <c r="QLC53" s="16"/>
      <c r="QLD53" s="16"/>
      <c r="QLE53" s="16"/>
      <c r="QLF53" s="16"/>
      <c r="QLG53" s="16"/>
      <c r="QLH53" s="16"/>
      <c r="QLI53" s="16"/>
      <c r="QLJ53" s="16"/>
      <c r="QLK53" s="16"/>
      <c r="QLL53" s="16"/>
      <c r="QLM53" s="16"/>
      <c r="QLN53" s="16"/>
      <c r="QLO53" s="16"/>
      <c r="QLP53" s="16"/>
      <c r="QLQ53" s="16"/>
      <c r="QLR53" s="16"/>
      <c r="QLS53" s="16"/>
      <c r="QLT53" s="16"/>
      <c r="QLU53" s="16"/>
      <c r="QLV53" s="16"/>
      <c r="QLW53" s="16"/>
      <c r="QLX53" s="16"/>
      <c r="QLY53" s="16"/>
      <c r="QLZ53" s="16"/>
      <c r="QMA53" s="16"/>
      <c r="QMB53" s="16"/>
      <c r="QMC53" s="16"/>
      <c r="QMD53" s="16"/>
      <c r="QME53" s="16"/>
      <c r="QMF53" s="16"/>
      <c r="QMG53" s="16"/>
      <c r="QMH53" s="16"/>
      <c r="QMI53" s="16"/>
      <c r="QMJ53" s="16"/>
      <c r="QMK53" s="16"/>
      <c r="QML53" s="16"/>
      <c r="QMM53" s="16"/>
      <c r="QMN53" s="16"/>
      <c r="QMO53" s="16"/>
      <c r="QMP53" s="16"/>
      <c r="QMQ53" s="16"/>
      <c r="QMR53" s="16"/>
      <c r="QMS53" s="16"/>
      <c r="QMT53" s="16"/>
      <c r="QMU53" s="16"/>
      <c r="QMV53" s="16"/>
      <c r="QMW53" s="16"/>
      <c r="QMX53" s="16"/>
      <c r="QMY53" s="16"/>
      <c r="QMZ53" s="16"/>
      <c r="QNA53" s="16"/>
      <c r="QNB53" s="16"/>
      <c r="QNC53" s="16"/>
      <c r="QND53" s="16"/>
      <c r="QNE53" s="16"/>
      <c r="QNF53" s="16"/>
      <c r="QNG53" s="16"/>
      <c r="QNH53" s="16"/>
      <c r="QNI53" s="16"/>
      <c r="QNJ53" s="16"/>
      <c r="QNK53" s="16"/>
      <c r="QNL53" s="16"/>
      <c r="QNM53" s="16"/>
      <c r="QNN53" s="16"/>
      <c r="QNO53" s="16"/>
      <c r="QNP53" s="16"/>
      <c r="QNQ53" s="16"/>
      <c r="QNR53" s="16"/>
      <c r="QNS53" s="16"/>
      <c r="QNT53" s="16"/>
      <c r="QNU53" s="16"/>
      <c r="QNV53" s="16"/>
      <c r="QNW53" s="16"/>
      <c r="QNX53" s="16"/>
      <c r="QNY53" s="16"/>
      <c r="QNZ53" s="16"/>
      <c r="QOA53" s="16"/>
      <c r="QOB53" s="16"/>
      <c r="QOC53" s="16"/>
      <c r="QOD53" s="16"/>
      <c r="QOE53" s="16"/>
      <c r="QOF53" s="16"/>
      <c r="QOG53" s="16"/>
      <c r="QOH53" s="16"/>
      <c r="QOI53" s="16"/>
      <c r="QOJ53" s="16"/>
      <c r="QOK53" s="16"/>
      <c r="QOL53" s="16"/>
      <c r="QOM53" s="16"/>
      <c r="QON53" s="16"/>
      <c r="QOO53" s="16"/>
      <c r="QOP53" s="16"/>
      <c r="QOQ53" s="16"/>
      <c r="QOR53" s="16"/>
      <c r="QOS53" s="16"/>
      <c r="QOT53" s="16"/>
      <c r="QOU53" s="16"/>
      <c r="QOV53" s="16"/>
      <c r="QOW53" s="16"/>
      <c r="QOX53" s="16"/>
      <c r="QOY53" s="16"/>
      <c r="QOZ53" s="16"/>
      <c r="QPA53" s="16"/>
      <c r="QPB53" s="16"/>
      <c r="QPC53" s="16"/>
      <c r="QPD53" s="16"/>
      <c r="QPE53" s="16"/>
      <c r="QPF53" s="16"/>
      <c r="QPG53" s="16"/>
      <c r="QPH53" s="16"/>
      <c r="QPI53" s="16"/>
      <c r="QPJ53" s="16"/>
      <c r="QPK53" s="16"/>
      <c r="QPL53" s="16"/>
      <c r="QPM53" s="16"/>
      <c r="QPN53" s="16"/>
      <c r="QPO53" s="16"/>
      <c r="QPP53" s="16"/>
      <c r="QPQ53" s="16"/>
      <c r="QPR53" s="16"/>
      <c r="QPS53" s="16"/>
      <c r="QPT53" s="16"/>
      <c r="QPU53" s="16"/>
      <c r="QPV53" s="16"/>
      <c r="QPW53" s="16"/>
      <c r="QPX53" s="16"/>
      <c r="QPY53" s="16"/>
      <c r="QPZ53" s="16"/>
      <c r="QQA53" s="16"/>
      <c r="QQB53" s="16"/>
      <c r="QQC53" s="16"/>
      <c r="QQD53" s="16"/>
      <c r="QQE53" s="16"/>
      <c r="QQF53" s="16"/>
      <c r="QQG53" s="16"/>
      <c r="QQH53" s="16"/>
      <c r="QQI53" s="16"/>
      <c r="QQJ53" s="16"/>
      <c r="QQK53" s="16"/>
      <c r="QQL53" s="16"/>
      <c r="QQM53" s="16"/>
      <c r="QQN53" s="16"/>
      <c r="QQO53" s="16"/>
      <c r="QQP53" s="16"/>
      <c r="QQQ53" s="16"/>
      <c r="QQR53" s="16"/>
      <c r="QQS53" s="16"/>
      <c r="QQT53" s="16"/>
      <c r="QQU53" s="16"/>
      <c r="QQV53" s="16"/>
      <c r="QQW53" s="16"/>
      <c r="QQX53" s="16"/>
      <c r="QQY53" s="16"/>
      <c r="QQZ53" s="16"/>
      <c r="QRA53" s="16"/>
      <c r="QRB53" s="16"/>
      <c r="QRC53" s="16"/>
      <c r="QRD53" s="16"/>
      <c r="QRE53" s="16"/>
      <c r="QRF53" s="16"/>
      <c r="QRG53" s="16"/>
      <c r="QRH53" s="16"/>
      <c r="QRI53" s="16"/>
      <c r="QRJ53" s="16"/>
      <c r="QRK53" s="16"/>
      <c r="QRL53" s="16"/>
      <c r="QRM53" s="16"/>
      <c r="QRN53" s="16"/>
      <c r="QRO53" s="16"/>
      <c r="QRP53" s="16"/>
      <c r="QRQ53" s="16"/>
      <c r="QRR53" s="16"/>
      <c r="QRS53" s="16"/>
      <c r="QRT53" s="16"/>
      <c r="QRU53" s="16"/>
      <c r="QRV53" s="16"/>
      <c r="QRW53" s="16"/>
      <c r="QRX53" s="16"/>
      <c r="QRY53" s="16"/>
      <c r="QRZ53" s="16"/>
      <c r="QSA53" s="16"/>
      <c r="QSB53" s="16"/>
      <c r="QSC53" s="16"/>
      <c r="QSD53" s="16"/>
      <c r="QSE53" s="16"/>
      <c r="QSF53" s="16"/>
      <c r="QSG53" s="16"/>
      <c r="QSH53" s="16"/>
      <c r="QSI53" s="16"/>
      <c r="QSJ53" s="16"/>
      <c r="QSK53" s="16"/>
      <c r="QSL53" s="16"/>
      <c r="QSM53" s="16"/>
      <c r="QSN53" s="16"/>
      <c r="QSO53" s="16"/>
      <c r="QSP53" s="16"/>
      <c r="QSQ53" s="16"/>
      <c r="QSR53" s="16"/>
      <c r="QSS53" s="16"/>
      <c r="QST53" s="16"/>
      <c r="QSU53" s="16"/>
      <c r="QSV53" s="16"/>
      <c r="QSW53" s="16"/>
      <c r="QSX53" s="16"/>
      <c r="QSY53" s="16"/>
      <c r="QSZ53" s="16"/>
      <c r="QTA53" s="16"/>
      <c r="QTB53" s="16"/>
      <c r="QTC53" s="16"/>
      <c r="QTD53" s="16"/>
      <c r="QTE53" s="16"/>
      <c r="QTF53" s="16"/>
      <c r="QTG53" s="16"/>
      <c r="QTH53" s="16"/>
      <c r="QTI53" s="16"/>
      <c r="QTJ53" s="16"/>
      <c r="QTK53" s="16"/>
      <c r="QTL53" s="16"/>
      <c r="QTM53" s="16"/>
      <c r="QTN53" s="16"/>
      <c r="QTO53" s="16"/>
      <c r="QTP53" s="16"/>
      <c r="QTQ53" s="16"/>
      <c r="QTR53" s="16"/>
      <c r="QTS53" s="16"/>
      <c r="QTT53" s="16"/>
      <c r="QTU53" s="16"/>
      <c r="QTV53" s="16"/>
      <c r="QTW53" s="16"/>
      <c r="QTX53" s="16"/>
      <c r="QTY53" s="16"/>
      <c r="QTZ53" s="16"/>
      <c r="QUA53" s="16"/>
      <c r="QUB53" s="16"/>
      <c r="QUC53" s="16"/>
      <c r="QUD53" s="16"/>
      <c r="QUE53" s="16"/>
      <c r="QUF53" s="16"/>
      <c r="QUG53" s="16"/>
      <c r="QUH53" s="16"/>
      <c r="QUI53" s="16"/>
      <c r="QUJ53" s="16"/>
      <c r="QUK53" s="16"/>
      <c r="QUL53" s="16"/>
      <c r="QUM53" s="16"/>
      <c r="QUN53" s="16"/>
      <c r="QUO53" s="16"/>
      <c r="QUP53" s="16"/>
      <c r="QUQ53" s="16"/>
      <c r="QUR53" s="16"/>
      <c r="QUS53" s="16"/>
      <c r="QUT53" s="16"/>
      <c r="QUU53" s="16"/>
      <c r="QUV53" s="16"/>
      <c r="QUW53" s="16"/>
      <c r="QUX53" s="16"/>
      <c r="QUY53" s="16"/>
      <c r="QUZ53" s="16"/>
      <c r="QVA53" s="16"/>
      <c r="QVB53" s="16"/>
      <c r="QVC53" s="16"/>
      <c r="QVD53" s="16"/>
      <c r="QVE53" s="16"/>
      <c r="QVF53" s="16"/>
      <c r="QVG53" s="16"/>
      <c r="QVH53" s="16"/>
      <c r="QVI53" s="16"/>
      <c r="QVJ53" s="16"/>
      <c r="QVK53" s="16"/>
      <c r="QVL53" s="16"/>
      <c r="QVM53" s="16"/>
      <c r="QVN53" s="16"/>
      <c r="QVO53" s="16"/>
      <c r="QVP53" s="16"/>
      <c r="QVQ53" s="16"/>
      <c r="QVR53" s="16"/>
      <c r="QVS53" s="16"/>
      <c r="QVT53" s="16"/>
      <c r="QVU53" s="16"/>
      <c r="QVV53" s="16"/>
      <c r="QVW53" s="16"/>
      <c r="QVX53" s="16"/>
      <c r="QVY53" s="16"/>
      <c r="QVZ53" s="16"/>
      <c r="QWA53" s="16"/>
      <c r="QWB53" s="16"/>
      <c r="QWC53" s="16"/>
      <c r="QWD53" s="16"/>
      <c r="QWE53" s="16"/>
      <c r="QWF53" s="16"/>
      <c r="QWG53" s="16"/>
      <c r="QWH53" s="16"/>
      <c r="QWI53" s="16"/>
      <c r="QWJ53" s="16"/>
      <c r="QWK53" s="16"/>
      <c r="QWL53" s="16"/>
      <c r="QWM53" s="16"/>
      <c r="QWN53" s="16"/>
      <c r="QWO53" s="16"/>
      <c r="QWP53" s="16"/>
      <c r="QWQ53" s="16"/>
      <c r="QWR53" s="16"/>
      <c r="QWS53" s="16"/>
      <c r="QWT53" s="16"/>
      <c r="QWU53" s="16"/>
      <c r="QWV53" s="16"/>
      <c r="QWW53" s="16"/>
      <c r="QWX53" s="16"/>
      <c r="QWY53" s="16"/>
      <c r="QWZ53" s="16"/>
      <c r="QXA53" s="16"/>
      <c r="QXB53" s="16"/>
      <c r="QXC53" s="16"/>
      <c r="QXD53" s="16"/>
      <c r="QXE53" s="16"/>
      <c r="QXF53" s="16"/>
      <c r="QXG53" s="16"/>
      <c r="QXH53" s="16"/>
      <c r="QXI53" s="16"/>
      <c r="QXJ53" s="16"/>
      <c r="QXK53" s="16"/>
      <c r="QXL53" s="16"/>
      <c r="QXM53" s="16"/>
      <c r="QXN53" s="16"/>
      <c r="QXO53" s="16"/>
      <c r="QXP53" s="16"/>
      <c r="QXQ53" s="16"/>
      <c r="QXR53" s="16"/>
      <c r="QXS53" s="16"/>
      <c r="QXT53" s="16"/>
      <c r="QXU53" s="16"/>
      <c r="QXV53" s="16"/>
      <c r="QXW53" s="16"/>
      <c r="QXX53" s="16"/>
      <c r="QXY53" s="16"/>
      <c r="QXZ53" s="16"/>
      <c r="QYA53" s="16"/>
      <c r="QYB53" s="16"/>
      <c r="QYC53" s="16"/>
      <c r="QYD53" s="16"/>
      <c r="QYE53" s="16"/>
      <c r="QYF53" s="16"/>
      <c r="QYG53" s="16"/>
      <c r="QYH53" s="16"/>
      <c r="QYI53" s="16"/>
      <c r="QYJ53" s="16"/>
      <c r="QYK53" s="16"/>
      <c r="QYL53" s="16"/>
      <c r="QYM53" s="16"/>
      <c r="QYN53" s="16"/>
      <c r="QYO53" s="16"/>
      <c r="QYP53" s="16"/>
      <c r="QYQ53" s="16"/>
      <c r="QYR53" s="16"/>
      <c r="QYS53" s="16"/>
      <c r="QYT53" s="16"/>
      <c r="QYU53" s="16"/>
      <c r="QYV53" s="16"/>
      <c r="QYW53" s="16"/>
      <c r="QYX53" s="16"/>
      <c r="QYY53" s="16"/>
      <c r="QYZ53" s="16"/>
      <c r="QZA53" s="16"/>
      <c r="QZB53" s="16"/>
      <c r="QZC53" s="16"/>
      <c r="QZD53" s="16"/>
      <c r="QZE53" s="16"/>
      <c r="QZF53" s="16"/>
      <c r="QZG53" s="16"/>
      <c r="QZH53" s="16"/>
      <c r="QZI53" s="16"/>
      <c r="QZJ53" s="16"/>
      <c r="QZK53" s="16"/>
      <c r="QZL53" s="16"/>
      <c r="QZM53" s="16"/>
      <c r="QZN53" s="16"/>
      <c r="QZO53" s="16"/>
      <c r="QZP53" s="16"/>
      <c r="QZQ53" s="16"/>
      <c r="QZR53" s="16"/>
      <c r="QZS53" s="16"/>
      <c r="QZT53" s="16"/>
      <c r="QZU53" s="16"/>
      <c r="QZV53" s="16"/>
      <c r="QZW53" s="16"/>
      <c r="QZX53" s="16"/>
      <c r="QZY53" s="16"/>
      <c r="QZZ53" s="16"/>
      <c r="RAA53" s="16"/>
      <c r="RAB53" s="16"/>
      <c r="RAC53" s="16"/>
      <c r="RAD53" s="16"/>
      <c r="RAE53" s="16"/>
      <c r="RAF53" s="16"/>
      <c r="RAG53" s="16"/>
      <c r="RAH53" s="16"/>
      <c r="RAI53" s="16"/>
      <c r="RAJ53" s="16"/>
      <c r="RAK53" s="16"/>
      <c r="RAL53" s="16"/>
      <c r="RAM53" s="16"/>
      <c r="RAN53" s="16"/>
      <c r="RAO53" s="16"/>
      <c r="RAP53" s="16"/>
      <c r="RAQ53" s="16"/>
      <c r="RAR53" s="16"/>
      <c r="RAS53" s="16"/>
      <c r="RAT53" s="16"/>
      <c r="RAU53" s="16"/>
      <c r="RAV53" s="16"/>
      <c r="RAW53" s="16"/>
      <c r="RAX53" s="16"/>
      <c r="RAY53" s="16"/>
      <c r="RAZ53" s="16"/>
      <c r="RBA53" s="16"/>
      <c r="RBB53" s="16"/>
      <c r="RBC53" s="16"/>
      <c r="RBD53" s="16"/>
      <c r="RBE53" s="16"/>
      <c r="RBF53" s="16"/>
      <c r="RBG53" s="16"/>
      <c r="RBH53" s="16"/>
      <c r="RBI53" s="16"/>
      <c r="RBJ53" s="16"/>
      <c r="RBK53" s="16"/>
      <c r="RBL53" s="16"/>
      <c r="RBM53" s="16"/>
      <c r="RBN53" s="16"/>
      <c r="RBO53" s="16"/>
      <c r="RBP53" s="16"/>
      <c r="RBQ53" s="16"/>
      <c r="RBR53" s="16"/>
      <c r="RBS53" s="16"/>
      <c r="RBT53" s="16"/>
      <c r="RBU53" s="16"/>
      <c r="RBV53" s="16"/>
      <c r="RBW53" s="16"/>
      <c r="RBX53" s="16"/>
      <c r="RBY53" s="16"/>
      <c r="RBZ53" s="16"/>
      <c r="RCA53" s="16"/>
      <c r="RCB53" s="16"/>
      <c r="RCC53" s="16"/>
      <c r="RCD53" s="16"/>
      <c r="RCE53" s="16"/>
      <c r="RCF53" s="16"/>
      <c r="RCG53" s="16"/>
      <c r="RCH53" s="16"/>
      <c r="RCI53" s="16"/>
      <c r="RCJ53" s="16"/>
      <c r="RCK53" s="16"/>
      <c r="RCL53" s="16"/>
      <c r="RCM53" s="16"/>
      <c r="RCN53" s="16"/>
      <c r="RCO53" s="16"/>
      <c r="RCP53" s="16"/>
      <c r="RCQ53" s="16"/>
      <c r="RCR53" s="16"/>
      <c r="RCS53" s="16"/>
      <c r="RCT53" s="16"/>
      <c r="RCU53" s="16"/>
      <c r="RCV53" s="16"/>
      <c r="RCW53" s="16"/>
      <c r="RCX53" s="16"/>
      <c r="RCY53" s="16"/>
      <c r="RCZ53" s="16"/>
      <c r="RDA53" s="16"/>
      <c r="RDB53" s="16"/>
      <c r="RDC53" s="16"/>
      <c r="RDD53" s="16"/>
      <c r="RDE53" s="16"/>
      <c r="RDF53" s="16"/>
      <c r="RDG53" s="16"/>
      <c r="RDH53" s="16"/>
      <c r="RDI53" s="16"/>
      <c r="RDJ53" s="16"/>
      <c r="RDK53" s="16"/>
      <c r="RDL53" s="16"/>
      <c r="RDM53" s="16"/>
      <c r="RDN53" s="16"/>
      <c r="RDO53" s="16"/>
      <c r="RDP53" s="16"/>
      <c r="RDQ53" s="16"/>
      <c r="RDR53" s="16"/>
      <c r="RDS53" s="16"/>
      <c r="RDT53" s="16"/>
      <c r="RDU53" s="16"/>
      <c r="RDV53" s="16"/>
      <c r="RDW53" s="16"/>
      <c r="RDX53" s="16"/>
      <c r="RDY53" s="16"/>
      <c r="RDZ53" s="16"/>
      <c r="REA53" s="16"/>
      <c r="REB53" s="16"/>
      <c r="REC53" s="16"/>
      <c r="RED53" s="16"/>
      <c r="REE53" s="16"/>
      <c r="REF53" s="16"/>
      <c r="REG53" s="16"/>
      <c r="REH53" s="16"/>
      <c r="REI53" s="16"/>
      <c r="REJ53" s="16"/>
      <c r="REK53" s="16"/>
      <c r="REL53" s="16"/>
      <c r="REM53" s="16"/>
      <c r="REN53" s="16"/>
      <c r="REO53" s="16"/>
      <c r="REP53" s="16"/>
      <c r="REQ53" s="16"/>
      <c r="RER53" s="16"/>
      <c r="RES53" s="16"/>
      <c r="RET53" s="16"/>
      <c r="REU53" s="16"/>
      <c r="REV53" s="16"/>
      <c r="REW53" s="16"/>
      <c r="REX53" s="16"/>
      <c r="REY53" s="16"/>
      <c r="REZ53" s="16"/>
      <c r="RFA53" s="16"/>
      <c r="RFB53" s="16"/>
      <c r="RFC53" s="16"/>
      <c r="RFD53" s="16"/>
      <c r="RFE53" s="16"/>
      <c r="RFF53" s="16"/>
      <c r="RFG53" s="16"/>
      <c r="RFH53" s="16"/>
      <c r="RFI53" s="16"/>
      <c r="RFJ53" s="16"/>
      <c r="RFK53" s="16"/>
      <c r="RFL53" s="16"/>
      <c r="RFM53" s="16"/>
      <c r="RFN53" s="16"/>
      <c r="RFO53" s="16"/>
      <c r="RFP53" s="16"/>
      <c r="RFQ53" s="16"/>
      <c r="RFR53" s="16"/>
      <c r="RFS53" s="16"/>
      <c r="RFT53" s="16"/>
      <c r="RFU53" s="16"/>
      <c r="RFV53" s="16"/>
      <c r="RFW53" s="16"/>
      <c r="RFX53" s="16"/>
      <c r="RFY53" s="16"/>
      <c r="RFZ53" s="16"/>
      <c r="RGA53" s="16"/>
      <c r="RGB53" s="16"/>
      <c r="RGC53" s="16"/>
      <c r="RGD53" s="16"/>
      <c r="RGE53" s="16"/>
      <c r="RGF53" s="16"/>
      <c r="RGG53" s="16"/>
      <c r="RGH53" s="16"/>
      <c r="RGI53" s="16"/>
      <c r="RGJ53" s="16"/>
      <c r="RGK53" s="16"/>
      <c r="RGL53" s="16"/>
      <c r="RGM53" s="16"/>
      <c r="RGN53" s="16"/>
      <c r="RGO53" s="16"/>
      <c r="RGP53" s="16"/>
      <c r="RGQ53" s="16"/>
      <c r="RGR53" s="16"/>
      <c r="RGS53" s="16"/>
      <c r="RGT53" s="16"/>
      <c r="RGU53" s="16"/>
      <c r="RGV53" s="16"/>
      <c r="RGW53" s="16"/>
      <c r="RGX53" s="16"/>
      <c r="RGY53" s="16"/>
      <c r="RGZ53" s="16"/>
      <c r="RHA53" s="16"/>
      <c r="RHB53" s="16"/>
      <c r="RHC53" s="16"/>
      <c r="RHD53" s="16"/>
      <c r="RHE53" s="16"/>
      <c r="RHF53" s="16"/>
      <c r="RHG53" s="16"/>
      <c r="RHH53" s="16"/>
      <c r="RHI53" s="16"/>
      <c r="RHJ53" s="16"/>
      <c r="RHK53" s="16"/>
      <c r="RHL53" s="16"/>
      <c r="RHM53" s="16"/>
      <c r="RHN53" s="16"/>
      <c r="RHO53" s="16"/>
      <c r="RHP53" s="16"/>
      <c r="RHQ53" s="16"/>
      <c r="RHR53" s="16"/>
      <c r="RHS53" s="16"/>
      <c r="RHT53" s="16"/>
      <c r="RHU53" s="16"/>
      <c r="RHV53" s="16"/>
      <c r="RHW53" s="16"/>
      <c r="RHX53" s="16"/>
      <c r="RHY53" s="16"/>
      <c r="RHZ53" s="16"/>
      <c r="RIA53" s="16"/>
      <c r="RIB53" s="16"/>
      <c r="RIC53" s="16"/>
      <c r="RID53" s="16"/>
      <c r="RIE53" s="16"/>
      <c r="RIF53" s="16"/>
      <c r="RIG53" s="16"/>
      <c r="RIH53" s="16"/>
      <c r="RII53" s="16"/>
      <c r="RIJ53" s="16"/>
      <c r="RIK53" s="16"/>
      <c r="RIL53" s="16"/>
      <c r="RIM53" s="16"/>
      <c r="RIN53" s="16"/>
      <c r="RIO53" s="16"/>
      <c r="RIP53" s="16"/>
      <c r="RIQ53" s="16"/>
      <c r="RIR53" s="16"/>
      <c r="RIS53" s="16"/>
      <c r="RIT53" s="16"/>
      <c r="RIU53" s="16"/>
      <c r="RIV53" s="16"/>
      <c r="RIW53" s="16"/>
      <c r="RIX53" s="16"/>
      <c r="RIY53" s="16"/>
      <c r="RIZ53" s="16"/>
      <c r="RJA53" s="16"/>
      <c r="RJB53" s="16"/>
      <c r="RJC53" s="16"/>
      <c r="RJD53" s="16"/>
      <c r="RJE53" s="16"/>
      <c r="RJF53" s="16"/>
      <c r="RJG53" s="16"/>
      <c r="RJH53" s="16"/>
      <c r="RJI53" s="16"/>
      <c r="RJJ53" s="16"/>
      <c r="RJK53" s="16"/>
      <c r="RJL53" s="16"/>
      <c r="RJM53" s="16"/>
      <c r="RJN53" s="16"/>
      <c r="RJO53" s="16"/>
      <c r="RJP53" s="16"/>
      <c r="RJQ53" s="16"/>
      <c r="RJR53" s="16"/>
      <c r="RJS53" s="16"/>
      <c r="RJT53" s="16"/>
      <c r="RJU53" s="16"/>
      <c r="RJV53" s="16"/>
      <c r="RJW53" s="16"/>
      <c r="RJX53" s="16"/>
      <c r="RJY53" s="16"/>
      <c r="RJZ53" s="16"/>
      <c r="RKA53" s="16"/>
      <c r="RKB53" s="16"/>
      <c r="RKC53" s="16"/>
      <c r="RKD53" s="16"/>
      <c r="RKE53" s="16"/>
      <c r="RKF53" s="16"/>
      <c r="RKG53" s="16"/>
      <c r="RKH53" s="16"/>
      <c r="RKI53" s="16"/>
      <c r="RKJ53" s="16"/>
      <c r="RKK53" s="16"/>
      <c r="RKL53" s="16"/>
      <c r="RKM53" s="16"/>
      <c r="RKN53" s="16"/>
      <c r="RKO53" s="16"/>
      <c r="RKP53" s="16"/>
      <c r="RKQ53" s="16"/>
      <c r="RKR53" s="16"/>
      <c r="RKS53" s="16"/>
      <c r="RKT53" s="16"/>
      <c r="RKU53" s="16"/>
      <c r="RKV53" s="16"/>
      <c r="RKW53" s="16"/>
      <c r="RKX53" s="16"/>
      <c r="RKY53" s="16"/>
      <c r="RKZ53" s="16"/>
      <c r="RLA53" s="16"/>
      <c r="RLB53" s="16"/>
      <c r="RLC53" s="16"/>
      <c r="RLD53" s="16"/>
      <c r="RLE53" s="16"/>
      <c r="RLF53" s="16"/>
      <c r="RLG53" s="16"/>
      <c r="RLH53" s="16"/>
      <c r="RLI53" s="16"/>
      <c r="RLJ53" s="16"/>
      <c r="RLK53" s="16"/>
      <c r="RLL53" s="16"/>
      <c r="RLM53" s="16"/>
      <c r="RLN53" s="16"/>
      <c r="RLO53" s="16"/>
      <c r="RLP53" s="16"/>
      <c r="RLQ53" s="16"/>
      <c r="RLR53" s="16"/>
      <c r="RLS53" s="16"/>
      <c r="RLT53" s="16"/>
      <c r="RLU53" s="16"/>
      <c r="RLV53" s="16"/>
      <c r="RLW53" s="16"/>
      <c r="RLX53" s="16"/>
      <c r="RLY53" s="16"/>
      <c r="RLZ53" s="16"/>
      <c r="RMA53" s="16"/>
      <c r="RMB53" s="16"/>
      <c r="RMC53" s="16"/>
      <c r="RMD53" s="16"/>
      <c r="RME53" s="16"/>
      <c r="RMF53" s="16"/>
      <c r="RMG53" s="16"/>
      <c r="RMH53" s="16"/>
      <c r="RMI53" s="16"/>
      <c r="RMJ53" s="16"/>
      <c r="RMK53" s="16"/>
      <c r="RML53" s="16"/>
      <c r="RMM53" s="16"/>
      <c r="RMN53" s="16"/>
      <c r="RMO53" s="16"/>
      <c r="RMP53" s="16"/>
      <c r="RMQ53" s="16"/>
      <c r="RMR53" s="16"/>
      <c r="RMS53" s="16"/>
      <c r="RMT53" s="16"/>
      <c r="RMU53" s="16"/>
      <c r="RMV53" s="16"/>
      <c r="RMW53" s="16"/>
      <c r="RMX53" s="16"/>
      <c r="RMY53" s="16"/>
      <c r="RMZ53" s="16"/>
      <c r="RNA53" s="16"/>
      <c r="RNB53" s="16"/>
      <c r="RNC53" s="16"/>
      <c r="RND53" s="16"/>
      <c r="RNE53" s="16"/>
      <c r="RNF53" s="16"/>
      <c r="RNG53" s="16"/>
      <c r="RNH53" s="16"/>
      <c r="RNI53" s="16"/>
      <c r="RNJ53" s="16"/>
      <c r="RNK53" s="16"/>
      <c r="RNL53" s="16"/>
      <c r="RNM53" s="16"/>
      <c r="RNN53" s="16"/>
      <c r="RNO53" s="16"/>
      <c r="RNP53" s="16"/>
      <c r="RNQ53" s="16"/>
      <c r="RNR53" s="16"/>
      <c r="RNS53" s="16"/>
      <c r="RNT53" s="16"/>
      <c r="RNU53" s="16"/>
      <c r="RNV53" s="16"/>
      <c r="RNW53" s="16"/>
      <c r="RNX53" s="16"/>
      <c r="RNY53" s="16"/>
      <c r="RNZ53" s="16"/>
      <c r="ROA53" s="16"/>
      <c r="ROB53" s="16"/>
      <c r="ROC53" s="16"/>
      <c r="ROD53" s="16"/>
      <c r="ROE53" s="16"/>
      <c r="ROF53" s="16"/>
      <c r="ROG53" s="16"/>
      <c r="ROH53" s="16"/>
      <c r="ROI53" s="16"/>
      <c r="ROJ53" s="16"/>
      <c r="ROK53" s="16"/>
      <c r="ROL53" s="16"/>
      <c r="ROM53" s="16"/>
      <c r="RON53" s="16"/>
      <c r="ROO53" s="16"/>
      <c r="ROP53" s="16"/>
      <c r="ROQ53" s="16"/>
      <c r="ROR53" s="16"/>
      <c r="ROS53" s="16"/>
      <c r="ROT53" s="16"/>
      <c r="ROU53" s="16"/>
      <c r="ROV53" s="16"/>
      <c r="ROW53" s="16"/>
      <c r="ROX53" s="16"/>
      <c r="ROY53" s="16"/>
      <c r="ROZ53" s="16"/>
      <c r="RPA53" s="16"/>
      <c r="RPB53" s="16"/>
      <c r="RPC53" s="16"/>
      <c r="RPD53" s="16"/>
      <c r="RPE53" s="16"/>
      <c r="RPF53" s="16"/>
      <c r="RPG53" s="16"/>
      <c r="RPH53" s="16"/>
      <c r="RPI53" s="16"/>
      <c r="RPJ53" s="16"/>
      <c r="RPK53" s="16"/>
      <c r="RPL53" s="16"/>
      <c r="RPM53" s="16"/>
      <c r="RPN53" s="16"/>
      <c r="RPO53" s="16"/>
      <c r="RPP53" s="16"/>
      <c r="RPQ53" s="16"/>
      <c r="RPR53" s="16"/>
      <c r="RPS53" s="16"/>
      <c r="RPT53" s="16"/>
      <c r="RPU53" s="16"/>
      <c r="RPV53" s="16"/>
      <c r="RPW53" s="16"/>
      <c r="RPX53" s="16"/>
      <c r="RPY53" s="16"/>
      <c r="RPZ53" s="16"/>
      <c r="RQA53" s="16"/>
      <c r="RQB53" s="16"/>
      <c r="RQC53" s="16"/>
      <c r="RQD53" s="16"/>
      <c r="RQE53" s="16"/>
      <c r="RQF53" s="16"/>
      <c r="RQG53" s="16"/>
      <c r="RQH53" s="16"/>
      <c r="RQI53" s="16"/>
      <c r="RQJ53" s="16"/>
      <c r="RQK53" s="16"/>
      <c r="RQL53" s="16"/>
      <c r="RQM53" s="16"/>
      <c r="RQN53" s="16"/>
      <c r="RQO53" s="16"/>
      <c r="RQP53" s="16"/>
      <c r="RQQ53" s="16"/>
      <c r="RQR53" s="16"/>
      <c r="RQS53" s="16"/>
      <c r="RQT53" s="16"/>
      <c r="RQU53" s="16"/>
      <c r="RQV53" s="16"/>
      <c r="RQW53" s="16"/>
      <c r="RQX53" s="16"/>
      <c r="RQY53" s="16"/>
      <c r="RQZ53" s="16"/>
      <c r="RRA53" s="16"/>
      <c r="RRB53" s="16"/>
      <c r="RRC53" s="16"/>
      <c r="RRD53" s="16"/>
      <c r="RRE53" s="16"/>
      <c r="RRF53" s="16"/>
      <c r="RRG53" s="16"/>
      <c r="RRH53" s="16"/>
      <c r="RRI53" s="16"/>
      <c r="RRJ53" s="16"/>
      <c r="RRK53" s="16"/>
      <c r="RRL53" s="16"/>
      <c r="RRM53" s="16"/>
      <c r="RRN53" s="16"/>
      <c r="RRO53" s="16"/>
      <c r="RRP53" s="16"/>
      <c r="RRQ53" s="16"/>
      <c r="RRR53" s="16"/>
      <c r="RRS53" s="16"/>
      <c r="RRT53" s="16"/>
      <c r="RRU53" s="16"/>
      <c r="RRV53" s="16"/>
      <c r="RRW53" s="16"/>
      <c r="RRX53" s="16"/>
      <c r="RRY53" s="16"/>
      <c r="RRZ53" s="16"/>
      <c r="RSA53" s="16"/>
      <c r="RSB53" s="16"/>
      <c r="RSC53" s="16"/>
      <c r="RSD53" s="16"/>
      <c r="RSE53" s="16"/>
      <c r="RSF53" s="16"/>
      <c r="RSG53" s="16"/>
      <c r="RSH53" s="16"/>
      <c r="RSI53" s="16"/>
      <c r="RSJ53" s="16"/>
      <c r="RSK53" s="16"/>
      <c r="RSL53" s="16"/>
      <c r="RSM53" s="16"/>
      <c r="RSN53" s="16"/>
      <c r="RSO53" s="16"/>
      <c r="RSP53" s="16"/>
      <c r="RSQ53" s="16"/>
      <c r="RSR53" s="16"/>
      <c r="RSS53" s="16"/>
      <c r="RST53" s="16"/>
      <c r="RSU53" s="16"/>
      <c r="RSV53" s="16"/>
      <c r="RSW53" s="16"/>
      <c r="RSX53" s="16"/>
      <c r="RSY53" s="16"/>
      <c r="RSZ53" s="16"/>
      <c r="RTA53" s="16"/>
      <c r="RTB53" s="16"/>
      <c r="RTC53" s="16"/>
      <c r="RTD53" s="16"/>
      <c r="RTE53" s="16"/>
      <c r="RTF53" s="16"/>
      <c r="RTG53" s="16"/>
      <c r="RTH53" s="16"/>
      <c r="RTI53" s="16"/>
      <c r="RTJ53" s="16"/>
      <c r="RTK53" s="16"/>
      <c r="RTL53" s="16"/>
      <c r="RTM53" s="16"/>
      <c r="RTN53" s="16"/>
      <c r="RTO53" s="16"/>
      <c r="RTP53" s="16"/>
      <c r="RTQ53" s="16"/>
      <c r="RTR53" s="16"/>
      <c r="RTS53" s="16"/>
      <c r="RTT53" s="16"/>
      <c r="RTU53" s="16"/>
      <c r="RTV53" s="16"/>
      <c r="RTW53" s="16"/>
      <c r="RTX53" s="16"/>
      <c r="RTY53" s="16"/>
      <c r="RTZ53" s="16"/>
      <c r="RUA53" s="16"/>
      <c r="RUB53" s="16"/>
      <c r="RUC53" s="16"/>
      <c r="RUD53" s="16"/>
      <c r="RUE53" s="16"/>
      <c r="RUF53" s="16"/>
      <c r="RUG53" s="16"/>
      <c r="RUH53" s="16"/>
      <c r="RUI53" s="16"/>
      <c r="RUJ53" s="16"/>
      <c r="RUK53" s="16"/>
      <c r="RUL53" s="16"/>
      <c r="RUM53" s="16"/>
      <c r="RUN53" s="16"/>
      <c r="RUO53" s="16"/>
      <c r="RUP53" s="16"/>
      <c r="RUQ53" s="16"/>
      <c r="RUR53" s="16"/>
      <c r="RUS53" s="16"/>
      <c r="RUT53" s="16"/>
      <c r="RUU53" s="16"/>
      <c r="RUV53" s="16"/>
      <c r="RUW53" s="16"/>
      <c r="RUX53" s="16"/>
      <c r="RUY53" s="16"/>
      <c r="RUZ53" s="16"/>
      <c r="RVA53" s="16"/>
      <c r="RVB53" s="16"/>
      <c r="RVC53" s="16"/>
      <c r="RVD53" s="16"/>
      <c r="RVE53" s="16"/>
      <c r="RVF53" s="16"/>
      <c r="RVG53" s="16"/>
      <c r="RVH53" s="16"/>
      <c r="RVI53" s="16"/>
      <c r="RVJ53" s="16"/>
      <c r="RVK53" s="16"/>
      <c r="RVL53" s="16"/>
      <c r="RVM53" s="16"/>
      <c r="RVN53" s="16"/>
      <c r="RVO53" s="16"/>
      <c r="RVP53" s="16"/>
      <c r="RVQ53" s="16"/>
      <c r="RVR53" s="16"/>
      <c r="RVS53" s="16"/>
      <c r="RVT53" s="16"/>
      <c r="RVU53" s="16"/>
      <c r="RVV53" s="16"/>
      <c r="RVW53" s="16"/>
      <c r="RVX53" s="16"/>
      <c r="RVY53" s="16"/>
      <c r="RVZ53" s="16"/>
      <c r="RWA53" s="16"/>
      <c r="RWB53" s="16"/>
      <c r="RWC53" s="16"/>
      <c r="RWD53" s="16"/>
      <c r="RWE53" s="16"/>
      <c r="RWF53" s="16"/>
      <c r="RWG53" s="16"/>
      <c r="RWH53" s="16"/>
      <c r="RWI53" s="16"/>
      <c r="RWJ53" s="16"/>
      <c r="RWK53" s="16"/>
      <c r="RWL53" s="16"/>
      <c r="RWM53" s="16"/>
      <c r="RWN53" s="16"/>
      <c r="RWO53" s="16"/>
      <c r="RWP53" s="16"/>
      <c r="RWQ53" s="16"/>
      <c r="RWR53" s="16"/>
      <c r="RWS53" s="16"/>
      <c r="RWT53" s="16"/>
      <c r="RWU53" s="16"/>
      <c r="RWV53" s="16"/>
      <c r="RWW53" s="16"/>
      <c r="RWX53" s="16"/>
      <c r="RWY53" s="16"/>
      <c r="RWZ53" s="16"/>
      <c r="RXA53" s="16"/>
      <c r="RXB53" s="16"/>
      <c r="RXC53" s="16"/>
      <c r="RXD53" s="16"/>
      <c r="RXE53" s="16"/>
      <c r="RXF53" s="16"/>
      <c r="RXG53" s="16"/>
      <c r="RXH53" s="16"/>
      <c r="RXI53" s="16"/>
      <c r="RXJ53" s="16"/>
      <c r="RXK53" s="16"/>
      <c r="RXL53" s="16"/>
      <c r="RXM53" s="16"/>
      <c r="RXN53" s="16"/>
      <c r="RXO53" s="16"/>
      <c r="RXP53" s="16"/>
      <c r="RXQ53" s="16"/>
      <c r="RXR53" s="16"/>
      <c r="RXS53" s="16"/>
      <c r="RXT53" s="16"/>
      <c r="RXU53" s="16"/>
      <c r="RXV53" s="16"/>
      <c r="RXW53" s="16"/>
      <c r="RXX53" s="16"/>
      <c r="RXY53" s="16"/>
      <c r="RXZ53" s="16"/>
      <c r="RYA53" s="16"/>
      <c r="RYB53" s="16"/>
      <c r="RYC53" s="16"/>
      <c r="RYD53" s="16"/>
      <c r="RYE53" s="16"/>
      <c r="RYF53" s="16"/>
      <c r="RYG53" s="16"/>
      <c r="RYH53" s="16"/>
      <c r="RYI53" s="16"/>
      <c r="RYJ53" s="16"/>
      <c r="RYK53" s="16"/>
      <c r="RYL53" s="16"/>
      <c r="RYM53" s="16"/>
      <c r="RYN53" s="16"/>
      <c r="RYO53" s="16"/>
      <c r="RYP53" s="16"/>
      <c r="RYQ53" s="16"/>
      <c r="RYR53" s="16"/>
      <c r="RYS53" s="16"/>
      <c r="RYT53" s="16"/>
      <c r="RYU53" s="16"/>
      <c r="RYV53" s="16"/>
      <c r="RYW53" s="16"/>
      <c r="RYX53" s="16"/>
      <c r="RYY53" s="16"/>
      <c r="RYZ53" s="16"/>
      <c r="RZA53" s="16"/>
      <c r="RZB53" s="16"/>
      <c r="RZC53" s="16"/>
      <c r="RZD53" s="16"/>
      <c r="RZE53" s="16"/>
      <c r="RZF53" s="16"/>
      <c r="RZG53" s="16"/>
      <c r="RZH53" s="16"/>
      <c r="RZI53" s="16"/>
      <c r="RZJ53" s="16"/>
      <c r="RZK53" s="16"/>
      <c r="RZL53" s="16"/>
      <c r="RZM53" s="16"/>
      <c r="RZN53" s="16"/>
      <c r="RZO53" s="16"/>
      <c r="RZP53" s="16"/>
      <c r="RZQ53" s="16"/>
      <c r="RZR53" s="16"/>
      <c r="RZS53" s="16"/>
      <c r="RZT53" s="16"/>
      <c r="RZU53" s="16"/>
      <c r="RZV53" s="16"/>
      <c r="RZW53" s="16"/>
      <c r="RZX53" s="16"/>
      <c r="RZY53" s="16"/>
      <c r="RZZ53" s="16"/>
      <c r="SAA53" s="16"/>
      <c r="SAB53" s="16"/>
      <c r="SAC53" s="16"/>
      <c r="SAD53" s="16"/>
      <c r="SAE53" s="16"/>
      <c r="SAF53" s="16"/>
      <c r="SAG53" s="16"/>
      <c r="SAH53" s="16"/>
      <c r="SAI53" s="16"/>
      <c r="SAJ53" s="16"/>
      <c r="SAK53" s="16"/>
      <c r="SAL53" s="16"/>
      <c r="SAM53" s="16"/>
      <c r="SAN53" s="16"/>
      <c r="SAO53" s="16"/>
      <c r="SAP53" s="16"/>
      <c r="SAQ53" s="16"/>
      <c r="SAR53" s="16"/>
      <c r="SAS53" s="16"/>
      <c r="SAT53" s="16"/>
      <c r="SAU53" s="16"/>
      <c r="SAV53" s="16"/>
      <c r="SAW53" s="16"/>
      <c r="SAX53" s="16"/>
      <c r="SAY53" s="16"/>
      <c r="SAZ53" s="16"/>
      <c r="SBA53" s="16"/>
      <c r="SBB53" s="16"/>
      <c r="SBC53" s="16"/>
      <c r="SBD53" s="16"/>
      <c r="SBE53" s="16"/>
      <c r="SBF53" s="16"/>
      <c r="SBG53" s="16"/>
      <c r="SBH53" s="16"/>
      <c r="SBI53" s="16"/>
      <c r="SBJ53" s="16"/>
      <c r="SBK53" s="16"/>
      <c r="SBL53" s="16"/>
      <c r="SBM53" s="16"/>
      <c r="SBN53" s="16"/>
      <c r="SBO53" s="16"/>
      <c r="SBP53" s="16"/>
      <c r="SBQ53" s="16"/>
      <c r="SBR53" s="16"/>
      <c r="SBS53" s="16"/>
      <c r="SBT53" s="16"/>
      <c r="SBU53" s="16"/>
      <c r="SBV53" s="16"/>
      <c r="SBW53" s="16"/>
      <c r="SBX53" s="16"/>
      <c r="SBY53" s="16"/>
      <c r="SBZ53" s="16"/>
      <c r="SCA53" s="16"/>
      <c r="SCB53" s="16"/>
      <c r="SCC53" s="16"/>
      <c r="SCD53" s="16"/>
      <c r="SCE53" s="16"/>
      <c r="SCF53" s="16"/>
      <c r="SCG53" s="16"/>
      <c r="SCH53" s="16"/>
      <c r="SCI53" s="16"/>
      <c r="SCJ53" s="16"/>
      <c r="SCK53" s="16"/>
      <c r="SCL53" s="16"/>
      <c r="SCM53" s="16"/>
      <c r="SCN53" s="16"/>
      <c r="SCO53" s="16"/>
      <c r="SCP53" s="16"/>
      <c r="SCQ53" s="16"/>
      <c r="SCR53" s="16"/>
      <c r="SCS53" s="16"/>
      <c r="SCT53" s="16"/>
      <c r="SCU53" s="16"/>
      <c r="SCV53" s="16"/>
      <c r="SCW53" s="16"/>
      <c r="SCX53" s="16"/>
      <c r="SCY53" s="16"/>
      <c r="SCZ53" s="16"/>
      <c r="SDA53" s="16"/>
      <c r="SDB53" s="16"/>
      <c r="SDC53" s="16"/>
      <c r="SDD53" s="16"/>
      <c r="SDE53" s="16"/>
      <c r="SDF53" s="16"/>
      <c r="SDG53" s="16"/>
      <c r="SDH53" s="16"/>
      <c r="SDI53" s="16"/>
      <c r="SDJ53" s="16"/>
      <c r="SDK53" s="16"/>
      <c r="SDL53" s="16"/>
      <c r="SDM53" s="16"/>
      <c r="SDN53" s="16"/>
      <c r="SDO53" s="16"/>
      <c r="SDP53" s="16"/>
      <c r="SDQ53" s="16"/>
      <c r="SDR53" s="16"/>
      <c r="SDS53" s="16"/>
      <c r="SDT53" s="16"/>
      <c r="SDU53" s="16"/>
      <c r="SDV53" s="16"/>
      <c r="SDW53" s="16"/>
      <c r="SDX53" s="16"/>
      <c r="SDY53" s="16"/>
      <c r="SDZ53" s="16"/>
      <c r="SEA53" s="16"/>
      <c r="SEB53" s="16"/>
      <c r="SEC53" s="16"/>
      <c r="SED53" s="16"/>
      <c r="SEE53" s="16"/>
      <c r="SEF53" s="16"/>
      <c r="SEG53" s="16"/>
      <c r="SEH53" s="16"/>
      <c r="SEI53" s="16"/>
      <c r="SEJ53" s="16"/>
      <c r="SEK53" s="16"/>
      <c r="SEL53" s="16"/>
      <c r="SEM53" s="16"/>
      <c r="SEN53" s="16"/>
      <c r="SEO53" s="16"/>
      <c r="SEP53" s="16"/>
      <c r="SEQ53" s="16"/>
      <c r="SER53" s="16"/>
      <c r="SES53" s="16"/>
      <c r="SET53" s="16"/>
      <c r="SEU53" s="16"/>
      <c r="SEV53" s="16"/>
      <c r="SEW53" s="16"/>
      <c r="SEX53" s="16"/>
      <c r="SEY53" s="16"/>
      <c r="SEZ53" s="16"/>
      <c r="SFA53" s="16"/>
      <c r="SFB53" s="16"/>
      <c r="SFC53" s="16"/>
      <c r="SFD53" s="16"/>
      <c r="SFE53" s="16"/>
      <c r="SFF53" s="16"/>
      <c r="SFG53" s="16"/>
      <c r="SFH53" s="16"/>
      <c r="SFI53" s="16"/>
      <c r="SFJ53" s="16"/>
      <c r="SFK53" s="16"/>
      <c r="SFL53" s="16"/>
      <c r="SFM53" s="16"/>
      <c r="SFN53" s="16"/>
      <c r="SFO53" s="16"/>
      <c r="SFP53" s="16"/>
      <c r="SFQ53" s="16"/>
      <c r="SFR53" s="16"/>
      <c r="SFS53" s="16"/>
      <c r="SFT53" s="16"/>
      <c r="SFU53" s="16"/>
      <c r="SFV53" s="16"/>
      <c r="SFW53" s="16"/>
      <c r="SFX53" s="16"/>
      <c r="SFY53" s="16"/>
      <c r="SFZ53" s="16"/>
      <c r="SGA53" s="16"/>
      <c r="SGB53" s="16"/>
      <c r="SGC53" s="16"/>
      <c r="SGD53" s="16"/>
      <c r="SGE53" s="16"/>
      <c r="SGF53" s="16"/>
      <c r="SGG53" s="16"/>
      <c r="SGH53" s="16"/>
      <c r="SGI53" s="16"/>
      <c r="SGJ53" s="16"/>
      <c r="SGK53" s="16"/>
      <c r="SGL53" s="16"/>
      <c r="SGM53" s="16"/>
      <c r="SGN53" s="16"/>
      <c r="SGO53" s="16"/>
      <c r="SGP53" s="16"/>
      <c r="SGQ53" s="16"/>
      <c r="SGR53" s="16"/>
      <c r="SGS53" s="16"/>
      <c r="SGT53" s="16"/>
      <c r="SGU53" s="16"/>
      <c r="SGV53" s="16"/>
      <c r="SGW53" s="16"/>
      <c r="SGX53" s="16"/>
      <c r="SGY53" s="16"/>
      <c r="SGZ53" s="16"/>
      <c r="SHA53" s="16"/>
      <c r="SHB53" s="16"/>
      <c r="SHC53" s="16"/>
      <c r="SHD53" s="16"/>
      <c r="SHE53" s="16"/>
      <c r="SHF53" s="16"/>
      <c r="SHG53" s="16"/>
      <c r="SHH53" s="16"/>
      <c r="SHI53" s="16"/>
      <c r="SHJ53" s="16"/>
      <c r="SHK53" s="16"/>
      <c r="SHL53" s="16"/>
      <c r="SHM53" s="16"/>
      <c r="SHN53" s="16"/>
      <c r="SHO53" s="16"/>
      <c r="SHP53" s="16"/>
      <c r="SHQ53" s="16"/>
      <c r="SHR53" s="16"/>
      <c r="SHS53" s="16"/>
      <c r="SHT53" s="16"/>
      <c r="SHU53" s="16"/>
      <c r="SHV53" s="16"/>
      <c r="SHW53" s="16"/>
      <c r="SHX53" s="16"/>
      <c r="SHY53" s="16"/>
      <c r="SHZ53" s="16"/>
      <c r="SIA53" s="16"/>
      <c r="SIB53" s="16"/>
      <c r="SIC53" s="16"/>
      <c r="SID53" s="16"/>
      <c r="SIE53" s="16"/>
      <c r="SIF53" s="16"/>
      <c r="SIG53" s="16"/>
      <c r="SIH53" s="16"/>
      <c r="SII53" s="16"/>
      <c r="SIJ53" s="16"/>
      <c r="SIK53" s="16"/>
      <c r="SIL53" s="16"/>
      <c r="SIM53" s="16"/>
      <c r="SIN53" s="16"/>
      <c r="SIO53" s="16"/>
      <c r="SIP53" s="16"/>
      <c r="SIQ53" s="16"/>
      <c r="SIR53" s="16"/>
      <c r="SIS53" s="16"/>
      <c r="SIT53" s="16"/>
      <c r="SIU53" s="16"/>
      <c r="SIV53" s="16"/>
      <c r="SIW53" s="16"/>
      <c r="SIX53" s="16"/>
      <c r="SIY53" s="16"/>
      <c r="SIZ53" s="16"/>
      <c r="SJA53" s="16"/>
      <c r="SJB53" s="16"/>
      <c r="SJC53" s="16"/>
      <c r="SJD53" s="16"/>
      <c r="SJE53" s="16"/>
      <c r="SJF53" s="16"/>
      <c r="SJG53" s="16"/>
      <c r="SJH53" s="16"/>
      <c r="SJI53" s="16"/>
      <c r="SJJ53" s="16"/>
      <c r="SJK53" s="16"/>
      <c r="SJL53" s="16"/>
      <c r="SJM53" s="16"/>
      <c r="SJN53" s="16"/>
      <c r="SJO53" s="16"/>
      <c r="SJP53" s="16"/>
      <c r="SJQ53" s="16"/>
      <c r="SJR53" s="16"/>
      <c r="SJS53" s="16"/>
      <c r="SJT53" s="16"/>
      <c r="SJU53" s="16"/>
      <c r="SJV53" s="16"/>
      <c r="SJW53" s="16"/>
      <c r="SJX53" s="16"/>
      <c r="SJY53" s="16"/>
      <c r="SJZ53" s="16"/>
      <c r="SKA53" s="16"/>
      <c r="SKB53" s="16"/>
      <c r="SKC53" s="16"/>
      <c r="SKD53" s="16"/>
      <c r="SKE53" s="16"/>
      <c r="SKF53" s="16"/>
      <c r="SKG53" s="16"/>
      <c r="SKH53" s="16"/>
      <c r="SKI53" s="16"/>
      <c r="SKJ53" s="16"/>
      <c r="SKK53" s="16"/>
      <c r="SKL53" s="16"/>
      <c r="SKM53" s="16"/>
      <c r="SKN53" s="16"/>
      <c r="SKO53" s="16"/>
      <c r="SKP53" s="16"/>
      <c r="SKQ53" s="16"/>
      <c r="SKR53" s="16"/>
      <c r="SKS53" s="16"/>
      <c r="SKT53" s="16"/>
      <c r="SKU53" s="16"/>
      <c r="SKV53" s="16"/>
      <c r="SKW53" s="16"/>
      <c r="SKX53" s="16"/>
      <c r="SKY53" s="16"/>
      <c r="SKZ53" s="16"/>
      <c r="SLA53" s="16"/>
      <c r="SLB53" s="16"/>
      <c r="SLC53" s="16"/>
      <c r="SLD53" s="16"/>
      <c r="SLE53" s="16"/>
      <c r="SLF53" s="16"/>
      <c r="SLG53" s="16"/>
      <c r="SLH53" s="16"/>
      <c r="SLI53" s="16"/>
      <c r="SLJ53" s="16"/>
      <c r="SLK53" s="16"/>
      <c r="SLL53" s="16"/>
      <c r="SLM53" s="16"/>
      <c r="SLN53" s="16"/>
      <c r="SLO53" s="16"/>
      <c r="SLP53" s="16"/>
      <c r="SLQ53" s="16"/>
      <c r="SLR53" s="16"/>
      <c r="SLS53" s="16"/>
      <c r="SLT53" s="16"/>
      <c r="SLU53" s="16"/>
      <c r="SLV53" s="16"/>
      <c r="SLW53" s="16"/>
      <c r="SLX53" s="16"/>
      <c r="SLY53" s="16"/>
      <c r="SLZ53" s="16"/>
      <c r="SMA53" s="16"/>
      <c r="SMB53" s="16"/>
      <c r="SMC53" s="16"/>
      <c r="SMD53" s="16"/>
      <c r="SME53" s="16"/>
      <c r="SMF53" s="16"/>
      <c r="SMG53" s="16"/>
      <c r="SMH53" s="16"/>
      <c r="SMI53" s="16"/>
      <c r="SMJ53" s="16"/>
      <c r="SMK53" s="16"/>
      <c r="SML53" s="16"/>
      <c r="SMM53" s="16"/>
      <c r="SMN53" s="16"/>
      <c r="SMO53" s="16"/>
      <c r="SMP53" s="16"/>
      <c r="SMQ53" s="16"/>
      <c r="SMR53" s="16"/>
      <c r="SMS53" s="16"/>
      <c r="SMT53" s="16"/>
      <c r="SMU53" s="16"/>
      <c r="SMV53" s="16"/>
      <c r="SMW53" s="16"/>
      <c r="SMX53" s="16"/>
      <c r="SMY53" s="16"/>
      <c r="SMZ53" s="16"/>
      <c r="SNA53" s="16"/>
      <c r="SNB53" s="16"/>
      <c r="SNC53" s="16"/>
      <c r="SND53" s="16"/>
      <c r="SNE53" s="16"/>
      <c r="SNF53" s="16"/>
      <c r="SNG53" s="16"/>
      <c r="SNH53" s="16"/>
      <c r="SNI53" s="16"/>
      <c r="SNJ53" s="16"/>
      <c r="SNK53" s="16"/>
      <c r="SNL53" s="16"/>
      <c r="SNM53" s="16"/>
      <c r="SNN53" s="16"/>
      <c r="SNO53" s="16"/>
      <c r="SNP53" s="16"/>
      <c r="SNQ53" s="16"/>
      <c r="SNR53" s="16"/>
      <c r="SNS53" s="16"/>
      <c r="SNT53" s="16"/>
      <c r="SNU53" s="16"/>
      <c r="SNV53" s="16"/>
      <c r="SNW53" s="16"/>
      <c r="SNX53" s="16"/>
      <c r="SNY53" s="16"/>
      <c r="SNZ53" s="16"/>
      <c r="SOA53" s="16"/>
      <c r="SOB53" s="16"/>
      <c r="SOC53" s="16"/>
      <c r="SOD53" s="16"/>
      <c r="SOE53" s="16"/>
      <c r="SOF53" s="16"/>
      <c r="SOG53" s="16"/>
      <c r="SOH53" s="16"/>
      <c r="SOI53" s="16"/>
      <c r="SOJ53" s="16"/>
      <c r="SOK53" s="16"/>
      <c r="SOL53" s="16"/>
      <c r="SOM53" s="16"/>
      <c r="SON53" s="16"/>
      <c r="SOO53" s="16"/>
      <c r="SOP53" s="16"/>
      <c r="SOQ53" s="16"/>
      <c r="SOR53" s="16"/>
      <c r="SOS53" s="16"/>
      <c r="SOT53" s="16"/>
      <c r="SOU53" s="16"/>
      <c r="SOV53" s="16"/>
      <c r="SOW53" s="16"/>
      <c r="SOX53" s="16"/>
      <c r="SOY53" s="16"/>
      <c r="SOZ53" s="16"/>
      <c r="SPA53" s="16"/>
      <c r="SPB53" s="16"/>
      <c r="SPC53" s="16"/>
      <c r="SPD53" s="16"/>
      <c r="SPE53" s="16"/>
      <c r="SPF53" s="16"/>
      <c r="SPG53" s="16"/>
      <c r="SPH53" s="16"/>
      <c r="SPI53" s="16"/>
      <c r="SPJ53" s="16"/>
      <c r="SPK53" s="16"/>
      <c r="SPL53" s="16"/>
      <c r="SPM53" s="16"/>
      <c r="SPN53" s="16"/>
      <c r="SPO53" s="16"/>
      <c r="SPP53" s="16"/>
      <c r="SPQ53" s="16"/>
      <c r="SPR53" s="16"/>
      <c r="SPS53" s="16"/>
      <c r="SPT53" s="16"/>
      <c r="SPU53" s="16"/>
      <c r="SPV53" s="16"/>
      <c r="SPW53" s="16"/>
      <c r="SPX53" s="16"/>
      <c r="SPY53" s="16"/>
      <c r="SPZ53" s="16"/>
      <c r="SQA53" s="16"/>
      <c r="SQB53" s="16"/>
      <c r="SQC53" s="16"/>
      <c r="SQD53" s="16"/>
      <c r="SQE53" s="16"/>
      <c r="SQF53" s="16"/>
      <c r="SQG53" s="16"/>
      <c r="SQH53" s="16"/>
      <c r="SQI53" s="16"/>
      <c r="SQJ53" s="16"/>
      <c r="SQK53" s="16"/>
      <c r="SQL53" s="16"/>
      <c r="SQM53" s="16"/>
      <c r="SQN53" s="16"/>
      <c r="SQO53" s="16"/>
      <c r="SQP53" s="16"/>
      <c r="SQQ53" s="16"/>
      <c r="SQR53" s="16"/>
      <c r="SQS53" s="16"/>
      <c r="SQT53" s="16"/>
      <c r="SQU53" s="16"/>
      <c r="SQV53" s="16"/>
      <c r="SQW53" s="16"/>
      <c r="SQX53" s="16"/>
      <c r="SQY53" s="16"/>
      <c r="SQZ53" s="16"/>
      <c r="SRA53" s="16"/>
      <c r="SRB53" s="16"/>
      <c r="SRC53" s="16"/>
      <c r="SRD53" s="16"/>
      <c r="SRE53" s="16"/>
      <c r="SRF53" s="16"/>
      <c r="SRG53" s="16"/>
      <c r="SRH53" s="16"/>
      <c r="SRI53" s="16"/>
      <c r="SRJ53" s="16"/>
      <c r="SRK53" s="16"/>
      <c r="SRL53" s="16"/>
      <c r="SRM53" s="16"/>
      <c r="SRN53" s="16"/>
      <c r="SRO53" s="16"/>
      <c r="SRP53" s="16"/>
      <c r="SRQ53" s="16"/>
      <c r="SRR53" s="16"/>
      <c r="SRS53" s="16"/>
      <c r="SRT53" s="16"/>
      <c r="SRU53" s="16"/>
      <c r="SRV53" s="16"/>
      <c r="SRW53" s="16"/>
      <c r="SRX53" s="16"/>
      <c r="SRY53" s="16"/>
      <c r="SRZ53" s="16"/>
      <c r="SSA53" s="16"/>
      <c r="SSB53" s="16"/>
      <c r="SSC53" s="16"/>
      <c r="SSD53" s="16"/>
      <c r="SSE53" s="16"/>
      <c r="SSF53" s="16"/>
      <c r="SSG53" s="16"/>
      <c r="SSH53" s="16"/>
      <c r="SSI53" s="16"/>
      <c r="SSJ53" s="16"/>
      <c r="SSK53" s="16"/>
      <c r="SSL53" s="16"/>
      <c r="SSM53" s="16"/>
      <c r="SSN53" s="16"/>
      <c r="SSO53" s="16"/>
      <c r="SSP53" s="16"/>
      <c r="SSQ53" s="16"/>
      <c r="SSR53" s="16"/>
      <c r="SSS53" s="16"/>
      <c r="SST53" s="16"/>
      <c r="SSU53" s="16"/>
      <c r="SSV53" s="16"/>
      <c r="SSW53" s="16"/>
      <c r="SSX53" s="16"/>
      <c r="SSY53" s="16"/>
      <c r="SSZ53" s="16"/>
      <c r="STA53" s="16"/>
      <c r="STB53" s="16"/>
      <c r="STC53" s="16"/>
      <c r="STD53" s="16"/>
      <c r="STE53" s="16"/>
      <c r="STF53" s="16"/>
      <c r="STG53" s="16"/>
      <c r="STH53" s="16"/>
      <c r="STI53" s="16"/>
      <c r="STJ53" s="16"/>
      <c r="STK53" s="16"/>
      <c r="STL53" s="16"/>
      <c r="STM53" s="16"/>
      <c r="STN53" s="16"/>
      <c r="STO53" s="16"/>
      <c r="STP53" s="16"/>
      <c r="STQ53" s="16"/>
      <c r="STR53" s="16"/>
      <c r="STS53" s="16"/>
      <c r="STT53" s="16"/>
      <c r="STU53" s="16"/>
      <c r="STV53" s="16"/>
      <c r="STW53" s="16"/>
      <c r="STX53" s="16"/>
      <c r="STY53" s="16"/>
      <c r="STZ53" s="16"/>
      <c r="SUA53" s="16"/>
      <c r="SUB53" s="16"/>
      <c r="SUC53" s="16"/>
      <c r="SUD53" s="16"/>
      <c r="SUE53" s="16"/>
      <c r="SUF53" s="16"/>
      <c r="SUG53" s="16"/>
      <c r="SUH53" s="16"/>
      <c r="SUI53" s="16"/>
      <c r="SUJ53" s="16"/>
      <c r="SUK53" s="16"/>
      <c r="SUL53" s="16"/>
      <c r="SUM53" s="16"/>
      <c r="SUN53" s="16"/>
      <c r="SUO53" s="16"/>
      <c r="SUP53" s="16"/>
      <c r="SUQ53" s="16"/>
      <c r="SUR53" s="16"/>
      <c r="SUS53" s="16"/>
      <c r="SUT53" s="16"/>
      <c r="SUU53" s="16"/>
      <c r="SUV53" s="16"/>
      <c r="SUW53" s="16"/>
      <c r="SUX53" s="16"/>
      <c r="SUY53" s="16"/>
      <c r="SUZ53" s="16"/>
      <c r="SVA53" s="16"/>
      <c r="SVB53" s="16"/>
      <c r="SVC53" s="16"/>
      <c r="SVD53" s="16"/>
      <c r="SVE53" s="16"/>
      <c r="SVF53" s="16"/>
      <c r="SVG53" s="16"/>
      <c r="SVH53" s="16"/>
      <c r="SVI53" s="16"/>
      <c r="SVJ53" s="16"/>
      <c r="SVK53" s="16"/>
      <c r="SVL53" s="16"/>
      <c r="SVM53" s="16"/>
      <c r="SVN53" s="16"/>
      <c r="SVO53" s="16"/>
      <c r="SVP53" s="16"/>
      <c r="SVQ53" s="16"/>
      <c r="SVR53" s="16"/>
      <c r="SVS53" s="16"/>
      <c r="SVT53" s="16"/>
      <c r="SVU53" s="16"/>
      <c r="SVV53" s="16"/>
      <c r="SVW53" s="16"/>
      <c r="SVX53" s="16"/>
      <c r="SVY53" s="16"/>
      <c r="SVZ53" s="16"/>
      <c r="SWA53" s="16"/>
      <c r="SWB53" s="16"/>
      <c r="SWC53" s="16"/>
      <c r="SWD53" s="16"/>
      <c r="SWE53" s="16"/>
      <c r="SWF53" s="16"/>
      <c r="SWG53" s="16"/>
      <c r="SWH53" s="16"/>
      <c r="SWI53" s="16"/>
      <c r="SWJ53" s="16"/>
      <c r="SWK53" s="16"/>
      <c r="SWL53" s="16"/>
      <c r="SWM53" s="16"/>
      <c r="SWN53" s="16"/>
      <c r="SWO53" s="16"/>
      <c r="SWP53" s="16"/>
      <c r="SWQ53" s="16"/>
      <c r="SWR53" s="16"/>
      <c r="SWS53" s="16"/>
      <c r="SWT53" s="16"/>
      <c r="SWU53" s="16"/>
      <c r="SWV53" s="16"/>
      <c r="SWW53" s="16"/>
      <c r="SWX53" s="16"/>
      <c r="SWY53" s="16"/>
      <c r="SWZ53" s="16"/>
      <c r="SXA53" s="16"/>
      <c r="SXB53" s="16"/>
      <c r="SXC53" s="16"/>
      <c r="SXD53" s="16"/>
      <c r="SXE53" s="16"/>
      <c r="SXF53" s="16"/>
      <c r="SXG53" s="16"/>
      <c r="SXH53" s="16"/>
      <c r="SXI53" s="16"/>
      <c r="SXJ53" s="16"/>
      <c r="SXK53" s="16"/>
      <c r="SXL53" s="16"/>
      <c r="SXM53" s="16"/>
      <c r="SXN53" s="16"/>
      <c r="SXO53" s="16"/>
      <c r="SXP53" s="16"/>
      <c r="SXQ53" s="16"/>
      <c r="SXR53" s="16"/>
      <c r="SXS53" s="16"/>
      <c r="SXT53" s="16"/>
      <c r="SXU53" s="16"/>
      <c r="SXV53" s="16"/>
      <c r="SXW53" s="16"/>
      <c r="SXX53" s="16"/>
      <c r="SXY53" s="16"/>
      <c r="SXZ53" s="16"/>
      <c r="SYA53" s="16"/>
      <c r="SYB53" s="16"/>
      <c r="SYC53" s="16"/>
      <c r="SYD53" s="16"/>
      <c r="SYE53" s="16"/>
      <c r="SYF53" s="16"/>
      <c r="SYG53" s="16"/>
      <c r="SYH53" s="16"/>
      <c r="SYI53" s="16"/>
      <c r="SYJ53" s="16"/>
      <c r="SYK53" s="16"/>
      <c r="SYL53" s="16"/>
      <c r="SYM53" s="16"/>
      <c r="SYN53" s="16"/>
      <c r="SYO53" s="16"/>
      <c r="SYP53" s="16"/>
      <c r="SYQ53" s="16"/>
      <c r="SYR53" s="16"/>
      <c r="SYS53" s="16"/>
      <c r="SYT53" s="16"/>
      <c r="SYU53" s="16"/>
      <c r="SYV53" s="16"/>
      <c r="SYW53" s="16"/>
      <c r="SYX53" s="16"/>
      <c r="SYY53" s="16"/>
      <c r="SYZ53" s="16"/>
      <c r="SZA53" s="16"/>
      <c r="SZB53" s="16"/>
      <c r="SZC53" s="16"/>
      <c r="SZD53" s="16"/>
      <c r="SZE53" s="16"/>
      <c r="SZF53" s="16"/>
      <c r="SZG53" s="16"/>
      <c r="SZH53" s="16"/>
      <c r="SZI53" s="16"/>
      <c r="SZJ53" s="16"/>
      <c r="SZK53" s="16"/>
      <c r="SZL53" s="16"/>
      <c r="SZM53" s="16"/>
      <c r="SZN53" s="16"/>
      <c r="SZO53" s="16"/>
      <c r="SZP53" s="16"/>
      <c r="SZQ53" s="16"/>
      <c r="SZR53" s="16"/>
      <c r="SZS53" s="16"/>
      <c r="SZT53" s="16"/>
      <c r="SZU53" s="16"/>
      <c r="SZV53" s="16"/>
      <c r="SZW53" s="16"/>
      <c r="SZX53" s="16"/>
      <c r="SZY53" s="16"/>
      <c r="SZZ53" s="16"/>
      <c r="TAA53" s="16"/>
      <c r="TAB53" s="16"/>
      <c r="TAC53" s="16"/>
      <c r="TAD53" s="16"/>
      <c r="TAE53" s="16"/>
      <c r="TAF53" s="16"/>
      <c r="TAG53" s="16"/>
      <c r="TAH53" s="16"/>
      <c r="TAI53" s="16"/>
      <c r="TAJ53" s="16"/>
      <c r="TAK53" s="16"/>
      <c r="TAL53" s="16"/>
      <c r="TAM53" s="16"/>
      <c r="TAN53" s="16"/>
      <c r="TAO53" s="16"/>
      <c r="TAP53" s="16"/>
      <c r="TAQ53" s="16"/>
      <c r="TAR53" s="16"/>
      <c r="TAS53" s="16"/>
      <c r="TAT53" s="16"/>
      <c r="TAU53" s="16"/>
      <c r="TAV53" s="16"/>
      <c r="TAW53" s="16"/>
      <c r="TAX53" s="16"/>
      <c r="TAY53" s="16"/>
      <c r="TAZ53" s="16"/>
      <c r="TBA53" s="16"/>
      <c r="TBB53" s="16"/>
      <c r="TBC53" s="16"/>
      <c r="TBD53" s="16"/>
      <c r="TBE53" s="16"/>
      <c r="TBF53" s="16"/>
      <c r="TBG53" s="16"/>
      <c r="TBH53" s="16"/>
      <c r="TBI53" s="16"/>
      <c r="TBJ53" s="16"/>
      <c r="TBK53" s="16"/>
      <c r="TBL53" s="16"/>
      <c r="TBM53" s="16"/>
      <c r="TBN53" s="16"/>
      <c r="TBO53" s="16"/>
      <c r="TBP53" s="16"/>
      <c r="TBQ53" s="16"/>
      <c r="TBR53" s="16"/>
      <c r="TBS53" s="16"/>
      <c r="TBT53" s="16"/>
      <c r="TBU53" s="16"/>
      <c r="TBV53" s="16"/>
      <c r="TBW53" s="16"/>
      <c r="TBX53" s="16"/>
      <c r="TBY53" s="16"/>
      <c r="TBZ53" s="16"/>
      <c r="TCA53" s="16"/>
      <c r="TCB53" s="16"/>
      <c r="TCC53" s="16"/>
      <c r="TCD53" s="16"/>
      <c r="TCE53" s="16"/>
      <c r="TCF53" s="16"/>
      <c r="TCG53" s="16"/>
      <c r="TCH53" s="16"/>
      <c r="TCI53" s="16"/>
      <c r="TCJ53" s="16"/>
      <c r="TCK53" s="16"/>
      <c r="TCL53" s="16"/>
      <c r="TCM53" s="16"/>
      <c r="TCN53" s="16"/>
      <c r="TCO53" s="16"/>
      <c r="TCP53" s="16"/>
      <c r="TCQ53" s="16"/>
      <c r="TCR53" s="16"/>
      <c r="TCS53" s="16"/>
      <c r="TCT53" s="16"/>
      <c r="TCU53" s="16"/>
      <c r="TCV53" s="16"/>
      <c r="TCW53" s="16"/>
      <c r="TCX53" s="16"/>
      <c r="TCY53" s="16"/>
      <c r="TCZ53" s="16"/>
      <c r="TDA53" s="16"/>
      <c r="TDB53" s="16"/>
      <c r="TDC53" s="16"/>
      <c r="TDD53" s="16"/>
      <c r="TDE53" s="16"/>
      <c r="TDF53" s="16"/>
      <c r="TDG53" s="16"/>
      <c r="TDH53" s="16"/>
      <c r="TDI53" s="16"/>
      <c r="TDJ53" s="16"/>
      <c r="TDK53" s="16"/>
      <c r="TDL53" s="16"/>
      <c r="TDM53" s="16"/>
      <c r="TDN53" s="16"/>
      <c r="TDO53" s="16"/>
      <c r="TDP53" s="16"/>
      <c r="TDQ53" s="16"/>
      <c r="TDR53" s="16"/>
      <c r="TDS53" s="16"/>
      <c r="TDT53" s="16"/>
      <c r="TDU53" s="16"/>
      <c r="TDV53" s="16"/>
      <c r="TDW53" s="16"/>
      <c r="TDX53" s="16"/>
      <c r="TDY53" s="16"/>
      <c r="TDZ53" s="16"/>
      <c r="TEA53" s="16"/>
      <c r="TEB53" s="16"/>
      <c r="TEC53" s="16"/>
      <c r="TED53" s="16"/>
      <c r="TEE53" s="16"/>
      <c r="TEF53" s="16"/>
      <c r="TEG53" s="16"/>
      <c r="TEH53" s="16"/>
      <c r="TEI53" s="16"/>
      <c r="TEJ53" s="16"/>
      <c r="TEK53" s="16"/>
      <c r="TEL53" s="16"/>
      <c r="TEM53" s="16"/>
      <c r="TEN53" s="16"/>
      <c r="TEO53" s="16"/>
      <c r="TEP53" s="16"/>
      <c r="TEQ53" s="16"/>
      <c r="TER53" s="16"/>
      <c r="TES53" s="16"/>
      <c r="TET53" s="16"/>
      <c r="TEU53" s="16"/>
      <c r="TEV53" s="16"/>
      <c r="TEW53" s="16"/>
      <c r="TEX53" s="16"/>
      <c r="TEY53" s="16"/>
      <c r="TEZ53" s="16"/>
      <c r="TFA53" s="16"/>
      <c r="TFB53" s="16"/>
      <c r="TFC53" s="16"/>
      <c r="TFD53" s="16"/>
      <c r="TFE53" s="16"/>
      <c r="TFF53" s="16"/>
      <c r="TFG53" s="16"/>
      <c r="TFH53" s="16"/>
      <c r="TFI53" s="16"/>
      <c r="TFJ53" s="16"/>
      <c r="TFK53" s="16"/>
      <c r="TFL53" s="16"/>
      <c r="TFM53" s="16"/>
      <c r="TFN53" s="16"/>
      <c r="TFO53" s="16"/>
      <c r="TFP53" s="16"/>
      <c r="TFQ53" s="16"/>
      <c r="TFR53" s="16"/>
      <c r="TFS53" s="16"/>
      <c r="TFT53" s="16"/>
      <c r="TFU53" s="16"/>
      <c r="TFV53" s="16"/>
      <c r="TFW53" s="16"/>
      <c r="TFX53" s="16"/>
      <c r="TFY53" s="16"/>
      <c r="TFZ53" s="16"/>
      <c r="TGA53" s="16"/>
      <c r="TGB53" s="16"/>
      <c r="TGC53" s="16"/>
      <c r="TGD53" s="16"/>
      <c r="TGE53" s="16"/>
      <c r="TGF53" s="16"/>
      <c r="TGG53" s="16"/>
      <c r="TGH53" s="16"/>
      <c r="TGI53" s="16"/>
      <c r="TGJ53" s="16"/>
      <c r="TGK53" s="16"/>
      <c r="TGL53" s="16"/>
      <c r="TGM53" s="16"/>
      <c r="TGN53" s="16"/>
      <c r="TGO53" s="16"/>
      <c r="TGP53" s="16"/>
      <c r="TGQ53" s="16"/>
      <c r="TGR53" s="16"/>
      <c r="TGS53" s="16"/>
      <c r="TGT53" s="16"/>
      <c r="TGU53" s="16"/>
      <c r="TGV53" s="16"/>
      <c r="TGW53" s="16"/>
      <c r="TGX53" s="16"/>
      <c r="TGY53" s="16"/>
      <c r="TGZ53" s="16"/>
      <c r="THA53" s="16"/>
      <c r="THB53" s="16"/>
      <c r="THC53" s="16"/>
      <c r="THD53" s="16"/>
      <c r="THE53" s="16"/>
      <c r="THF53" s="16"/>
      <c r="THG53" s="16"/>
      <c r="THH53" s="16"/>
      <c r="THI53" s="16"/>
      <c r="THJ53" s="16"/>
      <c r="THK53" s="16"/>
      <c r="THL53" s="16"/>
      <c r="THM53" s="16"/>
      <c r="THN53" s="16"/>
      <c r="THO53" s="16"/>
      <c r="THP53" s="16"/>
      <c r="THQ53" s="16"/>
      <c r="THR53" s="16"/>
      <c r="THS53" s="16"/>
      <c r="THT53" s="16"/>
      <c r="THU53" s="16"/>
      <c r="THV53" s="16"/>
      <c r="THW53" s="16"/>
      <c r="THX53" s="16"/>
      <c r="THY53" s="16"/>
      <c r="THZ53" s="16"/>
      <c r="TIA53" s="16"/>
      <c r="TIB53" s="16"/>
      <c r="TIC53" s="16"/>
      <c r="TID53" s="16"/>
      <c r="TIE53" s="16"/>
      <c r="TIF53" s="16"/>
      <c r="TIG53" s="16"/>
      <c r="TIH53" s="16"/>
      <c r="TII53" s="16"/>
      <c r="TIJ53" s="16"/>
      <c r="TIK53" s="16"/>
      <c r="TIL53" s="16"/>
      <c r="TIM53" s="16"/>
      <c r="TIN53" s="16"/>
      <c r="TIO53" s="16"/>
      <c r="TIP53" s="16"/>
      <c r="TIQ53" s="16"/>
      <c r="TIR53" s="16"/>
      <c r="TIS53" s="16"/>
      <c r="TIT53" s="16"/>
      <c r="TIU53" s="16"/>
      <c r="TIV53" s="16"/>
      <c r="TIW53" s="16"/>
      <c r="TIX53" s="16"/>
      <c r="TIY53" s="16"/>
      <c r="TIZ53" s="16"/>
      <c r="TJA53" s="16"/>
      <c r="TJB53" s="16"/>
      <c r="TJC53" s="16"/>
      <c r="TJD53" s="16"/>
      <c r="TJE53" s="16"/>
      <c r="TJF53" s="16"/>
      <c r="TJG53" s="16"/>
      <c r="TJH53" s="16"/>
      <c r="TJI53" s="16"/>
      <c r="TJJ53" s="16"/>
      <c r="TJK53" s="16"/>
      <c r="TJL53" s="16"/>
      <c r="TJM53" s="16"/>
      <c r="TJN53" s="16"/>
      <c r="TJO53" s="16"/>
      <c r="TJP53" s="16"/>
      <c r="TJQ53" s="16"/>
      <c r="TJR53" s="16"/>
      <c r="TJS53" s="16"/>
      <c r="TJT53" s="16"/>
      <c r="TJU53" s="16"/>
      <c r="TJV53" s="16"/>
      <c r="TJW53" s="16"/>
      <c r="TJX53" s="16"/>
      <c r="TJY53" s="16"/>
      <c r="TJZ53" s="16"/>
      <c r="TKA53" s="16"/>
      <c r="TKB53" s="16"/>
      <c r="TKC53" s="16"/>
      <c r="TKD53" s="16"/>
      <c r="TKE53" s="16"/>
      <c r="TKF53" s="16"/>
      <c r="TKG53" s="16"/>
      <c r="TKH53" s="16"/>
      <c r="TKI53" s="16"/>
      <c r="TKJ53" s="16"/>
      <c r="TKK53" s="16"/>
      <c r="TKL53" s="16"/>
      <c r="TKM53" s="16"/>
      <c r="TKN53" s="16"/>
      <c r="TKO53" s="16"/>
      <c r="TKP53" s="16"/>
      <c r="TKQ53" s="16"/>
      <c r="TKR53" s="16"/>
      <c r="TKS53" s="16"/>
      <c r="TKT53" s="16"/>
      <c r="TKU53" s="16"/>
      <c r="TKV53" s="16"/>
      <c r="TKW53" s="16"/>
      <c r="TKX53" s="16"/>
      <c r="TKY53" s="16"/>
      <c r="TKZ53" s="16"/>
      <c r="TLA53" s="16"/>
      <c r="TLB53" s="16"/>
      <c r="TLC53" s="16"/>
      <c r="TLD53" s="16"/>
      <c r="TLE53" s="16"/>
      <c r="TLF53" s="16"/>
      <c r="TLG53" s="16"/>
      <c r="TLH53" s="16"/>
      <c r="TLI53" s="16"/>
      <c r="TLJ53" s="16"/>
      <c r="TLK53" s="16"/>
      <c r="TLL53" s="16"/>
      <c r="TLM53" s="16"/>
      <c r="TLN53" s="16"/>
      <c r="TLO53" s="16"/>
      <c r="TLP53" s="16"/>
      <c r="TLQ53" s="16"/>
      <c r="TLR53" s="16"/>
      <c r="TLS53" s="16"/>
      <c r="TLT53" s="16"/>
      <c r="TLU53" s="16"/>
      <c r="TLV53" s="16"/>
      <c r="TLW53" s="16"/>
      <c r="TLX53" s="16"/>
      <c r="TLY53" s="16"/>
      <c r="TLZ53" s="16"/>
      <c r="TMA53" s="16"/>
      <c r="TMB53" s="16"/>
      <c r="TMC53" s="16"/>
      <c r="TMD53" s="16"/>
      <c r="TME53" s="16"/>
      <c r="TMF53" s="16"/>
      <c r="TMG53" s="16"/>
      <c r="TMH53" s="16"/>
      <c r="TMI53" s="16"/>
      <c r="TMJ53" s="16"/>
      <c r="TMK53" s="16"/>
      <c r="TML53" s="16"/>
      <c r="TMM53" s="16"/>
      <c r="TMN53" s="16"/>
      <c r="TMO53" s="16"/>
      <c r="TMP53" s="16"/>
      <c r="TMQ53" s="16"/>
      <c r="TMR53" s="16"/>
      <c r="TMS53" s="16"/>
      <c r="TMT53" s="16"/>
      <c r="TMU53" s="16"/>
      <c r="TMV53" s="16"/>
      <c r="TMW53" s="16"/>
      <c r="TMX53" s="16"/>
      <c r="TMY53" s="16"/>
      <c r="TMZ53" s="16"/>
      <c r="TNA53" s="16"/>
      <c r="TNB53" s="16"/>
      <c r="TNC53" s="16"/>
      <c r="TND53" s="16"/>
      <c r="TNE53" s="16"/>
      <c r="TNF53" s="16"/>
      <c r="TNG53" s="16"/>
      <c r="TNH53" s="16"/>
      <c r="TNI53" s="16"/>
      <c r="TNJ53" s="16"/>
      <c r="TNK53" s="16"/>
      <c r="TNL53" s="16"/>
      <c r="TNM53" s="16"/>
      <c r="TNN53" s="16"/>
      <c r="TNO53" s="16"/>
      <c r="TNP53" s="16"/>
      <c r="TNQ53" s="16"/>
      <c r="TNR53" s="16"/>
      <c r="TNS53" s="16"/>
      <c r="TNT53" s="16"/>
      <c r="TNU53" s="16"/>
      <c r="TNV53" s="16"/>
      <c r="TNW53" s="16"/>
      <c r="TNX53" s="16"/>
      <c r="TNY53" s="16"/>
      <c r="TNZ53" s="16"/>
      <c r="TOA53" s="16"/>
      <c r="TOB53" s="16"/>
      <c r="TOC53" s="16"/>
      <c r="TOD53" s="16"/>
      <c r="TOE53" s="16"/>
      <c r="TOF53" s="16"/>
      <c r="TOG53" s="16"/>
      <c r="TOH53" s="16"/>
      <c r="TOI53" s="16"/>
      <c r="TOJ53" s="16"/>
      <c r="TOK53" s="16"/>
      <c r="TOL53" s="16"/>
      <c r="TOM53" s="16"/>
      <c r="TON53" s="16"/>
      <c r="TOO53" s="16"/>
      <c r="TOP53" s="16"/>
      <c r="TOQ53" s="16"/>
      <c r="TOR53" s="16"/>
      <c r="TOS53" s="16"/>
      <c r="TOT53" s="16"/>
      <c r="TOU53" s="16"/>
      <c r="TOV53" s="16"/>
      <c r="TOW53" s="16"/>
      <c r="TOX53" s="16"/>
      <c r="TOY53" s="16"/>
      <c r="TOZ53" s="16"/>
      <c r="TPA53" s="16"/>
      <c r="TPB53" s="16"/>
      <c r="TPC53" s="16"/>
      <c r="TPD53" s="16"/>
      <c r="TPE53" s="16"/>
      <c r="TPF53" s="16"/>
      <c r="TPG53" s="16"/>
      <c r="TPH53" s="16"/>
      <c r="TPI53" s="16"/>
      <c r="TPJ53" s="16"/>
      <c r="TPK53" s="16"/>
      <c r="TPL53" s="16"/>
      <c r="TPM53" s="16"/>
      <c r="TPN53" s="16"/>
      <c r="TPO53" s="16"/>
      <c r="TPP53" s="16"/>
      <c r="TPQ53" s="16"/>
      <c r="TPR53" s="16"/>
      <c r="TPS53" s="16"/>
      <c r="TPT53" s="16"/>
      <c r="TPU53" s="16"/>
      <c r="TPV53" s="16"/>
      <c r="TPW53" s="16"/>
      <c r="TPX53" s="16"/>
      <c r="TPY53" s="16"/>
      <c r="TPZ53" s="16"/>
      <c r="TQA53" s="16"/>
      <c r="TQB53" s="16"/>
      <c r="TQC53" s="16"/>
      <c r="TQD53" s="16"/>
      <c r="TQE53" s="16"/>
      <c r="TQF53" s="16"/>
      <c r="TQG53" s="16"/>
      <c r="TQH53" s="16"/>
      <c r="TQI53" s="16"/>
      <c r="TQJ53" s="16"/>
      <c r="TQK53" s="16"/>
      <c r="TQL53" s="16"/>
      <c r="TQM53" s="16"/>
      <c r="TQN53" s="16"/>
      <c r="TQO53" s="16"/>
      <c r="TQP53" s="16"/>
      <c r="TQQ53" s="16"/>
      <c r="TQR53" s="16"/>
      <c r="TQS53" s="16"/>
      <c r="TQT53" s="16"/>
      <c r="TQU53" s="16"/>
      <c r="TQV53" s="16"/>
      <c r="TQW53" s="16"/>
      <c r="TQX53" s="16"/>
      <c r="TQY53" s="16"/>
      <c r="TQZ53" s="16"/>
      <c r="TRA53" s="16"/>
      <c r="TRB53" s="16"/>
      <c r="TRC53" s="16"/>
      <c r="TRD53" s="16"/>
      <c r="TRE53" s="16"/>
      <c r="TRF53" s="16"/>
      <c r="TRG53" s="16"/>
      <c r="TRH53" s="16"/>
      <c r="TRI53" s="16"/>
      <c r="TRJ53" s="16"/>
      <c r="TRK53" s="16"/>
      <c r="TRL53" s="16"/>
      <c r="TRM53" s="16"/>
      <c r="TRN53" s="16"/>
      <c r="TRO53" s="16"/>
      <c r="TRP53" s="16"/>
      <c r="TRQ53" s="16"/>
      <c r="TRR53" s="16"/>
      <c r="TRS53" s="16"/>
      <c r="TRT53" s="16"/>
      <c r="TRU53" s="16"/>
      <c r="TRV53" s="16"/>
      <c r="TRW53" s="16"/>
      <c r="TRX53" s="16"/>
      <c r="TRY53" s="16"/>
      <c r="TRZ53" s="16"/>
      <c r="TSA53" s="16"/>
      <c r="TSB53" s="16"/>
      <c r="TSC53" s="16"/>
      <c r="TSD53" s="16"/>
      <c r="TSE53" s="16"/>
      <c r="TSF53" s="16"/>
      <c r="TSG53" s="16"/>
      <c r="TSH53" s="16"/>
      <c r="TSI53" s="16"/>
      <c r="TSJ53" s="16"/>
      <c r="TSK53" s="16"/>
      <c r="TSL53" s="16"/>
      <c r="TSM53" s="16"/>
      <c r="TSN53" s="16"/>
      <c r="TSO53" s="16"/>
      <c r="TSP53" s="16"/>
      <c r="TSQ53" s="16"/>
      <c r="TSR53" s="16"/>
      <c r="TSS53" s="16"/>
      <c r="TST53" s="16"/>
      <c r="TSU53" s="16"/>
      <c r="TSV53" s="16"/>
      <c r="TSW53" s="16"/>
      <c r="TSX53" s="16"/>
      <c r="TSY53" s="16"/>
      <c r="TSZ53" s="16"/>
      <c r="TTA53" s="16"/>
      <c r="TTB53" s="16"/>
      <c r="TTC53" s="16"/>
      <c r="TTD53" s="16"/>
      <c r="TTE53" s="16"/>
      <c r="TTF53" s="16"/>
      <c r="TTG53" s="16"/>
      <c r="TTH53" s="16"/>
      <c r="TTI53" s="16"/>
      <c r="TTJ53" s="16"/>
      <c r="TTK53" s="16"/>
      <c r="TTL53" s="16"/>
      <c r="TTM53" s="16"/>
      <c r="TTN53" s="16"/>
      <c r="TTO53" s="16"/>
      <c r="TTP53" s="16"/>
      <c r="TTQ53" s="16"/>
      <c r="TTR53" s="16"/>
      <c r="TTS53" s="16"/>
      <c r="TTT53" s="16"/>
      <c r="TTU53" s="16"/>
      <c r="TTV53" s="16"/>
      <c r="TTW53" s="16"/>
      <c r="TTX53" s="16"/>
      <c r="TTY53" s="16"/>
      <c r="TTZ53" s="16"/>
      <c r="TUA53" s="16"/>
      <c r="TUB53" s="16"/>
      <c r="TUC53" s="16"/>
      <c r="TUD53" s="16"/>
      <c r="TUE53" s="16"/>
      <c r="TUF53" s="16"/>
      <c r="TUG53" s="16"/>
      <c r="TUH53" s="16"/>
      <c r="TUI53" s="16"/>
      <c r="TUJ53" s="16"/>
      <c r="TUK53" s="16"/>
      <c r="TUL53" s="16"/>
      <c r="TUM53" s="16"/>
      <c r="TUN53" s="16"/>
      <c r="TUO53" s="16"/>
      <c r="TUP53" s="16"/>
      <c r="TUQ53" s="16"/>
      <c r="TUR53" s="16"/>
      <c r="TUS53" s="16"/>
      <c r="TUT53" s="16"/>
      <c r="TUU53" s="16"/>
      <c r="TUV53" s="16"/>
      <c r="TUW53" s="16"/>
      <c r="TUX53" s="16"/>
      <c r="TUY53" s="16"/>
      <c r="TUZ53" s="16"/>
      <c r="TVA53" s="16"/>
      <c r="TVB53" s="16"/>
      <c r="TVC53" s="16"/>
      <c r="TVD53" s="16"/>
      <c r="TVE53" s="16"/>
      <c r="TVF53" s="16"/>
      <c r="TVG53" s="16"/>
      <c r="TVH53" s="16"/>
      <c r="TVI53" s="16"/>
      <c r="TVJ53" s="16"/>
      <c r="TVK53" s="16"/>
      <c r="TVL53" s="16"/>
      <c r="TVM53" s="16"/>
      <c r="TVN53" s="16"/>
      <c r="TVO53" s="16"/>
      <c r="TVP53" s="16"/>
      <c r="TVQ53" s="16"/>
      <c r="TVR53" s="16"/>
      <c r="TVS53" s="16"/>
      <c r="TVT53" s="16"/>
      <c r="TVU53" s="16"/>
      <c r="TVV53" s="16"/>
      <c r="TVW53" s="16"/>
      <c r="TVX53" s="16"/>
      <c r="TVY53" s="16"/>
      <c r="TVZ53" s="16"/>
      <c r="TWA53" s="16"/>
      <c r="TWB53" s="16"/>
      <c r="TWC53" s="16"/>
      <c r="TWD53" s="16"/>
      <c r="TWE53" s="16"/>
      <c r="TWF53" s="16"/>
      <c r="TWG53" s="16"/>
      <c r="TWH53" s="16"/>
      <c r="TWI53" s="16"/>
      <c r="TWJ53" s="16"/>
      <c r="TWK53" s="16"/>
      <c r="TWL53" s="16"/>
      <c r="TWM53" s="16"/>
      <c r="TWN53" s="16"/>
      <c r="TWO53" s="16"/>
      <c r="TWP53" s="16"/>
      <c r="TWQ53" s="16"/>
      <c r="TWR53" s="16"/>
      <c r="TWS53" s="16"/>
      <c r="TWT53" s="16"/>
      <c r="TWU53" s="16"/>
      <c r="TWV53" s="16"/>
      <c r="TWW53" s="16"/>
      <c r="TWX53" s="16"/>
      <c r="TWY53" s="16"/>
      <c r="TWZ53" s="16"/>
      <c r="TXA53" s="16"/>
      <c r="TXB53" s="16"/>
      <c r="TXC53" s="16"/>
      <c r="TXD53" s="16"/>
      <c r="TXE53" s="16"/>
      <c r="TXF53" s="16"/>
      <c r="TXG53" s="16"/>
      <c r="TXH53" s="16"/>
      <c r="TXI53" s="16"/>
      <c r="TXJ53" s="16"/>
      <c r="TXK53" s="16"/>
      <c r="TXL53" s="16"/>
      <c r="TXM53" s="16"/>
      <c r="TXN53" s="16"/>
      <c r="TXO53" s="16"/>
      <c r="TXP53" s="16"/>
      <c r="TXQ53" s="16"/>
      <c r="TXR53" s="16"/>
      <c r="TXS53" s="16"/>
      <c r="TXT53" s="16"/>
      <c r="TXU53" s="16"/>
      <c r="TXV53" s="16"/>
      <c r="TXW53" s="16"/>
      <c r="TXX53" s="16"/>
      <c r="TXY53" s="16"/>
      <c r="TXZ53" s="16"/>
      <c r="TYA53" s="16"/>
      <c r="TYB53" s="16"/>
      <c r="TYC53" s="16"/>
      <c r="TYD53" s="16"/>
      <c r="TYE53" s="16"/>
      <c r="TYF53" s="16"/>
      <c r="TYG53" s="16"/>
      <c r="TYH53" s="16"/>
      <c r="TYI53" s="16"/>
      <c r="TYJ53" s="16"/>
      <c r="TYK53" s="16"/>
      <c r="TYL53" s="16"/>
      <c r="TYM53" s="16"/>
      <c r="TYN53" s="16"/>
      <c r="TYO53" s="16"/>
      <c r="TYP53" s="16"/>
      <c r="TYQ53" s="16"/>
      <c r="TYR53" s="16"/>
      <c r="TYS53" s="16"/>
      <c r="TYT53" s="16"/>
      <c r="TYU53" s="16"/>
      <c r="TYV53" s="16"/>
      <c r="TYW53" s="16"/>
      <c r="TYX53" s="16"/>
      <c r="TYY53" s="16"/>
      <c r="TYZ53" s="16"/>
      <c r="TZA53" s="16"/>
      <c r="TZB53" s="16"/>
      <c r="TZC53" s="16"/>
      <c r="TZD53" s="16"/>
      <c r="TZE53" s="16"/>
      <c r="TZF53" s="16"/>
      <c r="TZG53" s="16"/>
      <c r="TZH53" s="16"/>
      <c r="TZI53" s="16"/>
      <c r="TZJ53" s="16"/>
      <c r="TZK53" s="16"/>
      <c r="TZL53" s="16"/>
      <c r="TZM53" s="16"/>
      <c r="TZN53" s="16"/>
      <c r="TZO53" s="16"/>
      <c r="TZP53" s="16"/>
      <c r="TZQ53" s="16"/>
      <c r="TZR53" s="16"/>
      <c r="TZS53" s="16"/>
      <c r="TZT53" s="16"/>
      <c r="TZU53" s="16"/>
      <c r="TZV53" s="16"/>
      <c r="TZW53" s="16"/>
      <c r="TZX53" s="16"/>
      <c r="TZY53" s="16"/>
      <c r="TZZ53" s="16"/>
      <c r="UAA53" s="16"/>
      <c r="UAB53" s="16"/>
      <c r="UAC53" s="16"/>
      <c r="UAD53" s="16"/>
      <c r="UAE53" s="16"/>
      <c r="UAF53" s="16"/>
      <c r="UAG53" s="16"/>
      <c r="UAH53" s="16"/>
      <c r="UAI53" s="16"/>
      <c r="UAJ53" s="16"/>
      <c r="UAK53" s="16"/>
      <c r="UAL53" s="16"/>
      <c r="UAM53" s="16"/>
      <c r="UAN53" s="16"/>
      <c r="UAO53" s="16"/>
      <c r="UAP53" s="16"/>
      <c r="UAQ53" s="16"/>
      <c r="UAR53" s="16"/>
      <c r="UAS53" s="16"/>
      <c r="UAT53" s="16"/>
      <c r="UAU53" s="16"/>
      <c r="UAV53" s="16"/>
      <c r="UAW53" s="16"/>
      <c r="UAX53" s="16"/>
      <c r="UAY53" s="16"/>
      <c r="UAZ53" s="16"/>
      <c r="UBA53" s="16"/>
      <c r="UBB53" s="16"/>
      <c r="UBC53" s="16"/>
      <c r="UBD53" s="16"/>
      <c r="UBE53" s="16"/>
      <c r="UBF53" s="16"/>
      <c r="UBG53" s="16"/>
      <c r="UBH53" s="16"/>
      <c r="UBI53" s="16"/>
      <c r="UBJ53" s="16"/>
      <c r="UBK53" s="16"/>
      <c r="UBL53" s="16"/>
      <c r="UBM53" s="16"/>
      <c r="UBN53" s="16"/>
      <c r="UBO53" s="16"/>
      <c r="UBP53" s="16"/>
      <c r="UBQ53" s="16"/>
      <c r="UBR53" s="16"/>
      <c r="UBS53" s="16"/>
      <c r="UBT53" s="16"/>
      <c r="UBU53" s="16"/>
      <c r="UBV53" s="16"/>
      <c r="UBW53" s="16"/>
      <c r="UBX53" s="16"/>
      <c r="UBY53" s="16"/>
      <c r="UBZ53" s="16"/>
      <c r="UCA53" s="16"/>
      <c r="UCB53" s="16"/>
      <c r="UCC53" s="16"/>
      <c r="UCD53" s="16"/>
      <c r="UCE53" s="16"/>
      <c r="UCF53" s="16"/>
      <c r="UCG53" s="16"/>
      <c r="UCH53" s="16"/>
      <c r="UCI53" s="16"/>
      <c r="UCJ53" s="16"/>
      <c r="UCK53" s="16"/>
      <c r="UCL53" s="16"/>
      <c r="UCM53" s="16"/>
      <c r="UCN53" s="16"/>
      <c r="UCO53" s="16"/>
      <c r="UCP53" s="16"/>
      <c r="UCQ53" s="16"/>
      <c r="UCR53" s="16"/>
      <c r="UCS53" s="16"/>
      <c r="UCT53" s="16"/>
      <c r="UCU53" s="16"/>
      <c r="UCV53" s="16"/>
      <c r="UCW53" s="16"/>
      <c r="UCX53" s="16"/>
      <c r="UCY53" s="16"/>
      <c r="UCZ53" s="16"/>
      <c r="UDA53" s="16"/>
      <c r="UDB53" s="16"/>
      <c r="UDC53" s="16"/>
      <c r="UDD53" s="16"/>
      <c r="UDE53" s="16"/>
      <c r="UDF53" s="16"/>
      <c r="UDG53" s="16"/>
      <c r="UDH53" s="16"/>
      <c r="UDI53" s="16"/>
      <c r="UDJ53" s="16"/>
      <c r="UDK53" s="16"/>
      <c r="UDL53" s="16"/>
      <c r="UDM53" s="16"/>
      <c r="UDN53" s="16"/>
      <c r="UDO53" s="16"/>
      <c r="UDP53" s="16"/>
      <c r="UDQ53" s="16"/>
      <c r="UDR53" s="16"/>
      <c r="UDS53" s="16"/>
      <c r="UDT53" s="16"/>
      <c r="UDU53" s="16"/>
      <c r="UDV53" s="16"/>
      <c r="UDW53" s="16"/>
      <c r="UDX53" s="16"/>
      <c r="UDY53" s="16"/>
      <c r="UDZ53" s="16"/>
      <c r="UEA53" s="16"/>
      <c r="UEB53" s="16"/>
      <c r="UEC53" s="16"/>
      <c r="UED53" s="16"/>
      <c r="UEE53" s="16"/>
      <c r="UEF53" s="16"/>
      <c r="UEG53" s="16"/>
      <c r="UEH53" s="16"/>
      <c r="UEI53" s="16"/>
      <c r="UEJ53" s="16"/>
      <c r="UEK53" s="16"/>
      <c r="UEL53" s="16"/>
      <c r="UEM53" s="16"/>
      <c r="UEN53" s="16"/>
      <c r="UEO53" s="16"/>
      <c r="UEP53" s="16"/>
      <c r="UEQ53" s="16"/>
      <c r="UER53" s="16"/>
      <c r="UES53" s="16"/>
      <c r="UET53" s="16"/>
      <c r="UEU53" s="16"/>
      <c r="UEV53" s="16"/>
      <c r="UEW53" s="16"/>
      <c r="UEX53" s="16"/>
      <c r="UEY53" s="16"/>
      <c r="UEZ53" s="16"/>
      <c r="UFA53" s="16"/>
      <c r="UFB53" s="16"/>
      <c r="UFC53" s="16"/>
      <c r="UFD53" s="16"/>
      <c r="UFE53" s="16"/>
      <c r="UFF53" s="16"/>
      <c r="UFG53" s="16"/>
      <c r="UFH53" s="16"/>
      <c r="UFI53" s="16"/>
      <c r="UFJ53" s="16"/>
      <c r="UFK53" s="16"/>
      <c r="UFL53" s="16"/>
      <c r="UFM53" s="16"/>
      <c r="UFN53" s="16"/>
      <c r="UFO53" s="16"/>
      <c r="UFP53" s="16"/>
      <c r="UFQ53" s="16"/>
      <c r="UFR53" s="16"/>
      <c r="UFS53" s="16"/>
      <c r="UFT53" s="16"/>
      <c r="UFU53" s="16"/>
      <c r="UFV53" s="16"/>
      <c r="UFW53" s="16"/>
      <c r="UFX53" s="16"/>
      <c r="UFY53" s="16"/>
      <c r="UFZ53" s="16"/>
      <c r="UGA53" s="16"/>
      <c r="UGB53" s="16"/>
      <c r="UGC53" s="16"/>
      <c r="UGD53" s="16"/>
      <c r="UGE53" s="16"/>
      <c r="UGF53" s="16"/>
      <c r="UGG53" s="16"/>
      <c r="UGH53" s="16"/>
      <c r="UGI53" s="16"/>
      <c r="UGJ53" s="16"/>
      <c r="UGK53" s="16"/>
      <c r="UGL53" s="16"/>
      <c r="UGM53" s="16"/>
      <c r="UGN53" s="16"/>
      <c r="UGO53" s="16"/>
      <c r="UGP53" s="16"/>
      <c r="UGQ53" s="16"/>
      <c r="UGR53" s="16"/>
      <c r="UGS53" s="16"/>
      <c r="UGT53" s="16"/>
      <c r="UGU53" s="16"/>
      <c r="UGV53" s="16"/>
      <c r="UGW53" s="16"/>
      <c r="UGX53" s="16"/>
      <c r="UGY53" s="16"/>
      <c r="UGZ53" s="16"/>
      <c r="UHA53" s="16"/>
      <c r="UHB53" s="16"/>
      <c r="UHC53" s="16"/>
      <c r="UHD53" s="16"/>
      <c r="UHE53" s="16"/>
      <c r="UHF53" s="16"/>
      <c r="UHG53" s="16"/>
      <c r="UHH53" s="16"/>
      <c r="UHI53" s="16"/>
      <c r="UHJ53" s="16"/>
      <c r="UHK53" s="16"/>
      <c r="UHL53" s="16"/>
      <c r="UHM53" s="16"/>
      <c r="UHN53" s="16"/>
      <c r="UHO53" s="16"/>
      <c r="UHP53" s="16"/>
      <c r="UHQ53" s="16"/>
      <c r="UHR53" s="16"/>
      <c r="UHS53" s="16"/>
      <c r="UHT53" s="16"/>
      <c r="UHU53" s="16"/>
      <c r="UHV53" s="16"/>
      <c r="UHW53" s="16"/>
      <c r="UHX53" s="16"/>
      <c r="UHY53" s="16"/>
      <c r="UHZ53" s="16"/>
      <c r="UIA53" s="16"/>
      <c r="UIB53" s="16"/>
      <c r="UIC53" s="16"/>
      <c r="UID53" s="16"/>
      <c r="UIE53" s="16"/>
      <c r="UIF53" s="16"/>
      <c r="UIG53" s="16"/>
      <c r="UIH53" s="16"/>
      <c r="UII53" s="16"/>
      <c r="UIJ53" s="16"/>
      <c r="UIK53" s="16"/>
      <c r="UIL53" s="16"/>
      <c r="UIM53" s="16"/>
      <c r="UIN53" s="16"/>
      <c r="UIO53" s="16"/>
      <c r="UIP53" s="16"/>
      <c r="UIQ53" s="16"/>
      <c r="UIR53" s="16"/>
      <c r="UIS53" s="16"/>
      <c r="UIT53" s="16"/>
      <c r="UIU53" s="16"/>
      <c r="UIV53" s="16"/>
      <c r="UIW53" s="16"/>
      <c r="UIX53" s="16"/>
      <c r="UIY53" s="16"/>
      <c r="UIZ53" s="16"/>
      <c r="UJA53" s="16"/>
      <c r="UJB53" s="16"/>
      <c r="UJC53" s="16"/>
      <c r="UJD53" s="16"/>
      <c r="UJE53" s="16"/>
      <c r="UJF53" s="16"/>
      <c r="UJG53" s="16"/>
      <c r="UJH53" s="16"/>
      <c r="UJI53" s="16"/>
      <c r="UJJ53" s="16"/>
      <c r="UJK53" s="16"/>
      <c r="UJL53" s="16"/>
      <c r="UJM53" s="16"/>
      <c r="UJN53" s="16"/>
      <c r="UJO53" s="16"/>
      <c r="UJP53" s="16"/>
      <c r="UJQ53" s="16"/>
      <c r="UJR53" s="16"/>
      <c r="UJS53" s="16"/>
      <c r="UJT53" s="16"/>
      <c r="UJU53" s="16"/>
      <c r="UJV53" s="16"/>
      <c r="UJW53" s="16"/>
      <c r="UJX53" s="16"/>
      <c r="UJY53" s="16"/>
      <c r="UJZ53" s="16"/>
      <c r="UKA53" s="16"/>
      <c r="UKB53" s="16"/>
      <c r="UKC53" s="16"/>
      <c r="UKD53" s="16"/>
      <c r="UKE53" s="16"/>
      <c r="UKF53" s="16"/>
      <c r="UKG53" s="16"/>
      <c r="UKH53" s="16"/>
      <c r="UKI53" s="16"/>
      <c r="UKJ53" s="16"/>
      <c r="UKK53" s="16"/>
      <c r="UKL53" s="16"/>
      <c r="UKM53" s="16"/>
      <c r="UKN53" s="16"/>
      <c r="UKO53" s="16"/>
      <c r="UKP53" s="16"/>
      <c r="UKQ53" s="16"/>
      <c r="UKR53" s="16"/>
      <c r="UKS53" s="16"/>
      <c r="UKT53" s="16"/>
      <c r="UKU53" s="16"/>
      <c r="UKV53" s="16"/>
      <c r="UKW53" s="16"/>
      <c r="UKX53" s="16"/>
      <c r="UKY53" s="16"/>
      <c r="UKZ53" s="16"/>
      <c r="ULA53" s="16"/>
      <c r="ULB53" s="16"/>
      <c r="ULC53" s="16"/>
      <c r="ULD53" s="16"/>
      <c r="ULE53" s="16"/>
      <c r="ULF53" s="16"/>
      <c r="ULG53" s="16"/>
      <c r="ULH53" s="16"/>
      <c r="ULI53" s="16"/>
      <c r="ULJ53" s="16"/>
      <c r="ULK53" s="16"/>
      <c r="ULL53" s="16"/>
      <c r="ULM53" s="16"/>
      <c r="ULN53" s="16"/>
      <c r="ULO53" s="16"/>
      <c r="ULP53" s="16"/>
      <c r="ULQ53" s="16"/>
      <c r="ULR53" s="16"/>
      <c r="ULS53" s="16"/>
      <c r="ULT53" s="16"/>
      <c r="ULU53" s="16"/>
      <c r="ULV53" s="16"/>
      <c r="ULW53" s="16"/>
      <c r="ULX53" s="16"/>
      <c r="ULY53" s="16"/>
      <c r="ULZ53" s="16"/>
      <c r="UMA53" s="16"/>
      <c r="UMB53" s="16"/>
      <c r="UMC53" s="16"/>
      <c r="UMD53" s="16"/>
      <c r="UME53" s="16"/>
      <c r="UMF53" s="16"/>
      <c r="UMG53" s="16"/>
      <c r="UMH53" s="16"/>
      <c r="UMI53" s="16"/>
      <c r="UMJ53" s="16"/>
      <c r="UMK53" s="16"/>
      <c r="UML53" s="16"/>
      <c r="UMM53" s="16"/>
      <c r="UMN53" s="16"/>
      <c r="UMO53" s="16"/>
      <c r="UMP53" s="16"/>
      <c r="UMQ53" s="16"/>
      <c r="UMR53" s="16"/>
      <c r="UMS53" s="16"/>
      <c r="UMT53" s="16"/>
      <c r="UMU53" s="16"/>
      <c r="UMV53" s="16"/>
      <c r="UMW53" s="16"/>
      <c r="UMX53" s="16"/>
      <c r="UMY53" s="16"/>
      <c r="UMZ53" s="16"/>
      <c r="UNA53" s="16"/>
      <c r="UNB53" s="16"/>
      <c r="UNC53" s="16"/>
      <c r="UND53" s="16"/>
      <c r="UNE53" s="16"/>
      <c r="UNF53" s="16"/>
      <c r="UNG53" s="16"/>
      <c r="UNH53" s="16"/>
      <c r="UNI53" s="16"/>
      <c r="UNJ53" s="16"/>
      <c r="UNK53" s="16"/>
      <c r="UNL53" s="16"/>
      <c r="UNM53" s="16"/>
      <c r="UNN53" s="16"/>
      <c r="UNO53" s="16"/>
      <c r="UNP53" s="16"/>
      <c r="UNQ53" s="16"/>
      <c r="UNR53" s="16"/>
      <c r="UNS53" s="16"/>
      <c r="UNT53" s="16"/>
      <c r="UNU53" s="16"/>
      <c r="UNV53" s="16"/>
      <c r="UNW53" s="16"/>
      <c r="UNX53" s="16"/>
      <c r="UNY53" s="16"/>
      <c r="UNZ53" s="16"/>
      <c r="UOA53" s="16"/>
      <c r="UOB53" s="16"/>
      <c r="UOC53" s="16"/>
      <c r="UOD53" s="16"/>
      <c r="UOE53" s="16"/>
      <c r="UOF53" s="16"/>
      <c r="UOG53" s="16"/>
      <c r="UOH53" s="16"/>
      <c r="UOI53" s="16"/>
      <c r="UOJ53" s="16"/>
      <c r="UOK53" s="16"/>
      <c r="UOL53" s="16"/>
      <c r="UOM53" s="16"/>
      <c r="UON53" s="16"/>
      <c r="UOO53" s="16"/>
      <c r="UOP53" s="16"/>
      <c r="UOQ53" s="16"/>
      <c r="UOR53" s="16"/>
      <c r="UOS53" s="16"/>
      <c r="UOT53" s="16"/>
      <c r="UOU53" s="16"/>
      <c r="UOV53" s="16"/>
      <c r="UOW53" s="16"/>
      <c r="UOX53" s="16"/>
      <c r="UOY53" s="16"/>
      <c r="UOZ53" s="16"/>
      <c r="UPA53" s="16"/>
      <c r="UPB53" s="16"/>
      <c r="UPC53" s="16"/>
      <c r="UPD53" s="16"/>
      <c r="UPE53" s="16"/>
      <c r="UPF53" s="16"/>
      <c r="UPG53" s="16"/>
      <c r="UPH53" s="16"/>
      <c r="UPI53" s="16"/>
      <c r="UPJ53" s="16"/>
      <c r="UPK53" s="16"/>
      <c r="UPL53" s="16"/>
      <c r="UPM53" s="16"/>
      <c r="UPN53" s="16"/>
      <c r="UPO53" s="16"/>
      <c r="UPP53" s="16"/>
      <c r="UPQ53" s="16"/>
      <c r="UPR53" s="16"/>
      <c r="UPS53" s="16"/>
      <c r="UPT53" s="16"/>
      <c r="UPU53" s="16"/>
      <c r="UPV53" s="16"/>
      <c r="UPW53" s="16"/>
      <c r="UPX53" s="16"/>
      <c r="UPY53" s="16"/>
      <c r="UPZ53" s="16"/>
      <c r="UQA53" s="16"/>
      <c r="UQB53" s="16"/>
      <c r="UQC53" s="16"/>
      <c r="UQD53" s="16"/>
      <c r="UQE53" s="16"/>
      <c r="UQF53" s="16"/>
      <c r="UQG53" s="16"/>
      <c r="UQH53" s="16"/>
      <c r="UQI53" s="16"/>
      <c r="UQJ53" s="16"/>
      <c r="UQK53" s="16"/>
      <c r="UQL53" s="16"/>
      <c r="UQM53" s="16"/>
      <c r="UQN53" s="16"/>
      <c r="UQO53" s="16"/>
      <c r="UQP53" s="16"/>
      <c r="UQQ53" s="16"/>
      <c r="UQR53" s="16"/>
      <c r="UQS53" s="16"/>
      <c r="UQT53" s="16"/>
      <c r="UQU53" s="16"/>
      <c r="UQV53" s="16"/>
      <c r="UQW53" s="16"/>
      <c r="UQX53" s="16"/>
      <c r="UQY53" s="16"/>
      <c r="UQZ53" s="16"/>
      <c r="URA53" s="16"/>
      <c r="URB53" s="16"/>
      <c r="URC53" s="16"/>
      <c r="URD53" s="16"/>
      <c r="URE53" s="16"/>
      <c r="URF53" s="16"/>
      <c r="URG53" s="16"/>
      <c r="URH53" s="16"/>
      <c r="URI53" s="16"/>
      <c r="URJ53" s="16"/>
      <c r="URK53" s="16"/>
      <c r="URL53" s="16"/>
      <c r="URM53" s="16"/>
      <c r="URN53" s="16"/>
      <c r="URO53" s="16"/>
      <c r="URP53" s="16"/>
      <c r="URQ53" s="16"/>
      <c r="URR53" s="16"/>
      <c r="URS53" s="16"/>
      <c r="URT53" s="16"/>
      <c r="URU53" s="16"/>
      <c r="URV53" s="16"/>
      <c r="URW53" s="16"/>
      <c r="URX53" s="16"/>
      <c r="URY53" s="16"/>
      <c r="URZ53" s="16"/>
      <c r="USA53" s="16"/>
      <c r="USB53" s="16"/>
      <c r="USC53" s="16"/>
      <c r="USD53" s="16"/>
      <c r="USE53" s="16"/>
      <c r="USF53" s="16"/>
      <c r="USG53" s="16"/>
      <c r="USH53" s="16"/>
      <c r="USI53" s="16"/>
      <c r="USJ53" s="16"/>
      <c r="USK53" s="16"/>
      <c r="USL53" s="16"/>
      <c r="USM53" s="16"/>
      <c r="USN53" s="16"/>
      <c r="USO53" s="16"/>
      <c r="USP53" s="16"/>
      <c r="USQ53" s="16"/>
      <c r="USR53" s="16"/>
      <c r="USS53" s="16"/>
      <c r="UST53" s="16"/>
      <c r="USU53" s="16"/>
      <c r="USV53" s="16"/>
      <c r="USW53" s="16"/>
      <c r="USX53" s="16"/>
      <c r="USY53" s="16"/>
      <c r="USZ53" s="16"/>
      <c r="UTA53" s="16"/>
      <c r="UTB53" s="16"/>
      <c r="UTC53" s="16"/>
      <c r="UTD53" s="16"/>
      <c r="UTE53" s="16"/>
      <c r="UTF53" s="16"/>
      <c r="UTG53" s="16"/>
      <c r="UTH53" s="16"/>
      <c r="UTI53" s="16"/>
      <c r="UTJ53" s="16"/>
      <c r="UTK53" s="16"/>
      <c r="UTL53" s="16"/>
      <c r="UTM53" s="16"/>
      <c r="UTN53" s="16"/>
      <c r="UTO53" s="16"/>
      <c r="UTP53" s="16"/>
      <c r="UTQ53" s="16"/>
      <c r="UTR53" s="16"/>
      <c r="UTS53" s="16"/>
      <c r="UTT53" s="16"/>
      <c r="UTU53" s="16"/>
      <c r="UTV53" s="16"/>
      <c r="UTW53" s="16"/>
      <c r="UTX53" s="16"/>
      <c r="UTY53" s="16"/>
      <c r="UTZ53" s="16"/>
      <c r="UUA53" s="16"/>
      <c r="UUB53" s="16"/>
      <c r="UUC53" s="16"/>
      <c r="UUD53" s="16"/>
      <c r="UUE53" s="16"/>
      <c r="UUF53" s="16"/>
      <c r="UUG53" s="16"/>
      <c r="UUH53" s="16"/>
      <c r="UUI53" s="16"/>
      <c r="UUJ53" s="16"/>
      <c r="UUK53" s="16"/>
      <c r="UUL53" s="16"/>
      <c r="UUM53" s="16"/>
      <c r="UUN53" s="16"/>
      <c r="UUO53" s="16"/>
      <c r="UUP53" s="16"/>
      <c r="UUQ53" s="16"/>
      <c r="UUR53" s="16"/>
      <c r="UUS53" s="16"/>
      <c r="UUT53" s="16"/>
      <c r="UUU53" s="16"/>
      <c r="UUV53" s="16"/>
      <c r="UUW53" s="16"/>
      <c r="UUX53" s="16"/>
      <c r="UUY53" s="16"/>
      <c r="UUZ53" s="16"/>
      <c r="UVA53" s="16"/>
      <c r="UVB53" s="16"/>
      <c r="UVC53" s="16"/>
      <c r="UVD53" s="16"/>
      <c r="UVE53" s="16"/>
      <c r="UVF53" s="16"/>
      <c r="UVG53" s="16"/>
      <c r="UVH53" s="16"/>
      <c r="UVI53" s="16"/>
      <c r="UVJ53" s="16"/>
      <c r="UVK53" s="16"/>
      <c r="UVL53" s="16"/>
      <c r="UVM53" s="16"/>
      <c r="UVN53" s="16"/>
      <c r="UVO53" s="16"/>
      <c r="UVP53" s="16"/>
      <c r="UVQ53" s="16"/>
      <c r="UVR53" s="16"/>
      <c r="UVS53" s="16"/>
      <c r="UVT53" s="16"/>
      <c r="UVU53" s="16"/>
      <c r="UVV53" s="16"/>
      <c r="UVW53" s="16"/>
      <c r="UVX53" s="16"/>
      <c r="UVY53" s="16"/>
      <c r="UVZ53" s="16"/>
      <c r="UWA53" s="16"/>
      <c r="UWB53" s="16"/>
      <c r="UWC53" s="16"/>
      <c r="UWD53" s="16"/>
      <c r="UWE53" s="16"/>
      <c r="UWF53" s="16"/>
      <c r="UWG53" s="16"/>
      <c r="UWH53" s="16"/>
      <c r="UWI53" s="16"/>
      <c r="UWJ53" s="16"/>
      <c r="UWK53" s="16"/>
      <c r="UWL53" s="16"/>
      <c r="UWM53" s="16"/>
      <c r="UWN53" s="16"/>
      <c r="UWO53" s="16"/>
      <c r="UWP53" s="16"/>
      <c r="UWQ53" s="16"/>
      <c r="UWR53" s="16"/>
      <c r="UWS53" s="16"/>
      <c r="UWT53" s="16"/>
      <c r="UWU53" s="16"/>
      <c r="UWV53" s="16"/>
      <c r="UWW53" s="16"/>
      <c r="UWX53" s="16"/>
      <c r="UWY53" s="16"/>
      <c r="UWZ53" s="16"/>
      <c r="UXA53" s="16"/>
      <c r="UXB53" s="16"/>
      <c r="UXC53" s="16"/>
      <c r="UXD53" s="16"/>
      <c r="UXE53" s="16"/>
      <c r="UXF53" s="16"/>
      <c r="UXG53" s="16"/>
      <c r="UXH53" s="16"/>
      <c r="UXI53" s="16"/>
      <c r="UXJ53" s="16"/>
      <c r="UXK53" s="16"/>
      <c r="UXL53" s="16"/>
      <c r="UXM53" s="16"/>
      <c r="UXN53" s="16"/>
      <c r="UXO53" s="16"/>
      <c r="UXP53" s="16"/>
      <c r="UXQ53" s="16"/>
      <c r="UXR53" s="16"/>
      <c r="UXS53" s="16"/>
      <c r="UXT53" s="16"/>
      <c r="UXU53" s="16"/>
      <c r="UXV53" s="16"/>
      <c r="UXW53" s="16"/>
      <c r="UXX53" s="16"/>
      <c r="UXY53" s="16"/>
      <c r="UXZ53" s="16"/>
      <c r="UYA53" s="16"/>
      <c r="UYB53" s="16"/>
      <c r="UYC53" s="16"/>
      <c r="UYD53" s="16"/>
      <c r="UYE53" s="16"/>
      <c r="UYF53" s="16"/>
      <c r="UYG53" s="16"/>
      <c r="UYH53" s="16"/>
      <c r="UYI53" s="16"/>
      <c r="UYJ53" s="16"/>
      <c r="UYK53" s="16"/>
      <c r="UYL53" s="16"/>
      <c r="UYM53" s="16"/>
      <c r="UYN53" s="16"/>
      <c r="UYO53" s="16"/>
      <c r="UYP53" s="16"/>
      <c r="UYQ53" s="16"/>
      <c r="UYR53" s="16"/>
      <c r="UYS53" s="16"/>
      <c r="UYT53" s="16"/>
      <c r="UYU53" s="16"/>
      <c r="UYV53" s="16"/>
      <c r="UYW53" s="16"/>
      <c r="UYX53" s="16"/>
      <c r="UYY53" s="16"/>
      <c r="UYZ53" s="16"/>
      <c r="UZA53" s="16"/>
      <c r="UZB53" s="16"/>
      <c r="UZC53" s="16"/>
      <c r="UZD53" s="16"/>
      <c r="UZE53" s="16"/>
      <c r="UZF53" s="16"/>
      <c r="UZG53" s="16"/>
      <c r="UZH53" s="16"/>
      <c r="UZI53" s="16"/>
      <c r="UZJ53" s="16"/>
      <c r="UZK53" s="16"/>
      <c r="UZL53" s="16"/>
      <c r="UZM53" s="16"/>
      <c r="UZN53" s="16"/>
      <c r="UZO53" s="16"/>
      <c r="UZP53" s="16"/>
      <c r="UZQ53" s="16"/>
      <c r="UZR53" s="16"/>
      <c r="UZS53" s="16"/>
      <c r="UZT53" s="16"/>
      <c r="UZU53" s="16"/>
      <c r="UZV53" s="16"/>
      <c r="UZW53" s="16"/>
      <c r="UZX53" s="16"/>
      <c r="UZY53" s="16"/>
      <c r="UZZ53" s="16"/>
      <c r="VAA53" s="16"/>
      <c r="VAB53" s="16"/>
      <c r="VAC53" s="16"/>
      <c r="VAD53" s="16"/>
      <c r="VAE53" s="16"/>
      <c r="VAF53" s="16"/>
      <c r="VAG53" s="16"/>
      <c r="VAH53" s="16"/>
      <c r="VAI53" s="16"/>
      <c r="VAJ53" s="16"/>
      <c r="VAK53" s="16"/>
      <c r="VAL53" s="16"/>
      <c r="VAM53" s="16"/>
      <c r="VAN53" s="16"/>
      <c r="VAO53" s="16"/>
      <c r="VAP53" s="16"/>
      <c r="VAQ53" s="16"/>
      <c r="VAR53" s="16"/>
      <c r="VAS53" s="16"/>
      <c r="VAT53" s="16"/>
      <c r="VAU53" s="16"/>
      <c r="VAV53" s="16"/>
      <c r="VAW53" s="16"/>
      <c r="VAX53" s="16"/>
      <c r="VAY53" s="16"/>
      <c r="VAZ53" s="16"/>
      <c r="VBA53" s="16"/>
      <c r="VBB53" s="16"/>
      <c r="VBC53" s="16"/>
      <c r="VBD53" s="16"/>
      <c r="VBE53" s="16"/>
      <c r="VBF53" s="16"/>
      <c r="VBG53" s="16"/>
      <c r="VBH53" s="16"/>
      <c r="VBI53" s="16"/>
      <c r="VBJ53" s="16"/>
      <c r="VBK53" s="16"/>
      <c r="VBL53" s="16"/>
      <c r="VBM53" s="16"/>
      <c r="VBN53" s="16"/>
      <c r="VBO53" s="16"/>
      <c r="VBP53" s="16"/>
      <c r="VBQ53" s="16"/>
      <c r="VBR53" s="16"/>
      <c r="VBS53" s="16"/>
      <c r="VBT53" s="16"/>
      <c r="VBU53" s="16"/>
      <c r="VBV53" s="16"/>
      <c r="VBW53" s="16"/>
      <c r="VBX53" s="16"/>
      <c r="VBY53" s="16"/>
      <c r="VBZ53" s="16"/>
      <c r="VCA53" s="16"/>
      <c r="VCB53" s="16"/>
      <c r="VCC53" s="16"/>
      <c r="VCD53" s="16"/>
      <c r="VCE53" s="16"/>
      <c r="VCF53" s="16"/>
      <c r="VCG53" s="16"/>
      <c r="VCH53" s="16"/>
      <c r="VCI53" s="16"/>
      <c r="VCJ53" s="16"/>
      <c r="VCK53" s="16"/>
      <c r="VCL53" s="16"/>
      <c r="VCM53" s="16"/>
      <c r="VCN53" s="16"/>
      <c r="VCO53" s="16"/>
      <c r="VCP53" s="16"/>
      <c r="VCQ53" s="16"/>
      <c r="VCR53" s="16"/>
      <c r="VCS53" s="16"/>
      <c r="VCT53" s="16"/>
      <c r="VCU53" s="16"/>
      <c r="VCV53" s="16"/>
      <c r="VCW53" s="16"/>
      <c r="VCX53" s="16"/>
      <c r="VCY53" s="16"/>
      <c r="VCZ53" s="16"/>
      <c r="VDA53" s="16"/>
      <c r="VDB53" s="16"/>
      <c r="VDC53" s="16"/>
      <c r="VDD53" s="16"/>
      <c r="VDE53" s="16"/>
      <c r="VDF53" s="16"/>
      <c r="VDG53" s="16"/>
      <c r="VDH53" s="16"/>
      <c r="VDI53" s="16"/>
      <c r="VDJ53" s="16"/>
      <c r="VDK53" s="16"/>
      <c r="VDL53" s="16"/>
      <c r="VDM53" s="16"/>
      <c r="VDN53" s="16"/>
      <c r="VDO53" s="16"/>
      <c r="VDP53" s="16"/>
      <c r="VDQ53" s="16"/>
      <c r="VDR53" s="16"/>
      <c r="VDS53" s="16"/>
      <c r="VDT53" s="16"/>
      <c r="VDU53" s="16"/>
      <c r="VDV53" s="16"/>
      <c r="VDW53" s="16"/>
      <c r="VDX53" s="16"/>
      <c r="VDY53" s="16"/>
      <c r="VDZ53" s="16"/>
      <c r="VEA53" s="16"/>
      <c r="VEB53" s="16"/>
      <c r="VEC53" s="16"/>
      <c r="VED53" s="16"/>
      <c r="VEE53" s="16"/>
      <c r="VEF53" s="16"/>
      <c r="VEG53" s="16"/>
      <c r="VEH53" s="16"/>
      <c r="VEI53" s="16"/>
      <c r="VEJ53" s="16"/>
      <c r="VEK53" s="16"/>
      <c r="VEL53" s="16"/>
      <c r="VEM53" s="16"/>
      <c r="VEN53" s="16"/>
      <c r="VEO53" s="16"/>
      <c r="VEP53" s="16"/>
      <c r="VEQ53" s="16"/>
      <c r="VER53" s="16"/>
      <c r="VES53" s="16"/>
      <c r="VET53" s="16"/>
      <c r="VEU53" s="16"/>
      <c r="VEV53" s="16"/>
      <c r="VEW53" s="16"/>
      <c r="VEX53" s="16"/>
      <c r="VEY53" s="16"/>
      <c r="VEZ53" s="16"/>
      <c r="VFA53" s="16"/>
      <c r="VFB53" s="16"/>
      <c r="VFC53" s="16"/>
      <c r="VFD53" s="16"/>
      <c r="VFE53" s="16"/>
      <c r="VFF53" s="16"/>
      <c r="VFG53" s="16"/>
      <c r="VFH53" s="16"/>
      <c r="VFI53" s="16"/>
      <c r="VFJ53" s="16"/>
      <c r="VFK53" s="16"/>
      <c r="VFL53" s="16"/>
      <c r="VFM53" s="16"/>
      <c r="VFN53" s="16"/>
      <c r="VFO53" s="16"/>
      <c r="VFP53" s="16"/>
      <c r="VFQ53" s="16"/>
      <c r="VFR53" s="16"/>
      <c r="VFS53" s="16"/>
      <c r="VFT53" s="16"/>
      <c r="VFU53" s="16"/>
      <c r="VFV53" s="16"/>
      <c r="VFW53" s="16"/>
      <c r="VFX53" s="16"/>
      <c r="VFY53" s="16"/>
      <c r="VFZ53" s="16"/>
      <c r="VGA53" s="16"/>
      <c r="VGB53" s="16"/>
      <c r="VGC53" s="16"/>
      <c r="VGD53" s="16"/>
      <c r="VGE53" s="16"/>
      <c r="VGF53" s="16"/>
      <c r="VGG53" s="16"/>
      <c r="VGH53" s="16"/>
      <c r="VGI53" s="16"/>
      <c r="VGJ53" s="16"/>
      <c r="VGK53" s="16"/>
      <c r="VGL53" s="16"/>
      <c r="VGM53" s="16"/>
      <c r="VGN53" s="16"/>
      <c r="VGO53" s="16"/>
      <c r="VGP53" s="16"/>
      <c r="VGQ53" s="16"/>
      <c r="VGR53" s="16"/>
      <c r="VGS53" s="16"/>
      <c r="VGT53" s="16"/>
      <c r="VGU53" s="16"/>
      <c r="VGV53" s="16"/>
      <c r="VGW53" s="16"/>
      <c r="VGX53" s="16"/>
      <c r="VGY53" s="16"/>
      <c r="VGZ53" s="16"/>
      <c r="VHA53" s="16"/>
      <c r="VHB53" s="16"/>
      <c r="VHC53" s="16"/>
      <c r="VHD53" s="16"/>
      <c r="VHE53" s="16"/>
      <c r="VHF53" s="16"/>
      <c r="VHG53" s="16"/>
      <c r="VHH53" s="16"/>
      <c r="VHI53" s="16"/>
      <c r="VHJ53" s="16"/>
      <c r="VHK53" s="16"/>
      <c r="VHL53" s="16"/>
      <c r="VHM53" s="16"/>
      <c r="VHN53" s="16"/>
      <c r="VHO53" s="16"/>
      <c r="VHP53" s="16"/>
      <c r="VHQ53" s="16"/>
      <c r="VHR53" s="16"/>
      <c r="VHS53" s="16"/>
      <c r="VHT53" s="16"/>
      <c r="VHU53" s="16"/>
      <c r="VHV53" s="16"/>
      <c r="VHW53" s="16"/>
      <c r="VHX53" s="16"/>
      <c r="VHY53" s="16"/>
      <c r="VHZ53" s="16"/>
      <c r="VIA53" s="16"/>
      <c r="VIB53" s="16"/>
      <c r="VIC53" s="16"/>
      <c r="VID53" s="16"/>
      <c r="VIE53" s="16"/>
      <c r="VIF53" s="16"/>
      <c r="VIG53" s="16"/>
      <c r="VIH53" s="16"/>
      <c r="VII53" s="16"/>
      <c r="VIJ53" s="16"/>
      <c r="VIK53" s="16"/>
      <c r="VIL53" s="16"/>
      <c r="VIM53" s="16"/>
      <c r="VIN53" s="16"/>
      <c r="VIO53" s="16"/>
      <c r="VIP53" s="16"/>
      <c r="VIQ53" s="16"/>
      <c r="VIR53" s="16"/>
      <c r="VIS53" s="16"/>
      <c r="VIT53" s="16"/>
      <c r="VIU53" s="16"/>
      <c r="VIV53" s="16"/>
      <c r="VIW53" s="16"/>
      <c r="VIX53" s="16"/>
      <c r="VIY53" s="16"/>
      <c r="VIZ53" s="16"/>
      <c r="VJA53" s="16"/>
      <c r="VJB53" s="16"/>
      <c r="VJC53" s="16"/>
      <c r="VJD53" s="16"/>
      <c r="VJE53" s="16"/>
      <c r="VJF53" s="16"/>
      <c r="VJG53" s="16"/>
      <c r="VJH53" s="16"/>
      <c r="VJI53" s="16"/>
      <c r="VJJ53" s="16"/>
      <c r="VJK53" s="16"/>
      <c r="VJL53" s="16"/>
      <c r="VJM53" s="16"/>
      <c r="VJN53" s="16"/>
      <c r="VJO53" s="16"/>
      <c r="VJP53" s="16"/>
      <c r="VJQ53" s="16"/>
      <c r="VJR53" s="16"/>
      <c r="VJS53" s="16"/>
      <c r="VJT53" s="16"/>
      <c r="VJU53" s="16"/>
      <c r="VJV53" s="16"/>
      <c r="VJW53" s="16"/>
      <c r="VJX53" s="16"/>
      <c r="VJY53" s="16"/>
      <c r="VJZ53" s="16"/>
      <c r="VKA53" s="16"/>
      <c r="VKB53" s="16"/>
      <c r="VKC53" s="16"/>
      <c r="VKD53" s="16"/>
      <c r="VKE53" s="16"/>
      <c r="VKF53" s="16"/>
      <c r="VKG53" s="16"/>
      <c r="VKH53" s="16"/>
      <c r="VKI53" s="16"/>
      <c r="VKJ53" s="16"/>
      <c r="VKK53" s="16"/>
      <c r="VKL53" s="16"/>
      <c r="VKM53" s="16"/>
      <c r="VKN53" s="16"/>
      <c r="VKO53" s="16"/>
      <c r="VKP53" s="16"/>
      <c r="VKQ53" s="16"/>
      <c r="VKR53" s="16"/>
      <c r="VKS53" s="16"/>
      <c r="VKT53" s="16"/>
      <c r="VKU53" s="16"/>
      <c r="VKV53" s="16"/>
      <c r="VKW53" s="16"/>
      <c r="VKX53" s="16"/>
      <c r="VKY53" s="16"/>
      <c r="VKZ53" s="16"/>
      <c r="VLA53" s="16"/>
      <c r="VLB53" s="16"/>
      <c r="VLC53" s="16"/>
      <c r="VLD53" s="16"/>
      <c r="VLE53" s="16"/>
      <c r="VLF53" s="16"/>
      <c r="VLG53" s="16"/>
      <c r="VLH53" s="16"/>
      <c r="VLI53" s="16"/>
      <c r="VLJ53" s="16"/>
      <c r="VLK53" s="16"/>
      <c r="VLL53" s="16"/>
      <c r="VLM53" s="16"/>
      <c r="VLN53" s="16"/>
      <c r="VLO53" s="16"/>
      <c r="VLP53" s="16"/>
      <c r="VLQ53" s="16"/>
      <c r="VLR53" s="16"/>
      <c r="VLS53" s="16"/>
      <c r="VLT53" s="16"/>
      <c r="VLU53" s="16"/>
      <c r="VLV53" s="16"/>
      <c r="VLW53" s="16"/>
      <c r="VLX53" s="16"/>
      <c r="VLY53" s="16"/>
      <c r="VLZ53" s="16"/>
      <c r="VMA53" s="16"/>
      <c r="VMB53" s="16"/>
      <c r="VMC53" s="16"/>
      <c r="VMD53" s="16"/>
      <c r="VME53" s="16"/>
      <c r="VMF53" s="16"/>
      <c r="VMG53" s="16"/>
      <c r="VMH53" s="16"/>
      <c r="VMI53" s="16"/>
      <c r="VMJ53" s="16"/>
      <c r="VMK53" s="16"/>
      <c r="VML53" s="16"/>
      <c r="VMM53" s="16"/>
      <c r="VMN53" s="16"/>
      <c r="VMO53" s="16"/>
      <c r="VMP53" s="16"/>
      <c r="VMQ53" s="16"/>
      <c r="VMR53" s="16"/>
      <c r="VMS53" s="16"/>
      <c r="VMT53" s="16"/>
      <c r="VMU53" s="16"/>
      <c r="VMV53" s="16"/>
      <c r="VMW53" s="16"/>
      <c r="VMX53" s="16"/>
      <c r="VMY53" s="16"/>
      <c r="VMZ53" s="16"/>
      <c r="VNA53" s="16"/>
      <c r="VNB53" s="16"/>
      <c r="VNC53" s="16"/>
      <c r="VND53" s="16"/>
      <c r="VNE53" s="16"/>
      <c r="VNF53" s="16"/>
      <c r="VNG53" s="16"/>
      <c r="VNH53" s="16"/>
      <c r="VNI53" s="16"/>
      <c r="VNJ53" s="16"/>
      <c r="VNK53" s="16"/>
      <c r="VNL53" s="16"/>
      <c r="VNM53" s="16"/>
      <c r="VNN53" s="16"/>
      <c r="VNO53" s="16"/>
      <c r="VNP53" s="16"/>
      <c r="VNQ53" s="16"/>
      <c r="VNR53" s="16"/>
      <c r="VNS53" s="16"/>
      <c r="VNT53" s="16"/>
      <c r="VNU53" s="16"/>
      <c r="VNV53" s="16"/>
      <c r="VNW53" s="16"/>
      <c r="VNX53" s="16"/>
      <c r="VNY53" s="16"/>
      <c r="VNZ53" s="16"/>
      <c r="VOA53" s="16"/>
      <c r="VOB53" s="16"/>
      <c r="VOC53" s="16"/>
      <c r="VOD53" s="16"/>
      <c r="VOE53" s="16"/>
      <c r="VOF53" s="16"/>
      <c r="VOG53" s="16"/>
      <c r="VOH53" s="16"/>
      <c r="VOI53" s="16"/>
      <c r="VOJ53" s="16"/>
      <c r="VOK53" s="16"/>
      <c r="VOL53" s="16"/>
      <c r="VOM53" s="16"/>
      <c r="VON53" s="16"/>
      <c r="VOO53" s="16"/>
      <c r="VOP53" s="16"/>
      <c r="VOQ53" s="16"/>
      <c r="VOR53" s="16"/>
      <c r="VOS53" s="16"/>
      <c r="VOT53" s="16"/>
      <c r="VOU53" s="16"/>
      <c r="VOV53" s="16"/>
      <c r="VOW53" s="16"/>
      <c r="VOX53" s="16"/>
      <c r="VOY53" s="16"/>
      <c r="VOZ53" s="16"/>
      <c r="VPA53" s="16"/>
      <c r="VPB53" s="16"/>
      <c r="VPC53" s="16"/>
      <c r="VPD53" s="16"/>
      <c r="VPE53" s="16"/>
      <c r="VPF53" s="16"/>
      <c r="VPG53" s="16"/>
      <c r="VPH53" s="16"/>
      <c r="VPI53" s="16"/>
      <c r="VPJ53" s="16"/>
      <c r="VPK53" s="16"/>
      <c r="VPL53" s="16"/>
      <c r="VPM53" s="16"/>
      <c r="VPN53" s="16"/>
      <c r="VPO53" s="16"/>
      <c r="VPP53" s="16"/>
      <c r="VPQ53" s="16"/>
      <c r="VPR53" s="16"/>
      <c r="VPS53" s="16"/>
      <c r="VPT53" s="16"/>
      <c r="VPU53" s="16"/>
      <c r="VPV53" s="16"/>
      <c r="VPW53" s="16"/>
      <c r="VPX53" s="16"/>
      <c r="VPY53" s="16"/>
      <c r="VPZ53" s="16"/>
      <c r="VQA53" s="16"/>
      <c r="VQB53" s="16"/>
      <c r="VQC53" s="16"/>
      <c r="VQD53" s="16"/>
      <c r="VQE53" s="16"/>
      <c r="VQF53" s="16"/>
      <c r="VQG53" s="16"/>
      <c r="VQH53" s="16"/>
      <c r="VQI53" s="16"/>
      <c r="VQJ53" s="16"/>
      <c r="VQK53" s="16"/>
      <c r="VQL53" s="16"/>
      <c r="VQM53" s="16"/>
      <c r="VQN53" s="16"/>
      <c r="VQO53" s="16"/>
      <c r="VQP53" s="16"/>
      <c r="VQQ53" s="16"/>
      <c r="VQR53" s="16"/>
      <c r="VQS53" s="16"/>
      <c r="VQT53" s="16"/>
      <c r="VQU53" s="16"/>
      <c r="VQV53" s="16"/>
      <c r="VQW53" s="16"/>
      <c r="VQX53" s="16"/>
      <c r="VQY53" s="16"/>
      <c r="VQZ53" s="16"/>
      <c r="VRA53" s="16"/>
      <c r="VRB53" s="16"/>
      <c r="VRC53" s="16"/>
      <c r="VRD53" s="16"/>
      <c r="VRE53" s="16"/>
      <c r="VRF53" s="16"/>
      <c r="VRG53" s="16"/>
      <c r="VRH53" s="16"/>
      <c r="VRI53" s="16"/>
      <c r="VRJ53" s="16"/>
      <c r="VRK53" s="16"/>
      <c r="VRL53" s="16"/>
      <c r="VRM53" s="16"/>
      <c r="VRN53" s="16"/>
      <c r="VRO53" s="16"/>
      <c r="VRP53" s="16"/>
      <c r="VRQ53" s="16"/>
      <c r="VRR53" s="16"/>
      <c r="VRS53" s="16"/>
      <c r="VRT53" s="16"/>
      <c r="VRU53" s="16"/>
      <c r="VRV53" s="16"/>
      <c r="VRW53" s="16"/>
      <c r="VRX53" s="16"/>
      <c r="VRY53" s="16"/>
      <c r="VRZ53" s="16"/>
      <c r="VSA53" s="16"/>
      <c r="VSB53" s="16"/>
      <c r="VSC53" s="16"/>
      <c r="VSD53" s="16"/>
      <c r="VSE53" s="16"/>
      <c r="VSF53" s="16"/>
      <c r="VSG53" s="16"/>
      <c r="VSH53" s="16"/>
      <c r="VSI53" s="16"/>
      <c r="VSJ53" s="16"/>
      <c r="VSK53" s="16"/>
      <c r="VSL53" s="16"/>
      <c r="VSM53" s="16"/>
      <c r="VSN53" s="16"/>
      <c r="VSO53" s="16"/>
      <c r="VSP53" s="16"/>
      <c r="VSQ53" s="16"/>
      <c r="VSR53" s="16"/>
      <c r="VSS53" s="16"/>
      <c r="VST53" s="16"/>
      <c r="VSU53" s="16"/>
      <c r="VSV53" s="16"/>
      <c r="VSW53" s="16"/>
      <c r="VSX53" s="16"/>
      <c r="VSY53" s="16"/>
      <c r="VSZ53" s="16"/>
      <c r="VTA53" s="16"/>
      <c r="VTB53" s="16"/>
      <c r="VTC53" s="16"/>
      <c r="VTD53" s="16"/>
      <c r="VTE53" s="16"/>
      <c r="VTF53" s="16"/>
      <c r="VTG53" s="16"/>
      <c r="VTH53" s="16"/>
      <c r="VTI53" s="16"/>
      <c r="VTJ53" s="16"/>
      <c r="VTK53" s="16"/>
      <c r="VTL53" s="16"/>
      <c r="VTM53" s="16"/>
      <c r="VTN53" s="16"/>
      <c r="VTO53" s="16"/>
      <c r="VTP53" s="16"/>
      <c r="VTQ53" s="16"/>
      <c r="VTR53" s="16"/>
      <c r="VTS53" s="16"/>
      <c r="VTT53" s="16"/>
      <c r="VTU53" s="16"/>
      <c r="VTV53" s="16"/>
      <c r="VTW53" s="16"/>
      <c r="VTX53" s="16"/>
      <c r="VTY53" s="16"/>
      <c r="VTZ53" s="16"/>
      <c r="VUA53" s="16"/>
      <c r="VUB53" s="16"/>
      <c r="VUC53" s="16"/>
      <c r="VUD53" s="16"/>
      <c r="VUE53" s="16"/>
      <c r="VUF53" s="16"/>
      <c r="VUG53" s="16"/>
      <c r="VUH53" s="16"/>
      <c r="VUI53" s="16"/>
      <c r="VUJ53" s="16"/>
      <c r="VUK53" s="16"/>
      <c r="VUL53" s="16"/>
      <c r="VUM53" s="16"/>
      <c r="VUN53" s="16"/>
      <c r="VUO53" s="16"/>
      <c r="VUP53" s="16"/>
      <c r="VUQ53" s="16"/>
      <c r="VUR53" s="16"/>
      <c r="VUS53" s="16"/>
      <c r="VUT53" s="16"/>
      <c r="VUU53" s="16"/>
      <c r="VUV53" s="16"/>
      <c r="VUW53" s="16"/>
      <c r="VUX53" s="16"/>
      <c r="VUY53" s="16"/>
      <c r="VUZ53" s="16"/>
      <c r="VVA53" s="16"/>
      <c r="VVB53" s="16"/>
      <c r="VVC53" s="16"/>
      <c r="VVD53" s="16"/>
      <c r="VVE53" s="16"/>
      <c r="VVF53" s="16"/>
      <c r="VVG53" s="16"/>
      <c r="VVH53" s="16"/>
      <c r="VVI53" s="16"/>
      <c r="VVJ53" s="16"/>
      <c r="VVK53" s="16"/>
      <c r="VVL53" s="16"/>
      <c r="VVM53" s="16"/>
      <c r="VVN53" s="16"/>
      <c r="VVO53" s="16"/>
      <c r="VVP53" s="16"/>
      <c r="VVQ53" s="16"/>
      <c r="VVR53" s="16"/>
      <c r="VVS53" s="16"/>
      <c r="VVT53" s="16"/>
      <c r="VVU53" s="16"/>
      <c r="VVV53" s="16"/>
      <c r="VVW53" s="16"/>
      <c r="VVX53" s="16"/>
      <c r="VVY53" s="16"/>
      <c r="VVZ53" s="16"/>
      <c r="VWA53" s="16"/>
      <c r="VWB53" s="16"/>
      <c r="VWC53" s="16"/>
      <c r="VWD53" s="16"/>
      <c r="VWE53" s="16"/>
      <c r="VWF53" s="16"/>
      <c r="VWG53" s="16"/>
      <c r="VWH53" s="16"/>
      <c r="VWI53" s="16"/>
      <c r="VWJ53" s="16"/>
      <c r="VWK53" s="16"/>
      <c r="VWL53" s="16"/>
      <c r="VWM53" s="16"/>
      <c r="VWN53" s="16"/>
      <c r="VWO53" s="16"/>
      <c r="VWP53" s="16"/>
      <c r="VWQ53" s="16"/>
      <c r="VWR53" s="16"/>
      <c r="VWS53" s="16"/>
      <c r="VWT53" s="16"/>
      <c r="VWU53" s="16"/>
      <c r="VWV53" s="16"/>
      <c r="VWW53" s="16"/>
      <c r="VWX53" s="16"/>
      <c r="VWY53" s="16"/>
      <c r="VWZ53" s="16"/>
      <c r="VXA53" s="16"/>
      <c r="VXB53" s="16"/>
      <c r="VXC53" s="16"/>
      <c r="VXD53" s="16"/>
      <c r="VXE53" s="16"/>
      <c r="VXF53" s="16"/>
      <c r="VXG53" s="16"/>
      <c r="VXH53" s="16"/>
      <c r="VXI53" s="16"/>
      <c r="VXJ53" s="16"/>
      <c r="VXK53" s="16"/>
      <c r="VXL53" s="16"/>
      <c r="VXM53" s="16"/>
      <c r="VXN53" s="16"/>
      <c r="VXO53" s="16"/>
      <c r="VXP53" s="16"/>
      <c r="VXQ53" s="16"/>
      <c r="VXR53" s="16"/>
      <c r="VXS53" s="16"/>
      <c r="VXT53" s="16"/>
      <c r="VXU53" s="16"/>
      <c r="VXV53" s="16"/>
      <c r="VXW53" s="16"/>
      <c r="VXX53" s="16"/>
      <c r="VXY53" s="16"/>
      <c r="VXZ53" s="16"/>
      <c r="VYA53" s="16"/>
      <c r="VYB53" s="16"/>
      <c r="VYC53" s="16"/>
      <c r="VYD53" s="16"/>
      <c r="VYE53" s="16"/>
      <c r="VYF53" s="16"/>
      <c r="VYG53" s="16"/>
      <c r="VYH53" s="16"/>
      <c r="VYI53" s="16"/>
      <c r="VYJ53" s="16"/>
      <c r="VYK53" s="16"/>
      <c r="VYL53" s="16"/>
      <c r="VYM53" s="16"/>
      <c r="VYN53" s="16"/>
      <c r="VYO53" s="16"/>
      <c r="VYP53" s="16"/>
      <c r="VYQ53" s="16"/>
      <c r="VYR53" s="16"/>
      <c r="VYS53" s="16"/>
      <c r="VYT53" s="16"/>
      <c r="VYU53" s="16"/>
      <c r="VYV53" s="16"/>
      <c r="VYW53" s="16"/>
      <c r="VYX53" s="16"/>
      <c r="VYY53" s="16"/>
      <c r="VYZ53" s="16"/>
      <c r="VZA53" s="16"/>
      <c r="VZB53" s="16"/>
      <c r="VZC53" s="16"/>
      <c r="VZD53" s="16"/>
      <c r="VZE53" s="16"/>
      <c r="VZF53" s="16"/>
      <c r="VZG53" s="16"/>
      <c r="VZH53" s="16"/>
      <c r="VZI53" s="16"/>
      <c r="VZJ53" s="16"/>
      <c r="VZK53" s="16"/>
      <c r="VZL53" s="16"/>
      <c r="VZM53" s="16"/>
      <c r="VZN53" s="16"/>
      <c r="VZO53" s="16"/>
      <c r="VZP53" s="16"/>
      <c r="VZQ53" s="16"/>
      <c r="VZR53" s="16"/>
      <c r="VZS53" s="16"/>
      <c r="VZT53" s="16"/>
      <c r="VZU53" s="16"/>
      <c r="VZV53" s="16"/>
      <c r="VZW53" s="16"/>
      <c r="VZX53" s="16"/>
      <c r="VZY53" s="16"/>
      <c r="VZZ53" s="16"/>
      <c r="WAA53" s="16"/>
      <c r="WAB53" s="16"/>
      <c r="WAC53" s="16"/>
      <c r="WAD53" s="16"/>
      <c r="WAE53" s="16"/>
      <c r="WAF53" s="16"/>
      <c r="WAG53" s="16"/>
      <c r="WAH53" s="16"/>
      <c r="WAI53" s="16"/>
      <c r="WAJ53" s="16"/>
      <c r="WAK53" s="16"/>
      <c r="WAL53" s="16"/>
      <c r="WAM53" s="16"/>
      <c r="WAN53" s="16"/>
      <c r="WAO53" s="16"/>
      <c r="WAP53" s="16"/>
      <c r="WAQ53" s="16"/>
      <c r="WAR53" s="16"/>
      <c r="WAS53" s="16"/>
      <c r="WAT53" s="16"/>
      <c r="WAU53" s="16"/>
      <c r="WAV53" s="16"/>
      <c r="WAW53" s="16"/>
      <c r="WAX53" s="16"/>
      <c r="WAY53" s="16"/>
      <c r="WAZ53" s="16"/>
      <c r="WBA53" s="16"/>
      <c r="WBB53" s="16"/>
      <c r="WBC53" s="16"/>
      <c r="WBD53" s="16"/>
      <c r="WBE53" s="16"/>
      <c r="WBF53" s="16"/>
      <c r="WBG53" s="16"/>
      <c r="WBH53" s="16"/>
      <c r="WBI53" s="16"/>
      <c r="WBJ53" s="16"/>
      <c r="WBK53" s="16"/>
      <c r="WBL53" s="16"/>
      <c r="WBM53" s="16"/>
      <c r="WBN53" s="16"/>
      <c r="WBO53" s="16"/>
      <c r="WBP53" s="16"/>
      <c r="WBQ53" s="16"/>
      <c r="WBR53" s="16"/>
      <c r="WBS53" s="16"/>
      <c r="WBT53" s="16"/>
      <c r="WBU53" s="16"/>
      <c r="WBV53" s="16"/>
      <c r="WBW53" s="16"/>
      <c r="WBX53" s="16"/>
      <c r="WBY53" s="16"/>
      <c r="WBZ53" s="16"/>
      <c r="WCA53" s="16"/>
      <c r="WCB53" s="16"/>
      <c r="WCC53" s="16"/>
      <c r="WCD53" s="16"/>
      <c r="WCE53" s="16"/>
      <c r="WCF53" s="16"/>
      <c r="WCG53" s="16"/>
      <c r="WCH53" s="16"/>
      <c r="WCI53" s="16"/>
      <c r="WCJ53" s="16"/>
      <c r="WCK53" s="16"/>
      <c r="WCL53" s="16"/>
      <c r="WCM53" s="16"/>
      <c r="WCN53" s="16"/>
      <c r="WCO53" s="16"/>
      <c r="WCP53" s="16"/>
      <c r="WCQ53" s="16"/>
      <c r="WCR53" s="16"/>
      <c r="WCS53" s="16"/>
      <c r="WCT53" s="16"/>
      <c r="WCU53" s="16"/>
      <c r="WCV53" s="16"/>
      <c r="WCW53" s="16"/>
      <c r="WCX53" s="16"/>
      <c r="WCY53" s="16"/>
      <c r="WCZ53" s="16"/>
      <c r="WDA53" s="16"/>
      <c r="WDB53" s="16"/>
      <c r="WDC53" s="16"/>
      <c r="WDD53" s="16"/>
      <c r="WDE53" s="16"/>
      <c r="WDF53" s="16"/>
      <c r="WDG53" s="16"/>
      <c r="WDH53" s="16"/>
      <c r="WDI53" s="16"/>
      <c r="WDJ53" s="16"/>
      <c r="WDK53" s="16"/>
      <c r="WDL53" s="16"/>
      <c r="WDM53" s="16"/>
      <c r="WDN53" s="16"/>
      <c r="WDO53" s="16"/>
      <c r="WDP53" s="16"/>
      <c r="WDQ53" s="16"/>
      <c r="WDR53" s="16"/>
      <c r="WDS53" s="16"/>
      <c r="WDT53" s="16"/>
      <c r="WDU53" s="16"/>
      <c r="WDV53" s="16"/>
      <c r="WDW53" s="16"/>
      <c r="WDX53" s="16"/>
      <c r="WDY53" s="16"/>
      <c r="WDZ53" s="16"/>
      <c r="WEA53" s="16"/>
      <c r="WEB53" s="16"/>
      <c r="WEC53" s="16"/>
      <c r="WED53" s="16"/>
      <c r="WEE53" s="16"/>
      <c r="WEF53" s="16"/>
      <c r="WEG53" s="16"/>
      <c r="WEH53" s="16"/>
      <c r="WEI53" s="16"/>
      <c r="WEJ53" s="16"/>
      <c r="WEK53" s="16"/>
      <c r="WEL53" s="16"/>
      <c r="WEM53" s="16"/>
      <c r="WEN53" s="16"/>
      <c r="WEO53" s="16"/>
      <c r="WEP53" s="16"/>
      <c r="WEQ53" s="16"/>
      <c r="WER53" s="16"/>
      <c r="WES53" s="16"/>
      <c r="WET53" s="16"/>
      <c r="WEU53" s="16"/>
      <c r="WEV53" s="16"/>
      <c r="WEW53" s="16"/>
      <c r="WEX53" s="16"/>
      <c r="WEY53" s="16"/>
      <c r="WEZ53" s="16"/>
      <c r="WFA53" s="16"/>
      <c r="WFB53" s="16"/>
      <c r="WFC53" s="16"/>
      <c r="WFD53" s="16"/>
      <c r="WFE53" s="16"/>
      <c r="WFF53" s="16"/>
      <c r="WFG53" s="16"/>
      <c r="WFH53" s="16"/>
      <c r="WFI53" s="16"/>
      <c r="WFJ53" s="16"/>
      <c r="WFK53" s="16"/>
      <c r="WFL53" s="16"/>
      <c r="WFM53" s="16"/>
      <c r="WFN53" s="16"/>
      <c r="WFO53" s="16"/>
      <c r="WFP53" s="16"/>
      <c r="WFQ53" s="16"/>
      <c r="WFR53" s="16"/>
      <c r="WFS53" s="16"/>
      <c r="WFT53" s="16"/>
      <c r="WFU53" s="16"/>
      <c r="WFV53" s="16"/>
      <c r="WFW53" s="16"/>
      <c r="WFX53" s="16"/>
      <c r="WFY53" s="16"/>
      <c r="WFZ53" s="16"/>
      <c r="WGA53" s="16"/>
      <c r="WGB53" s="16"/>
      <c r="WGC53" s="16"/>
      <c r="WGD53" s="16"/>
      <c r="WGE53" s="16"/>
      <c r="WGF53" s="16"/>
      <c r="WGG53" s="16"/>
      <c r="WGH53" s="16"/>
      <c r="WGI53" s="16"/>
      <c r="WGJ53" s="16"/>
      <c r="WGK53" s="16"/>
      <c r="WGL53" s="16"/>
      <c r="WGM53" s="16"/>
      <c r="WGN53" s="16"/>
      <c r="WGO53" s="16"/>
      <c r="WGP53" s="16"/>
      <c r="WGQ53" s="16"/>
      <c r="WGR53" s="16"/>
      <c r="WGS53" s="16"/>
      <c r="WGT53" s="16"/>
      <c r="WGU53" s="16"/>
      <c r="WGV53" s="16"/>
      <c r="WGW53" s="16"/>
      <c r="WGX53" s="16"/>
      <c r="WGY53" s="16"/>
      <c r="WGZ53" s="16"/>
      <c r="WHA53" s="16"/>
      <c r="WHB53" s="16"/>
      <c r="WHC53" s="16"/>
      <c r="WHD53" s="16"/>
      <c r="WHE53" s="16"/>
      <c r="WHF53" s="16"/>
      <c r="WHG53" s="16"/>
      <c r="WHH53" s="16"/>
      <c r="WHI53" s="16"/>
      <c r="WHJ53" s="16"/>
      <c r="WHK53" s="16"/>
      <c r="WHL53" s="16"/>
      <c r="WHM53" s="16"/>
      <c r="WHN53" s="16"/>
      <c r="WHO53" s="16"/>
      <c r="WHP53" s="16"/>
      <c r="WHQ53" s="16"/>
      <c r="WHR53" s="16"/>
      <c r="WHS53" s="16"/>
      <c r="WHT53" s="16"/>
      <c r="WHU53" s="16"/>
      <c r="WHV53" s="16"/>
      <c r="WHW53" s="16"/>
      <c r="WHX53" s="16"/>
      <c r="WHY53" s="16"/>
      <c r="WHZ53" s="16"/>
      <c r="WIA53" s="16"/>
      <c r="WIB53" s="16"/>
      <c r="WIC53" s="16"/>
      <c r="WID53" s="16"/>
      <c r="WIE53" s="16"/>
      <c r="WIF53" s="16"/>
      <c r="WIG53" s="16"/>
      <c r="WIH53" s="16"/>
      <c r="WII53" s="16"/>
      <c r="WIJ53" s="16"/>
      <c r="WIK53" s="16"/>
      <c r="WIL53" s="16"/>
      <c r="WIM53" s="16"/>
      <c r="WIN53" s="16"/>
      <c r="WIO53" s="16"/>
      <c r="WIP53" s="16"/>
      <c r="WIQ53" s="16"/>
      <c r="WIR53" s="16"/>
      <c r="WIS53" s="16"/>
      <c r="WIT53" s="16"/>
      <c r="WIU53" s="16"/>
      <c r="WIV53" s="16"/>
      <c r="WIW53" s="16"/>
      <c r="WIX53" s="16"/>
      <c r="WIY53" s="16"/>
      <c r="WIZ53" s="16"/>
      <c r="WJA53" s="16"/>
      <c r="WJB53" s="16"/>
      <c r="WJC53" s="16"/>
      <c r="WJD53" s="16"/>
      <c r="WJE53" s="16"/>
      <c r="WJF53" s="16"/>
      <c r="WJG53" s="16"/>
      <c r="WJH53" s="16"/>
      <c r="WJI53" s="16"/>
      <c r="WJJ53" s="16"/>
      <c r="WJK53" s="16"/>
      <c r="WJL53" s="16"/>
      <c r="WJM53" s="16"/>
      <c r="WJN53" s="16"/>
      <c r="WJO53" s="16"/>
      <c r="WJP53" s="16"/>
      <c r="WJQ53" s="16"/>
      <c r="WJR53" s="16"/>
      <c r="WJS53" s="16"/>
      <c r="WJT53" s="16"/>
      <c r="WJU53" s="16"/>
      <c r="WJV53" s="16"/>
      <c r="WJW53" s="16"/>
      <c r="WJX53" s="16"/>
      <c r="WJY53" s="16"/>
      <c r="WJZ53" s="16"/>
      <c r="WKA53" s="16"/>
      <c r="WKB53" s="16"/>
      <c r="WKC53" s="16"/>
      <c r="WKD53" s="16"/>
      <c r="WKE53" s="16"/>
      <c r="WKF53" s="16"/>
      <c r="WKG53" s="16"/>
      <c r="WKH53" s="16"/>
      <c r="WKI53" s="16"/>
      <c r="WKJ53" s="16"/>
      <c r="WKK53" s="16"/>
      <c r="WKL53" s="16"/>
      <c r="WKM53" s="16"/>
      <c r="WKN53" s="16"/>
      <c r="WKO53" s="16"/>
      <c r="WKP53" s="16"/>
      <c r="WKQ53" s="16"/>
      <c r="WKR53" s="16"/>
      <c r="WKS53" s="16"/>
      <c r="WKT53" s="16"/>
      <c r="WKU53" s="16"/>
      <c r="WKV53" s="16"/>
      <c r="WKW53" s="16"/>
      <c r="WKX53" s="16"/>
      <c r="WKY53" s="16"/>
      <c r="WKZ53" s="16"/>
      <c r="WLA53" s="16"/>
      <c r="WLB53" s="16"/>
      <c r="WLC53" s="16"/>
      <c r="WLD53" s="16"/>
      <c r="WLE53" s="16"/>
      <c r="WLF53" s="16"/>
      <c r="WLG53" s="16"/>
      <c r="WLH53" s="16"/>
      <c r="WLI53" s="16"/>
      <c r="WLJ53" s="16"/>
      <c r="WLK53" s="16"/>
      <c r="WLL53" s="16"/>
      <c r="WLM53" s="16"/>
      <c r="WLN53" s="16"/>
      <c r="WLO53" s="16"/>
      <c r="WLP53" s="16"/>
      <c r="WLQ53" s="16"/>
      <c r="WLR53" s="16"/>
      <c r="WLS53" s="16"/>
      <c r="WLT53" s="16"/>
      <c r="WLU53" s="16"/>
      <c r="WLV53" s="16"/>
      <c r="WLW53" s="16"/>
      <c r="WLX53" s="16"/>
      <c r="WLY53" s="16"/>
      <c r="WLZ53" s="16"/>
      <c r="WMA53" s="16"/>
      <c r="WMB53" s="16"/>
      <c r="WMC53" s="16"/>
      <c r="WMD53" s="16"/>
      <c r="WME53" s="16"/>
      <c r="WMF53" s="16"/>
      <c r="WMG53" s="16"/>
      <c r="WMH53" s="16"/>
      <c r="WMI53" s="16"/>
      <c r="WMJ53" s="16"/>
      <c r="WMK53" s="16"/>
      <c r="WML53" s="16"/>
      <c r="WMM53" s="16"/>
      <c r="WMN53" s="16"/>
      <c r="WMO53" s="16"/>
      <c r="WMP53" s="16"/>
      <c r="WMQ53" s="16"/>
      <c r="WMR53" s="16"/>
      <c r="WMS53" s="16"/>
      <c r="WMT53" s="16"/>
      <c r="WMU53" s="16"/>
      <c r="WMV53" s="16"/>
      <c r="WMW53" s="16"/>
      <c r="WMX53" s="16"/>
      <c r="WMY53" s="16"/>
      <c r="WMZ53" s="16"/>
      <c r="WNA53" s="16"/>
      <c r="WNB53" s="16"/>
      <c r="WNC53" s="16"/>
      <c r="WND53" s="16"/>
      <c r="WNE53" s="16"/>
      <c r="WNF53" s="16"/>
      <c r="WNG53" s="16"/>
      <c r="WNH53" s="16"/>
      <c r="WNI53" s="16"/>
      <c r="WNJ53" s="16"/>
      <c r="WNK53" s="16"/>
      <c r="WNL53" s="16"/>
      <c r="WNM53" s="16"/>
      <c r="WNN53" s="16"/>
      <c r="WNO53" s="16"/>
      <c r="WNP53" s="16"/>
      <c r="WNQ53" s="16"/>
      <c r="WNR53" s="16"/>
      <c r="WNS53" s="16"/>
      <c r="WNT53" s="16"/>
      <c r="WNU53" s="16"/>
      <c r="WNV53" s="16"/>
      <c r="WNW53" s="16"/>
      <c r="WNX53" s="16"/>
      <c r="WNY53" s="16"/>
      <c r="WNZ53" s="16"/>
      <c r="WOA53" s="16"/>
      <c r="WOB53" s="16"/>
      <c r="WOC53" s="16"/>
      <c r="WOD53" s="16"/>
      <c r="WOE53" s="16"/>
      <c r="WOF53" s="16"/>
      <c r="WOG53" s="16"/>
      <c r="WOH53" s="16"/>
      <c r="WOI53" s="16"/>
      <c r="WOJ53" s="16"/>
      <c r="WOK53" s="16"/>
      <c r="WOL53" s="16"/>
      <c r="WOM53" s="16"/>
      <c r="WON53" s="16"/>
      <c r="WOO53" s="16"/>
      <c r="WOP53" s="16"/>
      <c r="WOQ53" s="16"/>
      <c r="WOR53" s="16"/>
      <c r="WOS53" s="16"/>
      <c r="WOT53" s="16"/>
      <c r="WOU53" s="16"/>
      <c r="WOV53" s="16"/>
      <c r="WOW53" s="16"/>
      <c r="WOX53" s="16"/>
      <c r="WOY53" s="16"/>
      <c r="WOZ53" s="16"/>
      <c r="WPA53" s="16"/>
      <c r="WPB53" s="16"/>
      <c r="WPC53" s="16"/>
      <c r="WPD53" s="16"/>
      <c r="WPE53" s="16"/>
      <c r="WPF53" s="16"/>
      <c r="WPG53" s="16"/>
      <c r="WPH53" s="16"/>
      <c r="WPI53" s="16"/>
      <c r="WPJ53" s="16"/>
      <c r="WPK53" s="16"/>
      <c r="WPL53" s="16"/>
      <c r="WPM53" s="16"/>
      <c r="WPN53" s="16"/>
      <c r="WPO53" s="16"/>
      <c r="WPP53" s="16"/>
      <c r="WPQ53" s="16"/>
      <c r="WPR53" s="16"/>
      <c r="WPS53" s="16"/>
      <c r="WPT53" s="16"/>
      <c r="WPU53" s="16"/>
      <c r="WPV53" s="16"/>
      <c r="WPW53" s="16"/>
      <c r="WPX53" s="16"/>
      <c r="WPY53" s="16"/>
      <c r="WPZ53" s="16"/>
      <c r="WQA53" s="16"/>
      <c r="WQB53" s="16"/>
      <c r="WQC53" s="16"/>
      <c r="WQD53" s="16"/>
      <c r="WQE53" s="16"/>
      <c r="WQF53" s="16"/>
      <c r="WQG53" s="16"/>
      <c r="WQH53" s="16"/>
      <c r="WQI53" s="16"/>
      <c r="WQJ53" s="16"/>
      <c r="WQK53" s="16"/>
      <c r="WQL53" s="16"/>
      <c r="WQM53" s="16"/>
      <c r="WQN53" s="16"/>
      <c r="WQO53" s="16"/>
      <c r="WQP53" s="16"/>
      <c r="WQQ53" s="16"/>
      <c r="WQR53" s="16"/>
      <c r="WQS53" s="16"/>
      <c r="WQT53" s="16"/>
      <c r="WQU53" s="16"/>
      <c r="WQV53" s="16"/>
      <c r="WQW53" s="16"/>
      <c r="WQX53" s="16"/>
      <c r="WQY53" s="16"/>
      <c r="WQZ53" s="16"/>
      <c r="WRA53" s="16"/>
      <c r="WRB53" s="16"/>
      <c r="WRC53" s="16"/>
      <c r="WRD53" s="16"/>
      <c r="WRE53" s="16"/>
      <c r="WRF53" s="16"/>
      <c r="WRG53" s="16"/>
      <c r="WRH53" s="16"/>
      <c r="WRI53" s="16"/>
      <c r="WRJ53" s="16"/>
      <c r="WRK53" s="16"/>
      <c r="WRL53" s="16"/>
      <c r="WRM53" s="16"/>
      <c r="WRN53" s="16"/>
      <c r="WRO53" s="16"/>
      <c r="WRP53" s="16"/>
      <c r="WRQ53" s="16"/>
      <c r="WRR53" s="16"/>
      <c r="WRS53" s="16"/>
      <c r="WRT53" s="16"/>
      <c r="WRU53" s="16"/>
      <c r="WRV53" s="16"/>
      <c r="WRW53" s="16"/>
      <c r="WRX53" s="16"/>
      <c r="WRY53" s="16"/>
      <c r="WRZ53" s="16"/>
      <c r="WSA53" s="16"/>
      <c r="WSB53" s="16"/>
      <c r="WSC53" s="16"/>
      <c r="WSD53" s="16"/>
      <c r="WSE53" s="16"/>
      <c r="WSF53" s="16"/>
      <c r="WSG53" s="16"/>
      <c r="WSH53" s="16"/>
      <c r="WSI53" s="16"/>
      <c r="WSJ53" s="16"/>
      <c r="WSK53" s="16"/>
      <c r="WSL53" s="16"/>
      <c r="WSM53" s="16"/>
      <c r="WSN53" s="16"/>
      <c r="WSO53" s="16"/>
      <c r="WSP53" s="16"/>
      <c r="WSQ53" s="16"/>
      <c r="WSR53" s="16"/>
      <c r="WSS53" s="16"/>
      <c r="WST53" s="16"/>
      <c r="WSU53" s="16"/>
      <c r="WSV53" s="16"/>
      <c r="WSW53" s="16"/>
      <c r="WSX53" s="16"/>
      <c r="WSY53" s="16"/>
      <c r="WSZ53" s="16"/>
      <c r="WTA53" s="16"/>
      <c r="WTB53" s="16"/>
      <c r="WTC53" s="16"/>
      <c r="WTD53" s="16"/>
      <c r="WTE53" s="16"/>
      <c r="WTF53" s="16"/>
      <c r="WTG53" s="16"/>
      <c r="WTH53" s="16"/>
      <c r="WTI53" s="16"/>
      <c r="WTJ53" s="16"/>
      <c r="WTK53" s="16"/>
      <c r="WTL53" s="16"/>
      <c r="WTM53" s="16"/>
      <c r="WTN53" s="16"/>
      <c r="WTO53" s="16"/>
      <c r="WTP53" s="16"/>
      <c r="WTQ53" s="16"/>
      <c r="WTR53" s="16"/>
      <c r="WTS53" s="16"/>
      <c r="WTT53" s="16"/>
      <c r="WTU53" s="16"/>
      <c r="WTV53" s="16"/>
      <c r="WTW53" s="16"/>
      <c r="WTX53" s="16"/>
      <c r="WTY53" s="16"/>
      <c r="WTZ53" s="16"/>
      <c r="WUA53" s="16"/>
      <c r="WUB53" s="16"/>
      <c r="WUC53" s="16"/>
      <c r="WUD53" s="16"/>
      <c r="WUE53" s="16"/>
      <c r="WUF53" s="16"/>
      <c r="WUG53" s="16"/>
      <c r="WUH53" s="16"/>
      <c r="WUI53" s="16"/>
      <c r="WUJ53" s="16"/>
      <c r="WUK53" s="16"/>
      <c r="WUL53" s="16"/>
      <c r="WUM53" s="16"/>
      <c r="WUN53" s="16"/>
      <c r="WUO53" s="16"/>
      <c r="WUP53" s="16"/>
      <c r="WUQ53" s="16"/>
      <c r="WUR53" s="16"/>
      <c r="WUS53" s="16"/>
      <c r="WUT53" s="16"/>
      <c r="WUU53" s="16"/>
      <c r="WUV53" s="16"/>
      <c r="WUW53" s="16"/>
      <c r="WUX53" s="16"/>
      <c r="WUY53" s="16"/>
      <c r="WUZ53" s="16"/>
      <c r="WVA53" s="16"/>
      <c r="WVB53" s="16"/>
      <c r="WVC53" s="16"/>
      <c r="WVD53" s="16"/>
      <c r="WVE53" s="16"/>
      <c r="WVF53" s="16"/>
      <c r="WVG53" s="16"/>
      <c r="WVH53" s="16"/>
      <c r="WVI53" s="16"/>
      <c r="WVJ53" s="16"/>
      <c r="WVK53" s="16"/>
      <c r="WVL53" s="16"/>
      <c r="WVM53" s="16"/>
      <c r="WVN53" s="16"/>
      <c r="WVO53" s="16"/>
      <c r="WVP53" s="16"/>
      <c r="WVQ53" s="16"/>
      <c r="WVR53" s="16"/>
      <c r="WVS53" s="16"/>
      <c r="WVT53" s="16"/>
      <c r="WVU53" s="16"/>
      <c r="WVV53" s="16"/>
      <c r="WVW53" s="16"/>
      <c r="WVX53" s="16"/>
      <c r="WVY53" s="16"/>
      <c r="WVZ53" s="16"/>
      <c r="WWA53" s="16"/>
      <c r="WWB53" s="16"/>
      <c r="WWC53" s="16"/>
      <c r="WWD53" s="16"/>
      <c r="WWE53" s="16"/>
      <c r="WWF53" s="16"/>
      <c r="WWG53" s="16"/>
      <c r="WWH53" s="16"/>
      <c r="WWI53" s="16"/>
      <c r="WWJ53" s="16"/>
      <c r="WWK53" s="16"/>
      <c r="WWL53" s="16"/>
      <c r="WWM53" s="16"/>
      <c r="WWN53" s="16"/>
      <c r="WWO53" s="16"/>
      <c r="WWP53" s="16"/>
      <c r="WWQ53" s="16"/>
      <c r="WWR53" s="16"/>
      <c r="WWS53" s="16"/>
      <c r="WWT53" s="16"/>
      <c r="WWU53" s="16"/>
      <c r="WWV53" s="16"/>
      <c r="WWW53" s="16"/>
      <c r="WWX53" s="16"/>
      <c r="WWY53" s="16"/>
      <c r="WWZ53" s="16"/>
      <c r="WXA53" s="16"/>
      <c r="WXB53" s="16"/>
      <c r="WXC53" s="16"/>
      <c r="WXD53" s="16"/>
      <c r="WXE53" s="16"/>
      <c r="WXF53" s="16"/>
      <c r="WXG53" s="16"/>
      <c r="WXH53" s="16"/>
      <c r="WXI53" s="16"/>
      <c r="WXJ53" s="16"/>
      <c r="WXK53" s="16"/>
      <c r="WXL53" s="16"/>
      <c r="WXM53" s="16"/>
      <c r="WXN53" s="16"/>
      <c r="WXO53" s="16"/>
      <c r="WXP53" s="16"/>
      <c r="WXQ53" s="16"/>
      <c r="WXR53" s="16"/>
      <c r="WXS53" s="16"/>
      <c r="WXT53" s="16"/>
      <c r="WXU53" s="16"/>
      <c r="WXV53" s="16"/>
      <c r="WXW53" s="16"/>
      <c r="WXX53" s="16"/>
      <c r="WXY53" s="16"/>
      <c r="WXZ53" s="16"/>
      <c r="WYA53" s="16"/>
      <c r="WYB53" s="16"/>
      <c r="WYC53" s="16"/>
      <c r="WYD53" s="16"/>
      <c r="WYE53" s="16"/>
      <c r="WYF53" s="16"/>
      <c r="WYG53" s="16"/>
      <c r="WYH53" s="16"/>
      <c r="WYI53" s="16"/>
      <c r="WYJ53" s="16"/>
      <c r="WYK53" s="16"/>
      <c r="WYL53" s="16"/>
      <c r="WYM53" s="16"/>
      <c r="WYN53" s="16"/>
      <c r="WYO53" s="16"/>
      <c r="WYP53" s="16"/>
      <c r="WYQ53" s="16"/>
      <c r="WYR53" s="16"/>
      <c r="WYS53" s="16"/>
      <c r="WYT53" s="16"/>
      <c r="WYU53" s="16"/>
      <c r="WYV53" s="16"/>
      <c r="WYW53" s="16"/>
      <c r="WYX53" s="16"/>
      <c r="WYY53" s="16"/>
      <c r="WYZ53" s="16"/>
      <c r="WZA53" s="16"/>
      <c r="WZB53" s="16"/>
      <c r="WZC53" s="16"/>
      <c r="WZD53" s="16"/>
      <c r="WZE53" s="16"/>
      <c r="WZF53" s="16"/>
      <c r="WZG53" s="16"/>
      <c r="WZH53" s="16"/>
      <c r="WZI53" s="16"/>
      <c r="WZJ53" s="16"/>
      <c r="WZK53" s="16"/>
      <c r="WZL53" s="16"/>
      <c r="WZM53" s="16"/>
      <c r="WZN53" s="16"/>
      <c r="WZO53" s="16"/>
      <c r="WZP53" s="16"/>
      <c r="WZQ53" s="16"/>
      <c r="WZR53" s="16"/>
      <c r="WZS53" s="16"/>
      <c r="WZT53" s="16"/>
      <c r="WZU53" s="16"/>
      <c r="WZV53" s="16"/>
      <c r="WZW53" s="16"/>
      <c r="WZX53" s="16"/>
      <c r="WZY53" s="16"/>
      <c r="WZZ53" s="16"/>
      <c r="XAA53" s="16"/>
      <c r="XAB53" s="16"/>
      <c r="XAC53" s="16"/>
      <c r="XAD53" s="16"/>
      <c r="XAE53" s="16"/>
      <c r="XAF53" s="16"/>
      <c r="XAG53" s="16"/>
      <c r="XAH53" s="16"/>
      <c r="XAI53" s="16"/>
      <c r="XAJ53" s="16"/>
      <c r="XAK53" s="16"/>
      <c r="XAL53" s="16"/>
      <c r="XAM53" s="16"/>
      <c r="XAN53" s="16"/>
      <c r="XAO53" s="16"/>
      <c r="XAP53" s="16"/>
      <c r="XAQ53" s="16"/>
      <c r="XAR53" s="16"/>
      <c r="XAS53" s="16"/>
      <c r="XAT53" s="16"/>
      <c r="XAU53" s="16"/>
      <c r="XAV53" s="16"/>
      <c r="XAW53" s="16"/>
      <c r="XAX53" s="16"/>
      <c r="XAY53" s="16"/>
      <c r="XAZ53" s="16"/>
      <c r="XBA53" s="16"/>
      <c r="XBB53" s="16"/>
      <c r="XBC53" s="16"/>
      <c r="XBD53" s="16"/>
      <c r="XBE53" s="16"/>
      <c r="XBF53" s="16"/>
      <c r="XBG53" s="16"/>
      <c r="XBH53" s="16"/>
      <c r="XBI53" s="16"/>
      <c r="XBJ53" s="16"/>
      <c r="XBK53" s="16"/>
      <c r="XBL53" s="16"/>
      <c r="XBM53" s="16"/>
      <c r="XBN53" s="16"/>
      <c r="XBO53" s="16"/>
      <c r="XBP53" s="16"/>
      <c r="XBQ53" s="16"/>
      <c r="XBR53" s="16"/>
      <c r="XBS53" s="16"/>
      <c r="XBT53" s="16"/>
      <c r="XBU53" s="16"/>
      <c r="XBV53" s="16"/>
      <c r="XBW53" s="16"/>
      <c r="XBX53" s="16"/>
      <c r="XBY53" s="16"/>
      <c r="XBZ53" s="16"/>
      <c r="XCA53" s="16"/>
      <c r="XCB53" s="16"/>
      <c r="XCC53" s="16"/>
      <c r="XCD53" s="16"/>
      <c r="XCE53" s="16"/>
      <c r="XCF53" s="16"/>
      <c r="XCG53" s="16"/>
      <c r="XCH53" s="16"/>
      <c r="XCI53" s="16"/>
      <c r="XCJ53" s="16"/>
      <c r="XCK53" s="16"/>
      <c r="XCL53" s="16"/>
      <c r="XCM53" s="16"/>
      <c r="XCN53" s="16"/>
      <c r="XCO53" s="16"/>
      <c r="XCP53" s="16"/>
      <c r="XCQ53" s="16"/>
      <c r="XCR53" s="16"/>
      <c r="XCS53" s="16"/>
      <c r="XCT53" s="16"/>
      <c r="XCU53" s="16"/>
      <c r="XCV53" s="16"/>
      <c r="XCW53" s="16"/>
      <c r="XCX53" s="16"/>
      <c r="XCY53" s="16"/>
      <c r="XCZ53" s="16"/>
      <c r="XDA53" s="16"/>
      <c r="XDB53" s="16"/>
      <c r="XDC53" s="16"/>
      <c r="XDD53" s="16"/>
      <c r="XDE53" s="16"/>
      <c r="XDF53" s="16"/>
      <c r="XDG53" s="16"/>
      <c r="XDH53" s="16"/>
      <c r="XDI53" s="16"/>
      <c r="XDJ53" s="16"/>
      <c r="XDK53" s="16"/>
      <c r="XDL53" s="16"/>
      <c r="XDM53" s="16"/>
      <c r="XDN53" s="16"/>
      <c r="XDO53" s="16"/>
      <c r="XDP53" s="16"/>
      <c r="XDQ53" s="16"/>
      <c r="XDR53" s="16"/>
      <c r="XDS53" s="16"/>
      <c r="XDT53" s="16"/>
      <c r="XDU53" s="16"/>
      <c r="XDV53" s="16"/>
      <c r="XDW53" s="16"/>
      <c r="XDX53" s="16"/>
      <c r="XDY53" s="16"/>
      <c r="XDZ53" s="16"/>
      <c r="XEA53" s="16"/>
      <c r="XEB53" s="16"/>
      <c r="XEC53" s="16"/>
      <c r="XED53" s="16"/>
      <c r="XEE53" s="16"/>
      <c r="XEF53" s="16"/>
      <c r="XEG53" s="16"/>
      <c r="XEH53" s="16"/>
      <c r="XEI53" s="16"/>
      <c r="XEJ53" s="16"/>
      <c r="XEK53" s="16"/>
      <c r="XEL53" s="16"/>
      <c r="XEM53" s="16"/>
      <c r="XEN53" s="16"/>
      <c r="XEO53" s="16"/>
      <c r="XEP53" s="16"/>
      <c r="XEQ53" s="16"/>
      <c r="XER53" s="16"/>
      <c r="XES53" s="16"/>
      <c r="XET53" s="16"/>
      <c r="XEU53" s="16"/>
      <c r="XEV53" s="16"/>
      <c r="XEW53" s="16"/>
      <c r="XEX53" s="16"/>
      <c r="XEY53" s="16"/>
      <c r="XEZ53" s="16"/>
      <c r="XFA53" s="16"/>
      <c r="XFB53" s="16"/>
      <c r="XFC53" s="16"/>
      <c r="XFD53" s="16"/>
    </row>
    <row r="54" spans="2:16384" customFormat="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c r="XFC54" s="1"/>
      <c r="XFD54" s="1"/>
    </row>
    <row r="55" spans="2:16384" customFormat="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c r="XFC55" s="1"/>
      <c r="XFD55" s="1"/>
    </row>
    <row r="56" spans="2:16384" customFormat="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c r="AML56" s="1"/>
      <c r="AMM56" s="1"/>
      <c r="AMN56" s="1"/>
      <c r="AMO56" s="1"/>
      <c r="AMP56" s="1"/>
      <c r="AMQ56" s="1"/>
      <c r="AMR56" s="1"/>
      <c r="AMS56" s="1"/>
      <c r="AMT56" s="1"/>
      <c r="AMU56" s="1"/>
      <c r="AMV56" s="1"/>
      <c r="AMW56" s="1"/>
      <c r="AMX56" s="1"/>
      <c r="AMY56" s="1"/>
      <c r="AMZ56" s="1"/>
      <c r="ANA56" s="1"/>
      <c r="ANB56" s="1"/>
      <c r="ANC56" s="1"/>
      <c r="AND56" s="1"/>
      <c r="ANE56" s="1"/>
      <c r="ANF56" s="1"/>
      <c r="ANG56" s="1"/>
      <c r="ANH56" s="1"/>
      <c r="ANI56" s="1"/>
      <c r="ANJ56" s="1"/>
      <c r="ANK56" s="1"/>
      <c r="ANL56" s="1"/>
      <c r="ANM56" s="1"/>
      <c r="ANN56" s="1"/>
      <c r="ANO56" s="1"/>
      <c r="ANP56" s="1"/>
      <c r="ANQ56" s="1"/>
      <c r="ANR56" s="1"/>
      <c r="ANS56" s="1"/>
      <c r="ANT56" s="1"/>
      <c r="ANU56" s="1"/>
      <c r="ANV56" s="1"/>
      <c r="ANW56" s="1"/>
      <c r="ANX56" s="1"/>
      <c r="ANY56" s="1"/>
      <c r="ANZ56" s="1"/>
      <c r="AOA56" s="1"/>
      <c r="AOB56" s="1"/>
      <c r="AOC56" s="1"/>
      <c r="AOD56" s="1"/>
      <c r="AOE56" s="1"/>
      <c r="AOF56" s="1"/>
      <c r="AOG56" s="1"/>
      <c r="AOH56" s="1"/>
      <c r="AOI56" s="1"/>
      <c r="AOJ56" s="1"/>
      <c r="AOK56" s="1"/>
      <c r="AOL56" s="1"/>
      <c r="AOM56" s="1"/>
      <c r="AON56" s="1"/>
      <c r="AOO56" s="1"/>
      <c r="AOP56" s="1"/>
      <c r="AOQ56" s="1"/>
      <c r="AOR56" s="1"/>
      <c r="AOS56" s="1"/>
      <c r="AOT56" s="1"/>
      <c r="AOU56" s="1"/>
      <c r="AOV56" s="1"/>
      <c r="AOW56" s="1"/>
      <c r="AOX56" s="1"/>
      <c r="AOY56" s="1"/>
      <c r="AOZ56" s="1"/>
      <c r="APA56" s="1"/>
      <c r="APB56" s="1"/>
      <c r="APC56" s="1"/>
      <c r="APD56" s="1"/>
      <c r="APE56" s="1"/>
      <c r="APF56" s="1"/>
      <c r="APG56" s="1"/>
      <c r="APH56" s="1"/>
      <c r="API56" s="1"/>
      <c r="APJ56" s="1"/>
      <c r="APK56" s="1"/>
      <c r="APL56" s="1"/>
      <c r="APM56" s="1"/>
      <c r="APN56" s="1"/>
      <c r="APO56" s="1"/>
      <c r="APP56" s="1"/>
      <c r="APQ56" s="1"/>
      <c r="APR56" s="1"/>
      <c r="APS56" s="1"/>
      <c r="APT56" s="1"/>
      <c r="APU56" s="1"/>
      <c r="APV56" s="1"/>
      <c r="APW56" s="1"/>
      <c r="APX56" s="1"/>
      <c r="APY56" s="1"/>
      <c r="APZ56" s="1"/>
      <c r="AQA56" s="1"/>
      <c r="AQB56" s="1"/>
      <c r="AQC56" s="1"/>
      <c r="AQD56" s="1"/>
      <c r="AQE56" s="1"/>
      <c r="AQF56" s="1"/>
      <c r="AQG56" s="1"/>
      <c r="AQH56" s="1"/>
      <c r="AQI56" s="1"/>
      <c r="AQJ56" s="1"/>
      <c r="AQK56" s="1"/>
      <c r="AQL56" s="1"/>
      <c r="AQM56" s="1"/>
      <c r="AQN56" s="1"/>
      <c r="AQO56" s="1"/>
      <c r="AQP56" s="1"/>
      <c r="AQQ56" s="1"/>
      <c r="AQR56" s="1"/>
      <c r="AQS56" s="1"/>
      <c r="AQT56" s="1"/>
      <c r="AQU56" s="1"/>
      <c r="AQV56" s="1"/>
      <c r="AQW56" s="1"/>
      <c r="AQX56" s="1"/>
      <c r="AQY56" s="1"/>
      <c r="AQZ56" s="1"/>
      <c r="ARA56" s="1"/>
      <c r="ARB56" s="1"/>
      <c r="ARC56" s="1"/>
      <c r="ARD56" s="1"/>
      <c r="ARE56" s="1"/>
      <c r="ARF56" s="1"/>
      <c r="ARG56" s="1"/>
      <c r="ARH56" s="1"/>
      <c r="ARI56" s="1"/>
      <c r="ARJ56" s="1"/>
      <c r="ARK56" s="1"/>
      <c r="ARL56" s="1"/>
      <c r="ARM56" s="1"/>
      <c r="ARN56" s="1"/>
      <c r="ARO56" s="1"/>
      <c r="ARP56" s="1"/>
      <c r="ARQ56" s="1"/>
      <c r="ARR56" s="1"/>
      <c r="ARS56" s="1"/>
      <c r="ART56" s="1"/>
      <c r="ARU56" s="1"/>
      <c r="ARV56" s="1"/>
      <c r="ARW56" s="1"/>
      <c r="ARX56" s="1"/>
      <c r="ARY56" s="1"/>
      <c r="ARZ56" s="1"/>
      <c r="ASA56" s="1"/>
      <c r="ASB56" s="1"/>
      <c r="ASC56" s="1"/>
      <c r="ASD56" s="1"/>
      <c r="ASE56" s="1"/>
      <c r="ASF56" s="1"/>
      <c r="ASG56" s="1"/>
      <c r="ASH56" s="1"/>
      <c r="ASI56" s="1"/>
      <c r="ASJ56" s="1"/>
      <c r="ASK56" s="1"/>
      <c r="ASL56" s="1"/>
      <c r="ASM56" s="1"/>
      <c r="ASN56" s="1"/>
      <c r="ASO56" s="1"/>
      <c r="ASP56" s="1"/>
      <c r="ASQ56" s="1"/>
      <c r="ASR56" s="1"/>
      <c r="ASS56" s="1"/>
      <c r="AST56" s="1"/>
      <c r="ASU56" s="1"/>
      <c r="ASV56" s="1"/>
      <c r="ASW56" s="1"/>
      <c r="ASX56" s="1"/>
      <c r="ASY56" s="1"/>
      <c r="ASZ56" s="1"/>
      <c r="ATA56" s="1"/>
      <c r="ATB56" s="1"/>
      <c r="ATC56" s="1"/>
      <c r="ATD56" s="1"/>
      <c r="ATE56" s="1"/>
      <c r="ATF56" s="1"/>
      <c r="ATG56" s="1"/>
      <c r="ATH56" s="1"/>
      <c r="ATI56" s="1"/>
      <c r="ATJ56" s="1"/>
      <c r="ATK56" s="1"/>
      <c r="ATL56" s="1"/>
      <c r="ATM56" s="1"/>
      <c r="ATN56" s="1"/>
      <c r="ATO56" s="1"/>
      <c r="ATP56" s="1"/>
      <c r="ATQ56" s="1"/>
      <c r="ATR56" s="1"/>
      <c r="ATS56" s="1"/>
      <c r="ATT56" s="1"/>
      <c r="ATU56" s="1"/>
      <c r="ATV56" s="1"/>
      <c r="ATW56" s="1"/>
      <c r="ATX56" s="1"/>
      <c r="ATY56" s="1"/>
      <c r="ATZ56" s="1"/>
      <c r="AUA56" s="1"/>
      <c r="AUB56" s="1"/>
      <c r="AUC56" s="1"/>
      <c r="AUD56" s="1"/>
      <c r="AUE56" s="1"/>
      <c r="AUF56" s="1"/>
      <c r="AUG56" s="1"/>
      <c r="AUH56" s="1"/>
      <c r="AUI56" s="1"/>
      <c r="AUJ56" s="1"/>
      <c r="AUK56" s="1"/>
      <c r="AUL56" s="1"/>
      <c r="AUM56" s="1"/>
      <c r="AUN56" s="1"/>
      <c r="AUO56" s="1"/>
      <c r="AUP56" s="1"/>
      <c r="AUQ56" s="1"/>
      <c r="AUR56" s="1"/>
      <c r="AUS56" s="1"/>
      <c r="AUT56" s="1"/>
      <c r="AUU56" s="1"/>
      <c r="AUV56" s="1"/>
      <c r="AUW56" s="1"/>
      <c r="AUX56" s="1"/>
      <c r="AUY56" s="1"/>
      <c r="AUZ56" s="1"/>
      <c r="AVA56" s="1"/>
      <c r="AVB56" s="1"/>
      <c r="AVC56" s="1"/>
      <c r="AVD56" s="1"/>
      <c r="AVE56" s="1"/>
      <c r="AVF56" s="1"/>
      <c r="AVG56" s="1"/>
      <c r="AVH56" s="1"/>
      <c r="AVI56" s="1"/>
      <c r="AVJ56" s="1"/>
      <c r="AVK56" s="1"/>
      <c r="AVL56" s="1"/>
      <c r="AVM56" s="1"/>
      <c r="AVN56" s="1"/>
      <c r="AVO56" s="1"/>
      <c r="AVP56" s="1"/>
      <c r="AVQ56" s="1"/>
      <c r="AVR56" s="1"/>
      <c r="AVS56" s="1"/>
      <c r="AVT56" s="1"/>
      <c r="AVU56" s="1"/>
      <c r="AVV56" s="1"/>
      <c r="AVW56" s="1"/>
      <c r="AVX56" s="1"/>
      <c r="AVY56" s="1"/>
      <c r="AVZ56" s="1"/>
      <c r="AWA56" s="1"/>
      <c r="AWB56" s="1"/>
      <c r="AWC56" s="1"/>
      <c r="AWD56" s="1"/>
      <c r="AWE56" s="1"/>
      <c r="AWF56" s="1"/>
      <c r="AWG56" s="1"/>
      <c r="AWH56" s="1"/>
      <c r="AWI56" s="1"/>
      <c r="AWJ56" s="1"/>
      <c r="AWK56" s="1"/>
      <c r="AWL56" s="1"/>
      <c r="AWM56" s="1"/>
      <c r="AWN56" s="1"/>
      <c r="AWO56" s="1"/>
      <c r="AWP56" s="1"/>
      <c r="AWQ56" s="1"/>
      <c r="AWR56" s="1"/>
      <c r="AWS56" s="1"/>
      <c r="AWT56" s="1"/>
      <c r="AWU56" s="1"/>
      <c r="AWV56" s="1"/>
      <c r="AWW56" s="1"/>
      <c r="AWX56" s="1"/>
      <c r="AWY56" s="1"/>
      <c r="AWZ56" s="1"/>
      <c r="AXA56" s="1"/>
      <c r="AXB56" s="1"/>
      <c r="AXC56" s="1"/>
      <c r="AXD56" s="1"/>
      <c r="AXE56" s="1"/>
      <c r="AXF56" s="1"/>
      <c r="AXG56" s="1"/>
      <c r="AXH56" s="1"/>
      <c r="AXI56" s="1"/>
      <c r="AXJ56" s="1"/>
      <c r="AXK56" s="1"/>
      <c r="AXL56" s="1"/>
      <c r="AXM56" s="1"/>
      <c r="AXN56" s="1"/>
      <c r="AXO56" s="1"/>
      <c r="AXP56" s="1"/>
      <c r="AXQ56" s="1"/>
      <c r="AXR56" s="1"/>
      <c r="AXS56" s="1"/>
      <c r="AXT56" s="1"/>
      <c r="AXU56" s="1"/>
      <c r="AXV56" s="1"/>
      <c r="AXW56" s="1"/>
      <c r="AXX56" s="1"/>
      <c r="AXY56" s="1"/>
      <c r="AXZ56" s="1"/>
      <c r="AYA56" s="1"/>
      <c r="AYB56" s="1"/>
      <c r="AYC56" s="1"/>
      <c r="AYD56" s="1"/>
      <c r="AYE56" s="1"/>
      <c r="AYF56" s="1"/>
      <c r="AYG56" s="1"/>
      <c r="AYH56" s="1"/>
      <c r="AYI56" s="1"/>
      <c r="AYJ56" s="1"/>
      <c r="AYK56" s="1"/>
      <c r="AYL56" s="1"/>
      <c r="AYM56" s="1"/>
      <c r="AYN56" s="1"/>
      <c r="AYO56" s="1"/>
      <c r="AYP56" s="1"/>
      <c r="AYQ56" s="1"/>
      <c r="AYR56" s="1"/>
      <c r="AYS56" s="1"/>
      <c r="AYT56" s="1"/>
      <c r="AYU56" s="1"/>
      <c r="AYV56" s="1"/>
      <c r="AYW56" s="1"/>
      <c r="AYX56" s="1"/>
      <c r="AYY56" s="1"/>
      <c r="AYZ56" s="1"/>
      <c r="AZA56" s="1"/>
      <c r="AZB56" s="1"/>
      <c r="AZC56" s="1"/>
      <c r="AZD56" s="1"/>
      <c r="AZE56" s="1"/>
      <c r="AZF56" s="1"/>
      <c r="AZG56" s="1"/>
      <c r="AZH56" s="1"/>
      <c r="AZI56" s="1"/>
      <c r="AZJ56" s="1"/>
      <c r="AZK56" s="1"/>
      <c r="AZL56" s="1"/>
      <c r="AZM56" s="1"/>
      <c r="AZN56" s="1"/>
      <c r="AZO56" s="1"/>
      <c r="AZP56" s="1"/>
      <c r="AZQ56" s="1"/>
      <c r="AZR56" s="1"/>
      <c r="AZS56" s="1"/>
      <c r="AZT56" s="1"/>
      <c r="AZU56" s="1"/>
      <c r="AZV56" s="1"/>
      <c r="AZW56" s="1"/>
      <c r="AZX56" s="1"/>
      <c r="AZY56" s="1"/>
      <c r="AZZ56" s="1"/>
      <c r="BAA56" s="1"/>
      <c r="BAB56" s="1"/>
      <c r="BAC56" s="1"/>
      <c r="BAD56" s="1"/>
      <c r="BAE56" s="1"/>
      <c r="BAF56" s="1"/>
      <c r="BAG56" s="1"/>
      <c r="BAH56" s="1"/>
      <c r="BAI56" s="1"/>
      <c r="BAJ56" s="1"/>
      <c r="BAK56" s="1"/>
      <c r="BAL56" s="1"/>
      <c r="BAM56" s="1"/>
      <c r="BAN56" s="1"/>
      <c r="BAO56" s="1"/>
      <c r="BAP56" s="1"/>
      <c r="BAQ56" s="1"/>
      <c r="BAR56" s="1"/>
      <c r="BAS56" s="1"/>
      <c r="BAT56" s="1"/>
      <c r="BAU56" s="1"/>
      <c r="BAV56" s="1"/>
      <c r="BAW56" s="1"/>
      <c r="BAX56" s="1"/>
      <c r="BAY56" s="1"/>
      <c r="BAZ56" s="1"/>
      <c r="BBA56" s="1"/>
      <c r="BBB56" s="1"/>
      <c r="BBC56" s="1"/>
      <c r="BBD56" s="1"/>
      <c r="BBE56" s="1"/>
      <c r="BBF56" s="1"/>
      <c r="BBG56" s="1"/>
      <c r="BBH56" s="1"/>
      <c r="BBI56" s="1"/>
      <c r="BBJ56" s="1"/>
      <c r="BBK56" s="1"/>
      <c r="BBL56" s="1"/>
      <c r="BBM56" s="1"/>
      <c r="BBN56" s="1"/>
      <c r="BBO56" s="1"/>
      <c r="BBP56" s="1"/>
      <c r="BBQ56" s="1"/>
      <c r="BBR56" s="1"/>
      <c r="BBS56" s="1"/>
      <c r="BBT56" s="1"/>
      <c r="BBU56" s="1"/>
      <c r="BBV56" s="1"/>
      <c r="BBW56" s="1"/>
      <c r="BBX56" s="1"/>
      <c r="BBY56" s="1"/>
      <c r="BBZ56" s="1"/>
      <c r="BCA56" s="1"/>
      <c r="BCB56" s="1"/>
      <c r="BCC56" s="1"/>
      <c r="BCD56" s="1"/>
      <c r="BCE56" s="1"/>
      <c r="BCF56" s="1"/>
      <c r="BCG56" s="1"/>
      <c r="BCH56" s="1"/>
      <c r="BCI56" s="1"/>
      <c r="BCJ56" s="1"/>
      <c r="BCK56" s="1"/>
      <c r="BCL56" s="1"/>
      <c r="BCM56" s="1"/>
      <c r="BCN56" s="1"/>
      <c r="BCO56" s="1"/>
      <c r="BCP56" s="1"/>
      <c r="BCQ56" s="1"/>
      <c r="BCR56" s="1"/>
      <c r="BCS56" s="1"/>
      <c r="BCT56" s="1"/>
      <c r="BCU56" s="1"/>
      <c r="BCV56" s="1"/>
      <c r="BCW56" s="1"/>
      <c r="BCX56" s="1"/>
      <c r="BCY56" s="1"/>
      <c r="BCZ56" s="1"/>
      <c r="BDA56" s="1"/>
      <c r="BDB56" s="1"/>
      <c r="BDC56" s="1"/>
      <c r="BDD56" s="1"/>
      <c r="BDE56" s="1"/>
      <c r="BDF56" s="1"/>
      <c r="BDG56" s="1"/>
      <c r="BDH56" s="1"/>
      <c r="BDI56" s="1"/>
      <c r="BDJ56" s="1"/>
      <c r="BDK56" s="1"/>
      <c r="BDL56" s="1"/>
      <c r="BDM56" s="1"/>
      <c r="BDN56" s="1"/>
      <c r="BDO56" s="1"/>
      <c r="BDP56" s="1"/>
      <c r="BDQ56" s="1"/>
      <c r="BDR56" s="1"/>
      <c r="BDS56" s="1"/>
      <c r="BDT56" s="1"/>
      <c r="BDU56" s="1"/>
      <c r="BDV56" s="1"/>
      <c r="BDW56" s="1"/>
      <c r="BDX56" s="1"/>
      <c r="BDY56" s="1"/>
      <c r="BDZ56" s="1"/>
      <c r="BEA56" s="1"/>
      <c r="BEB56" s="1"/>
      <c r="BEC56" s="1"/>
      <c r="BED56" s="1"/>
      <c r="BEE56" s="1"/>
      <c r="BEF56" s="1"/>
      <c r="BEG56" s="1"/>
      <c r="BEH56" s="1"/>
      <c r="BEI56" s="1"/>
      <c r="BEJ56" s="1"/>
      <c r="BEK56" s="1"/>
      <c r="BEL56" s="1"/>
      <c r="BEM56" s="1"/>
      <c r="BEN56" s="1"/>
      <c r="BEO56" s="1"/>
      <c r="BEP56" s="1"/>
      <c r="BEQ56" s="1"/>
      <c r="BER56" s="1"/>
      <c r="BES56" s="1"/>
      <c r="BET56" s="1"/>
      <c r="BEU56" s="1"/>
      <c r="BEV56" s="1"/>
      <c r="BEW56" s="1"/>
      <c r="BEX56" s="1"/>
      <c r="BEY56" s="1"/>
      <c r="BEZ56" s="1"/>
      <c r="BFA56" s="1"/>
      <c r="BFB56" s="1"/>
      <c r="BFC56" s="1"/>
      <c r="BFD56" s="1"/>
      <c r="BFE56" s="1"/>
      <c r="BFF56" s="1"/>
      <c r="BFG56" s="1"/>
      <c r="BFH56" s="1"/>
      <c r="BFI56" s="1"/>
      <c r="BFJ56" s="1"/>
      <c r="BFK56" s="1"/>
      <c r="BFL56" s="1"/>
      <c r="BFM56" s="1"/>
      <c r="BFN56" s="1"/>
      <c r="BFO56" s="1"/>
      <c r="BFP56" s="1"/>
      <c r="BFQ56" s="1"/>
      <c r="BFR56" s="1"/>
      <c r="BFS56" s="1"/>
      <c r="BFT56" s="1"/>
      <c r="BFU56" s="1"/>
      <c r="BFV56" s="1"/>
      <c r="BFW56" s="1"/>
      <c r="BFX56" s="1"/>
      <c r="BFY56" s="1"/>
      <c r="BFZ56" s="1"/>
      <c r="BGA56" s="1"/>
      <c r="BGB56" s="1"/>
      <c r="BGC56" s="1"/>
      <c r="BGD56" s="1"/>
      <c r="BGE56" s="1"/>
      <c r="BGF56" s="1"/>
      <c r="BGG56" s="1"/>
      <c r="BGH56" s="1"/>
      <c r="BGI56" s="1"/>
      <c r="BGJ56" s="1"/>
      <c r="BGK56" s="1"/>
      <c r="BGL56" s="1"/>
      <c r="BGM56" s="1"/>
      <c r="BGN56" s="1"/>
      <c r="BGO56" s="1"/>
      <c r="BGP56" s="1"/>
      <c r="BGQ56" s="1"/>
      <c r="BGR56" s="1"/>
      <c r="BGS56" s="1"/>
      <c r="BGT56" s="1"/>
      <c r="BGU56" s="1"/>
      <c r="BGV56" s="1"/>
      <c r="BGW56" s="1"/>
      <c r="BGX56" s="1"/>
      <c r="BGY56" s="1"/>
      <c r="BGZ56" s="1"/>
      <c r="BHA56" s="1"/>
      <c r="BHB56" s="1"/>
      <c r="BHC56" s="1"/>
      <c r="BHD56" s="1"/>
      <c r="BHE56" s="1"/>
      <c r="BHF56" s="1"/>
      <c r="BHG56" s="1"/>
      <c r="BHH56" s="1"/>
      <c r="BHI56" s="1"/>
      <c r="BHJ56" s="1"/>
      <c r="BHK56" s="1"/>
      <c r="BHL56" s="1"/>
      <c r="BHM56" s="1"/>
      <c r="BHN56" s="1"/>
      <c r="BHO56" s="1"/>
      <c r="BHP56" s="1"/>
      <c r="BHQ56" s="1"/>
      <c r="BHR56" s="1"/>
      <c r="BHS56" s="1"/>
      <c r="BHT56" s="1"/>
      <c r="BHU56" s="1"/>
      <c r="BHV56" s="1"/>
      <c r="BHW56" s="1"/>
      <c r="BHX56" s="1"/>
      <c r="BHY56" s="1"/>
      <c r="BHZ56" s="1"/>
      <c r="BIA56" s="1"/>
      <c r="BIB56" s="1"/>
      <c r="BIC56" s="1"/>
      <c r="BID56" s="1"/>
      <c r="BIE56" s="1"/>
      <c r="BIF56" s="1"/>
      <c r="BIG56" s="1"/>
      <c r="BIH56" s="1"/>
      <c r="BII56" s="1"/>
      <c r="BIJ56" s="1"/>
      <c r="BIK56" s="1"/>
      <c r="BIL56" s="1"/>
      <c r="BIM56" s="1"/>
      <c r="BIN56" s="1"/>
      <c r="BIO56" s="1"/>
      <c r="BIP56" s="1"/>
      <c r="BIQ56" s="1"/>
      <c r="BIR56" s="1"/>
      <c r="BIS56" s="1"/>
      <c r="BIT56" s="1"/>
      <c r="BIU56" s="1"/>
      <c r="BIV56" s="1"/>
      <c r="BIW56" s="1"/>
      <c r="BIX56" s="1"/>
      <c r="BIY56" s="1"/>
      <c r="BIZ56" s="1"/>
      <c r="BJA56" s="1"/>
      <c r="BJB56" s="1"/>
      <c r="BJC56" s="1"/>
      <c r="BJD56" s="1"/>
      <c r="BJE56" s="1"/>
      <c r="BJF56" s="1"/>
      <c r="BJG56" s="1"/>
      <c r="BJH56" s="1"/>
      <c r="BJI56" s="1"/>
      <c r="BJJ56" s="1"/>
      <c r="BJK56" s="1"/>
      <c r="BJL56" s="1"/>
      <c r="BJM56" s="1"/>
      <c r="BJN56" s="1"/>
      <c r="BJO56" s="1"/>
      <c r="BJP56" s="1"/>
      <c r="BJQ56" s="1"/>
      <c r="BJR56" s="1"/>
      <c r="BJS56" s="1"/>
      <c r="BJT56" s="1"/>
      <c r="BJU56" s="1"/>
      <c r="BJV56" s="1"/>
      <c r="BJW56" s="1"/>
      <c r="BJX56" s="1"/>
      <c r="BJY56" s="1"/>
      <c r="BJZ56" s="1"/>
      <c r="BKA56" s="1"/>
      <c r="BKB56" s="1"/>
      <c r="BKC56" s="1"/>
      <c r="BKD56" s="1"/>
      <c r="BKE56" s="1"/>
      <c r="BKF56" s="1"/>
      <c r="BKG56" s="1"/>
      <c r="BKH56" s="1"/>
      <c r="BKI56" s="1"/>
      <c r="BKJ56" s="1"/>
      <c r="BKK56" s="1"/>
      <c r="BKL56" s="1"/>
      <c r="BKM56" s="1"/>
      <c r="BKN56" s="1"/>
      <c r="BKO56" s="1"/>
      <c r="BKP56" s="1"/>
      <c r="BKQ56" s="1"/>
      <c r="BKR56" s="1"/>
      <c r="BKS56" s="1"/>
      <c r="BKT56" s="1"/>
      <c r="BKU56" s="1"/>
      <c r="BKV56" s="1"/>
      <c r="BKW56" s="1"/>
      <c r="BKX56" s="1"/>
      <c r="BKY56" s="1"/>
      <c r="BKZ56" s="1"/>
      <c r="BLA56" s="1"/>
      <c r="BLB56" s="1"/>
      <c r="BLC56" s="1"/>
      <c r="BLD56" s="1"/>
      <c r="BLE56" s="1"/>
      <c r="BLF56" s="1"/>
      <c r="BLG56" s="1"/>
      <c r="BLH56" s="1"/>
      <c r="BLI56" s="1"/>
      <c r="BLJ56" s="1"/>
      <c r="BLK56" s="1"/>
      <c r="BLL56" s="1"/>
      <c r="BLM56" s="1"/>
      <c r="BLN56" s="1"/>
      <c r="BLO56" s="1"/>
      <c r="BLP56" s="1"/>
      <c r="BLQ56" s="1"/>
      <c r="BLR56" s="1"/>
      <c r="BLS56" s="1"/>
      <c r="BLT56" s="1"/>
      <c r="BLU56" s="1"/>
      <c r="BLV56" s="1"/>
      <c r="BLW56" s="1"/>
      <c r="BLX56" s="1"/>
      <c r="BLY56" s="1"/>
      <c r="BLZ56" s="1"/>
      <c r="BMA56" s="1"/>
      <c r="BMB56" s="1"/>
      <c r="BMC56" s="1"/>
      <c r="BMD56" s="1"/>
      <c r="BME56" s="1"/>
      <c r="BMF56" s="1"/>
      <c r="BMG56" s="1"/>
      <c r="BMH56" s="1"/>
      <c r="BMI56" s="1"/>
      <c r="BMJ56" s="1"/>
      <c r="BMK56" s="1"/>
      <c r="BML56" s="1"/>
      <c r="BMM56" s="1"/>
      <c r="BMN56" s="1"/>
      <c r="BMO56" s="1"/>
      <c r="BMP56" s="1"/>
      <c r="BMQ56" s="1"/>
      <c r="BMR56" s="1"/>
      <c r="BMS56" s="1"/>
      <c r="BMT56" s="1"/>
      <c r="BMU56" s="1"/>
      <c r="BMV56" s="1"/>
      <c r="BMW56" s="1"/>
      <c r="BMX56" s="1"/>
      <c r="BMY56" s="1"/>
      <c r="BMZ56" s="1"/>
      <c r="BNA56" s="1"/>
      <c r="BNB56" s="1"/>
      <c r="BNC56" s="1"/>
      <c r="BND56" s="1"/>
      <c r="BNE56" s="1"/>
      <c r="BNF56" s="1"/>
      <c r="BNG56" s="1"/>
      <c r="BNH56" s="1"/>
      <c r="BNI56" s="1"/>
      <c r="BNJ56" s="1"/>
      <c r="BNK56" s="1"/>
      <c r="BNL56" s="1"/>
      <c r="BNM56" s="1"/>
      <c r="BNN56" s="1"/>
      <c r="BNO56" s="1"/>
      <c r="BNP56" s="1"/>
      <c r="BNQ56" s="1"/>
      <c r="BNR56" s="1"/>
      <c r="BNS56" s="1"/>
      <c r="BNT56" s="1"/>
      <c r="BNU56" s="1"/>
      <c r="BNV56" s="1"/>
      <c r="BNW56" s="1"/>
      <c r="BNX56" s="1"/>
      <c r="BNY56" s="1"/>
      <c r="BNZ56" s="1"/>
      <c r="BOA56" s="1"/>
      <c r="BOB56" s="1"/>
      <c r="BOC56" s="1"/>
      <c r="BOD56" s="1"/>
      <c r="BOE56" s="1"/>
      <c r="BOF56" s="1"/>
      <c r="BOG56" s="1"/>
      <c r="BOH56" s="1"/>
      <c r="BOI56" s="1"/>
      <c r="BOJ56" s="1"/>
      <c r="BOK56" s="1"/>
      <c r="BOL56" s="1"/>
      <c r="BOM56" s="1"/>
      <c r="BON56" s="1"/>
      <c r="BOO56" s="1"/>
      <c r="BOP56" s="1"/>
      <c r="BOQ56" s="1"/>
      <c r="BOR56" s="1"/>
      <c r="BOS56" s="1"/>
      <c r="BOT56" s="1"/>
      <c r="BOU56" s="1"/>
      <c r="BOV56" s="1"/>
      <c r="BOW56" s="1"/>
      <c r="BOX56" s="1"/>
      <c r="BOY56" s="1"/>
      <c r="BOZ56" s="1"/>
      <c r="BPA56" s="1"/>
      <c r="BPB56" s="1"/>
      <c r="BPC56" s="1"/>
      <c r="BPD56" s="1"/>
      <c r="BPE56" s="1"/>
      <c r="BPF56" s="1"/>
      <c r="BPG56" s="1"/>
      <c r="BPH56" s="1"/>
      <c r="BPI56" s="1"/>
      <c r="BPJ56" s="1"/>
      <c r="BPK56" s="1"/>
      <c r="BPL56" s="1"/>
      <c r="BPM56" s="1"/>
      <c r="BPN56" s="1"/>
      <c r="BPO56" s="1"/>
      <c r="BPP56" s="1"/>
      <c r="BPQ56" s="1"/>
      <c r="BPR56" s="1"/>
      <c r="BPS56" s="1"/>
      <c r="BPT56" s="1"/>
      <c r="BPU56" s="1"/>
      <c r="BPV56" s="1"/>
      <c r="BPW56" s="1"/>
      <c r="BPX56" s="1"/>
      <c r="BPY56" s="1"/>
      <c r="BPZ56" s="1"/>
      <c r="BQA56" s="1"/>
      <c r="BQB56" s="1"/>
      <c r="BQC56" s="1"/>
      <c r="BQD56" s="1"/>
      <c r="BQE56" s="1"/>
      <c r="BQF56" s="1"/>
      <c r="BQG56" s="1"/>
      <c r="BQH56" s="1"/>
      <c r="BQI56" s="1"/>
      <c r="BQJ56" s="1"/>
      <c r="BQK56" s="1"/>
      <c r="BQL56" s="1"/>
      <c r="BQM56" s="1"/>
      <c r="BQN56" s="1"/>
      <c r="BQO56" s="1"/>
      <c r="BQP56" s="1"/>
      <c r="BQQ56" s="1"/>
      <c r="BQR56" s="1"/>
      <c r="BQS56" s="1"/>
      <c r="BQT56" s="1"/>
      <c r="BQU56" s="1"/>
      <c r="BQV56" s="1"/>
      <c r="BQW56" s="1"/>
      <c r="BQX56" s="1"/>
      <c r="BQY56" s="1"/>
      <c r="BQZ56" s="1"/>
      <c r="BRA56" s="1"/>
      <c r="BRB56" s="1"/>
      <c r="BRC56" s="1"/>
      <c r="BRD56" s="1"/>
      <c r="BRE56" s="1"/>
      <c r="BRF56" s="1"/>
      <c r="BRG56" s="1"/>
      <c r="BRH56" s="1"/>
      <c r="BRI56" s="1"/>
      <c r="BRJ56" s="1"/>
      <c r="BRK56" s="1"/>
      <c r="BRL56" s="1"/>
      <c r="BRM56" s="1"/>
      <c r="BRN56" s="1"/>
      <c r="BRO56" s="1"/>
      <c r="BRP56" s="1"/>
      <c r="BRQ56" s="1"/>
      <c r="BRR56" s="1"/>
      <c r="BRS56" s="1"/>
      <c r="BRT56" s="1"/>
      <c r="BRU56" s="1"/>
      <c r="BRV56" s="1"/>
      <c r="BRW56" s="1"/>
      <c r="BRX56" s="1"/>
      <c r="BRY56" s="1"/>
      <c r="BRZ56" s="1"/>
      <c r="BSA56" s="1"/>
      <c r="BSB56" s="1"/>
      <c r="BSC56" s="1"/>
      <c r="BSD56" s="1"/>
      <c r="BSE56" s="1"/>
      <c r="BSF56" s="1"/>
      <c r="BSG56" s="1"/>
      <c r="BSH56" s="1"/>
      <c r="BSI56" s="1"/>
      <c r="BSJ56" s="1"/>
      <c r="BSK56" s="1"/>
      <c r="BSL56" s="1"/>
      <c r="BSM56" s="1"/>
      <c r="BSN56" s="1"/>
      <c r="BSO56" s="1"/>
      <c r="BSP56" s="1"/>
      <c r="BSQ56" s="1"/>
      <c r="BSR56" s="1"/>
      <c r="BSS56" s="1"/>
      <c r="BST56" s="1"/>
      <c r="BSU56" s="1"/>
      <c r="BSV56" s="1"/>
      <c r="BSW56" s="1"/>
      <c r="BSX56" s="1"/>
      <c r="BSY56" s="1"/>
      <c r="BSZ56" s="1"/>
      <c r="BTA56" s="1"/>
      <c r="BTB56" s="1"/>
      <c r="BTC56" s="1"/>
      <c r="BTD56" s="1"/>
      <c r="BTE56" s="1"/>
      <c r="BTF56" s="1"/>
      <c r="BTG56" s="1"/>
      <c r="BTH56" s="1"/>
      <c r="BTI56" s="1"/>
      <c r="BTJ56" s="1"/>
      <c r="BTK56" s="1"/>
      <c r="BTL56" s="1"/>
      <c r="BTM56" s="1"/>
      <c r="BTN56" s="1"/>
      <c r="BTO56" s="1"/>
      <c r="BTP56" s="1"/>
      <c r="BTQ56" s="1"/>
      <c r="BTR56" s="1"/>
      <c r="BTS56" s="1"/>
      <c r="BTT56" s="1"/>
      <c r="BTU56" s="1"/>
      <c r="BTV56" s="1"/>
      <c r="BTW56" s="1"/>
      <c r="BTX56" s="1"/>
      <c r="BTY56" s="1"/>
      <c r="BTZ56" s="1"/>
      <c r="BUA56" s="1"/>
      <c r="BUB56" s="1"/>
      <c r="BUC56" s="1"/>
      <c r="BUD56" s="1"/>
      <c r="BUE56" s="1"/>
      <c r="BUF56" s="1"/>
      <c r="BUG56" s="1"/>
      <c r="BUH56" s="1"/>
      <c r="BUI56" s="1"/>
      <c r="BUJ56" s="1"/>
      <c r="BUK56" s="1"/>
      <c r="BUL56" s="1"/>
      <c r="BUM56" s="1"/>
      <c r="BUN56" s="1"/>
      <c r="BUO56" s="1"/>
      <c r="BUP56" s="1"/>
      <c r="BUQ56" s="1"/>
      <c r="BUR56" s="1"/>
      <c r="BUS56" s="1"/>
      <c r="BUT56" s="1"/>
      <c r="BUU56" s="1"/>
      <c r="BUV56" s="1"/>
      <c r="BUW56" s="1"/>
      <c r="BUX56" s="1"/>
      <c r="BUY56" s="1"/>
      <c r="BUZ56" s="1"/>
      <c r="BVA56" s="1"/>
      <c r="BVB56" s="1"/>
      <c r="BVC56" s="1"/>
      <c r="BVD56" s="1"/>
      <c r="BVE56" s="1"/>
      <c r="BVF56" s="1"/>
      <c r="BVG56" s="1"/>
      <c r="BVH56" s="1"/>
      <c r="BVI56" s="1"/>
      <c r="BVJ56" s="1"/>
      <c r="BVK56" s="1"/>
      <c r="BVL56" s="1"/>
      <c r="BVM56" s="1"/>
      <c r="BVN56" s="1"/>
      <c r="BVO56" s="1"/>
      <c r="BVP56" s="1"/>
      <c r="BVQ56" s="1"/>
      <c r="BVR56" s="1"/>
      <c r="BVS56" s="1"/>
      <c r="BVT56" s="1"/>
      <c r="BVU56" s="1"/>
      <c r="BVV56" s="1"/>
      <c r="BVW56" s="1"/>
      <c r="BVX56" s="1"/>
      <c r="BVY56" s="1"/>
      <c r="BVZ56" s="1"/>
      <c r="BWA56" s="1"/>
      <c r="BWB56" s="1"/>
      <c r="BWC56" s="1"/>
      <c r="BWD56" s="1"/>
      <c r="BWE56" s="1"/>
      <c r="BWF56" s="1"/>
      <c r="BWG56" s="1"/>
      <c r="BWH56" s="1"/>
      <c r="BWI56" s="1"/>
      <c r="BWJ56" s="1"/>
      <c r="BWK56" s="1"/>
      <c r="BWL56" s="1"/>
      <c r="BWM56" s="1"/>
      <c r="BWN56" s="1"/>
      <c r="BWO56" s="1"/>
      <c r="BWP56" s="1"/>
      <c r="BWQ56" s="1"/>
      <c r="BWR56" s="1"/>
      <c r="BWS56" s="1"/>
      <c r="BWT56" s="1"/>
      <c r="BWU56" s="1"/>
      <c r="BWV56" s="1"/>
      <c r="BWW56" s="1"/>
      <c r="BWX56" s="1"/>
      <c r="BWY56" s="1"/>
      <c r="BWZ56" s="1"/>
      <c r="BXA56" s="1"/>
      <c r="BXB56" s="1"/>
      <c r="BXC56" s="1"/>
      <c r="BXD56" s="1"/>
      <c r="BXE56" s="1"/>
      <c r="BXF56" s="1"/>
      <c r="BXG56" s="1"/>
      <c r="BXH56" s="1"/>
      <c r="BXI56" s="1"/>
      <c r="BXJ56" s="1"/>
      <c r="BXK56" s="1"/>
      <c r="BXL56" s="1"/>
      <c r="BXM56" s="1"/>
      <c r="BXN56" s="1"/>
      <c r="BXO56" s="1"/>
      <c r="BXP56" s="1"/>
      <c r="BXQ56" s="1"/>
      <c r="BXR56" s="1"/>
      <c r="BXS56" s="1"/>
      <c r="BXT56" s="1"/>
      <c r="BXU56" s="1"/>
      <c r="BXV56" s="1"/>
      <c r="BXW56" s="1"/>
      <c r="BXX56" s="1"/>
      <c r="BXY56" s="1"/>
      <c r="BXZ56" s="1"/>
      <c r="BYA56" s="1"/>
      <c r="BYB56" s="1"/>
      <c r="BYC56" s="1"/>
      <c r="BYD56" s="1"/>
      <c r="BYE56" s="1"/>
      <c r="BYF56" s="1"/>
      <c r="BYG56" s="1"/>
      <c r="BYH56" s="1"/>
      <c r="BYI56" s="1"/>
      <c r="BYJ56" s="1"/>
      <c r="BYK56" s="1"/>
      <c r="BYL56" s="1"/>
      <c r="BYM56" s="1"/>
      <c r="BYN56" s="1"/>
      <c r="BYO56" s="1"/>
      <c r="BYP56" s="1"/>
      <c r="BYQ56" s="1"/>
      <c r="BYR56" s="1"/>
      <c r="BYS56" s="1"/>
      <c r="BYT56" s="1"/>
      <c r="BYU56" s="1"/>
      <c r="BYV56" s="1"/>
      <c r="BYW56" s="1"/>
      <c r="BYX56" s="1"/>
      <c r="BYY56" s="1"/>
      <c r="BYZ56" s="1"/>
      <c r="BZA56" s="1"/>
      <c r="BZB56" s="1"/>
      <c r="BZC56" s="1"/>
      <c r="BZD56" s="1"/>
      <c r="BZE56" s="1"/>
      <c r="BZF56" s="1"/>
      <c r="BZG56" s="1"/>
      <c r="BZH56" s="1"/>
      <c r="BZI56" s="1"/>
      <c r="BZJ56" s="1"/>
      <c r="BZK56" s="1"/>
      <c r="BZL56" s="1"/>
      <c r="BZM56" s="1"/>
      <c r="BZN56" s="1"/>
      <c r="BZO56" s="1"/>
      <c r="BZP56" s="1"/>
      <c r="BZQ56" s="1"/>
      <c r="BZR56" s="1"/>
      <c r="BZS56" s="1"/>
      <c r="BZT56" s="1"/>
      <c r="BZU56" s="1"/>
      <c r="BZV56" s="1"/>
      <c r="BZW56" s="1"/>
      <c r="BZX56" s="1"/>
      <c r="BZY56" s="1"/>
      <c r="BZZ56" s="1"/>
      <c r="CAA56" s="1"/>
      <c r="CAB56" s="1"/>
      <c r="CAC56" s="1"/>
      <c r="CAD56" s="1"/>
      <c r="CAE56" s="1"/>
      <c r="CAF56" s="1"/>
      <c r="CAG56" s="1"/>
      <c r="CAH56" s="1"/>
      <c r="CAI56" s="1"/>
      <c r="CAJ56" s="1"/>
      <c r="CAK56" s="1"/>
      <c r="CAL56" s="1"/>
      <c r="CAM56" s="1"/>
      <c r="CAN56" s="1"/>
      <c r="CAO56" s="1"/>
      <c r="CAP56" s="1"/>
      <c r="CAQ56" s="1"/>
      <c r="CAR56" s="1"/>
      <c r="CAS56" s="1"/>
      <c r="CAT56" s="1"/>
      <c r="CAU56" s="1"/>
      <c r="CAV56" s="1"/>
      <c r="CAW56" s="1"/>
      <c r="CAX56" s="1"/>
      <c r="CAY56" s="1"/>
      <c r="CAZ56" s="1"/>
      <c r="CBA56" s="1"/>
      <c r="CBB56" s="1"/>
      <c r="CBC56" s="1"/>
      <c r="CBD56" s="1"/>
      <c r="CBE56" s="1"/>
      <c r="CBF56" s="1"/>
      <c r="CBG56" s="1"/>
      <c r="CBH56" s="1"/>
      <c r="CBI56" s="1"/>
      <c r="CBJ56" s="1"/>
      <c r="CBK56" s="1"/>
      <c r="CBL56" s="1"/>
      <c r="CBM56" s="1"/>
      <c r="CBN56" s="1"/>
      <c r="CBO56" s="1"/>
      <c r="CBP56" s="1"/>
      <c r="CBQ56" s="1"/>
      <c r="CBR56" s="1"/>
      <c r="CBS56" s="1"/>
      <c r="CBT56" s="1"/>
      <c r="CBU56" s="1"/>
      <c r="CBV56" s="1"/>
      <c r="CBW56" s="1"/>
      <c r="CBX56" s="1"/>
      <c r="CBY56" s="1"/>
      <c r="CBZ56" s="1"/>
      <c r="CCA56" s="1"/>
      <c r="CCB56" s="1"/>
      <c r="CCC56" s="1"/>
      <c r="CCD56" s="1"/>
      <c r="CCE56" s="1"/>
      <c r="CCF56" s="1"/>
      <c r="CCG56" s="1"/>
      <c r="CCH56" s="1"/>
      <c r="CCI56" s="1"/>
      <c r="CCJ56" s="1"/>
      <c r="CCK56" s="1"/>
      <c r="CCL56" s="1"/>
      <c r="CCM56" s="1"/>
      <c r="CCN56" s="1"/>
      <c r="CCO56" s="1"/>
      <c r="CCP56" s="1"/>
      <c r="CCQ56" s="1"/>
      <c r="CCR56" s="1"/>
      <c r="CCS56" s="1"/>
      <c r="CCT56" s="1"/>
      <c r="CCU56" s="1"/>
      <c r="CCV56" s="1"/>
      <c r="CCW56" s="1"/>
      <c r="CCX56" s="1"/>
      <c r="CCY56" s="1"/>
      <c r="CCZ56" s="1"/>
      <c r="CDA56" s="1"/>
      <c r="CDB56" s="1"/>
      <c r="CDC56" s="1"/>
      <c r="CDD56" s="1"/>
      <c r="CDE56" s="1"/>
      <c r="CDF56" s="1"/>
      <c r="CDG56" s="1"/>
      <c r="CDH56" s="1"/>
      <c r="CDI56" s="1"/>
      <c r="CDJ56" s="1"/>
      <c r="CDK56" s="1"/>
      <c r="CDL56" s="1"/>
      <c r="CDM56" s="1"/>
      <c r="CDN56" s="1"/>
      <c r="CDO56" s="1"/>
      <c r="CDP56" s="1"/>
      <c r="CDQ56" s="1"/>
      <c r="CDR56" s="1"/>
      <c r="CDS56" s="1"/>
      <c r="CDT56" s="1"/>
      <c r="CDU56" s="1"/>
      <c r="CDV56" s="1"/>
      <c r="CDW56" s="1"/>
      <c r="CDX56" s="1"/>
      <c r="CDY56" s="1"/>
      <c r="CDZ56" s="1"/>
      <c r="CEA56" s="1"/>
      <c r="CEB56" s="1"/>
      <c r="CEC56" s="1"/>
      <c r="CED56" s="1"/>
      <c r="CEE56" s="1"/>
      <c r="CEF56" s="1"/>
      <c r="CEG56" s="1"/>
      <c r="CEH56" s="1"/>
      <c r="CEI56" s="1"/>
      <c r="CEJ56" s="1"/>
      <c r="CEK56" s="1"/>
      <c r="CEL56" s="1"/>
      <c r="CEM56" s="1"/>
      <c r="CEN56" s="1"/>
      <c r="CEO56" s="1"/>
      <c r="CEP56" s="1"/>
      <c r="CEQ56" s="1"/>
      <c r="CER56" s="1"/>
      <c r="CES56" s="1"/>
      <c r="CET56" s="1"/>
      <c r="CEU56" s="1"/>
      <c r="CEV56" s="1"/>
      <c r="CEW56" s="1"/>
      <c r="CEX56" s="1"/>
      <c r="CEY56" s="1"/>
      <c r="CEZ56" s="1"/>
      <c r="CFA56" s="1"/>
      <c r="CFB56" s="1"/>
      <c r="CFC56" s="1"/>
      <c r="CFD56" s="1"/>
      <c r="CFE56" s="1"/>
      <c r="CFF56" s="1"/>
      <c r="CFG56" s="1"/>
      <c r="CFH56" s="1"/>
      <c r="CFI56" s="1"/>
      <c r="CFJ56" s="1"/>
      <c r="CFK56" s="1"/>
      <c r="CFL56" s="1"/>
      <c r="CFM56" s="1"/>
      <c r="CFN56" s="1"/>
      <c r="CFO56" s="1"/>
      <c r="CFP56" s="1"/>
      <c r="CFQ56" s="1"/>
      <c r="CFR56" s="1"/>
      <c r="CFS56" s="1"/>
      <c r="CFT56" s="1"/>
      <c r="CFU56" s="1"/>
      <c r="CFV56" s="1"/>
      <c r="CFW56" s="1"/>
      <c r="CFX56" s="1"/>
      <c r="CFY56" s="1"/>
      <c r="CFZ56" s="1"/>
      <c r="CGA56" s="1"/>
      <c r="CGB56" s="1"/>
      <c r="CGC56" s="1"/>
      <c r="CGD56" s="1"/>
      <c r="CGE56" s="1"/>
      <c r="CGF56" s="1"/>
      <c r="CGG56" s="1"/>
      <c r="CGH56" s="1"/>
      <c r="CGI56" s="1"/>
      <c r="CGJ56" s="1"/>
      <c r="CGK56" s="1"/>
      <c r="CGL56" s="1"/>
      <c r="CGM56" s="1"/>
      <c r="CGN56" s="1"/>
      <c r="CGO56" s="1"/>
      <c r="CGP56" s="1"/>
      <c r="CGQ56" s="1"/>
      <c r="CGR56" s="1"/>
      <c r="CGS56" s="1"/>
      <c r="CGT56" s="1"/>
      <c r="CGU56" s="1"/>
      <c r="CGV56" s="1"/>
      <c r="CGW56" s="1"/>
      <c r="CGX56" s="1"/>
      <c r="CGY56" s="1"/>
      <c r="CGZ56" s="1"/>
      <c r="CHA56" s="1"/>
      <c r="CHB56" s="1"/>
      <c r="CHC56" s="1"/>
      <c r="CHD56" s="1"/>
      <c r="CHE56" s="1"/>
      <c r="CHF56" s="1"/>
      <c r="CHG56" s="1"/>
      <c r="CHH56" s="1"/>
      <c r="CHI56" s="1"/>
      <c r="CHJ56" s="1"/>
      <c r="CHK56" s="1"/>
      <c r="CHL56" s="1"/>
      <c r="CHM56" s="1"/>
      <c r="CHN56" s="1"/>
      <c r="CHO56" s="1"/>
      <c r="CHP56" s="1"/>
      <c r="CHQ56" s="1"/>
      <c r="CHR56" s="1"/>
      <c r="CHS56" s="1"/>
      <c r="CHT56" s="1"/>
      <c r="CHU56" s="1"/>
      <c r="CHV56" s="1"/>
      <c r="CHW56" s="1"/>
      <c r="CHX56" s="1"/>
      <c r="CHY56" s="1"/>
      <c r="CHZ56" s="1"/>
      <c r="CIA56" s="1"/>
      <c r="CIB56" s="1"/>
      <c r="CIC56" s="1"/>
      <c r="CID56" s="1"/>
      <c r="CIE56" s="1"/>
      <c r="CIF56" s="1"/>
      <c r="CIG56" s="1"/>
      <c r="CIH56" s="1"/>
      <c r="CII56" s="1"/>
      <c r="CIJ56" s="1"/>
      <c r="CIK56" s="1"/>
      <c r="CIL56" s="1"/>
      <c r="CIM56" s="1"/>
      <c r="CIN56" s="1"/>
      <c r="CIO56" s="1"/>
      <c r="CIP56" s="1"/>
      <c r="CIQ56" s="1"/>
      <c r="CIR56" s="1"/>
      <c r="CIS56" s="1"/>
      <c r="CIT56" s="1"/>
      <c r="CIU56" s="1"/>
      <c r="CIV56" s="1"/>
      <c r="CIW56" s="1"/>
      <c r="CIX56" s="1"/>
      <c r="CIY56" s="1"/>
      <c r="CIZ56" s="1"/>
      <c r="CJA56" s="1"/>
      <c r="CJB56" s="1"/>
      <c r="CJC56" s="1"/>
      <c r="CJD56" s="1"/>
      <c r="CJE56" s="1"/>
      <c r="CJF56" s="1"/>
      <c r="CJG56" s="1"/>
      <c r="CJH56" s="1"/>
      <c r="CJI56" s="1"/>
      <c r="CJJ56" s="1"/>
      <c r="CJK56" s="1"/>
      <c r="CJL56" s="1"/>
      <c r="CJM56" s="1"/>
      <c r="CJN56" s="1"/>
      <c r="CJO56" s="1"/>
      <c r="CJP56" s="1"/>
      <c r="CJQ56" s="1"/>
      <c r="CJR56" s="1"/>
      <c r="CJS56" s="1"/>
      <c r="CJT56" s="1"/>
      <c r="CJU56" s="1"/>
      <c r="CJV56" s="1"/>
      <c r="CJW56" s="1"/>
      <c r="CJX56" s="1"/>
      <c r="CJY56" s="1"/>
      <c r="CJZ56" s="1"/>
      <c r="CKA56" s="1"/>
      <c r="CKB56" s="1"/>
      <c r="CKC56" s="1"/>
      <c r="CKD56" s="1"/>
      <c r="CKE56" s="1"/>
      <c r="CKF56" s="1"/>
      <c r="CKG56" s="1"/>
      <c r="CKH56" s="1"/>
      <c r="CKI56" s="1"/>
      <c r="CKJ56" s="1"/>
      <c r="CKK56" s="1"/>
      <c r="CKL56" s="1"/>
      <c r="CKM56" s="1"/>
      <c r="CKN56" s="1"/>
      <c r="CKO56" s="1"/>
      <c r="CKP56" s="1"/>
      <c r="CKQ56" s="1"/>
      <c r="CKR56" s="1"/>
      <c r="CKS56" s="1"/>
      <c r="CKT56" s="1"/>
      <c r="CKU56" s="1"/>
      <c r="CKV56" s="1"/>
      <c r="CKW56" s="1"/>
      <c r="CKX56" s="1"/>
      <c r="CKY56" s="1"/>
      <c r="CKZ56" s="1"/>
      <c r="CLA56" s="1"/>
      <c r="CLB56" s="1"/>
      <c r="CLC56" s="1"/>
      <c r="CLD56" s="1"/>
      <c r="CLE56" s="1"/>
      <c r="CLF56" s="1"/>
      <c r="CLG56" s="1"/>
      <c r="CLH56" s="1"/>
      <c r="CLI56" s="1"/>
      <c r="CLJ56" s="1"/>
      <c r="CLK56" s="1"/>
      <c r="CLL56" s="1"/>
      <c r="CLM56" s="1"/>
      <c r="CLN56" s="1"/>
      <c r="CLO56" s="1"/>
      <c r="CLP56" s="1"/>
      <c r="CLQ56" s="1"/>
      <c r="CLR56" s="1"/>
      <c r="CLS56" s="1"/>
      <c r="CLT56" s="1"/>
      <c r="CLU56" s="1"/>
      <c r="CLV56" s="1"/>
      <c r="CLW56" s="1"/>
      <c r="CLX56" s="1"/>
      <c r="CLY56" s="1"/>
      <c r="CLZ56" s="1"/>
      <c r="CMA56" s="1"/>
      <c r="CMB56" s="1"/>
      <c r="CMC56" s="1"/>
      <c r="CMD56" s="1"/>
      <c r="CME56" s="1"/>
      <c r="CMF56" s="1"/>
      <c r="CMG56" s="1"/>
      <c r="CMH56" s="1"/>
      <c r="CMI56" s="1"/>
      <c r="CMJ56" s="1"/>
      <c r="CMK56" s="1"/>
      <c r="CML56" s="1"/>
      <c r="CMM56" s="1"/>
      <c r="CMN56" s="1"/>
      <c r="CMO56" s="1"/>
      <c r="CMP56" s="1"/>
      <c r="CMQ56" s="1"/>
      <c r="CMR56" s="1"/>
      <c r="CMS56" s="1"/>
      <c r="CMT56" s="1"/>
      <c r="CMU56" s="1"/>
      <c r="CMV56" s="1"/>
      <c r="CMW56" s="1"/>
      <c r="CMX56" s="1"/>
      <c r="CMY56" s="1"/>
      <c r="CMZ56" s="1"/>
      <c r="CNA56" s="1"/>
      <c r="CNB56" s="1"/>
      <c r="CNC56" s="1"/>
      <c r="CND56" s="1"/>
      <c r="CNE56" s="1"/>
      <c r="CNF56" s="1"/>
      <c r="CNG56" s="1"/>
      <c r="CNH56" s="1"/>
      <c r="CNI56" s="1"/>
      <c r="CNJ56" s="1"/>
      <c r="CNK56" s="1"/>
      <c r="CNL56" s="1"/>
      <c r="CNM56" s="1"/>
      <c r="CNN56" s="1"/>
      <c r="CNO56" s="1"/>
      <c r="CNP56" s="1"/>
      <c r="CNQ56" s="1"/>
      <c r="CNR56" s="1"/>
      <c r="CNS56" s="1"/>
      <c r="CNT56" s="1"/>
      <c r="CNU56" s="1"/>
      <c r="CNV56" s="1"/>
      <c r="CNW56" s="1"/>
      <c r="CNX56" s="1"/>
      <c r="CNY56" s="1"/>
      <c r="CNZ56" s="1"/>
      <c r="COA56" s="1"/>
      <c r="COB56" s="1"/>
      <c r="COC56" s="1"/>
      <c r="COD56" s="1"/>
      <c r="COE56" s="1"/>
      <c r="COF56" s="1"/>
      <c r="COG56" s="1"/>
      <c r="COH56" s="1"/>
      <c r="COI56" s="1"/>
      <c r="COJ56" s="1"/>
      <c r="COK56" s="1"/>
      <c r="COL56" s="1"/>
      <c r="COM56" s="1"/>
      <c r="CON56" s="1"/>
      <c r="COO56" s="1"/>
      <c r="COP56" s="1"/>
      <c r="COQ56" s="1"/>
      <c r="COR56" s="1"/>
      <c r="COS56" s="1"/>
      <c r="COT56" s="1"/>
      <c r="COU56" s="1"/>
      <c r="COV56" s="1"/>
      <c r="COW56" s="1"/>
      <c r="COX56" s="1"/>
      <c r="COY56" s="1"/>
      <c r="COZ56" s="1"/>
      <c r="CPA56" s="1"/>
      <c r="CPB56" s="1"/>
      <c r="CPC56" s="1"/>
      <c r="CPD56" s="1"/>
      <c r="CPE56" s="1"/>
      <c r="CPF56" s="1"/>
      <c r="CPG56" s="1"/>
      <c r="CPH56" s="1"/>
      <c r="CPI56" s="1"/>
      <c r="CPJ56" s="1"/>
      <c r="CPK56" s="1"/>
      <c r="CPL56" s="1"/>
      <c r="CPM56" s="1"/>
      <c r="CPN56" s="1"/>
      <c r="CPO56" s="1"/>
      <c r="CPP56" s="1"/>
      <c r="CPQ56" s="1"/>
      <c r="CPR56" s="1"/>
      <c r="CPS56" s="1"/>
      <c r="CPT56" s="1"/>
      <c r="CPU56" s="1"/>
      <c r="CPV56" s="1"/>
      <c r="CPW56" s="1"/>
      <c r="CPX56" s="1"/>
      <c r="CPY56" s="1"/>
      <c r="CPZ56" s="1"/>
      <c r="CQA56" s="1"/>
      <c r="CQB56" s="1"/>
      <c r="CQC56" s="1"/>
      <c r="CQD56" s="1"/>
      <c r="CQE56" s="1"/>
      <c r="CQF56" s="1"/>
      <c r="CQG56" s="1"/>
      <c r="CQH56" s="1"/>
      <c r="CQI56" s="1"/>
      <c r="CQJ56" s="1"/>
      <c r="CQK56" s="1"/>
      <c r="CQL56" s="1"/>
      <c r="CQM56" s="1"/>
      <c r="CQN56" s="1"/>
      <c r="CQO56" s="1"/>
      <c r="CQP56" s="1"/>
      <c r="CQQ56" s="1"/>
      <c r="CQR56" s="1"/>
      <c r="CQS56" s="1"/>
      <c r="CQT56" s="1"/>
      <c r="CQU56" s="1"/>
      <c r="CQV56" s="1"/>
      <c r="CQW56" s="1"/>
      <c r="CQX56" s="1"/>
      <c r="CQY56" s="1"/>
      <c r="CQZ56" s="1"/>
      <c r="CRA56" s="1"/>
      <c r="CRB56" s="1"/>
      <c r="CRC56" s="1"/>
      <c r="CRD56" s="1"/>
      <c r="CRE56" s="1"/>
      <c r="CRF56" s="1"/>
      <c r="CRG56" s="1"/>
      <c r="CRH56" s="1"/>
      <c r="CRI56" s="1"/>
      <c r="CRJ56" s="1"/>
      <c r="CRK56" s="1"/>
      <c r="CRL56" s="1"/>
      <c r="CRM56" s="1"/>
      <c r="CRN56" s="1"/>
      <c r="CRO56" s="1"/>
      <c r="CRP56" s="1"/>
      <c r="CRQ56" s="1"/>
      <c r="CRR56" s="1"/>
      <c r="CRS56" s="1"/>
      <c r="CRT56" s="1"/>
      <c r="CRU56" s="1"/>
      <c r="CRV56" s="1"/>
      <c r="CRW56" s="1"/>
      <c r="CRX56" s="1"/>
      <c r="CRY56" s="1"/>
      <c r="CRZ56" s="1"/>
      <c r="CSA56" s="1"/>
      <c r="CSB56" s="1"/>
      <c r="CSC56" s="1"/>
      <c r="CSD56" s="1"/>
      <c r="CSE56" s="1"/>
      <c r="CSF56" s="1"/>
      <c r="CSG56" s="1"/>
      <c r="CSH56" s="1"/>
      <c r="CSI56" s="1"/>
      <c r="CSJ56" s="1"/>
      <c r="CSK56" s="1"/>
      <c r="CSL56" s="1"/>
      <c r="CSM56" s="1"/>
      <c r="CSN56" s="1"/>
      <c r="CSO56" s="1"/>
      <c r="CSP56" s="1"/>
      <c r="CSQ56" s="1"/>
      <c r="CSR56" s="1"/>
      <c r="CSS56" s="1"/>
      <c r="CST56" s="1"/>
      <c r="CSU56" s="1"/>
      <c r="CSV56" s="1"/>
      <c r="CSW56" s="1"/>
      <c r="CSX56" s="1"/>
      <c r="CSY56" s="1"/>
      <c r="CSZ56" s="1"/>
      <c r="CTA56" s="1"/>
      <c r="CTB56" s="1"/>
      <c r="CTC56" s="1"/>
      <c r="CTD56" s="1"/>
      <c r="CTE56" s="1"/>
      <c r="CTF56" s="1"/>
      <c r="CTG56" s="1"/>
      <c r="CTH56" s="1"/>
      <c r="CTI56" s="1"/>
      <c r="CTJ56" s="1"/>
      <c r="CTK56" s="1"/>
      <c r="CTL56" s="1"/>
      <c r="CTM56" s="1"/>
      <c r="CTN56" s="1"/>
      <c r="CTO56" s="1"/>
      <c r="CTP56" s="1"/>
      <c r="CTQ56" s="1"/>
      <c r="CTR56" s="1"/>
      <c r="CTS56" s="1"/>
      <c r="CTT56" s="1"/>
      <c r="CTU56" s="1"/>
      <c r="CTV56" s="1"/>
      <c r="CTW56" s="1"/>
      <c r="CTX56" s="1"/>
      <c r="CTY56" s="1"/>
      <c r="CTZ56" s="1"/>
      <c r="CUA56" s="1"/>
      <c r="CUB56" s="1"/>
      <c r="CUC56" s="1"/>
      <c r="CUD56" s="1"/>
      <c r="CUE56" s="1"/>
      <c r="CUF56" s="1"/>
      <c r="CUG56" s="1"/>
      <c r="CUH56" s="1"/>
      <c r="CUI56" s="1"/>
      <c r="CUJ56" s="1"/>
      <c r="CUK56" s="1"/>
      <c r="CUL56" s="1"/>
      <c r="CUM56" s="1"/>
      <c r="CUN56" s="1"/>
      <c r="CUO56" s="1"/>
      <c r="CUP56" s="1"/>
      <c r="CUQ56" s="1"/>
      <c r="CUR56" s="1"/>
      <c r="CUS56" s="1"/>
      <c r="CUT56" s="1"/>
      <c r="CUU56" s="1"/>
      <c r="CUV56" s="1"/>
      <c r="CUW56" s="1"/>
      <c r="CUX56" s="1"/>
      <c r="CUY56" s="1"/>
      <c r="CUZ56" s="1"/>
      <c r="CVA56" s="1"/>
      <c r="CVB56" s="1"/>
      <c r="CVC56" s="1"/>
      <c r="CVD56" s="1"/>
      <c r="CVE56" s="1"/>
      <c r="CVF56" s="1"/>
      <c r="CVG56" s="1"/>
      <c r="CVH56" s="1"/>
      <c r="CVI56" s="1"/>
      <c r="CVJ56" s="1"/>
      <c r="CVK56" s="1"/>
      <c r="CVL56" s="1"/>
      <c r="CVM56" s="1"/>
      <c r="CVN56" s="1"/>
      <c r="CVO56" s="1"/>
      <c r="CVP56" s="1"/>
      <c r="CVQ56" s="1"/>
      <c r="CVR56" s="1"/>
      <c r="CVS56" s="1"/>
      <c r="CVT56" s="1"/>
      <c r="CVU56" s="1"/>
      <c r="CVV56" s="1"/>
      <c r="CVW56" s="1"/>
      <c r="CVX56" s="1"/>
      <c r="CVY56" s="1"/>
      <c r="CVZ56" s="1"/>
      <c r="CWA56" s="1"/>
      <c r="CWB56" s="1"/>
      <c r="CWC56" s="1"/>
      <c r="CWD56" s="1"/>
      <c r="CWE56" s="1"/>
      <c r="CWF56" s="1"/>
      <c r="CWG56" s="1"/>
      <c r="CWH56" s="1"/>
      <c r="CWI56" s="1"/>
      <c r="CWJ56" s="1"/>
      <c r="CWK56" s="1"/>
      <c r="CWL56" s="1"/>
      <c r="CWM56" s="1"/>
      <c r="CWN56" s="1"/>
      <c r="CWO56" s="1"/>
      <c r="CWP56" s="1"/>
      <c r="CWQ56" s="1"/>
      <c r="CWR56" s="1"/>
      <c r="CWS56" s="1"/>
      <c r="CWT56" s="1"/>
      <c r="CWU56" s="1"/>
      <c r="CWV56" s="1"/>
      <c r="CWW56" s="1"/>
      <c r="CWX56" s="1"/>
      <c r="CWY56" s="1"/>
      <c r="CWZ56" s="1"/>
      <c r="CXA56" s="1"/>
      <c r="CXB56" s="1"/>
      <c r="CXC56" s="1"/>
      <c r="CXD56" s="1"/>
      <c r="CXE56" s="1"/>
      <c r="CXF56" s="1"/>
      <c r="CXG56" s="1"/>
      <c r="CXH56" s="1"/>
      <c r="CXI56" s="1"/>
      <c r="CXJ56" s="1"/>
      <c r="CXK56" s="1"/>
      <c r="CXL56" s="1"/>
      <c r="CXM56" s="1"/>
      <c r="CXN56" s="1"/>
      <c r="CXO56" s="1"/>
      <c r="CXP56" s="1"/>
      <c r="CXQ56" s="1"/>
      <c r="CXR56" s="1"/>
      <c r="CXS56" s="1"/>
      <c r="CXT56" s="1"/>
      <c r="CXU56" s="1"/>
      <c r="CXV56" s="1"/>
      <c r="CXW56" s="1"/>
      <c r="CXX56" s="1"/>
      <c r="CXY56" s="1"/>
      <c r="CXZ56" s="1"/>
      <c r="CYA56" s="1"/>
      <c r="CYB56" s="1"/>
      <c r="CYC56" s="1"/>
      <c r="CYD56" s="1"/>
      <c r="CYE56" s="1"/>
      <c r="CYF56" s="1"/>
      <c r="CYG56" s="1"/>
      <c r="CYH56" s="1"/>
      <c r="CYI56" s="1"/>
      <c r="CYJ56" s="1"/>
      <c r="CYK56" s="1"/>
      <c r="CYL56" s="1"/>
      <c r="CYM56" s="1"/>
      <c r="CYN56" s="1"/>
      <c r="CYO56" s="1"/>
      <c r="CYP56" s="1"/>
      <c r="CYQ56" s="1"/>
      <c r="CYR56" s="1"/>
      <c r="CYS56" s="1"/>
      <c r="CYT56" s="1"/>
      <c r="CYU56" s="1"/>
      <c r="CYV56" s="1"/>
      <c r="CYW56" s="1"/>
      <c r="CYX56" s="1"/>
      <c r="CYY56" s="1"/>
      <c r="CYZ56" s="1"/>
      <c r="CZA56" s="1"/>
      <c r="CZB56" s="1"/>
      <c r="CZC56" s="1"/>
      <c r="CZD56" s="1"/>
      <c r="CZE56" s="1"/>
      <c r="CZF56" s="1"/>
      <c r="CZG56" s="1"/>
      <c r="CZH56" s="1"/>
      <c r="CZI56" s="1"/>
      <c r="CZJ56" s="1"/>
      <c r="CZK56" s="1"/>
      <c r="CZL56" s="1"/>
      <c r="CZM56" s="1"/>
      <c r="CZN56" s="1"/>
      <c r="CZO56" s="1"/>
      <c r="CZP56" s="1"/>
      <c r="CZQ56" s="1"/>
      <c r="CZR56" s="1"/>
      <c r="CZS56" s="1"/>
      <c r="CZT56" s="1"/>
      <c r="CZU56" s="1"/>
      <c r="CZV56" s="1"/>
      <c r="CZW56" s="1"/>
      <c r="CZX56" s="1"/>
      <c r="CZY56" s="1"/>
      <c r="CZZ56" s="1"/>
      <c r="DAA56" s="1"/>
      <c r="DAB56" s="1"/>
      <c r="DAC56" s="1"/>
      <c r="DAD56" s="1"/>
      <c r="DAE56" s="1"/>
      <c r="DAF56" s="1"/>
      <c r="DAG56" s="1"/>
      <c r="DAH56" s="1"/>
      <c r="DAI56" s="1"/>
      <c r="DAJ56" s="1"/>
      <c r="DAK56" s="1"/>
      <c r="DAL56" s="1"/>
      <c r="DAM56" s="1"/>
      <c r="DAN56" s="1"/>
      <c r="DAO56" s="1"/>
      <c r="DAP56" s="1"/>
      <c r="DAQ56" s="1"/>
      <c r="DAR56" s="1"/>
      <c r="DAS56" s="1"/>
      <c r="DAT56" s="1"/>
      <c r="DAU56" s="1"/>
      <c r="DAV56" s="1"/>
      <c r="DAW56" s="1"/>
      <c r="DAX56" s="1"/>
      <c r="DAY56" s="1"/>
      <c r="DAZ56" s="1"/>
      <c r="DBA56" s="1"/>
      <c r="DBB56" s="1"/>
      <c r="DBC56" s="1"/>
      <c r="DBD56" s="1"/>
      <c r="DBE56" s="1"/>
      <c r="DBF56" s="1"/>
      <c r="DBG56" s="1"/>
      <c r="DBH56" s="1"/>
      <c r="DBI56" s="1"/>
      <c r="DBJ56" s="1"/>
      <c r="DBK56" s="1"/>
      <c r="DBL56" s="1"/>
      <c r="DBM56" s="1"/>
      <c r="DBN56" s="1"/>
      <c r="DBO56" s="1"/>
      <c r="DBP56" s="1"/>
      <c r="DBQ56" s="1"/>
      <c r="DBR56" s="1"/>
      <c r="DBS56" s="1"/>
      <c r="DBT56" s="1"/>
      <c r="DBU56" s="1"/>
      <c r="DBV56" s="1"/>
      <c r="DBW56" s="1"/>
      <c r="DBX56" s="1"/>
      <c r="DBY56" s="1"/>
      <c r="DBZ56" s="1"/>
      <c r="DCA56" s="1"/>
      <c r="DCB56" s="1"/>
      <c r="DCC56" s="1"/>
      <c r="DCD56" s="1"/>
      <c r="DCE56" s="1"/>
      <c r="DCF56" s="1"/>
      <c r="DCG56" s="1"/>
      <c r="DCH56" s="1"/>
      <c r="DCI56" s="1"/>
      <c r="DCJ56" s="1"/>
      <c r="DCK56" s="1"/>
      <c r="DCL56" s="1"/>
      <c r="DCM56" s="1"/>
      <c r="DCN56" s="1"/>
      <c r="DCO56" s="1"/>
      <c r="DCP56" s="1"/>
      <c r="DCQ56" s="1"/>
      <c r="DCR56" s="1"/>
      <c r="DCS56" s="1"/>
      <c r="DCT56" s="1"/>
      <c r="DCU56" s="1"/>
      <c r="DCV56" s="1"/>
      <c r="DCW56" s="1"/>
      <c r="DCX56" s="1"/>
      <c r="DCY56" s="1"/>
      <c r="DCZ56" s="1"/>
      <c r="DDA56" s="1"/>
      <c r="DDB56" s="1"/>
      <c r="DDC56" s="1"/>
      <c r="DDD56" s="1"/>
      <c r="DDE56" s="1"/>
      <c r="DDF56" s="1"/>
      <c r="DDG56" s="1"/>
      <c r="DDH56" s="1"/>
      <c r="DDI56" s="1"/>
      <c r="DDJ56" s="1"/>
      <c r="DDK56" s="1"/>
      <c r="DDL56" s="1"/>
      <c r="DDM56" s="1"/>
      <c r="DDN56" s="1"/>
      <c r="DDO56" s="1"/>
      <c r="DDP56" s="1"/>
      <c r="DDQ56" s="1"/>
      <c r="DDR56" s="1"/>
      <c r="DDS56" s="1"/>
      <c r="DDT56" s="1"/>
      <c r="DDU56" s="1"/>
      <c r="DDV56" s="1"/>
      <c r="DDW56" s="1"/>
      <c r="DDX56" s="1"/>
      <c r="DDY56" s="1"/>
      <c r="DDZ56" s="1"/>
      <c r="DEA56" s="1"/>
      <c r="DEB56" s="1"/>
      <c r="DEC56" s="1"/>
      <c r="DED56" s="1"/>
      <c r="DEE56" s="1"/>
      <c r="DEF56" s="1"/>
      <c r="DEG56" s="1"/>
      <c r="DEH56" s="1"/>
      <c r="DEI56" s="1"/>
      <c r="DEJ56" s="1"/>
      <c r="DEK56" s="1"/>
      <c r="DEL56" s="1"/>
      <c r="DEM56" s="1"/>
      <c r="DEN56" s="1"/>
      <c r="DEO56" s="1"/>
      <c r="DEP56" s="1"/>
      <c r="DEQ56" s="1"/>
      <c r="DER56" s="1"/>
      <c r="DES56" s="1"/>
      <c r="DET56" s="1"/>
      <c r="DEU56" s="1"/>
      <c r="DEV56" s="1"/>
      <c r="DEW56" s="1"/>
      <c r="DEX56" s="1"/>
      <c r="DEY56" s="1"/>
      <c r="DEZ56" s="1"/>
      <c r="DFA56" s="1"/>
      <c r="DFB56" s="1"/>
      <c r="DFC56" s="1"/>
      <c r="DFD56" s="1"/>
      <c r="DFE56" s="1"/>
      <c r="DFF56" s="1"/>
      <c r="DFG56" s="1"/>
      <c r="DFH56" s="1"/>
      <c r="DFI56" s="1"/>
      <c r="DFJ56" s="1"/>
      <c r="DFK56" s="1"/>
      <c r="DFL56" s="1"/>
      <c r="DFM56" s="1"/>
      <c r="DFN56" s="1"/>
      <c r="DFO56" s="1"/>
      <c r="DFP56" s="1"/>
      <c r="DFQ56" s="1"/>
      <c r="DFR56" s="1"/>
      <c r="DFS56" s="1"/>
      <c r="DFT56" s="1"/>
      <c r="DFU56" s="1"/>
      <c r="DFV56" s="1"/>
      <c r="DFW56" s="1"/>
      <c r="DFX56" s="1"/>
      <c r="DFY56" s="1"/>
      <c r="DFZ56" s="1"/>
      <c r="DGA56" s="1"/>
      <c r="DGB56" s="1"/>
      <c r="DGC56" s="1"/>
      <c r="DGD56" s="1"/>
      <c r="DGE56" s="1"/>
      <c r="DGF56" s="1"/>
      <c r="DGG56" s="1"/>
      <c r="DGH56" s="1"/>
      <c r="DGI56" s="1"/>
      <c r="DGJ56" s="1"/>
      <c r="DGK56" s="1"/>
      <c r="DGL56" s="1"/>
      <c r="DGM56" s="1"/>
      <c r="DGN56" s="1"/>
      <c r="DGO56" s="1"/>
      <c r="DGP56" s="1"/>
      <c r="DGQ56" s="1"/>
      <c r="DGR56" s="1"/>
      <c r="DGS56" s="1"/>
      <c r="DGT56" s="1"/>
      <c r="DGU56" s="1"/>
      <c r="DGV56" s="1"/>
      <c r="DGW56" s="1"/>
      <c r="DGX56" s="1"/>
      <c r="DGY56" s="1"/>
      <c r="DGZ56" s="1"/>
      <c r="DHA56" s="1"/>
      <c r="DHB56" s="1"/>
      <c r="DHC56" s="1"/>
      <c r="DHD56" s="1"/>
      <c r="DHE56" s="1"/>
      <c r="DHF56" s="1"/>
      <c r="DHG56" s="1"/>
      <c r="DHH56" s="1"/>
      <c r="DHI56" s="1"/>
      <c r="DHJ56" s="1"/>
      <c r="DHK56" s="1"/>
      <c r="DHL56" s="1"/>
      <c r="DHM56" s="1"/>
      <c r="DHN56" s="1"/>
      <c r="DHO56" s="1"/>
      <c r="DHP56" s="1"/>
      <c r="DHQ56" s="1"/>
      <c r="DHR56" s="1"/>
      <c r="DHS56" s="1"/>
      <c r="DHT56" s="1"/>
      <c r="DHU56" s="1"/>
      <c r="DHV56" s="1"/>
      <c r="DHW56" s="1"/>
      <c r="DHX56" s="1"/>
      <c r="DHY56" s="1"/>
      <c r="DHZ56" s="1"/>
      <c r="DIA56" s="1"/>
      <c r="DIB56" s="1"/>
      <c r="DIC56" s="1"/>
      <c r="DID56" s="1"/>
      <c r="DIE56" s="1"/>
      <c r="DIF56" s="1"/>
      <c r="DIG56" s="1"/>
      <c r="DIH56" s="1"/>
      <c r="DII56" s="1"/>
      <c r="DIJ56" s="1"/>
      <c r="DIK56" s="1"/>
      <c r="DIL56" s="1"/>
      <c r="DIM56" s="1"/>
      <c r="DIN56" s="1"/>
      <c r="DIO56" s="1"/>
      <c r="DIP56" s="1"/>
      <c r="DIQ56" s="1"/>
      <c r="DIR56" s="1"/>
      <c r="DIS56" s="1"/>
      <c r="DIT56" s="1"/>
      <c r="DIU56" s="1"/>
      <c r="DIV56" s="1"/>
      <c r="DIW56" s="1"/>
      <c r="DIX56" s="1"/>
      <c r="DIY56" s="1"/>
      <c r="DIZ56" s="1"/>
      <c r="DJA56" s="1"/>
      <c r="DJB56" s="1"/>
      <c r="DJC56" s="1"/>
      <c r="DJD56" s="1"/>
      <c r="DJE56" s="1"/>
      <c r="DJF56" s="1"/>
      <c r="DJG56" s="1"/>
      <c r="DJH56" s="1"/>
      <c r="DJI56" s="1"/>
      <c r="DJJ56" s="1"/>
      <c r="DJK56" s="1"/>
      <c r="DJL56" s="1"/>
      <c r="DJM56" s="1"/>
      <c r="DJN56" s="1"/>
      <c r="DJO56" s="1"/>
      <c r="DJP56" s="1"/>
      <c r="DJQ56" s="1"/>
      <c r="DJR56" s="1"/>
      <c r="DJS56" s="1"/>
      <c r="DJT56" s="1"/>
      <c r="DJU56" s="1"/>
      <c r="DJV56" s="1"/>
      <c r="DJW56" s="1"/>
      <c r="DJX56" s="1"/>
      <c r="DJY56" s="1"/>
      <c r="DJZ56" s="1"/>
      <c r="DKA56" s="1"/>
      <c r="DKB56" s="1"/>
      <c r="DKC56" s="1"/>
      <c r="DKD56" s="1"/>
      <c r="DKE56" s="1"/>
      <c r="DKF56" s="1"/>
      <c r="DKG56" s="1"/>
      <c r="DKH56" s="1"/>
      <c r="DKI56" s="1"/>
      <c r="DKJ56" s="1"/>
      <c r="DKK56" s="1"/>
      <c r="DKL56" s="1"/>
      <c r="DKM56" s="1"/>
      <c r="DKN56" s="1"/>
      <c r="DKO56" s="1"/>
      <c r="DKP56" s="1"/>
      <c r="DKQ56" s="1"/>
      <c r="DKR56" s="1"/>
      <c r="DKS56" s="1"/>
      <c r="DKT56" s="1"/>
      <c r="DKU56" s="1"/>
      <c r="DKV56" s="1"/>
      <c r="DKW56" s="1"/>
      <c r="DKX56" s="1"/>
      <c r="DKY56" s="1"/>
      <c r="DKZ56" s="1"/>
      <c r="DLA56" s="1"/>
      <c r="DLB56" s="1"/>
      <c r="DLC56" s="1"/>
      <c r="DLD56" s="1"/>
      <c r="DLE56" s="1"/>
      <c r="DLF56" s="1"/>
      <c r="DLG56" s="1"/>
      <c r="DLH56" s="1"/>
      <c r="DLI56" s="1"/>
      <c r="DLJ56" s="1"/>
      <c r="DLK56" s="1"/>
      <c r="DLL56" s="1"/>
      <c r="DLM56" s="1"/>
      <c r="DLN56" s="1"/>
      <c r="DLO56" s="1"/>
      <c r="DLP56" s="1"/>
      <c r="DLQ56" s="1"/>
      <c r="DLR56" s="1"/>
      <c r="DLS56" s="1"/>
      <c r="DLT56" s="1"/>
      <c r="DLU56" s="1"/>
      <c r="DLV56" s="1"/>
      <c r="DLW56" s="1"/>
      <c r="DLX56" s="1"/>
      <c r="DLY56" s="1"/>
      <c r="DLZ56" s="1"/>
      <c r="DMA56" s="1"/>
      <c r="DMB56" s="1"/>
      <c r="DMC56" s="1"/>
      <c r="DMD56" s="1"/>
      <c r="DME56" s="1"/>
      <c r="DMF56" s="1"/>
      <c r="DMG56" s="1"/>
      <c r="DMH56" s="1"/>
      <c r="DMI56" s="1"/>
      <c r="DMJ56" s="1"/>
      <c r="DMK56" s="1"/>
      <c r="DML56" s="1"/>
      <c r="DMM56" s="1"/>
      <c r="DMN56" s="1"/>
      <c r="DMO56" s="1"/>
      <c r="DMP56" s="1"/>
      <c r="DMQ56" s="1"/>
      <c r="DMR56" s="1"/>
      <c r="DMS56" s="1"/>
      <c r="DMT56" s="1"/>
      <c r="DMU56" s="1"/>
      <c r="DMV56" s="1"/>
      <c r="DMW56" s="1"/>
      <c r="DMX56" s="1"/>
      <c r="DMY56" s="1"/>
      <c r="DMZ56" s="1"/>
      <c r="DNA56" s="1"/>
      <c r="DNB56" s="1"/>
      <c r="DNC56" s="1"/>
      <c r="DND56" s="1"/>
      <c r="DNE56" s="1"/>
      <c r="DNF56" s="1"/>
      <c r="DNG56" s="1"/>
      <c r="DNH56" s="1"/>
      <c r="DNI56" s="1"/>
      <c r="DNJ56" s="1"/>
      <c r="DNK56" s="1"/>
      <c r="DNL56" s="1"/>
      <c r="DNM56" s="1"/>
      <c r="DNN56" s="1"/>
      <c r="DNO56" s="1"/>
      <c r="DNP56" s="1"/>
      <c r="DNQ56" s="1"/>
      <c r="DNR56" s="1"/>
      <c r="DNS56" s="1"/>
      <c r="DNT56" s="1"/>
      <c r="DNU56" s="1"/>
      <c r="DNV56" s="1"/>
      <c r="DNW56" s="1"/>
      <c r="DNX56" s="1"/>
      <c r="DNY56" s="1"/>
      <c r="DNZ56" s="1"/>
      <c r="DOA56" s="1"/>
      <c r="DOB56" s="1"/>
      <c r="DOC56" s="1"/>
      <c r="DOD56" s="1"/>
      <c r="DOE56" s="1"/>
      <c r="DOF56" s="1"/>
      <c r="DOG56" s="1"/>
      <c r="DOH56" s="1"/>
      <c r="DOI56" s="1"/>
      <c r="DOJ56" s="1"/>
      <c r="DOK56" s="1"/>
      <c r="DOL56" s="1"/>
      <c r="DOM56" s="1"/>
      <c r="DON56" s="1"/>
      <c r="DOO56" s="1"/>
      <c r="DOP56" s="1"/>
      <c r="DOQ56" s="1"/>
      <c r="DOR56" s="1"/>
      <c r="DOS56" s="1"/>
      <c r="DOT56" s="1"/>
      <c r="DOU56" s="1"/>
      <c r="DOV56" s="1"/>
      <c r="DOW56" s="1"/>
      <c r="DOX56" s="1"/>
      <c r="DOY56" s="1"/>
      <c r="DOZ56" s="1"/>
      <c r="DPA56" s="1"/>
      <c r="DPB56" s="1"/>
      <c r="DPC56" s="1"/>
      <c r="DPD56" s="1"/>
      <c r="DPE56" s="1"/>
      <c r="DPF56" s="1"/>
      <c r="DPG56" s="1"/>
      <c r="DPH56" s="1"/>
      <c r="DPI56" s="1"/>
      <c r="DPJ56" s="1"/>
      <c r="DPK56" s="1"/>
      <c r="DPL56" s="1"/>
      <c r="DPM56" s="1"/>
      <c r="DPN56" s="1"/>
      <c r="DPO56" s="1"/>
      <c r="DPP56" s="1"/>
      <c r="DPQ56" s="1"/>
      <c r="DPR56" s="1"/>
      <c r="DPS56" s="1"/>
      <c r="DPT56" s="1"/>
      <c r="DPU56" s="1"/>
      <c r="DPV56" s="1"/>
      <c r="DPW56" s="1"/>
      <c r="DPX56" s="1"/>
      <c r="DPY56" s="1"/>
      <c r="DPZ56" s="1"/>
      <c r="DQA56" s="1"/>
      <c r="DQB56" s="1"/>
      <c r="DQC56" s="1"/>
      <c r="DQD56" s="1"/>
      <c r="DQE56" s="1"/>
      <c r="DQF56" s="1"/>
      <c r="DQG56" s="1"/>
      <c r="DQH56" s="1"/>
      <c r="DQI56" s="1"/>
      <c r="DQJ56" s="1"/>
      <c r="DQK56" s="1"/>
      <c r="DQL56" s="1"/>
      <c r="DQM56" s="1"/>
      <c r="DQN56" s="1"/>
      <c r="DQO56" s="1"/>
      <c r="DQP56" s="1"/>
      <c r="DQQ56" s="1"/>
      <c r="DQR56" s="1"/>
      <c r="DQS56" s="1"/>
      <c r="DQT56" s="1"/>
      <c r="DQU56" s="1"/>
      <c r="DQV56" s="1"/>
      <c r="DQW56" s="1"/>
      <c r="DQX56" s="1"/>
      <c r="DQY56" s="1"/>
      <c r="DQZ56" s="1"/>
      <c r="DRA56" s="1"/>
      <c r="DRB56" s="1"/>
      <c r="DRC56" s="1"/>
      <c r="DRD56" s="1"/>
      <c r="DRE56" s="1"/>
      <c r="DRF56" s="1"/>
      <c r="DRG56" s="1"/>
      <c r="DRH56" s="1"/>
      <c r="DRI56" s="1"/>
      <c r="DRJ56" s="1"/>
      <c r="DRK56" s="1"/>
      <c r="DRL56" s="1"/>
      <c r="DRM56" s="1"/>
      <c r="DRN56" s="1"/>
      <c r="DRO56" s="1"/>
      <c r="DRP56" s="1"/>
      <c r="DRQ56" s="1"/>
      <c r="DRR56" s="1"/>
      <c r="DRS56" s="1"/>
      <c r="DRT56" s="1"/>
      <c r="DRU56" s="1"/>
      <c r="DRV56" s="1"/>
      <c r="DRW56" s="1"/>
      <c r="DRX56" s="1"/>
      <c r="DRY56" s="1"/>
      <c r="DRZ56" s="1"/>
      <c r="DSA56" s="1"/>
      <c r="DSB56" s="1"/>
      <c r="DSC56" s="1"/>
      <c r="DSD56" s="1"/>
      <c r="DSE56" s="1"/>
      <c r="DSF56" s="1"/>
      <c r="DSG56" s="1"/>
      <c r="DSH56" s="1"/>
      <c r="DSI56" s="1"/>
      <c r="DSJ56" s="1"/>
      <c r="DSK56" s="1"/>
      <c r="DSL56" s="1"/>
      <c r="DSM56" s="1"/>
      <c r="DSN56" s="1"/>
      <c r="DSO56" s="1"/>
      <c r="DSP56" s="1"/>
      <c r="DSQ56" s="1"/>
      <c r="DSR56" s="1"/>
      <c r="DSS56" s="1"/>
      <c r="DST56" s="1"/>
      <c r="DSU56" s="1"/>
      <c r="DSV56" s="1"/>
      <c r="DSW56" s="1"/>
      <c r="DSX56" s="1"/>
      <c r="DSY56" s="1"/>
      <c r="DSZ56" s="1"/>
      <c r="DTA56" s="1"/>
      <c r="DTB56" s="1"/>
      <c r="DTC56" s="1"/>
      <c r="DTD56" s="1"/>
      <c r="DTE56" s="1"/>
      <c r="DTF56" s="1"/>
      <c r="DTG56" s="1"/>
      <c r="DTH56" s="1"/>
      <c r="DTI56" s="1"/>
      <c r="DTJ56" s="1"/>
      <c r="DTK56" s="1"/>
      <c r="DTL56" s="1"/>
      <c r="DTM56" s="1"/>
      <c r="DTN56" s="1"/>
      <c r="DTO56" s="1"/>
      <c r="DTP56" s="1"/>
      <c r="DTQ56" s="1"/>
      <c r="DTR56" s="1"/>
      <c r="DTS56" s="1"/>
      <c r="DTT56" s="1"/>
      <c r="DTU56" s="1"/>
      <c r="DTV56" s="1"/>
      <c r="DTW56" s="1"/>
      <c r="DTX56" s="1"/>
      <c r="DTY56" s="1"/>
      <c r="DTZ56" s="1"/>
      <c r="DUA56" s="1"/>
      <c r="DUB56" s="1"/>
      <c r="DUC56" s="1"/>
      <c r="DUD56" s="1"/>
      <c r="DUE56" s="1"/>
      <c r="DUF56" s="1"/>
      <c r="DUG56" s="1"/>
      <c r="DUH56" s="1"/>
      <c r="DUI56" s="1"/>
      <c r="DUJ56" s="1"/>
      <c r="DUK56" s="1"/>
      <c r="DUL56" s="1"/>
      <c r="DUM56" s="1"/>
      <c r="DUN56" s="1"/>
      <c r="DUO56" s="1"/>
      <c r="DUP56" s="1"/>
      <c r="DUQ56" s="1"/>
      <c r="DUR56" s="1"/>
      <c r="DUS56" s="1"/>
      <c r="DUT56" s="1"/>
      <c r="DUU56" s="1"/>
      <c r="DUV56" s="1"/>
      <c r="DUW56" s="1"/>
      <c r="DUX56" s="1"/>
      <c r="DUY56" s="1"/>
      <c r="DUZ56" s="1"/>
      <c r="DVA56" s="1"/>
      <c r="DVB56" s="1"/>
      <c r="DVC56" s="1"/>
      <c r="DVD56" s="1"/>
      <c r="DVE56" s="1"/>
      <c r="DVF56" s="1"/>
      <c r="DVG56" s="1"/>
      <c r="DVH56" s="1"/>
      <c r="DVI56" s="1"/>
      <c r="DVJ56" s="1"/>
      <c r="DVK56" s="1"/>
      <c r="DVL56" s="1"/>
      <c r="DVM56" s="1"/>
      <c r="DVN56" s="1"/>
      <c r="DVO56" s="1"/>
      <c r="DVP56" s="1"/>
      <c r="DVQ56" s="1"/>
      <c r="DVR56" s="1"/>
      <c r="DVS56" s="1"/>
      <c r="DVT56" s="1"/>
      <c r="DVU56" s="1"/>
      <c r="DVV56" s="1"/>
      <c r="DVW56" s="1"/>
      <c r="DVX56" s="1"/>
      <c r="DVY56" s="1"/>
      <c r="DVZ56" s="1"/>
      <c r="DWA56" s="1"/>
      <c r="DWB56" s="1"/>
      <c r="DWC56" s="1"/>
      <c r="DWD56" s="1"/>
      <c r="DWE56" s="1"/>
      <c r="DWF56" s="1"/>
      <c r="DWG56" s="1"/>
      <c r="DWH56" s="1"/>
      <c r="DWI56" s="1"/>
      <c r="DWJ56" s="1"/>
      <c r="DWK56" s="1"/>
      <c r="DWL56" s="1"/>
      <c r="DWM56" s="1"/>
      <c r="DWN56" s="1"/>
      <c r="DWO56" s="1"/>
      <c r="DWP56" s="1"/>
      <c r="DWQ56" s="1"/>
      <c r="DWR56" s="1"/>
      <c r="DWS56" s="1"/>
      <c r="DWT56" s="1"/>
      <c r="DWU56" s="1"/>
      <c r="DWV56" s="1"/>
      <c r="DWW56" s="1"/>
      <c r="DWX56" s="1"/>
      <c r="DWY56" s="1"/>
      <c r="DWZ56" s="1"/>
      <c r="DXA56" s="1"/>
      <c r="DXB56" s="1"/>
      <c r="DXC56" s="1"/>
      <c r="DXD56" s="1"/>
      <c r="DXE56" s="1"/>
      <c r="DXF56" s="1"/>
      <c r="DXG56" s="1"/>
      <c r="DXH56" s="1"/>
      <c r="DXI56" s="1"/>
      <c r="DXJ56" s="1"/>
      <c r="DXK56" s="1"/>
      <c r="DXL56" s="1"/>
      <c r="DXM56" s="1"/>
      <c r="DXN56" s="1"/>
      <c r="DXO56" s="1"/>
      <c r="DXP56" s="1"/>
      <c r="DXQ56" s="1"/>
      <c r="DXR56" s="1"/>
      <c r="DXS56" s="1"/>
      <c r="DXT56" s="1"/>
      <c r="DXU56" s="1"/>
      <c r="DXV56" s="1"/>
      <c r="DXW56" s="1"/>
      <c r="DXX56" s="1"/>
      <c r="DXY56" s="1"/>
      <c r="DXZ56" s="1"/>
      <c r="DYA56" s="1"/>
      <c r="DYB56" s="1"/>
      <c r="DYC56" s="1"/>
      <c r="DYD56" s="1"/>
      <c r="DYE56" s="1"/>
      <c r="DYF56" s="1"/>
      <c r="DYG56" s="1"/>
      <c r="DYH56" s="1"/>
      <c r="DYI56" s="1"/>
      <c r="DYJ56" s="1"/>
      <c r="DYK56" s="1"/>
      <c r="DYL56" s="1"/>
      <c r="DYM56" s="1"/>
      <c r="DYN56" s="1"/>
      <c r="DYO56" s="1"/>
      <c r="DYP56" s="1"/>
      <c r="DYQ56" s="1"/>
      <c r="DYR56" s="1"/>
      <c r="DYS56" s="1"/>
      <c r="DYT56" s="1"/>
      <c r="DYU56" s="1"/>
      <c r="DYV56" s="1"/>
      <c r="DYW56" s="1"/>
      <c r="DYX56" s="1"/>
      <c r="DYY56" s="1"/>
      <c r="DYZ56" s="1"/>
      <c r="DZA56" s="1"/>
      <c r="DZB56" s="1"/>
      <c r="DZC56" s="1"/>
      <c r="DZD56" s="1"/>
      <c r="DZE56" s="1"/>
      <c r="DZF56" s="1"/>
      <c r="DZG56" s="1"/>
      <c r="DZH56" s="1"/>
      <c r="DZI56" s="1"/>
      <c r="DZJ56" s="1"/>
      <c r="DZK56" s="1"/>
      <c r="DZL56" s="1"/>
      <c r="DZM56" s="1"/>
      <c r="DZN56" s="1"/>
      <c r="DZO56" s="1"/>
      <c r="DZP56" s="1"/>
      <c r="DZQ56" s="1"/>
      <c r="DZR56" s="1"/>
      <c r="DZS56" s="1"/>
      <c r="DZT56" s="1"/>
      <c r="DZU56" s="1"/>
      <c r="DZV56" s="1"/>
      <c r="DZW56" s="1"/>
      <c r="DZX56" s="1"/>
      <c r="DZY56" s="1"/>
      <c r="DZZ56" s="1"/>
      <c r="EAA56" s="1"/>
      <c r="EAB56" s="1"/>
      <c r="EAC56" s="1"/>
      <c r="EAD56" s="1"/>
      <c r="EAE56" s="1"/>
      <c r="EAF56" s="1"/>
      <c r="EAG56" s="1"/>
      <c r="EAH56" s="1"/>
      <c r="EAI56" s="1"/>
      <c r="EAJ56" s="1"/>
      <c r="EAK56" s="1"/>
      <c r="EAL56" s="1"/>
      <c r="EAM56" s="1"/>
      <c r="EAN56" s="1"/>
      <c r="EAO56" s="1"/>
      <c r="EAP56" s="1"/>
      <c r="EAQ56" s="1"/>
      <c r="EAR56" s="1"/>
      <c r="EAS56" s="1"/>
      <c r="EAT56" s="1"/>
      <c r="EAU56" s="1"/>
      <c r="EAV56" s="1"/>
      <c r="EAW56" s="1"/>
      <c r="EAX56" s="1"/>
      <c r="EAY56" s="1"/>
      <c r="EAZ56" s="1"/>
      <c r="EBA56" s="1"/>
      <c r="EBB56" s="1"/>
      <c r="EBC56" s="1"/>
      <c r="EBD56" s="1"/>
      <c r="EBE56" s="1"/>
      <c r="EBF56" s="1"/>
      <c r="EBG56" s="1"/>
      <c r="EBH56" s="1"/>
      <c r="EBI56" s="1"/>
      <c r="EBJ56" s="1"/>
      <c r="EBK56" s="1"/>
      <c r="EBL56" s="1"/>
      <c r="EBM56" s="1"/>
      <c r="EBN56" s="1"/>
      <c r="EBO56" s="1"/>
      <c r="EBP56" s="1"/>
      <c r="EBQ56" s="1"/>
      <c r="EBR56" s="1"/>
      <c r="EBS56" s="1"/>
      <c r="EBT56" s="1"/>
      <c r="EBU56" s="1"/>
      <c r="EBV56" s="1"/>
      <c r="EBW56" s="1"/>
      <c r="EBX56" s="1"/>
      <c r="EBY56" s="1"/>
      <c r="EBZ56" s="1"/>
      <c r="ECA56" s="1"/>
      <c r="ECB56" s="1"/>
      <c r="ECC56" s="1"/>
      <c r="ECD56" s="1"/>
      <c r="ECE56" s="1"/>
      <c r="ECF56" s="1"/>
      <c r="ECG56" s="1"/>
      <c r="ECH56" s="1"/>
      <c r="ECI56" s="1"/>
      <c r="ECJ56" s="1"/>
      <c r="ECK56" s="1"/>
      <c r="ECL56" s="1"/>
      <c r="ECM56" s="1"/>
      <c r="ECN56" s="1"/>
      <c r="ECO56" s="1"/>
      <c r="ECP56" s="1"/>
      <c r="ECQ56" s="1"/>
      <c r="ECR56" s="1"/>
      <c r="ECS56" s="1"/>
      <c r="ECT56" s="1"/>
      <c r="ECU56" s="1"/>
      <c r="ECV56" s="1"/>
      <c r="ECW56" s="1"/>
      <c r="ECX56" s="1"/>
      <c r="ECY56" s="1"/>
      <c r="ECZ56" s="1"/>
      <c r="EDA56" s="1"/>
      <c r="EDB56" s="1"/>
      <c r="EDC56" s="1"/>
      <c r="EDD56" s="1"/>
      <c r="EDE56" s="1"/>
      <c r="EDF56" s="1"/>
      <c r="EDG56" s="1"/>
      <c r="EDH56" s="1"/>
      <c r="EDI56" s="1"/>
      <c r="EDJ56" s="1"/>
      <c r="EDK56" s="1"/>
      <c r="EDL56" s="1"/>
      <c r="EDM56" s="1"/>
      <c r="EDN56" s="1"/>
      <c r="EDO56" s="1"/>
      <c r="EDP56" s="1"/>
      <c r="EDQ56" s="1"/>
      <c r="EDR56" s="1"/>
      <c r="EDS56" s="1"/>
      <c r="EDT56" s="1"/>
      <c r="EDU56" s="1"/>
      <c r="EDV56" s="1"/>
      <c r="EDW56" s="1"/>
      <c r="EDX56" s="1"/>
      <c r="EDY56" s="1"/>
      <c r="EDZ56" s="1"/>
      <c r="EEA56" s="1"/>
      <c r="EEB56" s="1"/>
      <c r="EEC56" s="1"/>
      <c r="EED56" s="1"/>
      <c r="EEE56" s="1"/>
      <c r="EEF56" s="1"/>
      <c r="EEG56" s="1"/>
      <c r="EEH56" s="1"/>
      <c r="EEI56" s="1"/>
      <c r="EEJ56" s="1"/>
      <c r="EEK56" s="1"/>
      <c r="EEL56" s="1"/>
      <c r="EEM56" s="1"/>
      <c r="EEN56" s="1"/>
      <c r="EEO56" s="1"/>
      <c r="EEP56" s="1"/>
      <c r="EEQ56" s="1"/>
      <c r="EER56" s="1"/>
      <c r="EES56" s="1"/>
      <c r="EET56" s="1"/>
      <c r="EEU56" s="1"/>
      <c r="EEV56" s="1"/>
      <c r="EEW56" s="1"/>
      <c r="EEX56" s="1"/>
      <c r="EEY56" s="1"/>
      <c r="EEZ56" s="1"/>
      <c r="EFA56" s="1"/>
      <c r="EFB56" s="1"/>
      <c r="EFC56" s="1"/>
      <c r="EFD56" s="1"/>
      <c r="EFE56" s="1"/>
      <c r="EFF56" s="1"/>
      <c r="EFG56" s="1"/>
      <c r="EFH56" s="1"/>
      <c r="EFI56" s="1"/>
      <c r="EFJ56" s="1"/>
      <c r="EFK56" s="1"/>
      <c r="EFL56" s="1"/>
      <c r="EFM56" s="1"/>
      <c r="EFN56" s="1"/>
      <c r="EFO56" s="1"/>
      <c r="EFP56" s="1"/>
      <c r="EFQ56" s="1"/>
      <c r="EFR56" s="1"/>
      <c r="EFS56" s="1"/>
      <c r="EFT56" s="1"/>
      <c r="EFU56" s="1"/>
      <c r="EFV56" s="1"/>
      <c r="EFW56" s="1"/>
      <c r="EFX56" s="1"/>
      <c r="EFY56" s="1"/>
      <c r="EFZ56" s="1"/>
      <c r="EGA56" s="1"/>
      <c r="EGB56" s="1"/>
      <c r="EGC56" s="1"/>
      <c r="EGD56" s="1"/>
      <c r="EGE56" s="1"/>
      <c r="EGF56" s="1"/>
      <c r="EGG56" s="1"/>
      <c r="EGH56" s="1"/>
      <c r="EGI56" s="1"/>
      <c r="EGJ56" s="1"/>
      <c r="EGK56" s="1"/>
      <c r="EGL56" s="1"/>
      <c r="EGM56" s="1"/>
      <c r="EGN56" s="1"/>
      <c r="EGO56" s="1"/>
      <c r="EGP56" s="1"/>
      <c r="EGQ56" s="1"/>
      <c r="EGR56" s="1"/>
      <c r="EGS56" s="1"/>
      <c r="EGT56" s="1"/>
      <c r="EGU56" s="1"/>
      <c r="EGV56" s="1"/>
      <c r="EGW56" s="1"/>
      <c r="EGX56" s="1"/>
      <c r="EGY56" s="1"/>
      <c r="EGZ56" s="1"/>
      <c r="EHA56" s="1"/>
      <c r="EHB56" s="1"/>
      <c r="EHC56" s="1"/>
      <c r="EHD56" s="1"/>
      <c r="EHE56" s="1"/>
      <c r="EHF56" s="1"/>
      <c r="EHG56" s="1"/>
      <c r="EHH56" s="1"/>
      <c r="EHI56" s="1"/>
      <c r="EHJ56" s="1"/>
      <c r="EHK56" s="1"/>
      <c r="EHL56" s="1"/>
      <c r="EHM56" s="1"/>
      <c r="EHN56" s="1"/>
      <c r="EHO56" s="1"/>
      <c r="EHP56" s="1"/>
      <c r="EHQ56" s="1"/>
      <c r="EHR56" s="1"/>
      <c r="EHS56" s="1"/>
      <c r="EHT56" s="1"/>
      <c r="EHU56" s="1"/>
      <c r="EHV56" s="1"/>
      <c r="EHW56" s="1"/>
      <c r="EHX56" s="1"/>
      <c r="EHY56" s="1"/>
      <c r="EHZ56" s="1"/>
      <c r="EIA56" s="1"/>
      <c r="EIB56" s="1"/>
      <c r="EIC56" s="1"/>
      <c r="EID56" s="1"/>
      <c r="EIE56" s="1"/>
      <c r="EIF56" s="1"/>
      <c r="EIG56" s="1"/>
      <c r="EIH56" s="1"/>
      <c r="EII56" s="1"/>
      <c r="EIJ56" s="1"/>
      <c r="EIK56" s="1"/>
      <c r="EIL56" s="1"/>
      <c r="EIM56" s="1"/>
      <c r="EIN56" s="1"/>
      <c r="EIO56" s="1"/>
      <c r="EIP56" s="1"/>
      <c r="EIQ56" s="1"/>
      <c r="EIR56" s="1"/>
      <c r="EIS56" s="1"/>
      <c r="EIT56" s="1"/>
      <c r="EIU56" s="1"/>
      <c r="EIV56" s="1"/>
      <c r="EIW56" s="1"/>
      <c r="EIX56" s="1"/>
      <c r="EIY56" s="1"/>
      <c r="EIZ56" s="1"/>
      <c r="EJA56" s="1"/>
      <c r="EJB56" s="1"/>
      <c r="EJC56" s="1"/>
      <c r="EJD56" s="1"/>
      <c r="EJE56" s="1"/>
      <c r="EJF56" s="1"/>
      <c r="EJG56" s="1"/>
      <c r="EJH56" s="1"/>
      <c r="EJI56" s="1"/>
      <c r="EJJ56" s="1"/>
      <c r="EJK56" s="1"/>
      <c r="EJL56" s="1"/>
      <c r="EJM56" s="1"/>
      <c r="EJN56" s="1"/>
      <c r="EJO56" s="1"/>
      <c r="EJP56" s="1"/>
      <c r="EJQ56" s="1"/>
      <c r="EJR56" s="1"/>
      <c r="EJS56" s="1"/>
      <c r="EJT56" s="1"/>
      <c r="EJU56" s="1"/>
      <c r="EJV56" s="1"/>
      <c r="EJW56" s="1"/>
      <c r="EJX56" s="1"/>
      <c r="EJY56" s="1"/>
      <c r="EJZ56" s="1"/>
      <c r="EKA56" s="1"/>
      <c r="EKB56" s="1"/>
      <c r="EKC56" s="1"/>
      <c r="EKD56" s="1"/>
      <c r="EKE56" s="1"/>
      <c r="EKF56" s="1"/>
      <c r="EKG56" s="1"/>
      <c r="EKH56" s="1"/>
      <c r="EKI56" s="1"/>
      <c r="EKJ56" s="1"/>
      <c r="EKK56" s="1"/>
      <c r="EKL56" s="1"/>
      <c r="EKM56" s="1"/>
      <c r="EKN56" s="1"/>
      <c r="EKO56" s="1"/>
      <c r="EKP56" s="1"/>
      <c r="EKQ56" s="1"/>
      <c r="EKR56" s="1"/>
      <c r="EKS56" s="1"/>
      <c r="EKT56" s="1"/>
      <c r="EKU56" s="1"/>
      <c r="EKV56" s="1"/>
      <c r="EKW56" s="1"/>
      <c r="EKX56" s="1"/>
      <c r="EKY56" s="1"/>
      <c r="EKZ56" s="1"/>
      <c r="ELA56" s="1"/>
      <c r="ELB56" s="1"/>
      <c r="ELC56" s="1"/>
      <c r="ELD56" s="1"/>
      <c r="ELE56" s="1"/>
      <c r="ELF56" s="1"/>
      <c r="ELG56" s="1"/>
      <c r="ELH56" s="1"/>
      <c r="ELI56" s="1"/>
      <c r="ELJ56" s="1"/>
      <c r="ELK56" s="1"/>
      <c r="ELL56" s="1"/>
      <c r="ELM56" s="1"/>
      <c r="ELN56" s="1"/>
      <c r="ELO56" s="1"/>
      <c r="ELP56" s="1"/>
      <c r="ELQ56" s="1"/>
      <c r="ELR56" s="1"/>
      <c r="ELS56" s="1"/>
      <c r="ELT56" s="1"/>
      <c r="ELU56" s="1"/>
      <c r="ELV56" s="1"/>
      <c r="ELW56" s="1"/>
      <c r="ELX56" s="1"/>
      <c r="ELY56" s="1"/>
      <c r="ELZ56" s="1"/>
      <c r="EMA56" s="1"/>
      <c r="EMB56" s="1"/>
      <c r="EMC56" s="1"/>
      <c r="EMD56" s="1"/>
      <c r="EME56" s="1"/>
      <c r="EMF56" s="1"/>
      <c r="EMG56" s="1"/>
      <c r="EMH56" s="1"/>
      <c r="EMI56" s="1"/>
      <c r="EMJ56" s="1"/>
      <c r="EMK56" s="1"/>
      <c r="EML56" s="1"/>
      <c r="EMM56" s="1"/>
      <c r="EMN56" s="1"/>
      <c r="EMO56" s="1"/>
      <c r="EMP56" s="1"/>
      <c r="EMQ56" s="1"/>
      <c r="EMR56" s="1"/>
      <c r="EMS56" s="1"/>
      <c r="EMT56" s="1"/>
      <c r="EMU56" s="1"/>
      <c r="EMV56" s="1"/>
      <c r="EMW56" s="1"/>
      <c r="EMX56" s="1"/>
      <c r="EMY56" s="1"/>
      <c r="EMZ56" s="1"/>
      <c r="ENA56" s="1"/>
      <c r="ENB56" s="1"/>
      <c r="ENC56" s="1"/>
      <c r="END56" s="1"/>
      <c r="ENE56" s="1"/>
      <c r="ENF56" s="1"/>
      <c r="ENG56" s="1"/>
      <c r="ENH56" s="1"/>
      <c r="ENI56" s="1"/>
      <c r="ENJ56" s="1"/>
      <c r="ENK56" s="1"/>
      <c r="ENL56" s="1"/>
      <c r="ENM56" s="1"/>
      <c r="ENN56" s="1"/>
      <c r="ENO56" s="1"/>
      <c r="ENP56" s="1"/>
      <c r="ENQ56" s="1"/>
      <c r="ENR56" s="1"/>
      <c r="ENS56" s="1"/>
      <c r="ENT56" s="1"/>
      <c r="ENU56" s="1"/>
      <c r="ENV56" s="1"/>
      <c r="ENW56" s="1"/>
      <c r="ENX56" s="1"/>
      <c r="ENY56" s="1"/>
      <c r="ENZ56" s="1"/>
      <c r="EOA56" s="1"/>
      <c r="EOB56" s="1"/>
      <c r="EOC56" s="1"/>
      <c r="EOD56" s="1"/>
      <c r="EOE56" s="1"/>
      <c r="EOF56" s="1"/>
      <c r="EOG56" s="1"/>
      <c r="EOH56" s="1"/>
      <c r="EOI56" s="1"/>
      <c r="EOJ56" s="1"/>
      <c r="EOK56" s="1"/>
      <c r="EOL56" s="1"/>
      <c r="EOM56" s="1"/>
      <c r="EON56" s="1"/>
      <c r="EOO56" s="1"/>
      <c r="EOP56" s="1"/>
      <c r="EOQ56" s="1"/>
      <c r="EOR56" s="1"/>
      <c r="EOS56" s="1"/>
      <c r="EOT56" s="1"/>
      <c r="EOU56" s="1"/>
      <c r="EOV56" s="1"/>
      <c r="EOW56" s="1"/>
      <c r="EOX56" s="1"/>
      <c r="EOY56" s="1"/>
      <c r="EOZ56" s="1"/>
      <c r="EPA56" s="1"/>
      <c r="EPB56" s="1"/>
      <c r="EPC56" s="1"/>
      <c r="EPD56" s="1"/>
      <c r="EPE56" s="1"/>
      <c r="EPF56" s="1"/>
      <c r="EPG56" s="1"/>
      <c r="EPH56" s="1"/>
      <c r="EPI56" s="1"/>
      <c r="EPJ56" s="1"/>
      <c r="EPK56" s="1"/>
      <c r="EPL56" s="1"/>
      <c r="EPM56" s="1"/>
      <c r="EPN56" s="1"/>
      <c r="EPO56" s="1"/>
      <c r="EPP56" s="1"/>
      <c r="EPQ56" s="1"/>
      <c r="EPR56" s="1"/>
      <c r="EPS56" s="1"/>
      <c r="EPT56" s="1"/>
      <c r="EPU56" s="1"/>
      <c r="EPV56" s="1"/>
      <c r="EPW56" s="1"/>
      <c r="EPX56" s="1"/>
      <c r="EPY56" s="1"/>
      <c r="EPZ56" s="1"/>
      <c r="EQA56" s="1"/>
      <c r="EQB56" s="1"/>
      <c r="EQC56" s="1"/>
      <c r="EQD56" s="1"/>
      <c r="EQE56" s="1"/>
      <c r="EQF56" s="1"/>
      <c r="EQG56" s="1"/>
      <c r="EQH56" s="1"/>
      <c r="EQI56" s="1"/>
      <c r="EQJ56" s="1"/>
      <c r="EQK56" s="1"/>
      <c r="EQL56" s="1"/>
      <c r="EQM56" s="1"/>
      <c r="EQN56" s="1"/>
      <c r="EQO56" s="1"/>
      <c r="EQP56" s="1"/>
      <c r="EQQ56" s="1"/>
      <c r="EQR56" s="1"/>
      <c r="EQS56" s="1"/>
      <c r="EQT56" s="1"/>
      <c r="EQU56" s="1"/>
      <c r="EQV56" s="1"/>
      <c r="EQW56" s="1"/>
      <c r="EQX56" s="1"/>
      <c r="EQY56" s="1"/>
      <c r="EQZ56" s="1"/>
      <c r="ERA56" s="1"/>
      <c r="ERB56" s="1"/>
      <c r="ERC56" s="1"/>
      <c r="ERD56" s="1"/>
      <c r="ERE56" s="1"/>
      <c r="ERF56" s="1"/>
      <c r="ERG56" s="1"/>
      <c r="ERH56" s="1"/>
      <c r="ERI56" s="1"/>
      <c r="ERJ56" s="1"/>
      <c r="ERK56" s="1"/>
      <c r="ERL56" s="1"/>
      <c r="ERM56" s="1"/>
      <c r="ERN56" s="1"/>
      <c r="ERO56" s="1"/>
      <c r="ERP56" s="1"/>
      <c r="ERQ56" s="1"/>
      <c r="ERR56" s="1"/>
      <c r="ERS56" s="1"/>
      <c r="ERT56" s="1"/>
      <c r="ERU56" s="1"/>
      <c r="ERV56" s="1"/>
      <c r="ERW56" s="1"/>
      <c r="ERX56" s="1"/>
      <c r="ERY56" s="1"/>
      <c r="ERZ56" s="1"/>
      <c r="ESA56" s="1"/>
      <c r="ESB56" s="1"/>
      <c r="ESC56" s="1"/>
      <c r="ESD56" s="1"/>
      <c r="ESE56" s="1"/>
      <c r="ESF56" s="1"/>
      <c r="ESG56" s="1"/>
      <c r="ESH56" s="1"/>
      <c r="ESI56" s="1"/>
      <c r="ESJ56" s="1"/>
      <c r="ESK56" s="1"/>
      <c r="ESL56" s="1"/>
      <c r="ESM56" s="1"/>
      <c r="ESN56" s="1"/>
      <c r="ESO56" s="1"/>
      <c r="ESP56" s="1"/>
      <c r="ESQ56" s="1"/>
      <c r="ESR56" s="1"/>
      <c r="ESS56" s="1"/>
      <c r="EST56" s="1"/>
      <c r="ESU56" s="1"/>
      <c r="ESV56" s="1"/>
      <c r="ESW56" s="1"/>
      <c r="ESX56" s="1"/>
      <c r="ESY56" s="1"/>
      <c r="ESZ56" s="1"/>
      <c r="ETA56" s="1"/>
      <c r="ETB56" s="1"/>
      <c r="ETC56" s="1"/>
      <c r="ETD56" s="1"/>
      <c r="ETE56" s="1"/>
      <c r="ETF56" s="1"/>
      <c r="ETG56" s="1"/>
      <c r="ETH56" s="1"/>
      <c r="ETI56" s="1"/>
      <c r="ETJ56" s="1"/>
      <c r="ETK56" s="1"/>
      <c r="ETL56" s="1"/>
      <c r="ETM56" s="1"/>
      <c r="ETN56" s="1"/>
      <c r="ETO56" s="1"/>
      <c r="ETP56" s="1"/>
      <c r="ETQ56" s="1"/>
      <c r="ETR56" s="1"/>
      <c r="ETS56" s="1"/>
      <c r="ETT56" s="1"/>
      <c r="ETU56" s="1"/>
      <c r="ETV56" s="1"/>
      <c r="ETW56" s="1"/>
      <c r="ETX56" s="1"/>
      <c r="ETY56" s="1"/>
      <c r="ETZ56" s="1"/>
      <c r="EUA56" s="1"/>
      <c r="EUB56" s="1"/>
      <c r="EUC56" s="1"/>
      <c r="EUD56" s="1"/>
      <c r="EUE56" s="1"/>
      <c r="EUF56" s="1"/>
      <c r="EUG56" s="1"/>
      <c r="EUH56" s="1"/>
      <c r="EUI56" s="1"/>
      <c r="EUJ56" s="1"/>
      <c r="EUK56" s="1"/>
      <c r="EUL56" s="1"/>
      <c r="EUM56" s="1"/>
      <c r="EUN56" s="1"/>
      <c r="EUO56" s="1"/>
      <c r="EUP56" s="1"/>
      <c r="EUQ56" s="1"/>
      <c r="EUR56" s="1"/>
      <c r="EUS56" s="1"/>
      <c r="EUT56" s="1"/>
      <c r="EUU56" s="1"/>
      <c r="EUV56" s="1"/>
      <c r="EUW56" s="1"/>
      <c r="EUX56" s="1"/>
      <c r="EUY56" s="1"/>
      <c r="EUZ56" s="1"/>
      <c r="EVA56" s="1"/>
      <c r="EVB56" s="1"/>
      <c r="EVC56" s="1"/>
      <c r="EVD56" s="1"/>
      <c r="EVE56" s="1"/>
      <c r="EVF56" s="1"/>
      <c r="EVG56" s="1"/>
      <c r="EVH56" s="1"/>
      <c r="EVI56" s="1"/>
      <c r="EVJ56" s="1"/>
      <c r="EVK56" s="1"/>
      <c r="EVL56" s="1"/>
      <c r="EVM56" s="1"/>
      <c r="EVN56" s="1"/>
      <c r="EVO56" s="1"/>
      <c r="EVP56" s="1"/>
      <c r="EVQ56" s="1"/>
      <c r="EVR56" s="1"/>
      <c r="EVS56" s="1"/>
      <c r="EVT56" s="1"/>
      <c r="EVU56" s="1"/>
      <c r="EVV56" s="1"/>
      <c r="EVW56" s="1"/>
      <c r="EVX56" s="1"/>
      <c r="EVY56" s="1"/>
      <c r="EVZ56" s="1"/>
      <c r="EWA56" s="1"/>
      <c r="EWB56" s="1"/>
      <c r="EWC56" s="1"/>
      <c r="EWD56" s="1"/>
      <c r="EWE56" s="1"/>
      <c r="EWF56" s="1"/>
      <c r="EWG56" s="1"/>
      <c r="EWH56" s="1"/>
      <c r="EWI56" s="1"/>
      <c r="EWJ56" s="1"/>
      <c r="EWK56" s="1"/>
      <c r="EWL56" s="1"/>
      <c r="EWM56" s="1"/>
      <c r="EWN56" s="1"/>
      <c r="EWO56" s="1"/>
      <c r="EWP56" s="1"/>
      <c r="EWQ56" s="1"/>
      <c r="EWR56" s="1"/>
      <c r="EWS56" s="1"/>
      <c r="EWT56" s="1"/>
      <c r="EWU56" s="1"/>
      <c r="EWV56" s="1"/>
      <c r="EWW56" s="1"/>
      <c r="EWX56" s="1"/>
      <c r="EWY56" s="1"/>
      <c r="EWZ56" s="1"/>
      <c r="EXA56" s="1"/>
      <c r="EXB56" s="1"/>
      <c r="EXC56" s="1"/>
      <c r="EXD56" s="1"/>
      <c r="EXE56" s="1"/>
      <c r="EXF56" s="1"/>
      <c r="EXG56" s="1"/>
      <c r="EXH56" s="1"/>
      <c r="EXI56" s="1"/>
      <c r="EXJ56" s="1"/>
      <c r="EXK56" s="1"/>
      <c r="EXL56" s="1"/>
      <c r="EXM56" s="1"/>
      <c r="EXN56" s="1"/>
      <c r="EXO56" s="1"/>
      <c r="EXP56" s="1"/>
      <c r="EXQ56" s="1"/>
      <c r="EXR56" s="1"/>
      <c r="EXS56" s="1"/>
      <c r="EXT56" s="1"/>
      <c r="EXU56" s="1"/>
      <c r="EXV56" s="1"/>
      <c r="EXW56" s="1"/>
      <c r="EXX56" s="1"/>
      <c r="EXY56" s="1"/>
      <c r="EXZ56" s="1"/>
      <c r="EYA56" s="1"/>
      <c r="EYB56" s="1"/>
      <c r="EYC56" s="1"/>
      <c r="EYD56" s="1"/>
      <c r="EYE56" s="1"/>
      <c r="EYF56" s="1"/>
      <c r="EYG56" s="1"/>
      <c r="EYH56" s="1"/>
      <c r="EYI56" s="1"/>
      <c r="EYJ56" s="1"/>
      <c r="EYK56" s="1"/>
      <c r="EYL56" s="1"/>
      <c r="EYM56" s="1"/>
      <c r="EYN56" s="1"/>
      <c r="EYO56" s="1"/>
      <c r="EYP56" s="1"/>
      <c r="EYQ56" s="1"/>
      <c r="EYR56" s="1"/>
      <c r="EYS56" s="1"/>
      <c r="EYT56" s="1"/>
      <c r="EYU56" s="1"/>
      <c r="EYV56" s="1"/>
      <c r="EYW56" s="1"/>
      <c r="EYX56" s="1"/>
      <c r="EYY56" s="1"/>
      <c r="EYZ56" s="1"/>
      <c r="EZA56" s="1"/>
      <c r="EZB56" s="1"/>
      <c r="EZC56" s="1"/>
      <c r="EZD56" s="1"/>
      <c r="EZE56" s="1"/>
      <c r="EZF56" s="1"/>
      <c r="EZG56" s="1"/>
      <c r="EZH56" s="1"/>
      <c r="EZI56" s="1"/>
      <c r="EZJ56" s="1"/>
      <c r="EZK56" s="1"/>
      <c r="EZL56" s="1"/>
      <c r="EZM56" s="1"/>
      <c r="EZN56" s="1"/>
      <c r="EZO56" s="1"/>
      <c r="EZP56" s="1"/>
      <c r="EZQ56" s="1"/>
      <c r="EZR56" s="1"/>
      <c r="EZS56" s="1"/>
      <c r="EZT56" s="1"/>
      <c r="EZU56" s="1"/>
      <c r="EZV56" s="1"/>
      <c r="EZW56" s="1"/>
      <c r="EZX56" s="1"/>
      <c r="EZY56" s="1"/>
      <c r="EZZ56" s="1"/>
      <c r="FAA56" s="1"/>
      <c r="FAB56" s="1"/>
      <c r="FAC56" s="1"/>
      <c r="FAD56" s="1"/>
      <c r="FAE56" s="1"/>
      <c r="FAF56" s="1"/>
      <c r="FAG56" s="1"/>
      <c r="FAH56" s="1"/>
      <c r="FAI56" s="1"/>
      <c r="FAJ56" s="1"/>
      <c r="FAK56" s="1"/>
      <c r="FAL56" s="1"/>
      <c r="FAM56" s="1"/>
      <c r="FAN56" s="1"/>
      <c r="FAO56" s="1"/>
      <c r="FAP56" s="1"/>
      <c r="FAQ56" s="1"/>
      <c r="FAR56" s="1"/>
      <c r="FAS56" s="1"/>
      <c r="FAT56" s="1"/>
      <c r="FAU56" s="1"/>
      <c r="FAV56" s="1"/>
      <c r="FAW56" s="1"/>
      <c r="FAX56" s="1"/>
      <c r="FAY56" s="1"/>
      <c r="FAZ56" s="1"/>
      <c r="FBA56" s="1"/>
      <c r="FBB56" s="1"/>
      <c r="FBC56" s="1"/>
      <c r="FBD56" s="1"/>
      <c r="FBE56" s="1"/>
      <c r="FBF56" s="1"/>
      <c r="FBG56" s="1"/>
      <c r="FBH56" s="1"/>
      <c r="FBI56" s="1"/>
      <c r="FBJ56" s="1"/>
      <c r="FBK56" s="1"/>
      <c r="FBL56" s="1"/>
      <c r="FBM56" s="1"/>
      <c r="FBN56" s="1"/>
      <c r="FBO56" s="1"/>
      <c r="FBP56" s="1"/>
      <c r="FBQ56" s="1"/>
      <c r="FBR56" s="1"/>
      <c r="FBS56" s="1"/>
      <c r="FBT56" s="1"/>
      <c r="FBU56" s="1"/>
      <c r="FBV56" s="1"/>
      <c r="FBW56" s="1"/>
      <c r="FBX56" s="1"/>
      <c r="FBY56" s="1"/>
      <c r="FBZ56" s="1"/>
      <c r="FCA56" s="1"/>
      <c r="FCB56" s="1"/>
      <c r="FCC56" s="1"/>
      <c r="FCD56" s="1"/>
      <c r="FCE56" s="1"/>
      <c r="FCF56" s="1"/>
      <c r="FCG56" s="1"/>
      <c r="FCH56" s="1"/>
      <c r="FCI56" s="1"/>
      <c r="FCJ56" s="1"/>
      <c r="FCK56" s="1"/>
      <c r="FCL56" s="1"/>
      <c r="FCM56" s="1"/>
      <c r="FCN56" s="1"/>
      <c r="FCO56" s="1"/>
      <c r="FCP56" s="1"/>
      <c r="FCQ56" s="1"/>
      <c r="FCR56" s="1"/>
      <c r="FCS56" s="1"/>
      <c r="FCT56" s="1"/>
      <c r="FCU56" s="1"/>
      <c r="FCV56" s="1"/>
      <c r="FCW56" s="1"/>
      <c r="FCX56" s="1"/>
      <c r="FCY56" s="1"/>
      <c r="FCZ56" s="1"/>
      <c r="FDA56" s="1"/>
      <c r="FDB56" s="1"/>
      <c r="FDC56" s="1"/>
      <c r="FDD56" s="1"/>
      <c r="FDE56" s="1"/>
      <c r="FDF56" s="1"/>
      <c r="FDG56" s="1"/>
      <c r="FDH56" s="1"/>
      <c r="FDI56" s="1"/>
      <c r="FDJ56" s="1"/>
      <c r="FDK56" s="1"/>
      <c r="FDL56" s="1"/>
      <c r="FDM56" s="1"/>
      <c r="FDN56" s="1"/>
      <c r="FDO56" s="1"/>
      <c r="FDP56" s="1"/>
      <c r="FDQ56" s="1"/>
      <c r="FDR56" s="1"/>
      <c r="FDS56" s="1"/>
      <c r="FDT56" s="1"/>
      <c r="FDU56" s="1"/>
      <c r="FDV56" s="1"/>
      <c r="FDW56" s="1"/>
      <c r="FDX56" s="1"/>
      <c r="FDY56" s="1"/>
      <c r="FDZ56" s="1"/>
      <c r="FEA56" s="1"/>
      <c r="FEB56" s="1"/>
      <c r="FEC56" s="1"/>
      <c r="FED56" s="1"/>
      <c r="FEE56" s="1"/>
      <c r="FEF56" s="1"/>
      <c r="FEG56" s="1"/>
      <c r="FEH56" s="1"/>
      <c r="FEI56" s="1"/>
      <c r="FEJ56" s="1"/>
      <c r="FEK56" s="1"/>
      <c r="FEL56" s="1"/>
      <c r="FEM56" s="1"/>
      <c r="FEN56" s="1"/>
      <c r="FEO56" s="1"/>
      <c r="FEP56" s="1"/>
      <c r="FEQ56" s="1"/>
      <c r="FER56" s="1"/>
      <c r="FES56" s="1"/>
      <c r="FET56" s="1"/>
      <c r="FEU56" s="1"/>
      <c r="FEV56" s="1"/>
      <c r="FEW56" s="1"/>
      <c r="FEX56" s="1"/>
      <c r="FEY56" s="1"/>
      <c r="FEZ56" s="1"/>
      <c r="FFA56" s="1"/>
      <c r="FFB56" s="1"/>
      <c r="FFC56" s="1"/>
      <c r="FFD56" s="1"/>
      <c r="FFE56" s="1"/>
      <c r="FFF56" s="1"/>
      <c r="FFG56" s="1"/>
      <c r="FFH56" s="1"/>
      <c r="FFI56" s="1"/>
      <c r="FFJ56" s="1"/>
      <c r="FFK56" s="1"/>
      <c r="FFL56" s="1"/>
      <c r="FFM56" s="1"/>
      <c r="FFN56" s="1"/>
      <c r="FFO56" s="1"/>
      <c r="FFP56" s="1"/>
      <c r="FFQ56" s="1"/>
      <c r="FFR56" s="1"/>
      <c r="FFS56" s="1"/>
      <c r="FFT56" s="1"/>
      <c r="FFU56" s="1"/>
      <c r="FFV56" s="1"/>
      <c r="FFW56" s="1"/>
      <c r="FFX56" s="1"/>
      <c r="FFY56" s="1"/>
      <c r="FFZ56" s="1"/>
      <c r="FGA56" s="1"/>
      <c r="FGB56" s="1"/>
      <c r="FGC56" s="1"/>
      <c r="FGD56" s="1"/>
      <c r="FGE56" s="1"/>
      <c r="FGF56" s="1"/>
      <c r="FGG56" s="1"/>
      <c r="FGH56" s="1"/>
      <c r="FGI56" s="1"/>
      <c r="FGJ56" s="1"/>
      <c r="FGK56" s="1"/>
      <c r="FGL56" s="1"/>
      <c r="FGM56" s="1"/>
      <c r="FGN56" s="1"/>
      <c r="FGO56" s="1"/>
      <c r="FGP56" s="1"/>
      <c r="FGQ56" s="1"/>
      <c r="FGR56" s="1"/>
      <c r="FGS56" s="1"/>
      <c r="FGT56" s="1"/>
      <c r="FGU56" s="1"/>
      <c r="FGV56" s="1"/>
      <c r="FGW56" s="1"/>
      <c r="FGX56" s="1"/>
      <c r="FGY56" s="1"/>
      <c r="FGZ56" s="1"/>
      <c r="FHA56" s="1"/>
      <c r="FHB56" s="1"/>
      <c r="FHC56" s="1"/>
      <c r="FHD56" s="1"/>
      <c r="FHE56" s="1"/>
      <c r="FHF56" s="1"/>
      <c r="FHG56" s="1"/>
      <c r="FHH56" s="1"/>
      <c r="FHI56" s="1"/>
      <c r="FHJ56" s="1"/>
      <c r="FHK56" s="1"/>
      <c r="FHL56" s="1"/>
      <c r="FHM56" s="1"/>
      <c r="FHN56" s="1"/>
      <c r="FHO56" s="1"/>
      <c r="FHP56" s="1"/>
      <c r="FHQ56" s="1"/>
      <c r="FHR56" s="1"/>
      <c r="FHS56" s="1"/>
      <c r="FHT56" s="1"/>
      <c r="FHU56" s="1"/>
      <c r="FHV56" s="1"/>
      <c r="FHW56" s="1"/>
      <c r="FHX56" s="1"/>
      <c r="FHY56" s="1"/>
      <c r="FHZ56" s="1"/>
      <c r="FIA56" s="1"/>
      <c r="FIB56" s="1"/>
      <c r="FIC56" s="1"/>
      <c r="FID56" s="1"/>
      <c r="FIE56" s="1"/>
      <c r="FIF56" s="1"/>
      <c r="FIG56" s="1"/>
      <c r="FIH56" s="1"/>
      <c r="FII56" s="1"/>
      <c r="FIJ56" s="1"/>
      <c r="FIK56" s="1"/>
      <c r="FIL56" s="1"/>
      <c r="FIM56" s="1"/>
      <c r="FIN56" s="1"/>
      <c r="FIO56" s="1"/>
      <c r="FIP56" s="1"/>
      <c r="FIQ56" s="1"/>
      <c r="FIR56" s="1"/>
      <c r="FIS56" s="1"/>
      <c r="FIT56" s="1"/>
      <c r="FIU56" s="1"/>
      <c r="FIV56" s="1"/>
      <c r="FIW56" s="1"/>
      <c r="FIX56" s="1"/>
      <c r="FIY56" s="1"/>
      <c r="FIZ56" s="1"/>
      <c r="FJA56" s="1"/>
      <c r="FJB56" s="1"/>
      <c r="FJC56" s="1"/>
      <c r="FJD56" s="1"/>
      <c r="FJE56" s="1"/>
      <c r="FJF56" s="1"/>
      <c r="FJG56" s="1"/>
      <c r="FJH56" s="1"/>
      <c r="FJI56" s="1"/>
      <c r="FJJ56" s="1"/>
      <c r="FJK56" s="1"/>
      <c r="FJL56" s="1"/>
      <c r="FJM56" s="1"/>
      <c r="FJN56" s="1"/>
      <c r="FJO56" s="1"/>
      <c r="FJP56" s="1"/>
      <c r="FJQ56" s="1"/>
      <c r="FJR56" s="1"/>
      <c r="FJS56" s="1"/>
      <c r="FJT56" s="1"/>
      <c r="FJU56" s="1"/>
      <c r="FJV56" s="1"/>
      <c r="FJW56" s="1"/>
      <c r="FJX56" s="1"/>
      <c r="FJY56" s="1"/>
      <c r="FJZ56" s="1"/>
      <c r="FKA56" s="1"/>
      <c r="FKB56" s="1"/>
      <c r="FKC56" s="1"/>
      <c r="FKD56" s="1"/>
      <c r="FKE56" s="1"/>
      <c r="FKF56" s="1"/>
      <c r="FKG56" s="1"/>
      <c r="FKH56" s="1"/>
      <c r="FKI56" s="1"/>
      <c r="FKJ56" s="1"/>
      <c r="FKK56" s="1"/>
      <c r="FKL56" s="1"/>
      <c r="FKM56" s="1"/>
      <c r="FKN56" s="1"/>
      <c r="FKO56" s="1"/>
      <c r="FKP56" s="1"/>
      <c r="FKQ56" s="1"/>
      <c r="FKR56" s="1"/>
      <c r="FKS56" s="1"/>
      <c r="FKT56" s="1"/>
      <c r="FKU56" s="1"/>
      <c r="FKV56" s="1"/>
      <c r="FKW56" s="1"/>
      <c r="FKX56" s="1"/>
      <c r="FKY56" s="1"/>
      <c r="FKZ56" s="1"/>
      <c r="FLA56" s="1"/>
      <c r="FLB56" s="1"/>
      <c r="FLC56" s="1"/>
      <c r="FLD56" s="1"/>
      <c r="FLE56" s="1"/>
      <c r="FLF56" s="1"/>
      <c r="FLG56" s="1"/>
      <c r="FLH56" s="1"/>
      <c r="FLI56" s="1"/>
      <c r="FLJ56" s="1"/>
      <c r="FLK56" s="1"/>
      <c r="FLL56" s="1"/>
      <c r="FLM56" s="1"/>
      <c r="FLN56" s="1"/>
      <c r="FLO56" s="1"/>
      <c r="FLP56" s="1"/>
      <c r="FLQ56" s="1"/>
      <c r="FLR56" s="1"/>
      <c r="FLS56" s="1"/>
      <c r="FLT56" s="1"/>
      <c r="FLU56" s="1"/>
      <c r="FLV56" s="1"/>
      <c r="FLW56" s="1"/>
      <c r="FLX56" s="1"/>
      <c r="FLY56" s="1"/>
      <c r="FLZ56" s="1"/>
      <c r="FMA56" s="1"/>
      <c r="FMB56" s="1"/>
      <c r="FMC56" s="1"/>
      <c r="FMD56" s="1"/>
      <c r="FME56" s="1"/>
      <c r="FMF56" s="1"/>
      <c r="FMG56" s="1"/>
      <c r="FMH56" s="1"/>
      <c r="FMI56" s="1"/>
      <c r="FMJ56" s="1"/>
      <c r="FMK56" s="1"/>
      <c r="FML56" s="1"/>
      <c r="FMM56" s="1"/>
      <c r="FMN56" s="1"/>
      <c r="FMO56" s="1"/>
      <c r="FMP56" s="1"/>
      <c r="FMQ56" s="1"/>
      <c r="FMR56" s="1"/>
      <c r="FMS56" s="1"/>
      <c r="FMT56" s="1"/>
      <c r="FMU56" s="1"/>
      <c r="FMV56" s="1"/>
      <c r="FMW56" s="1"/>
      <c r="FMX56" s="1"/>
      <c r="FMY56" s="1"/>
      <c r="FMZ56" s="1"/>
      <c r="FNA56" s="1"/>
      <c r="FNB56" s="1"/>
      <c r="FNC56" s="1"/>
      <c r="FND56" s="1"/>
      <c r="FNE56" s="1"/>
      <c r="FNF56" s="1"/>
      <c r="FNG56" s="1"/>
      <c r="FNH56" s="1"/>
      <c r="FNI56" s="1"/>
      <c r="FNJ56" s="1"/>
      <c r="FNK56" s="1"/>
      <c r="FNL56" s="1"/>
      <c r="FNM56" s="1"/>
      <c r="FNN56" s="1"/>
      <c r="FNO56" s="1"/>
      <c r="FNP56" s="1"/>
      <c r="FNQ56" s="1"/>
      <c r="FNR56" s="1"/>
      <c r="FNS56" s="1"/>
      <c r="FNT56" s="1"/>
      <c r="FNU56" s="1"/>
      <c r="FNV56" s="1"/>
      <c r="FNW56" s="1"/>
      <c r="FNX56" s="1"/>
      <c r="FNY56" s="1"/>
      <c r="FNZ56" s="1"/>
      <c r="FOA56" s="1"/>
      <c r="FOB56" s="1"/>
      <c r="FOC56" s="1"/>
      <c r="FOD56" s="1"/>
      <c r="FOE56" s="1"/>
      <c r="FOF56" s="1"/>
      <c r="FOG56" s="1"/>
      <c r="FOH56" s="1"/>
      <c r="FOI56" s="1"/>
      <c r="FOJ56" s="1"/>
      <c r="FOK56" s="1"/>
      <c r="FOL56" s="1"/>
      <c r="FOM56" s="1"/>
      <c r="FON56" s="1"/>
      <c r="FOO56" s="1"/>
      <c r="FOP56" s="1"/>
      <c r="FOQ56" s="1"/>
      <c r="FOR56" s="1"/>
      <c r="FOS56" s="1"/>
      <c r="FOT56" s="1"/>
      <c r="FOU56" s="1"/>
      <c r="FOV56" s="1"/>
      <c r="FOW56" s="1"/>
      <c r="FOX56" s="1"/>
      <c r="FOY56" s="1"/>
      <c r="FOZ56" s="1"/>
      <c r="FPA56" s="1"/>
      <c r="FPB56" s="1"/>
      <c r="FPC56" s="1"/>
      <c r="FPD56" s="1"/>
      <c r="FPE56" s="1"/>
      <c r="FPF56" s="1"/>
      <c r="FPG56" s="1"/>
      <c r="FPH56" s="1"/>
      <c r="FPI56" s="1"/>
      <c r="FPJ56" s="1"/>
      <c r="FPK56" s="1"/>
      <c r="FPL56" s="1"/>
      <c r="FPM56" s="1"/>
      <c r="FPN56" s="1"/>
      <c r="FPO56" s="1"/>
      <c r="FPP56" s="1"/>
      <c r="FPQ56" s="1"/>
      <c r="FPR56" s="1"/>
      <c r="FPS56" s="1"/>
      <c r="FPT56" s="1"/>
      <c r="FPU56" s="1"/>
      <c r="FPV56" s="1"/>
      <c r="FPW56" s="1"/>
      <c r="FPX56" s="1"/>
      <c r="FPY56" s="1"/>
      <c r="FPZ56" s="1"/>
      <c r="FQA56" s="1"/>
      <c r="FQB56" s="1"/>
      <c r="FQC56" s="1"/>
      <c r="FQD56" s="1"/>
      <c r="FQE56" s="1"/>
      <c r="FQF56" s="1"/>
      <c r="FQG56" s="1"/>
      <c r="FQH56" s="1"/>
      <c r="FQI56" s="1"/>
      <c r="FQJ56" s="1"/>
      <c r="FQK56" s="1"/>
      <c r="FQL56" s="1"/>
      <c r="FQM56" s="1"/>
      <c r="FQN56" s="1"/>
      <c r="FQO56" s="1"/>
      <c r="FQP56" s="1"/>
      <c r="FQQ56" s="1"/>
      <c r="FQR56" s="1"/>
      <c r="FQS56" s="1"/>
      <c r="FQT56" s="1"/>
      <c r="FQU56" s="1"/>
      <c r="FQV56" s="1"/>
      <c r="FQW56" s="1"/>
      <c r="FQX56" s="1"/>
      <c r="FQY56" s="1"/>
      <c r="FQZ56" s="1"/>
      <c r="FRA56" s="1"/>
      <c r="FRB56" s="1"/>
      <c r="FRC56" s="1"/>
      <c r="FRD56" s="1"/>
      <c r="FRE56" s="1"/>
      <c r="FRF56" s="1"/>
      <c r="FRG56" s="1"/>
      <c r="FRH56" s="1"/>
      <c r="FRI56" s="1"/>
      <c r="FRJ56" s="1"/>
      <c r="FRK56" s="1"/>
      <c r="FRL56" s="1"/>
      <c r="FRM56" s="1"/>
      <c r="FRN56" s="1"/>
      <c r="FRO56" s="1"/>
      <c r="FRP56" s="1"/>
      <c r="FRQ56" s="1"/>
      <c r="FRR56" s="1"/>
      <c r="FRS56" s="1"/>
      <c r="FRT56" s="1"/>
      <c r="FRU56" s="1"/>
      <c r="FRV56" s="1"/>
      <c r="FRW56" s="1"/>
      <c r="FRX56" s="1"/>
      <c r="FRY56" s="1"/>
      <c r="FRZ56" s="1"/>
      <c r="FSA56" s="1"/>
      <c r="FSB56" s="1"/>
      <c r="FSC56" s="1"/>
      <c r="FSD56" s="1"/>
      <c r="FSE56" s="1"/>
      <c r="FSF56" s="1"/>
      <c r="FSG56" s="1"/>
      <c r="FSH56" s="1"/>
      <c r="FSI56" s="1"/>
      <c r="FSJ56" s="1"/>
      <c r="FSK56" s="1"/>
      <c r="FSL56" s="1"/>
      <c r="FSM56" s="1"/>
      <c r="FSN56" s="1"/>
      <c r="FSO56" s="1"/>
      <c r="FSP56" s="1"/>
      <c r="FSQ56" s="1"/>
      <c r="FSR56" s="1"/>
      <c r="FSS56" s="1"/>
      <c r="FST56" s="1"/>
      <c r="FSU56" s="1"/>
      <c r="FSV56" s="1"/>
      <c r="FSW56" s="1"/>
      <c r="FSX56" s="1"/>
      <c r="FSY56" s="1"/>
      <c r="FSZ56" s="1"/>
      <c r="FTA56" s="1"/>
      <c r="FTB56" s="1"/>
      <c r="FTC56" s="1"/>
      <c r="FTD56" s="1"/>
      <c r="FTE56" s="1"/>
      <c r="FTF56" s="1"/>
      <c r="FTG56" s="1"/>
      <c r="FTH56" s="1"/>
      <c r="FTI56" s="1"/>
      <c r="FTJ56" s="1"/>
      <c r="FTK56" s="1"/>
      <c r="FTL56" s="1"/>
      <c r="FTM56" s="1"/>
      <c r="FTN56" s="1"/>
      <c r="FTO56" s="1"/>
      <c r="FTP56" s="1"/>
      <c r="FTQ56" s="1"/>
      <c r="FTR56" s="1"/>
      <c r="FTS56" s="1"/>
      <c r="FTT56" s="1"/>
      <c r="FTU56" s="1"/>
      <c r="FTV56" s="1"/>
      <c r="FTW56" s="1"/>
      <c r="FTX56" s="1"/>
      <c r="FTY56" s="1"/>
      <c r="FTZ56" s="1"/>
      <c r="FUA56" s="1"/>
      <c r="FUB56" s="1"/>
      <c r="FUC56" s="1"/>
      <c r="FUD56" s="1"/>
      <c r="FUE56" s="1"/>
      <c r="FUF56" s="1"/>
      <c r="FUG56" s="1"/>
      <c r="FUH56" s="1"/>
      <c r="FUI56" s="1"/>
      <c r="FUJ56" s="1"/>
      <c r="FUK56" s="1"/>
      <c r="FUL56" s="1"/>
      <c r="FUM56" s="1"/>
      <c r="FUN56" s="1"/>
      <c r="FUO56" s="1"/>
      <c r="FUP56" s="1"/>
      <c r="FUQ56" s="1"/>
      <c r="FUR56" s="1"/>
      <c r="FUS56" s="1"/>
      <c r="FUT56" s="1"/>
      <c r="FUU56" s="1"/>
      <c r="FUV56" s="1"/>
      <c r="FUW56" s="1"/>
      <c r="FUX56" s="1"/>
      <c r="FUY56" s="1"/>
      <c r="FUZ56" s="1"/>
      <c r="FVA56" s="1"/>
      <c r="FVB56" s="1"/>
      <c r="FVC56" s="1"/>
      <c r="FVD56" s="1"/>
      <c r="FVE56" s="1"/>
      <c r="FVF56" s="1"/>
      <c r="FVG56" s="1"/>
      <c r="FVH56" s="1"/>
      <c r="FVI56" s="1"/>
      <c r="FVJ56" s="1"/>
      <c r="FVK56" s="1"/>
      <c r="FVL56" s="1"/>
      <c r="FVM56" s="1"/>
      <c r="FVN56" s="1"/>
      <c r="FVO56" s="1"/>
      <c r="FVP56" s="1"/>
      <c r="FVQ56" s="1"/>
      <c r="FVR56" s="1"/>
      <c r="FVS56" s="1"/>
      <c r="FVT56" s="1"/>
      <c r="FVU56" s="1"/>
      <c r="FVV56" s="1"/>
      <c r="FVW56" s="1"/>
      <c r="FVX56" s="1"/>
      <c r="FVY56" s="1"/>
      <c r="FVZ56" s="1"/>
      <c r="FWA56" s="1"/>
      <c r="FWB56" s="1"/>
      <c r="FWC56" s="1"/>
      <c r="FWD56" s="1"/>
      <c r="FWE56" s="1"/>
      <c r="FWF56" s="1"/>
      <c r="FWG56" s="1"/>
      <c r="FWH56" s="1"/>
      <c r="FWI56" s="1"/>
      <c r="FWJ56" s="1"/>
      <c r="FWK56" s="1"/>
      <c r="FWL56" s="1"/>
      <c r="FWM56" s="1"/>
      <c r="FWN56" s="1"/>
      <c r="FWO56" s="1"/>
      <c r="FWP56" s="1"/>
      <c r="FWQ56" s="1"/>
      <c r="FWR56" s="1"/>
      <c r="FWS56" s="1"/>
      <c r="FWT56" s="1"/>
      <c r="FWU56" s="1"/>
      <c r="FWV56" s="1"/>
      <c r="FWW56" s="1"/>
      <c r="FWX56" s="1"/>
      <c r="FWY56" s="1"/>
      <c r="FWZ56" s="1"/>
      <c r="FXA56" s="1"/>
      <c r="FXB56" s="1"/>
      <c r="FXC56" s="1"/>
      <c r="FXD56" s="1"/>
      <c r="FXE56" s="1"/>
      <c r="FXF56" s="1"/>
      <c r="FXG56" s="1"/>
      <c r="FXH56" s="1"/>
      <c r="FXI56" s="1"/>
      <c r="FXJ56" s="1"/>
      <c r="FXK56" s="1"/>
      <c r="FXL56" s="1"/>
      <c r="FXM56" s="1"/>
      <c r="FXN56" s="1"/>
      <c r="FXO56" s="1"/>
      <c r="FXP56" s="1"/>
      <c r="FXQ56" s="1"/>
      <c r="FXR56" s="1"/>
      <c r="FXS56" s="1"/>
      <c r="FXT56" s="1"/>
      <c r="FXU56" s="1"/>
      <c r="FXV56" s="1"/>
      <c r="FXW56" s="1"/>
      <c r="FXX56" s="1"/>
      <c r="FXY56" s="1"/>
      <c r="FXZ56" s="1"/>
      <c r="FYA56" s="1"/>
      <c r="FYB56" s="1"/>
      <c r="FYC56" s="1"/>
      <c r="FYD56" s="1"/>
      <c r="FYE56" s="1"/>
      <c r="FYF56" s="1"/>
      <c r="FYG56" s="1"/>
      <c r="FYH56" s="1"/>
      <c r="FYI56" s="1"/>
      <c r="FYJ56" s="1"/>
      <c r="FYK56" s="1"/>
      <c r="FYL56" s="1"/>
      <c r="FYM56" s="1"/>
      <c r="FYN56" s="1"/>
      <c r="FYO56" s="1"/>
      <c r="FYP56" s="1"/>
      <c r="FYQ56" s="1"/>
      <c r="FYR56" s="1"/>
      <c r="FYS56" s="1"/>
      <c r="FYT56" s="1"/>
      <c r="FYU56" s="1"/>
      <c r="FYV56" s="1"/>
      <c r="FYW56" s="1"/>
      <c r="FYX56" s="1"/>
      <c r="FYY56" s="1"/>
      <c r="FYZ56" s="1"/>
      <c r="FZA56" s="1"/>
      <c r="FZB56" s="1"/>
      <c r="FZC56" s="1"/>
      <c r="FZD56" s="1"/>
      <c r="FZE56" s="1"/>
      <c r="FZF56" s="1"/>
      <c r="FZG56" s="1"/>
      <c r="FZH56" s="1"/>
      <c r="FZI56" s="1"/>
      <c r="FZJ56" s="1"/>
      <c r="FZK56" s="1"/>
      <c r="FZL56" s="1"/>
      <c r="FZM56" s="1"/>
      <c r="FZN56" s="1"/>
      <c r="FZO56" s="1"/>
      <c r="FZP56" s="1"/>
      <c r="FZQ56" s="1"/>
      <c r="FZR56" s="1"/>
      <c r="FZS56" s="1"/>
      <c r="FZT56" s="1"/>
      <c r="FZU56" s="1"/>
      <c r="FZV56" s="1"/>
      <c r="FZW56" s="1"/>
      <c r="FZX56" s="1"/>
      <c r="FZY56" s="1"/>
      <c r="FZZ56" s="1"/>
      <c r="GAA56" s="1"/>
      <c r="GAB56" s="1"/>
      <c r="GAC56" s="1"/>
      <c r="GAD56" s="1"/>
      <c r="GAE56" s="1"/>
      <c r="GAF56" s="1"/>
      <c r="GAG56" s="1"/>
      <c r="GAH56" s="1"/>
      <c r="GAI56" s="1"/>
      <c r="GAJ56" s="1"/>
      <c r="GAK56" s="1"/>
      <c r="GAL56" s="1"/>
      <c r="GAM56" s="1"/>
      <c r="GAN56" s="1"/>
      <c r="GAO56" s="1"/>
      <c r="GAP56" s="1"/>
      <c r="GAQ56" s="1"/>
      <c r="GAR56" s="1"/>
      <c r="GAS56" s="1"/>
      <c r="GAT56" s="1"/>
      <c r="GAU56" s="1"/>
      <c r="GAV56" s="1"/>
      <c r="GAW56" s="1"/>
      <c r="GAX56" s="1"/>
      <c r="GAY56" s="1"/>
      <c r="GAZ56" s="1"/>
      <c r="GBA56" s="1"/>
      <c r="GBB56" s="1"/>
      <c r="GBC56" s="1"/>
      <c r="GBD56" s="1"/>
      <c r="GBE56" s="1"/>
      <c r="GBF56" s="1"/>
      <c r="GBG56" s="1"/>
      <c r="GBH56" s="1"/>
      <c r="GBI56" s="1"/>
      <c r="GBJ56" s="1"/>
      <c r="GBK56" s="1"/>
      <c r="GBL56" s="1"/>
      <c r="GBM56" s="1"/>
      <c r="GBN56" s="1"/>
      <c r="GBO56" s="1"/>
      <c r="GBP56" s="1"/>
      <c r="GBQ56" s="1"/>
      <c r="GBR56" s="1"/>
      <c r="GBS56" s="1"/>
      <c r="GBT56" s="1"/>
      <c r="GBU56" s="1"/>
      <c r="GBV56" s="1"/>
      <c r="GBW56" s="1"/>
      <c r="GBX56" s="1"/>
      <c r="GBY56" s="1"/>
      <c r="GBZ56" s="1"/>
      <c r="GCA56" s="1"/>
      <c r="GCB56" s="1"/>
      <c r="GCC56" s="1"/>
      <c r="GCD56" s="1"/>
      <c r="GCE56" s="1"/>
      <c r="GCF56" s="1"/>
      <c r="GCG56" s="1"/>
      <c r="GCH56" s="1"/>
      <c r="GCI56" s="1"/>
      <c r="GCJ56" s="1"/>
      <c r="GCK56" s="1"/>
      <c r="GCL56" s="1"/>
      <c r="GCM56" s="1"/>
      <c r="GCN56" s="1"/>
      <c r="GCO56" s="1"/>
      <c r="GCP56" s="1"/>
      <c r="GCQ56" s="1"/>
      <c r="GCR56" s="1"/>
      <c r="GCS56" s="1"/>
      <c r="GCT56" s="1"/>
      <c r="GCU56" s="1"/>
      <c r="GCV56" s="1"/>
      <c r="GCW56" s="1"/>
      <c r="GCX56" s="1"/>
      <c r="GCY56" s="1"/>
      <c r="GCZ56" s="1"/>
      <c r="GDA56" s="1"/>
      <c r="GDB56" s="1"/>
      <c r="GDC56" s="1"/>
      <c r="GDD56" s="1"/>
      <c r="GDE56" s="1"/>
      <c r="GDF56" s="1"/>
      <c r="GDG56" s="1"/>
      <c r="GDH56" s="1"/>
      <c r="GDI56" s="1"/>
      <c r="GDJ56" s="1"/>
      <c r="GDK56" s="1"/>
      <c r="GDL56" s="1"/>
      <c r="GDM56" s="1"/>
      <c r="GDN56" s="1"/>
      <c r="GDO56" s="1"/>
      <c r="GDP56" s="1"/>
      <c r="GDQ56" s="1"/>
      <c r="GDR56" s="1"/>
      <c r="GDS56" s="1"/>
      <c r="GDT56" s="1"/>
      <c r="GDU56" s="1"/>
      <c r="GDV56" s="1"/>
      <c r="GDW56" s="1"/>
      <c r="GDX56" s="1"/>
      <c r="GDY56" s="1"/>
      <c r="GDZ56" s="1"/>
      <c r="GEA56" s="1"/>
      <c r="GEB56" s="1"/>
      <c r="GEC56" s="1"/>
      <c r="GED56" s="1"/>
      <c r="GEE56" s="1"/>
      <c r="GEF56" s="1"/>
      <c r="GEG56" s="1"/>
      <c r="GEH56" s="1"/>
      <c r="GEI56" s="1"/>
      <c r="GEJ56" s="1"/>
      <c r="GEK56" s="1"/>
      <c r="GEL56" s="1"/>
      <c r="GEM56" s="1"/>
      <c r="GEN56" s="1"/>
      <c r="GEO56" s="1"/>
      <c r="GEP56" s="1"/>
      <c r="GEQ56" s="1"/>
      <c r="GER56" s="1"/>
      <c r="GES56" s="1"/>
      <c r="GET56" s="1"/>
      <c r="GEU56" s="1"/>
      <c r="GEV56" s="1"/>
      <c r="GEW56" s="1"/>
      <c r="GEX56" s="1"/>
      <c r="GEY56" s="1"/>
      <c r="GEZ56" s="1"/>
      <c r="GFA56" s="1"/>
      <c r="GFB56" s="1"/>
      <c r="GFC56" s="1"/>
      <c r="GFD56" s="1"/>
      <c r="GFE56" s="1"/>
      <c r="GFF56" s="1"/>
      <c r="GFG56" s="1"/>
      <c r="GFH56" s="1"/>
      <c r="GFI56" s="1"/>
      <c r="GFJ56" s="1"/>
      <c r="GFK56" s="1"/>
      <c r="GFL56" s="1"/>
      <c r="GFM56" s="1"/>
      <c r="GFN56" s="1"/>
      <c r="GFO56" s="1"/>
      <c r="GFP56" s="1"/>
      <c r="GFQ56" s="1"/>
      <c r="GFR56" s="1"/>
      <c r="GFS56" s="1"/>
      <c r="GFT56" s="1"/>
      <c r="GFU56" s="1"/>
      <c r="GFV56" s="1"/>
      <c r="GFW56" s="1"/>
      <c r="GFX56" s="1"/>
      <c r="GFY56" s="1"/>
      <c r="GFZ56" s="1"/>
      <c r="GGA56" s="1"/>
      <c r="GGB56" s="1"/>
      <c r="GGC56" s="1"/>
      <c r="GGD56" s="1"/>
      <c r="GGE56" s="1"/>
      <c r="GGF56" s="1"/>
      <c r="GGG56" s="1"/>
      <c r="GGH56" s="1"/>
      <c r="GGI56" s="1"/>
      <c r="GGJ56" s="1"/>
      <c r="GGK56" s="1"/>
      <c r="GGL56" s="1"/>
      <c r="GGM56" s="1"/>
      <c r="GGN56" s="1"/>
      <c r="GGO56" s="1"/>
      <c r="GGP56" s="1"/>
      <c r="GGQ56" s="1"/>
      <c r="GGR56" s="1"/>
      <c r="GGS56" s="1"/>
      <c r="GGT56" s="1"/>
      <c r="GGU56" s="1"/>
      <c r="GGV56" s="1"/>
      <c r="GGW56" s="1"/>
      <c r="GGX56" s="1"/>
      <c r="GGY56" s="1"/>
      <c r="GGZ56" s="1"/>
      <c r="GHA56" s="1"/>
      <c r="GHB56" s="1"/>
      <c r="GHC56" s="1"/>
      <c r="GHD56" s="1"/>
      <c r="GHE56" s="1"/>
      <c r="GHF56" s="1"/>
      <c r="GHG56" s="1"/>
      <c r="GHH56" s="1"/>
      <c r="GHI56" s="1"/>
      <c r="GHJ56" s="1"/>
      <c r="GHK56" s="1"/>
      <c r="GHL56" s="1"/>
      <c r="GHM56" s="1"/>
      <c r="GHN56" s="1"/>
      <c r="GHO56" s="1"/>
      <c r="GHP56" s="1"/>
      <c r="GHQ56" s="1"/>
      <c r="GHR56" s="1"/>
      <c r="GHS56" s="1"/>
      <c r="GHT56" s="1"/>
      <c r="GHU56" s="1"/>
      <c r="GHV56" s="1"/>
      <c r="GHW56" s="1"/>
      <c r="GHX56" s="1"/>
      <c r="GHY56" s="1"/>
      <c r="GHZ56" s="1"/>
      <c r="GIA56" s="1"/>
      <c r="GIB56" s="1"/>
      <c r="GIC56" s="1"/>
      <c r="GID56" s="1"/>
      <c r="GIE56" s="1"/>
      <c r="GIF56" s="1"/>
      <c r="GIG56" s="1"/>
      <c r="GIH56" s="1"/>
      <c r="GII56" s="1"/>
      <c r="GIJ56" s="1"/>
      <c r="GIK56" s="1"/>
      <c r="GIL56" s="1"/>
      <c r="GIM56" s="1"/>
      <c r="GIN56" s="1"/>
      <c r="GIO56" s="1"/>
      <c r="GIP56" s="1"/>
      <c r="GIQ56" s="1"/>
      <c r="GIR56" s="1"/>
      <c r="GIS56" s="1"/>
      <c r="GIT56" s="1"/>
      <c r="GIU56" s="1"/>
      <c r="GIV56" s="1"/>
      <c r="GIW56" s="1"/>
      <c r="GIX56" s="1"/>
      <c r="GIY56" s="1"/>
      <c r="GIZ56" s="1"/>
      <c r="GJA56" s="1"/>
      <c r="GJB56" s="1"/>
      <c r="GJC56" s="1"/>
      <c r="GJD56" s="1"/>
      <c r="GJE56" s="1"/>
      <c r="GJF56" s="1"/>
      <c r="GJG56" s="1"/>
      <c r="GJH56" s="1"/>
      <c r="GJI56" s="1"/>
      <c r="GJJ56" s="1"/>
      <c r="GJK56" s="1"/>
      <c r="GJL56" s="1"/>
      <c r="GJM56" s="1"/>
      <c r="GJN56" s="1"/>
      <c r="GJO56" s="1"/>
      <c r="GJP56" s="1"/>
      <c r="GJQ56" s="1"/>
      <c r="GJR56" s="1"/>
      <c r="GJS56" s="1"/>
      <c r="GJT56" s="1"/>
      <c r="GJU56" s="1"/>
      <c r="GJV56" s="1"/>
      <c r="GJW56" s="1"/>
      <c r="GJX56" s="1"/>
      <c r="GJY56" s="1"/>
      <c r="GJZ56" s="1"/>
      <c r="GKA56" s="1"/>
      <c r="GKB56" s="1"/>
      <c r="GKC56" s="1"/>
      <c r="GKD56" s="1"/>
      <c r="GKE56" s="1"/>
      <c r="GKF56" s="1"/>
      <c r="GKG56" s="1"/>
      <c r="GKH56" s="1"/>
      <c r="GKI56" s="1"/>
      <c r="GKJ56" s="1"/>
      <c r="GKK56" s="1"/>
      <c r="GKL56" s="1"/>
      <c r="GKM56" s="1"/>
      <c r="GKN56" s="1"/>
      <c r="GKO56" s="1"/>
      <c r="GKP56" s="1"/>
      <c r="GKQ56" s="1"/>
      <c r="GKR56" s="1"/>
      <c r="GKS56" s="1"/>
      <c r="GKT56" s="1"/>
      <c r="GKU56" s="1"/>
      <c r="GKV56" s="1"/>
      <c r="GKW56" s="1"/>
      <c r="GKX56" s="1"/>
      <c r="GKY56" s="1"/>
      <c r="GKZ56" s="1"/>
      <c r="GLA56" s="1"/>
      <c r="GLB56" s="1"/>
      <c r="GLC56" s="1"/>
      <c r="GLD56" s="1"/>
      <c r="GLE56" s="1"/>
      <c r="GLF56" s="1"/>
      <c r="GLG56" s="1"/>
      <c r="GLH56" s="1"/>
      <c r="GLI56" s="1"/>
      <c r="GLJ56" s="1"/>
      <c r="GLK56" s="1"/>
      <c r="GLL56" s="1"/>
      <c r="GLM56" s="1"/>
      <c r="GLN56" s="1"/>
      <c r="GLO56" s="1"/>
      <c r="GLP56" s="1"/>
      <c r="GLQ56" s="1"/>
      <c r="GLR56" s="1"/>
      <c r="GLS56" s="1"/>
      <c r="GLT56" s="1"/>
      <c r="GLU56" s="1"/>
      <c r="GLV56" s="1"/>
      <c r="GLW56" s="1"/>
      <c r="GLX56" s="1"/>
      <c r="GLY56" s="1"/>
      <c r="GLZ56" s="1"/>
      <c r="GMA56" s="1"/>
      <c r="GMB56" s="1"/>
      <c r="GMC56" s="1"/>
      <c r="GMD56" s="1"/>
      <c r="GME56" s="1"/>
      <c r="GMF56" s="1"/>
      <c r="GMG56" s="1"/>
      <c r="GMH56" s="1"/>
      <c r="GMI56" s="1"/>
      <c r="GMJ56" s="1"/>
      <c r="GMK56" s="1"/>
      <c r="GML56" s="1"/>
      <c r="GMM56" s="1"/>
      <c r="GMN56" s="1"/>
      <c r="GMO56" s="1"/>
      <c r="GMP56" s="1"/>
      <c r="GMQ56" s="1"/>
      <c r="GMR56" s="1"/>
      <c r="GMS56" s="1"/>
      <c r="GMT56" s="1"/>
      <c r="GMU56" s="1"/>
      <c r="GMV56" s="1"/>
      <c r="GMW56" s="1"/>
      <c r="GMX56" s="1"/>
      <c r="GMY56" s="1"/>
      <c r="GMZ56" s="1"/>
      <c r="GNA56" s="1"/>
      <c r="GNB56" s="1"/>
      <c r="GNC56" s="1"/>
      <c r="GND56" s="1"/>
      <c r="GNE56" s="1"/>
      <c r="GNF56" s="1"/>
      <c r="GNG56" s="1"/>
      <c r="GNH56" s="1"/>
      <c r="GNI56" s="1"/>
      <c r="GNJ56" s="1"/>
      <c r="GNK56" s="1"/>
      <c r="GNL56" s="1"/>
      <c r="GNM56" s="1"/>
      <c r="GNN56" s="1"/>
      <c r="GNO56" s="1"/>
      <c r="GNP56" s="1"/>
      <c r="GNQ56" s="1"/>
      <c r="GNR56" s="1"/>
      <c r="GNS56" s="1"/>
      <c r="GNT56" s="1"/>
      <c r="GNU56" s="1"/>
      <c r="GNV56" s="1"/>
      <c r="GNW56" s="1"/>
      <c r="GNX56" s="1"/>
      <c r="GNY56" s="1"/>
      <c r="GNZ56" s="1"/>
      <c r="GOA56" s="1"/>
      <c r="GOB56" s="1"/>
      <c r="GOC56" s="1"/>
      <c r="GOD56" s="1"/>
      <c r="GOE56" s="1"/>
      <c r="GOF56" s="1"/>
      <c r="GOG56" s="1"/>
      <c r="GOH56" s="1"/>
      <c r="GOI56" s="1"/>
      <c r="GOJ56" s="1"/>
      <c r="GOK56" s="1"/>
      <c r="GOL56" s="1"/>
      <c r="GOM56" s="1"/>
      <c r="GON56" s="1"/>
      <c r="GOO56" s="1"/>
      <c r="GOP56" s="1"/>
      <c r="GOQ56" s="1"/>
      <c r="GOR56" s="1"/>
      <c r="GOS56" s="1"/>
      <c r="GOT56" s="1"/>
      <c r="GOU56" s="1"/>
      <c r="GOV56" s="1"/>
      <c r="GOW56" s="1"/>
      <c r="GOX56" s="1"/>
      <c r="GOY56" s="1"/>
      <c r="GOZ56" s="1"/>
      <c r="GPA56" s="1"/>
      <c r="GPB56" s="1"/>
      <c r="GPC56" s="1"/>
      <c r="GPD56" s="1"/>
      <c r="GPE56" s="1"/>
      <c r="GPF56" s="1"/>
      <c r="GPG56" s="1"/>
      <c r="GPH56" s="1"/>
      <c r="GPI56" s="1"/>
      <c r="GPJ56" s="1"/>
      <c r="GPK56" s="1"/>
      <c r="GPL56" s="1"/>
      <c r="GPM56" s="1"/>
      <c r="GPN56" s="1"/>
      <c r="GPO56" s="1"/>
      <c r="GPP56" s="1"/>
      <c r="GPQ56" s="1"/>
      <c r="GPR56" s="1"/>
      <c r="GPS56" s="1"/>
      <c r="GPT56" s="1"/>
      <c r="GPU56" s="1"/>
      <c r="GPV56" s="1"/>
      <c r="GPW56" s="1"/>
      <c r="GPX56" s="1"/>
      <c r="GPY56" s="1"/>
      <c r="GPZ56" s="1"/>
      <c r="GQA56" s="1"/>
      <c r="GQB56" s="1"/>
      <c r="GQC56" s="1"/>
      <c r="GQD56" s="1"/>
      <c r="GQE56" s="1"/>
      <c r="GQF56" s="1"/>
      <c r="GQG56" s="1"/>
      <c r="GQH56" s="1"/>
      <c r="GQI56" s="1"/>
      <c r="GQJ56" s="1"/>
      <c r="GQK56" s="1"/>
      <c r="GQL56" s="1"/>
      <c r="GQM56" s="1"/>
      <c r="GQN56" s="1"/>
      <c r="GQO56" s="1"/>
      <c r="GQP56" s="1"/>
      <c r="GQQ56" s="1"/>
      <c r="GQR56" s="1"/>
      <c r="GQS56" s="1"/>
      <c r="GQT56" s="1"/>
      <c r="GQU56" s="1"/>
      <c r="GQV56" s="1"/>
      <c r="GQW56" s="1"/>
      <c r="GQX56" s="1"/>
      <c r="GQY56" s="1"/>
      <c r="GQZ56" s="1"/>
      <c r="GRA56" s="1"/>
      <c r="GRB56" s="1"/>
      <c r="GRC56" s="1"/>
      <c r="GRD56" s="1"/>
      <c r="GRE56" s="1"/>
      <c r="GRF56" s="1"/>
      <c r="GRG56" s="1"/>
      <c r="GRH56" s="1"/>
      <c r="GRI56" s="1"/>
      <c r="GRJ56" s="1"/>
      <c r="GRK56" s="1"/>
      <c r="GRL56" s="1"/>
      <c r="GRM56" s="1"/>
      <c r="GRN56" s="1"/>
      <c r="GRO56" s="1"/>
      <c r="GRP56" s="1"/>
      <c r="GRQ56" s="1"/>
      <c r="GRR56" s="1"/>
      <c r="GRS56" s="1"/>
      <c r="GRT56" s="1"/>
      <c r="GRU56" s="1"/>
      <c r="GRV56" s="1"/>
      <c r="GRW56" s="1"/>
      <c r="GRX56" s="1"/>
      <c r="GRY56" s="1"/>
      <c r="GRZ56" s="1"/>
      <c r="GSA56" s="1"/>
      <c r="GSB56" s="1"/>
      <c r="GSC56" s="1"/>
      <c r="GSD56" s="1"/>
      <c r="GSE56" s="1"/>
      <c r="GSF56" s="1"/>
      <c r="GSG56" s="1"/>
      <c r="GSH56" s="1"/>
      <c r="GSI56" s="1"/>
      <c r="GSJ56" s="1"/>
      <c r="GSK56" s="1"/>
      <c r="GSL56" s="1"/>
      <c r="GSM56" s="1"/>
      <c r="GSN56" s="1"/>
      <c r="GSO56" s="1"/>
      <c r="GSP56" s="1"/>
      <c r="GSQ56" s="1"/>
      <c r="GSR56" s="1"/>
      <c r="GSS56" s="1"/>
      <c r="GST56" s="1"/>
      <c r="GSU56" s="1"/>
      <c r="GSV56" s="1"/>
      <c r="GSW56" s="1"/>
      <c r="GSX56" s="1"/>
      <c r="GSY56" s="1"/>
      <c r="GSZ56" s="1"/>
      <c r="GTA56" s="1"/>
      <c r="GTB56" s="1"/>
      <c r="GTC56" s="1"/>
      <c r="GTD56" s="1"/>
      <c r="GTE56" s="1"/>
      <c r="GTF56" s="1"/>
      <c r="GTG56" s="1"/>
      <c r="GTH56" s="1"/>
      <c r="GTI56" s="1"/>
      <c r="GTJ56" s="1"/>
      <c r="GTK56" s="1"/>
      <c r="GTL56" s="1"/>
      <c r="GTM56" s="1"/>
      <c r="GTN56" s="1"/>
      <c r="GTO56" s="1"/>
      <c r="GTP56" s="1"/>
      <c r="GTQ56" s="1"/>
      <c r="GTR56" s="1"/>
      <c r="GTS56" s="1"/>
      <c r="GTT56" s="1"/>
      <c r="GTU56" s="1"/>
      <c r="GTV56" s="1"/>
      <c r="GTW56" s="1"/>
      <c r="GTX56" s="1"/>
      <c r="GTY56" s="1"/>
      <c r="GTZ56" s="1"/>
      <c r="GUA56" s="1"/>
      <c r="GUB56" s="1"/>
      <c r="GUC56" s="1"/>
      <c r="GUD56" s="1"/>
      <c r="GUE56" s="1"/>
      <c r="GUF56" s="1"/>
      <c r="GUG56" s="1"/>
      <c r="GUH56" s="1"/>
      <c r="GUI56" s="1"/>
      <c r="GUJ56" s="1"/>
      <c r="GUK56" s="1"/>
      <c r="GUL56" s="1"/>
      <c r="GUM56" s="1"/>
      <c r="GUN56" s="1"/>
      <c r="GUO56" s="1"/>
      <c r="GUP56" s="1"/>
      <c r="GUQ56" s="1"/>
      <c r="GUR56" s="1"/>
      <c r="GUS56" s="1"/>
      <c r="GUT56" s="1"/>
      <c r="GUU56" s="1"/>
      <c r="GUV56" s="1"/>
      <c r="GUW56" s="1"/>
      <c r="GUX56" s="1"/>
      <c r="GUY56" s="1"/>
      <c r="GUZ56" s="1"/>
      <c r="GVA56" s="1"/>
      <c r="GVB56" s="1"/>
      <c r="GVC56" s="1"/>
      <c r="GVD56" s="1"/>
      <c r="GVE56" s="1"/>
      <c r="GVF56" s="1"/>
      <c r="GVG56" s="1"/>
      <c r="GVH56" s="1"/>
      <c r="GVI56" s="1"/>
      <c r="GVJ56" s="1"/>
      <c r="GVK56" s="1"/>
      <c r="GVL56" s="1"/>
      <c r="GVM56" s="1"/>
      <c r="GVN56" s="1"/>
      <c r="GVO56" s="1"/>
      <c r="GVP56" s="1"/>
      <c r="GVQ56" s="1"/>
      <c r="GVR56" s="1"/>
      <c r="GVS56" s="1"/>
      <c r="GVT56" s="1"/>
      <c r="GVU56" s="1"/>
      <c r="GVV56" s="1"/>
      <c r="GVW56" s="1"/>
      <c r="GVX56" s="1"/>
      <c r="GVY56" s="1"/>
      <c r="GVZ56" s="1"/>
      <c r="GWA56" s="1"/>
      <c r="GWB56" s="1"/>
      <c r="GWC56" s="1"/>
      <c r="GWD56" s="1"/>
      <c r="GWE56" s="1"/>
      <c r="GWF56" s="1"/>
      <c r="GWG56" s="1"/>
      <c r="GWH56" s="1"/>
      <c r="GWI56" s="1"/>
      <c r="GWJ56" s="1"/>
      <c r="GWK56" s="1"/>
      <c r="GWL56" s="1"/>
      <c r="GWM56" s="1"/>
      <c r="GWN56" s="1"/>
      <c r="GWO56" s="1"/>
      <c r="GWP56" s="1"/>
      <c r="GWQ56" s="1"/>
      <c r="GWR56" s="1"/>
      <c r="GWS56" s="1"/>
      <c r="GWT56" s="1"/>
      <c r="GWU56" s="1"/>
      <c r="GWV56" s="1"/>
      <c r="GWW56" s="1"/>
      <c r="GWX56" s="1"/>
      <c r="GWY56" s="1"/>
      <c r="GWZ56" s="1"/>
      <c r="GXA56" s="1"/>
      <c r="GXB56" s="1"/>
      <c r="GXC56" s="1"/>
      <c r="GXD56" s="1"/>
      <c r="GXE56" s="1"/>
      <c r="GXF56" s="1"/>
      <c r="GXG56" s="1"/>
      <c r="GXH56" s="1"/>
      <c r="GXI56" s="1"/>
      <c r="GXJ56" s="1"/>
      <c r="GXK56" s="1"/>
      <c r="GXL56" s="1"/>
      <c r="GXM56" s="1"/>
      <c r="GXN56" s="1"/>
      <c r="GXO56" s="1"/>
      <c r="GXP56" s="1"/>
      <c r="GXQ56" s="1"/>
      <c r="GXR56" s="1"/>
      <c r="GXS56" s="1"/>
      <c r="GXT56" s="1"/>
      <c r="GXU56" s="1"/>
      <c r="GXV56" s="1"/>
      <c r="GXW56" s="1"/>
      <c r="GXX56" s="1"/>
      <c r="GXY56" s="1"/>
      <c r="GXZ56" s="1"/>
      <c r="GYA56" s="1"/>
      <c r="GYB56" s="1"/>
      <c r="GYC56" s="1"/>
      <c r="GYD56" s="1"/>
      <c r="GYE56" s="1"/>
      <c r="GYF56" s="1"/>
      <c r="GYG56" s="1"/>
      <c r="GYH56" s="1"/>
      <c r="GYI56" s="1"/>
      <c r="GYJ56" s="1"/>
      <c r="GYK56" s="1"/>
      <c r="GYL56" s="1"/>
      <c r="GYM56" s="1"/>
      <c r="GYN56" s="1"/>
      <c r="GYO56" s="1"/>
      <c r="GYP56" s="1"/>
      <c r="GYQ56" s="1"/>
      <c r="GYR56" s="1"/>
      <c r="GYS56" s="1"/>
      <c r="GYT56" s="1"/>
      <c r="GYU56" s="1"/>
      <c r="GYV56" s="1"/>
      <c r="GYW56" s="1"/>
      <c r="GYX56" s="1"/>
      <c r="GYY56" s="1"/>
      <c r="GYZ56" s="1"/>
      <c r="GZA56" s="1"/>
      <c r="GZB56" s="1"/>
      <c r="GZC56" s="1"/>
      <c r="GZD56" s="1"/>
      <c r="GZE56" s="1"/>
      <c r="GZF56" s="1"/>
      <c r="GZG56" s="1"/>
      <c r="GZH56" s="1"/>
      <c r="GZI56" s="1"/>
      <c r="GZJ56" s="1"/>
      <c r="GZK56" s="1"/>
      <c r="GZL56" s="1"/>
      <c r="GZM56" s="1"/>
      <c r="GZN56" s="1"/>
      <c r="GZO56" s="1"/>
      <c r="GZP56" s="1"/>
      <c r="GZQ56" s="1"/>
      <c r="GZR56" s="1"/>
      <c r="GZS56" s="1"/>
      <c r="GZT56" s="1"/>
      <c r="GZU56" s="1"/>
      <c r="GZV56" s="1"/>
      <c r="GZW56" s="1"/>
      <c r="GZX56" s="1"/>
      <c r="GZY56" s="1"/>
      <c r="GZZ56" s="1"/>
      <c r="HAA56" s="1"/>
      <c r="HAB56" s="1"/>
      <c r="HAC56" s="1"/>
      <c r="HAD56" s="1"/>
      <c r="HAE56" s="1"/>
      <c r="HAF56" s="1"/>
      <c r="HAG56" s="1"/>
      <c r="HAH56" s="1"/>
      <c r="HAI56" s="1"/>
      <c r="HAJ56" s="1"/>
      <c r="HAK56" s="1"/>
      <c r="HAL56" s="1"/>
      <c r="HAM56" s="1"/>
      <c r="HAN56" s="1"/>
      <c r="HAO56" s="1"/>
      <c r="HAP56" s="1"/>
      <c r="HAQ56" s="1"/>
      <c r="HAR56" s="1"/>
      <c r="HAS56" s="1"/>
      <c r="HAT56" s="1"/>
      <c r="HAU56" s="1"/>
      <c r="HAV56" s="1"/>
      <c r="HAW56" s="1"/>
      <c r="HAX56" s="1"/>
      <c r="HAY56" s="1"/>
      <c r="HAZ56" s="1"/>
      <c r="HBA56" s="1"/>
      <c r="HBB56" s="1"/>
      <c r="HBC56" s="1"/>
      <c r="HBD56" s="1"/>
      <c r="HBE56" s="1"/>
      <c r="HBF56" s="1"/>
      <c r="HBG56" s="1"/>
      <c r="HBH56" s="1"/>
      <c r="HBI56" s="1"/>
      <c r="HBJ56" s="1"/>
      <c r="HBK56" s="1"/>
      <c r="HBL56" s="1"/>
      <c r="HBM56" s="1"/>
      <c r="HBN56" s="1"/>
      <c r="HBO56" s="1"/>
      <c r="HBP56" s="1"/>
      <c r="HBQ56" s="1"/>
      <c r="HBR56" s="1"/>
      <c r="HBS56" s="1"/>
      <c r="HBT56" s="1"/>
      <c r="HBU56" s="1"/>
      <c r="HBV56" s="1"/>
      <c r="HBW56" s="1"/>
      <c r="HBX56" s="1"/>
      <c r="HBY56" s="1"/>
      <c r="HBZ56" s="1"/>
      <c r="HCA56" s="1"/>
      <c r="HCB56" s="1"/>
      <c r="HCC56" s="1"/>
      <c r="HCD56" s="1"/>
      <c r="HCE56" s="1"/>
      <c r="HCF56" s="1"/>
      <c r="HCG56" s="1"/>
      <c r="HCH56" s="1"/>
      <c r="HCI56" s="1"/>
      <c r="HCJ56" s="1"/>
      <c r="HCK56" s="1"/>
      <c r="HCL56" s="1"/>
      <c r="HCM56" s="1"/>
      <c r="HCN56" s="1"/>
      <c r="HCO56" s="1"/>
      <c r="HCP56" s="1"/>
      <c r="HCQ56" s="1"/>
      <c r="HCR56" s="1"/>
      <c r="HCS56" s="1"/>
      <c r="HCT56" s="1"/>
      <c r="HCU56" s="1"/>
      <c r="HCV56" s="1"/>
      <c r="HCW56" s="1"/>
      <c r="HCX56" s="1"/>
      <c r="HCY56" s="1"/>
      <c r="HCZ56" s="1"/>
      <c r="HDA56" s="1"/>
      <c r="HDB56" s="1"/>
      <c r="HDC56" s="1"/>
      <c r="HDD56" s="1"/>
      <c r="HDE56" s="1"/>
      <c r="HDF56" s="1"/>
      <c r="HDG56" s="1"/>
      <c r="HDH56" s="1"/>
      <c r="HDI56" s="1"/>
      <c r="HDJ56" s="1"/>
      <c r="HDK56" s="1"/>
      <c r="HDL56" s="1"/>
      <c r="HDM56" s="1"/>
      <c r="HDN56" s="1"/>
      <c r="HDO56" s="1"/>
      <c r="HDP56" s="1"/>
      <c r="HDQ56" s="1"/>
      <c r="HDR56" s="1"/>
      <c r="HDS56" s="1"/>
      <c r="HDT56" s="1"/>
      <c r="HDU56" s="1"/>
      <c r="HDV56" s="1"/>
      <c r="HDW56" s="1"/>
      <c r="HDX56" s="1"/>
      <c r="HDY56" s="1"/>
      <c r="HDZ56" s="1"/>
      <c r="HEA56" s="1"/>
      <c r="HEB56" s="1"/>
      <c r="HEC56" s="1"/>
      <c r="HED56" s="1"/>
      <c r="HEE56" s="1"/>
      <c r="HEF56" s="1"/>
      <c r="HEG56" s="1"/>
      <c r="HEH56" s="1"/>
      <c r="HEI56" s="1"/>
      <c r="HEJ56" s="1"/>
      <c r="HEK56" s="1"/>
      <c r="HEL56" s="1"/>
      <c r="HEM56" s="1"/>
      <c r="HEN56" s="1"/>
      <c r="HEO56" s="1"/>
      <c r="HEP56" s="1"/>
      <c r="HEQ56" s="1"/>
      <c r="HER56" s="1"/>
      <c r="HES56" s="1"/>
      <c r="HET56" s="1"/>
      <c r="HEU56" s="1"/>
      <c r="HEV56" s="1"/>
      <c r="HEW56" s="1"/>
      <c r="HEX56" s="1"/>
      <c r="HEY56" s="1"/>
      <c r="HEZ56" s="1"/>
      <c r="HFA56" s="1"/>
      <c r="HFB56" s="1"/>
      <c r="HFC56" s="1"/>
      <c r="HFD56" s="1"/>
      <c r="HFE56" s="1"/>
      <c r="HFF56" s="1"/>
      <c r="HFG56" s="1"/>
      <c r="HFH56" s="1"/>
      <c r="HFI56" s="1"/>
      <c r="HFJ56" s="1"/>
      <c r="HFK56" s="1"/>
      <c r="HFL56" s="1"/>
      <c r="HFM56" s="1"/>
      <c r="HFN56" s="1"/>
      <c r="HFO56" s="1"/>
      <c r="HFP56" s="1"/>
      <c r="HFQ56" s="1"/>
      <c r="HFR56" s="1"/>
      <c r="HFS56" s="1"/>
      <c r="HFT56" s="1"/>
      <c r="HFU56" s="1"/>
      <c r="HFV56" s="1"/>
      <c r="HFW56" s="1"/>
      <c r="HFX56" s="1"/>
      <c r="HFY56" s="1"/>
      <c r="HFZ56" s="1"/>
      <c r="HGA56" s="1"/>
      <c r="HGB56" s="1"/>
      <c r="HGC56" s="1"/>
      <c r="HGD56" s="1"/>
      <c r="HGE56" s="1"/>
      <c r="HGF56" s="1"/>
      <c r="HGG56" s="1"/>
      <c r="HGH56" s="1"/>
      <c r="HGI56" s="1"/>
      <c r="HGJ56" s="1"/>
      <c r="HGK56" s="1"/>
      <c r="HGL56" s="1"/>
      <c r="HGM56" s="1"/>
      <c r="HGN56" s="1"/>
      <c r="HGO56" s="1"/>
      <c r="HGP56" s="1"/>
      <c r="HGQ56" s="1"/>
      <c r="HGR56" s="1"/>
      <c r="HGS56" s="1"/>
      <c r="HGT56" s="1"/>
      <c r="HGU56" s="1"/>
      <c r="HGV56" s="1"/>
      <c r="HGW56" s="1"/>
      <c r="HGX56" s="1"/>
      <c r="HGY56" s="1"/>
      <c r="HGZ56" s="1"/>
      <c r="HHA56" s="1"/>
      <c r="HHB56" s="1"/>
      <c r="HHC56" s="1"/>
      <c r="HHD56" s="1"/>
      <c r="HHE56" s="1"/>
      <c r="HHF56" s="1"/>
      <c r="HHG56" s="1"/>
      <c r="HHH56" s="1"/>
      <c r="HHI56" s="1"/>
      <c r="HHJ56" s="1"/>
      <c r="HHK56" s="1"/>
      <c r="HHL56" s="1"/>
      <c r="HHM56" s="1"/>
      <c r="HHN56" s="1"/>
      <c r="HHO56" s="1"/>
      <c r="HHP56" s="1"/>
      <c r="HHQ56" s="1"/>
      <c r="HHR56" s="1"/>
      <c r="HHS56" s="1"/>
      <c r="HHT56" s="1"/>
      <c r="HHU56" s="1"/>
      <c r="HHV56" s="1"/>
      <c r="HHW56" s="1"/>
      <c r="HHX56" s="1"/>
      <c r="HHY56" s="1"/>
      <c r="HHZ56" s="1"/>
      <c r="HIA56" s="1"/>
      <c r="HIB56" s="1"/>
      <c r="HIC56" s="1"/>
      <c r="HID56" s="1"/>
      <c r="HIE56" s="1"/>
      <c r="HIF56" s="1"/>
      <c r="HIG56" s="1"/>
      <c r="HIH56" s="1"/>
      <c r="HII56" s="1"/>
      <c r="HIJ56" s="1"/>
      <c r="HIK56" s="1"/>
      <c r="HIL56" s="1"/>
      <c r="HIM56" s="1"/>
      <c r="HIN56" s="1"/>
      <c r="HIO56" s="1"/>
      <c r="HIP56" s="1"/>
      <c r="HIQ56" s="1"/>
      <c r="HIR56" s="1"/>
      <c r="HIS56" s="1"/>
      <c r="HIT56" s="1"/>
      <c r="HIU56" s="1"/>
      <c r="HIV56" s="1"/>
      <c r="HIW56" s="1"/>
      <c r="HIX56" s="1"/>
      <c r="HIY56" s="1"/>
      <c r="HIZ56" s="1"/>
      <c r="HJA56" s="1"/>
      <c r="HJB56" s="1"/>
      <c r="HJC56" s="1"/>
      <c r="HJD56" s="1"/>
      <c r="HJE56" s="1"/>
      <c r="HJF56" s="1"/>
      <c r="HJG56" s="1"/>
      <c r="HJH56" s="1"/>
      <c r="HJI56" s="1"/>
      <c r="HJJ56" s="1"/>
      <c r="HJK56" s="1"/>
      <c r="HJL56" s="1"/>
      <c r="HJM56" s="1"/>
      <c r="HJN56" s="1"/>
      <c r="HJO56" s="1"/>
      <c r="HJP56" s="1"/>
      <c r="HJQ56" s="1"/>
      <c r="HJR56" s="1"/>
      <c r="HJS56" s="1"/>
      <c r="HJT56" s="1"/>
      <c r="HJU56" s="1"/>
      <c r="HJV56" s="1"/>
      <c r="HJW56" s="1"/>
      <c r="HJX56" s="1"/>
      <c r="HJY56" s="1"/>
      <c r="HJZ56" s="1"/>
      <c r="HKA56" s="1"/>
      <c r="HKB56" s="1"/>
      <c r="HKC56" s="1"/>
      <c r="HKD56" s="1"/>
      <c r="HKE56" s="1"/>
      <c r="HKF56" s="1"/>
      <c r="HKG56" s="1"/>
      <c r="HKH56" s="1"/>
      <c r="HKI56" s="1"/>
      <c r="HKJ56" s="1"/>
      <c r="HKK56" s="1"/>
      <c r="HKL56" s="1"/>
      <c r="HKM56" s="1"/>
      <c r="HKN56" s="1"/>
      <c r="HKO56" s="1"/>
      <c r="HKP56" s="1"/>
      <c r="HKQ56" s="1"/>
      <c r="HKR56" s="1"/>
      <c r="HKS56" s="1"/>
      <c r="HKT56" s="1"/>
      <c r="HKU56" s="1"/>
      <c r="HKV56" s="1"/>
      <c r="HKW56" s="1"/>
      <c r="HKX56" s="1"/>
      <c r="HKY56" s="1"/>
      <c r="HKZ56" s="1"/>
      <c r="HLA56" s="1"/>
      <c r="HLB56" s="1"/>
      <c r="HLC56" s="1"/>
      <c r="HLD56" s="1"/>
      <c r="HLE56" s="1"/>
      <c r="HLF56" s="1"/>
      <c r="HLG56" s="1"/>
      <c r="HLH56" s="1"/>
      <c r="HLI56" s="1"/>
      <c r="HLJ56" s="1"/>
      <c r="HLK56" s="1"/>
      <c r="HLL56" s="1"/>
      <c r="HLM56" s="1"/>
      <c r="HLN56" s="1"/>
      <c r="HLO56" s="1"/>
      <c r="HLP56" s="1"/>
      <c r="HLQ56" s="1"/>
      <c r="HLR56" s="1"/>
      <c r="HLS56" s="1"/>
      <c r="HLT56" s="1"/>
      <c r="HLU56" s="1"/>
      <c r="HLV56" s="1"/>
      <c r="HLW56" s="1"/>
      <c r="HLX56" s="1"/>
      <c r="HLY56" s="1"/>
      <c r="HLZ56" s="1"/>
      <c r="HMA56" s="1"/>
      <c r="HMB56" s="1"/>
      <c r="HMC56" s="1"/>
      <c r="HMD56" s="1"/>
      <c r="HME56" s="1"/>
      <c r="HMF56" s="1"/>
      <c r="HMG56" s="1"/>
      <c r="HMH56" s="1"/>
      <c r="HMI56" s="1"/>
      <c r="HMJ56" s="1"/>
      <c r="HMK56" s="1"/>
      <c r="HML56" s="1"/>
      <c r="HMM56" s="1"/>
      <c r="HMN56" s="1"/>
      <c r="HMO56" s="1"/>
      <c r="HMP56" s="1"/>
      <c r="HMQ56" s="1"/>
      <c r="HMR56" s="1"/>
      <c r="HMS56" s="1"/>
      <c r="HMT56" s="1"/>
      <c r="HMU56" s="1"/>
      <c r="HMV56" s="1"/>
      <c r="HMW56" s="1"/>
      <c r="HMX56" s="1"/>
      <c r="HMY56" s="1"/>
      <c r="HMZ56" s="1"/>
      <c r="HNA56" s="1"/>
      <c r="HNB56" s="1"/>
      <c r="HNC56" s="1"/>
      <c r="HND56" s="1"/>
      <c r="HNE56" s="1"/>
      <c r="HNF56" s="1"/>
      <c r="HNG56" s="1"/>
      <c r="HNH56" s="1"/>
      <c r="HNI56" s="1"/>
      <c r="HNJ56" s="1"/>
      <c r="HNK56" s="1"/>
      <c r="HNL56" s="1"/>
      <c r="HNM56" s="1"/>
      <c r="HNN56" s="1"/>
      <c r="HNO56" s="1"/>
      <c r="HNP56" s="1"/>
      <c r="HNQ56" s="1"/>
      <c r="HNR56" s="1"/>
      <c r="HNS56" s="1"/>
      <c r="HNT56" s="1"/>
      <c r="HNU56" s="1"/>
      <c r="HNV56" s="1"/>
      <c r="HNW56" s="1"/>
      <c r="HNX56" s="1"/>
      <c r="HNY56" s="1"/>
      <c r="HNZ56" s="1"/>
      <c r="HOA56" s="1"/>
      <c r="HOB56" s="1"/>
      <c r="HOC56" s="1"/>
      <c r="HOD56" s="1"/>
      <c r="HOE56" s="1"/>
      <c r="HOF56" s="1"/>
      <c r="HOG56" s="1"/>
      <c r="HOH56" s="1"/>
      <c r="HOI56" s="1"/>
      <c r="HOJ56" s="1"/>
      <c r="HOK56" s="1"/>
      <c r="HOL56" s="1"/>
      <c r="HOM56" s="1"/>
      <c r="HON56" s="1"/>
      <c r="HOO56" s="1"/>
      <c r="HOP56" s="1"/>
      <c r="HOQ56" s="1"/>
      <c r="HOR56" s="1"/>
      <c r="HOS56" s="1"/>
      <c r="HOT56" s="1"/>
      <c r="HOU56" s="1"/>
      <c r="HOV56" s="1"/>
      <c r="HOW56" s="1"/>
      <c r="HOX56" s="1"/>
      <c r="HOY56" s="1"/>
      <c r="HOZ56" s="1"/>
      <c r="HPA56" s="1"/>
      <c r="HPB56" s="1"/>
      <c r="HPC56" s="1"/>
      <c r="HPD56" s="1"/>
      <c r="HPE56" s="1"/>
      <c r="HPF56" s="1"/>
      <c r="HPG56" s="1"/>
      <c r="HPH56" s="1"/>
      <c r="HPI56" s="1"/>
      <c r="HPJ56" s="1"/>
      <c r="HPK56" s="1"/>
      <c r="HPL56" s="1"/>
      <c r="HPM56" s="1"/>
      <c r="HPN56" s="1"/>
      <c r="HPO56" s="1"/>
      <c r="HPP56" s="1"/>
      <c r="HPQ56" s="1"/>
      <c r="HPR56" s="1"/>
      <c r="HPS56" s="1"/>
      <c r="HPT56" s="1"/>
      <c r="HPU56" s="1"/>
      <c r="HPV56" s="1"/>
      <c r="HPW56" s="1"/>
      <c r="HPX56" s="1"/>
      <c r="HPY56" s="1"/>
      <c r="HPZ56" s="1"/>
      <c r="HQA56" s="1"/>
      <c r="HQB56" s="1"/>
      <c r="HQC56" s="1"/>
      <c r="HQD56" s="1"/>
      <c r="HQE56" s="1"/>
      <c r="HQF56" s="1"/>
      <c r="HQG56" s="1"/>
      <c r="HQH56" s="1"/>
      <c r="HQI56" s="1"/>
      <c r="HQJ56" s="1"/>
      <c r="HQK56" s="1"/>
      <c r="HQL56" s="1"/>
      <c r="HQM56" s="1"/>
      <c r="HQN56" s="1"/>
      <c r="HQO56" s="1"/>
      <c r="HQP56" s="1"/>
      <c r="HQQ56" s="1"/>
      <c r="HQR56" s="1"/>
      <c r="HQS56" s="1"/>
      <c r="HQT56" s="1"/>
      <c r="HQU56" s="1"/>
      <c r="HQV56" s="1"/>
      <c r="HQW56" s="1"/>
      <c r="HQX56" s="1"/>
      <c r="HQY56" s="1"/>
      <c r="HQZ56" s="1"/>
      <c r="HRA56" s="1"/>
      <c r="HRB56" s="1"/>
      <c r="HRC56" s="1"/>
      <c r="HRD56" s="1"/>
      <c r="HRE56" s="1"/>
      <c r="HRF56" s="1"/>
      <c r="HRG56" s="1"/>
      <c r="HRH56" s="1"/>
      <c r="HRI56" s="1"/>
      <c r="HRJ56" s="1"/>
      <c r="HRK56" s="1"/>
      <c r="HRL56" s="1"/>
      <c r="HRM56" s="1"/>
      <c r="HRN56" s="1"/>
      <c r="HRO56" s="1"/>
      <c r="HRP56" s="1"/>
      <c r="HRQ56" s="1"/>
      <c r="HRR56" s="1"/>
      <c r="HRS56" s="1"/>
      <c r="HRT56" s="1"/>
      <c r="HRU56" s="1"/>
      <c r="HRV56" s="1"/>
      <c r="HRW56" s="1"/>
      <c r="HRX56" s="1"/>
      <c r="HRY56" s="1"/>
      <c r="HRZ56" s="1"/>
      <c r="HSA56" s="1"/>
      <c r="HSB56" s="1"/>
      <c r="HSC56" s="1"/>
      <c r="HSD56" s="1"/>
      <c r="HSE56" s="1"/>
      <c r="HSF56" s="1"/>
      <c r="HSG56" s="1"/>
      <c r="HSH56" s="1"/>
      <c r="HSI56" s="1"/>
      <c r="HSJ56" s="1"/>
      <c r="HSK56" s="1"/>
      <c r="HSL56" s="1"/>
      <c r="HSM56" s="1"/>
      <c r="HSN56" s="1"/>
      <c r="HSO56" s="1"/>
      <c r="HSP56" s="1"/>
      <c r="HSQ56" s="1"/>
      <c r="HSR56" s="1"/>
      <c r="HSS56" s="1"/>
      <c r="HST56" s="1"/>
      <c r="HSU56" s="1"/>
      <c r="HSV56" s="1"/>
      <c r="HSW56" s="1"/>
      <c r="HSX56" s="1"/>
      <c r="HSY56" s="1"/>
      <c r="HSZ56" s="1"/>
      <c r="HTA56" s="1"/>
      <c r="HTB56" s="1"/>
      <c r="HTC56" s="1"/>
      <c r="HTD56" s="1"/>
      <c r="HTE56" s="1"/>
      <c r="HTF56" s="1"/>
      <c r="HTG56" s="1"/>
      <c r="HTH56" s="1"/>
      <c r="HTI56" s="1"/>
      <c r="HTJ56" s="1"/>
      <c r="HTK56" s="1"/>
      <c r="HTL56" s="1"/>
      <c r="HTM56" s="1"/>
      <c r="HTN56" s="1"/>
      <c r="HTO56" s="1"/>
      <c r="HTP56" s="1"/>
      <c r="HTQ56" s="1"/>
      <c r="HTR56" s="1"/>
      <c r="HTS56" s="1"/>
      <c r="HTT56" s="1"/>
      <c r="HTU56" s="1"/>
      <c r="HTV56" s="1"/>
      <c r="HTW56" s="1"/>
      <c r="HTX56" s="1"/>
      <c r="HTY56" s="1"/>
      <c r="HTZ56" s="1"/>
      <c r="HUA56" s="1"/>
      <c r="HUB56" s="1"/>
      <c r="HUC56" s="1"/>
      <c r="HUD56" s="1"/>
      <c r="HUE56" s="1"/>
      <c r="HUF56" s="1"/>
      <c r="HUG56" s="1"/>
      <c r="HUH56" s="1"/>
      <c r="HUI56" s="1"/>
      <c r="HUJ56" s="1"/>
      <c r="HUK56" s="1"/>
      <c r="HUL56" s="1"/>
      <c r="HUM56" s="1"/>
      <c r="HUN56" s="1"/>
      <c r="HUO56" s="1"/>
      <c r="HUP56" s="1"/>
      <c r="HUQ56" s="1"/>
      <c r="HUR56" s="1"/>
      <c r="HUS56" s="1"/>
      <c r="HUT56" s="1"/>
      <c r="HUU56" s="1"/>
      <c r="HUV56" s="1"/>
      <c r="HUW56" s="1"/>
      <c r="HUX56" s="1"/>
      <c r="HUY56" s="1"/>
      <c r="HUZ56" s="1"/>
      <c r="HVA56" s="1"/>
      <c r="HVB56" s="1"/>
      <c r="HVC56" s="1"/>
      <c r="HVD56" s="1"/>
      <c r="HVE56" s="1"/>
      <c r="HVF56" s="1"/>
      <c r="HVG56" s="1"/>
      <c r="HVH56" s="1"/>
      <c r="HVI56" s="1"/>
      <c r="HVJ56" s="1"/>
      <c r="HVK56" s="1"/>
      <c r="HVL56" s="1"/>
      <c r="HVM56" s="1"/>
      <c r="HVN56" s="1"/>
      <c r="HVO56" s="1"/>
      <c r="HVP56" s="1"/>
      <c r="HVQ56" s="1"/>
      <c r="HVR56" s="1"/>
      <c r="HVS56" s="1"/>
      <c r="HVT56" s="1"/>
      <c r="HVU56" s="1"/>
      <c r="HVV56" s="1"/>
      <c r="HVW56" s="1"/>
      <c r="HVX56" s="1"/>
      <c r="HVY56" s="1"/>
      <c r="HVZ56" s="1"/>
      <c r="HWA56" s="1"/>
      <c r="HWB56" s="1"/>
      <c r="HWC56" s="1"/>
      <c r="HWD56" s="1"/>
      <c r="HWE56" s="1"/>
      <c r="HWF56" s="1"/>
      <c r="HWG56" s="1"/>
      <c r="HWH56" s="1"/>
      <c r="HWI56" s="1"/>
      <c r="HWJ56" s="1"/>
      <c r="HWK56" s="1"/>
      <c r="HWL56" s="1"/>
      <c r="HWM56" s="1"/>
      <c r="HWN56" s="1"/>
      <c r="HWO56" s="1"/>
      <c r="HWP56" s="1"/>
      <c r="HWQ56" s="1"/>
      <c r="HWR56" s="1"/>
      <c r="HWS56" s="1"/>
      <c r="HWT56" s="1"/>
      <c r="HWU56" s="1"/>
      <c r="HWV56" s="1"/>
      <c r="HWW56" s="1"/>
      <c r="HWX56" s="1"/>
      <c r="HWY56" s="1"/>
      <c r="HWZ56" s="1"/>
      <c r="HXA56" s="1"/>
      <c r="HXB56" s="1"/>
      <c r="HXC56" s="1"/>
      <c r="HXD56" s="1"/>
      <c r="HXE56" s="1"/>
      <c r="HXF56" s="1"/>
      <c r="HXG56" s="1"/>
      <c r="HXH56" s="1"/>
      <c r="HXI56" s="1"/>
      <c r="HXJ56" s="1"/>
      <c r="HXK56" s="1"/>
      <c r="HXL56" s="1"/>
      <c r="HXM56" s="1"/>
      <c r="HXN56" s="1"/>
      <c r="HXO56" s="1"/>
      <c r="HXP56" s="1"/>
      <c r="HXQ56" s="1"/>
      <c r="HXR56" s="1"/>
      <c r="HXS56" s="1"/>
      <c r="HXT56" s="1"/>
      <c r="HXU56" s="1"/>
      <c r="HXV56" s="1"/>
      <c r="HXW56" s="1"/>
      <c r="HXX56" s="1"/>
      <c r="HXY56" s="1"/>
      <c r="HXZ56" s="1"/>
      <c r="HYA56" s="1"/>
      <c r="HYB56" s="1"/>
      <c r="HYC56" s="1"/>
      <c r="HYD56" s="1"/>
      <c r="HYE56" s="1"/>
      <c r="HYF56" s="1"/>
      <c r="HYG56" s="1"/>
      <c r="HYH56" s="1"/>
      <c r="HYI56" s="1"/>
      <c r="HYJ56" s="1"/>
      <c r="HYK56" s="1"/>
      <c r="HYL56" s="1"/>
      <c r="HYM56" s="1"/>
      <c r="HYN56" s="1"/>
      <c r="HYO56" s="1"/>
      <c r="HYP56" s="1"/>
      <c r="HYQ56" s="1"/>
      <c r="HYR56" s="1"/>
      <c r="HYS56" s="1"/>
      <c r="HYT56" s="1"/>
      <c r="HYU56" s="1"/>
      <c r="HYV56" s="1"/>
      <c r="HYW56" s="1"/>
      <c r="HYX56" s="1"/>
      <c r="HYY56" s="1"/>
      <c r="HYZ56" s="1"/>
      <c r="HZA56" s="1"/>
      <c r="HZB56" s="1"/>
      <c r="HZC56" s="1"/>
      <c r="HZD56" s="1"/>
      <c r="HZE56" s="1"/>
      <c r="HZF56" s="1"/>
      <c r="HZG56" s="1"/>
      <c r="HZH56" s="1"/>
      <c r="HZI56" s="1"/>
      <c r="HZJ56" s="1"/>
      <c r="HZK56" s="1"/>
      <c r="HZL56" s="1"/>
      <c r="HZM56" s="1"/>
      <c r="HZN56" s="1"/>
      <c r="HZO56" s="1"/>
      <c r="HZP56" s="1"/>
      <c r="HZQ56" s="1"/>
      <c r="HZR56" s="1"/>
      <c r="HZS56" s="1"/>
      <c r="HZT56" s="1"/>
      <c r="HZU56" s="1"/>
      <c r="HZV56" s="1"/>
      <c r="HZW56" s="1"/>
      <c r="HZX56" s="1"/>
      <c r="HZY56" s="1"/>
      <c r="HZZ56" s="1"/>
      <c r="IAA56" s="1"/>
      <c r="IAB56" s="1"/>
      <c r="IAC56" s="1"/>
      <c r="IAD56" s="1"/>
      <c r="IAE56" s="1"/>
      <c r="IAF56" s="1"/>
      <c r="IAG56" s="1"/>
      <c r="IAH56" s="1"/>
      <c r="IAI56" s="1"/>
      <c r="IAJ56" s="1"/>
      <c r="IAK56" s="1"/>
      <c r="IAL56" s="1"/>
      <c r="IAM56" s="1"/>
      <c r="IAN56" s="1"/>
      <c r="IAO56" s="1"/>
      <c r="IAP56" s="1"/>
      <c r="IAQ56" s="1"/>
      <c r="IAR56" s="1"/>
      <c r="IAS56" s="1"/>
      <c r="IAT56" s="1"/>
      <c r="IAU56" s="1"/>
      <c r="IAV56" s="1"/>
      <c r="IAW56" s="1"/>
      <c r="IAX56" s="1"/>
      <c r="IAY56" s="1"/>
      <c r="IAZ56" s="1"/>
      <c r="IBA56" s="1"/>
      <c r="IBB56" s="1"/>
      <c r="IBC56" s="1"/>
      <c r="IBD56" s="1"/>
      <c r="IBE56" s="1"/>
      <c r="IBF56" s="1"/>
      <c r="IBG56" s="1"/>
      <c r="IBH56" s="1"/>
      <c r="IBI56" s="1"/>
      <c r="IBJ56" s="1"/>
      <c r="IBK56" s="1"/>
      <c r="IBL56" s="1"/>
      <c r="IBM56" s="1"/>
      <c r="IBN56" s="1"/>
      <c r="IBO56" s="1"/>
      <c r="IBP56" s="1"/>
      <c r="IBQ56" s="1"/>
      <c r="IBR56" s="1"/>
      <c r="IBS56" s="1"/>
      <c r="IBT56" s="1"/>
      <c r="IBU56" s="1"/>
      <c r="IBV56" s="1"/>
      <c r="IBW56" s="1"/>
      <c r="IBX56" s="1"/>
      <c r="IBY56" s="1"/>
      <c r="IBZ56" s="1"/>
      <c r="ICA56" s="1"/>
      <c r="ICB56" s="1"/>
      <c r="ICC56" s="1"/>
      <c r="ICD56" s="1"/>
      <c r="ICE56" s="1"/>
      <c r="ICF56" s="1"/>
      <c r="ICG56" s="1"/>
      <c r="ICH56" s="1"/>
      <c r="ICI56" s="1"/>
      <c r="ICJ56" s="1"/>
      <c r="ICK56" s="1"/>
      <c r="ICL56" s="1"/>
      <c r="ICM56" s="1"/>
      <c r="ICN56" s="1"/>
      <c r="ICO56" s="1"/>
      <c r="ICP56" s="1"/>
      <c r="ICQ56" s="1"/>
      <c r="ICR56" s="1"/>
      <c r="ICS56" s="1"/>
      <c r="ICT56" s="1"/>
      <c r="ICU56" s="1"/>
      <c r="ICV56" s="1"/>
      <c r="ICW56" s="1"/>
      <c r="ICX56" s="1"/>
      <c r="ICY56" s="1"/>
      <c r="ICZ56" s="1"/>
      <c r="IDA56" s="1"/>
      <c r="IDB56" s="1"/>
      <c r="IDC56" s="1"/>
      <c r="IDD56" s="1"/>
      <c r="IDE56" s="1"/>
      <c r="IDF56" s="1"/>
      <c r="IDG56" s="1"/>
      <c r="IDH56" s="1"/>
      <c r="IDI56" s="1"/>
      <c r="IDJ56" s="1"/>
      <c r="IDK56" s="1"/>
      <c r="IDL56" s="1"/>
      <c r="IDM56" s="1"/>
      <c r="IDN56" s="1"/>
      <c r="IDO56" s="1"/>
      <c r="IDP56" s="1"/>
      <c r="IDQ56" s="1"/>
      <c r="IDR56" s="1"/>
      <c r="IDS56" s="1"/>
      <c r="IDT56" s="1"/>
      <c r="IDU56" s="1"/>
      <c r="IDV56" s="1"/>
      <c r="IDW56" s="1"/>
      <c r="IDX56" s="1"/>
      <c r="IDY56" s="1"/>
      <c r="IDZ56" s="1"/>
      <c r="IEA56" s="1"/>
      <c r="IEB56" s="1"/>
      <c r="IEC56" s="1"/>
      <c r="IED56" s="1"/>
      <c r="IEE56" s="1"/>
      <c r="IEF56" s="1"/>
      <c r="IEG56" s="1"/>
      <c r="IEH56" s="1"/>
      <c r="IEI56" s="1"/>
      <c r="IEJ56" s="1"/>
      <c r="IEK56" s="1"/>
      <c r="IEL56" s="1"/>
      <c r="IEM56" s="1"/>
      <c r="IEN56" s="1"/>
      <c r="IEO56" s="1"/>
      <c r="IEP56" s="1"/>
      <c r="IEQ56" s="1"/>
      <c r="IER56" s="1"/>
      <c r="IES56" s="1"/>
      <c r="IET56" s="1"/>
      <c r="IEU56" s="1"/>
      <c r="IEV56" s="1"/>
      <c r="IEW56" s="1"/>
      <c r="IEX56" s="1"/>
      <c r="IEY56" s="1"/>
      <c r="IEZ56" s="1"/>
      <c r="IFA56" s="1"/>
      <c r="IFB56" s="1"/>
      <c r="IFC56" s="1"/>
      <c r="IFD56" s="1"/>
      <c r="IFE56" s="1"/>
      <c r="IFF56" s="1"/>
      <c r="IFG56" s="1"/>
      <c r="IFH56" s="1"/>
      <c r="IFI56" s="1"/>
      <c r="IFJ56" s="1"/>
      <c r="IFK56" s="1"/>
      <c r="IFL56" s="1"/>
      <c r="IFM56" s="1"/>
      <c r="IFN56" s="1"/>
      <c r="IFO56" s="1"/>
      <c r="IFP56" s="1"/>
      <c r="IFQ56" s="1"/>
      <c r="IFR56" s="1"/>
      <c r="IFS56" s="1"/>
      <c r="IFT56" s="1"/>
      <c r="IFU56" s="1"/>
      <c r="IFV56" s="1"/>
      <c r="IFW56" s="1"/>
      <c r="IFX56" s="1"/>
      <c r="IFY56" s="1"/>
      <c r="IFZ56" s="1"/>
      <c r="IGA56" s="1"/>
      <c r="IGB56" s="1"/>
      <c r="IGC56" s="1"/>
      <c r="IGD56" s="1"/>
      <c r="IGE56" s="1"/>
      <c r="IGF56" s="1"/>
      <c r="IGG56" s="1"/>
      <c r="IGH56" s="1"/>
      <c r="IGI56" s="1"/>
      <c r="IGJ56" s="1"/>
      <c r="IGK56" s="1"/>
      <c r="IGL56" s="1"/>
      <c r="IGM56" s="1"/>
      <c r="IGN56" s="1"/>
      <c r="IGO56" s="1"/>
      <c r="IGP56" s="1"/>
      <c r="IGQ56" s="1"/>
      <c r="IGR56" s="1"/>
      <c r="IGS56" s="1"/>
      <c r="IGT56" s="1"/>
      <c r="IGU56" s="1"/>
      <c r="IGV56" s="1"/>
      <c r="IGW56" s="1"/>
      <c r="IGX56" s="1"/>
      <c r="IGY56" s="1"/>
      <c r="IGZ56" s="1"/>
      <c r="IHA56" s="1"/>
      <c r="IHB56" s="1"/>
      <c r="IHC56" s="1"/>
      <c r="IHD56" s="1"/>
      <c r="IHE56" s="1"/>
      <c r="IHF56" s="1"/>
      <c r="IHG56" s="1"/>
      <c r="IHH56" s="1"/>
      <c r="IHI56" s="1"/>
      <c r="IHJ56" s="1"/>
      <c r="IHK56" s="1"/>
      <c r="IHL56" s="1"/>
      <c r="IHM56" s="1"/>
      <c r="IHN56" s="1"/>
      <c r="IHO56" s="1"/>
      <c r="IHP56" s="1"/>
      <c r="IHQ56" s="1"/>
      <c r="IHR56" s="1"/>
      <c r="IHS56" s="1"/>
      <c r="IHT56" s="1"/>
      <c r="IHU56" s="1"/>
      <c r="IHV56" s="1"/>
      <c r="IHW56" s="1"/>
      <c r="IHX56" s="1"/>
      <c r="IHY56" s="1"/>
      <c r="IHZ56" s="1"/>
      <c r="IIA56" s="1"/>
      <c r="IIB56" s="1"/>
      <c r="IIC56" s="1"/>
      <c r="IID56" s="1"/>
      <c r="IIE56" s="1"/>
      <c r="IIF56" s="1"/>
      <c r="IIG56" s="1"/>
      <c r="IIH56" s="1"/>
      <c r="III56" s="1"/>
      <c r="IIJ56" s="1"/>
      <c r="IIK56" s="1"/>
      <c r="IIL56" s="1"/>
      <c r="IIM56" s="1"/>
      <c r="IIN56" s="1"/>
      <c r="IIO56" s="1"/>
      <c r="IIP56" s="1"/>
      <c r="IIQ56" s="1"/>
      <c r="IIR56" s="1"/>
      <c r="IIS56" s="1"/>
      <c r="IIT56" s="1"/>
      <c r="IIU56" s="1"/>
      <c r="IIV56" s="1"/>
      <c r="IIW56" s="1"/>
      <c r="IIX56" s="1"/>
      <c r="IIY56" s="1"/>
      <c r="IIZ56" s="1"/>
      <c r="IJA56" s="1"/>
      <c r="IJB56" s="1"/>
      <c r="IJC56" s="1"/>
      <c r="IJD56" s="1"/>
      <c r="IJE56" s="1"/>
      <c r="IJF56" s="1"/>
      <c r="IJG56" s="1"/>
      <c r="IJH56" s="1"/>
      <c r="IJI56" s="1"/>
      <c r="IJJ56" s="1"/>
      <c r="IJK56" s="1"/>
      <c r="IJL56" s="1"/>
      <c r="IJM56" s="1"/>
      <c r="IJN56" s="1"/>
      <c r="IJO56" s="1"/>
      <c r="IJP56" s="1"/>
      <c r="IJQ56" s="1"/>
      <c r="IJR56" s="1"/>
      <c r="IJS56" s="1"/>
      <c r="IJT56" s="1"/>
      <c r="IJU56" s="1"/>
      <c r="IJV56" s="1"/>
      <c r="IJW56" s="1"/>
      <c r="IJX56" s="1"/>
      <c r="IJY56" s="1"/>
      <c r="IJZ56" s="1"/>
      <c r="IKA56" s="1"/>
      <c r="IKB56" s="1"/>
      <c r="IKC56" s="1"/>
      <c r="IKD56" s="1"/>
      <c r="IKE56" s="1"/>
      <c r="IKF56" s="1"/>
      <c r="IKG56" s="1"/>
      <c r="IKH56" s="1"/>
      <c r="IKI56" s="1"/>
      <c r="IKJ56" s="1"/>
      <c r="IKK56" s="1"/>
      <c r="IKL56" s="1"/>
      <c r="IKM56" s="1"/>
      <c r="IKN56" s="1"/>
      <c r="IKO56" s="1"/>
      <c r="IKP56" s="1"/>
      <c r="IKQ56" s="1"/>
      <c r="IKR56" s="1"/>
      <c r="IKS56" s="1"/>
      <c r="IKT56" s="1"/>
      <c r="IKU56" s="1"/>
      <c r="IKV56" s="1"/>
      <c r="IKW56" s="1"/>
      <c r="IKX56" s="1"/>
      <c r="IKY56" s="1"/>
      <c r="IKZ56" s="1"/>
      <c r="ILA56" s="1"/>
      <c r="ILB56" s="1"/>
      <c r="ILC56" s="1"/>
      <c r="ILD56" s="1"/>
      <c r="ILE56" s="1"/>
      <c r="ILF56" s="1"/>
      <c r="ILG56" s="1"/>
      <c r="ILH56" s="1"/>
      <c r="ILI56" s="1"/>
      <c r="ILJ56" s="1"/>
      <c r="ILK56" s="1"/>
      <c r="ILL56" s="1"/>
      <c r="ILM56" s="1"/>
      <c r="ILN56" s="1"/>
      <c r="ILO56" s="1"/>
      <c r="ILP56" s="1"/>
      <c r="ILQ56" s="1"/>
      <c r="ILR56" s="1"/>
      <c r="ILS56" s="1"/>
      <c r="ILT56" s="1"/>
      <c r="ILU56" s="1"/>
      <c r="ILV56" s="1"/>
      <c r="ILW56" s="1"/>
      <c r="ILX56" s="1"/>
      <c r="ILY56" s="1"/>
      <c r="ILZ56" s="1"/>
      <c r="IMA56" s="1"/>
      <c r="IMB56" s="1"/>
      <c r="IMC56" s="1"/>
      <c r="IMD56" s="1"/>
      <c r="IME56" s="1"/>
      <c r="IMF56" s="1"/>
      <c r="IMG56" s="1"/>
      <c r="IMH56" s="1"/>
      <c r="IMI56" s="1"/>
      <c r="IMJ56" s="1"/>
      <c r="IMK56" s="1"/>
      <c r="IML56" s="1"/>
      <c r="IMM56" s="1"/>
      <c r="IMN56" s="1"/>
      <c r="IMO56" s="1"/>
      <c r="IMP56" s="1"/>
      <c r="IMQ56" s="1"/>
      <c r="IMR56" s="1"/>
      <c r="IMS56" s="1"/>
      <c r="IMT56" s="1"/>
      <c r="IMU56" s="1"/>
      <c r="IMV56" s="1"/>
      <c r="IMW56" s="1"/>
      <c r="IMX56" s="1"/>
      <c r="IMY56" s="1"/>
      <c r="IMZ56" s="1"/>
      <c r="INA56" s="1"/>
      <c r="INB56" s="1"/>
      <c r="INC56" s="1"/>
      <c r="IND56" s="1"/>
      <c r="INE56" s="1"/>
      <c r="INF56" s="1"/>
      <c r="ING56" s="1"/>
      <c r="INH56" s="1"/>
      <c r="INI56" s="1"/>
      <c r="INJ56" s="1"/>
      <c r="INK56" s="1"/>
      <c r="INL56" s="1"/>
      <c r="INM56" s="1"/>
      <c r="INN56" s="1"/>
      <c r="INO56" s="1"/>
      <c r="INP56" s="1"/>
      <c r="INQ56" s="1"/>
      <c r="INR56" s="1"/>
      <c r="INS56" s="1"/>
      <c r="INT56" s="1"/>
      <c r="INU56" s="1"/>
      <c r="INV56" s="1"/>
      <c r="INW56" s="1"/>
      <c r="INX56" s="1"/>
      <c r="INY56" s="1"/>
      <c r="INZ56" s="1"/>
      <c r="IOA56" s="1"/>
      <c r="IOB56" s="1"/>
      <c r="IOC56" s="1"/>
      <c r="IOD56" s="1"/>
      <c r="IOE56" s="1"/>
      <c r="IOF56" s="1"/>
      <c r="IOG56" s="1"/>
      <c r="IOH56" s="1"/>
      <c r="IOI56" s="1"/>
      <c r="IOJ56" s="1"/>
      <c r="IOK56" s="1"/>
      <c r="IOL56" s="1"/>
      <c r="IOM56" s="1"/>
      <c r="ION56" s="1"/>
      <c r="IOO56" s="1"/>
      <c r="IOP56" s="1"/>
      <c r="IOQ56" s="1"/>
      <c r="IOR56" s="1"/>
      <c r="IOS56" s="1"/>
      <c r="IOT56" s="1"/>
      <c r="IOU56" s="1"/>
      <c r="IOV56" s="1"/>
      <c r="IOW56" s="1"/>
      <c r="IOX56" s="1"/>
      <c r="IOY56" s="1"/>
      <c r="IOZ56" s="1"/>
      <c r="IPA56" s="1"/>
      <c r="IPB56" s="1"/>
      <c r="IPC56" s="1"/>
      <c r="IPD56" s="1"/>
      <c r="IPE56" s="1"/>
      <c r="IPF56" s="1"/>
      <c r="IPG56" s="1"/>
      <c r="IPH56" s="1"/>
      <c r="IPI56" s="1"/>
      <c r="IPJ56" s="1"/>
      <c r="IPK56" s="1"/>
      <c r="IPL56" s="1"/>
      <c r="IPM56" s="1"/>
      <c r="IPN56" s="1"/>
      <c r="IPO56" s="1"/>
      <c r="IPP56" s="1"/>
      <c r="IPQ56" s="1"/>
      <c r="IPR56" s="1"/>
      <c r="IPS56" s="1"/>
      <c r="IPT56" s="1"/>
      <c r="IPU56" s="1"/>
      <c r="IPV56" s="1"/>
      <c r="IPW56" s="1"/>
      <c r="IPX56" s="1"/>
      <c r="IPY56" s="1"/>
      <c r="IPZ56" s="1"/>
      <c r="IQA56" s="1"/>
      <c r="IQB56" s="1"/>
      <c r="IQC56" s="1"/>
      <c r="IQD56" s="1"/>
      <c r="IQE56" s="1"/>
      <c r="IQF56" s="1"/>
      <c r="IQG56" s="1"/>
      <c r="IQH56" s="1"/>
      <c r="IQI56" s="1"/>
      <c r="IQJ56" s="1"/>
      <c r="IQK56" s="1"/>
      <c r="IQL56" s="1"/>
      <c r="IQM56" s="1"/>
      <c r="IQN56" s="1"/>
      <c r="IQO56" s="1"/>
      <c r="IQP56" s="1"/>
      <c r="IQQ56" s="1"/>
      <c r="IQR56" s="1"/>
      <c r="IQS56" s="1"/>
      <c r="IQT56" s="1"/>
      <c r="IQU56" s="1"/>
      <c r="IQV56" s="1"/>
      <c r="IQW56" s="1"/>
      <c r="IQX56" s="1"/>
      <c r="IQY56" s="1"/>
      <c r="IQZ56" s="1"/>
      <c r="IRA56" s="1"/>
      <c r="IRB56" s="1"/>
      <c r="IRC56" s="1"/>
      <c r="IRD56" s="1"/>
      <c r="IRE56" s="1"/>
      <c r="IRF56" s="1"/>
      <c r="IRG56" s="1"/>
      <c r="IRH56" s="1"/>
      <c r="IRI56" s="1"/>
      <c r="IRJ56" s="1"/>
      <c r="IRK56" s="1"/>
      <c r="IRL56" s="1"/>
      <c r="IRM56" s="1"/>
      <c r="IRN56" s="1"/>
      <c r="IRO56" s="1"/>
      <c r="IRP56" s="1"/>
      <c r="IRQ56" s="1"/>
      <c r="IRR56" s="1"/>
      <c r="IRS56" s="1"/>
      <c r="IRT56" s="1"/>
      <c r="IRU56" s="1"/>
      <c r="IRV56" s="1"/>
      <c r="IRW56" s="1"/>
      <c r="IRX56" s="1"/>
      <c r="IRY56" s="1"/>
      <c r="IRZ56" s="1"/>
      <c r="ISA56" s="1"/>
      <c r="ISB56" s="1"/>
      <c r="ISC56" s="1"/>
      <c r="ISD56" s="1"/>
      <c r="ISE56" s="1"/>
      <c r="ISF56" s="1"/>
      <c r="ISG56" s="1"/>
      <c r="ISH56" s="1"/>
      <c r="ISI56" s="1"/>
      <c r="ISJ56" s="1"/>
      <c r="ISK56" s="1"/>
      <c r="ISL56" s="1"/>
      <c r="ISM56" s="1"/>
      <c r="ISN56" s="1"/>
      <c r="ISO56" s="1"/>
      <c r="ISP56" s="1"/>
      <c r="ISQ56" s="1"/>
      <c r="ISR56" s="1"/>
      <c r="ISS56" s="1"/>
      <c r="IST56" s="1"/>
      <c r="ISU56" s="1"/>
      <c r="ISV56" s="1"/>
      <c r="ISW56" s="1"/>
      <c r="ISX56" s="1"/>
      <c r="ISY56" s="1"/>
      <c r="ISZ56" s="1"/>
      <c r="ITA56" s="1"/>
      <c r="ITB56" s="1"/>
      <c r="ITC56" s="1"/>
      <c r="ITD56" s="1"/>
      <c r="ITE56" s="1"/>
      <c r="ITF56" s="1"/>
      <c r="ITG56" s="1"/>
      <c r="ITH56" s="1"/>
      <c r="ITI56" s="1"/>
      <c r="ITJ56" s="1"/>
      <c r="ITK56" s="1"/>
      <c r="ITL56" s="1"/>
      <c r="ITM56" s="1"/>
      <c r="ITN56" s="1"/>
      <c r="ITO56" s="1"/>
      <c r="ITP56" s="1"/>
      <c r="ITQ56" s="1"/>
      <c r="ITR56" s="1"/>
      <c r="ITS56" s="1"/>
      <c r="ITT56" s="1"/>
      <c r="ITU56" s="1"/>
      <c r="ITV56" s="1"/>
      <c r="ITW56" s="1"/>
      <c r="ITX56" s="1"/>
      <c r="ITY56" s="1"/>
      <c r="ITZ56" s="1"/>
      <c r="IUA56" s="1"/>
      <c r="IUB56" s="1"/>
      <c r="IUC56" s="1"/>
      <c r="IUD56" s="1"/>
      <c r="IUE56" s="1"/>
      <c r="IUF56" s="1"/>
      <c r="IUG56" s="1"/>
      <c r="IUH56" s="1"/>
      <c r="IUI56" s="1"/>
      <c r="IUJ56" s="1"/>
      <c r="IUK56" s="1"/>
      <c r="IUL56" s="1"/>
      <c r="IUM56" s="1"/>
      <c r="IUN56" s="1"/>
      <c r="IUO56" s="1"/>
      <c r="IUP56" s="1"/>
      <c r="IUQ56" s="1"/>
      <c r="IUR56" s="1"/>
      <c r="IUS56" s="1"/>
      <c r="IUT56" s="1"/>
      <c r="IUU56" s="1"/>
      <c r="IUV56" s="1"/>
      <c r="IUW56" s="1"/>
      <c r="IUX56" s="1"/>
      <c r="IUY56" s="1"/>
      <c r="IUZ56" s="1"/>
      <c r="IVA56" s="1"/>
      <c r="IVB56" s="1"/>
      <c r="IVC56" s="1"/>
      <c r="IVD56" s="1"/>
      <c r="IVE56" s="1"/>
      <c r="IVF56" s="1"/>
      <c r="IVG56" s="1"/>
      <c r="IVH56" s="1"/>
      <c r="IVI56" s="1"/>
      <c r="IVJ56" s="1"/>
      <c r="IVK56" s="1"/>
      <c r="IVL56" s="1"/>
      <c r="IVM56" s="1"/>
      <c r="IVN56" s="1"/>
      <c r="IVO56" s="1"/>
      <c r="IVP56" s="1"/>
      <c r="IVQ56" s="1"/>
      <c r="IVR56" s="1"/>
      <c r="IVS56" s="1"/>
      <c r="IVT56" s="1"/>
      <c r="IVU56" s="1"/>
      <c r="IVV56" s="1"/>
      <c r="IVW56" s="1"/>
      <c r="IVX56" s="1"/>
      <c r="IVY56" s="1"/>
      <c r="IVZ56" s="1"/>
      <c r="IWA56" s="1"/>
      <c r="IWB56" s="1"/>
      <c r="IWC56" s="1"/>
      <c r="IWD56" s="1"/>
      <c r="IWE56" s="1"/>
      <c r="IWF56" s="1"/>
      <c r="IWG56" s="1"/>
      <c r="IWH56" s="1"/>
      <c r="IWI56" s="1"/>
      <c r="IWJ56" s="1"/>
      <c r="IWK56" s="1"/>
      <c r="IWL56" s="1"/>
      <c r="IWM56" s="1"/>
      <c r="IWN56" s="1"/>
      <c r="IWO56" s="1"/>
      <c r="IWP56" s="1"/>
      <c r="IWQ56" s="1"/>
      <c r="IWR56" s="1"/>
      <c r="IWS56" s="1"/>
      <c r="IWT56" s="1"/>
      <c r="IWU56" s="1"/>
      <c r="IWV56" s="1"/>
      <c r="IWW56" s="1"/>
      <c r="IWX56" s="1"/>
      <c r="IWY56" s="1"/>
      <c r="IWZ56" s="1"/>
      <c r="IXA56" s="1"/>
      <c r="IXB56" s="1"/>
      <c r="IXC56" s="1"/>
      <c r="IXD56" s="1"/>
      <c r="IXE56" s="1"/>
      <c r="IXF56" s="1"/>
      <c r="IXG56" s="1"/>
      <c r="IXH56" s="1"/>
      <c r="IXI56" s="1"/>
      <c r="IXJ56" s="1"/>
      <c r="IXK56" s="1"/>
      <c r="IXL56" s="1"/>
      <c r="IXM56" s="1"/>
      <c r="IXN56" s="1"/>
      <c r="IXO56" s="1"/>
      <c r="IXP56" s="1"/>
      <c r="IXQ56" s="1"/>
      <c r="IXR56" s="1"/>
      <c r="IXS56" s="1"/>
      <c r="IXT56" s="1"/>
      <c r="IXU56" s="1"/>
      <c r="IXV56" s="1"/>
      <c r="IXW56" s="1"/>
      <c r="IXX56" s="1"/>
      <c r="IXY56" s="1"/>
      <c r="IXZ56" s="1"/>
      <c r="IYA56" s="1"/>
      <c r="IYB56" s="1"/>
      <c r="IYC56" s="1"/>
      <c r="IYD56" s="1"/>
      <c r="IYE56" s="1"/>
      <c r="IYF56" s="1"/>
      <c r="IYG56" s="1"/>
      <c r="IYH56" s="1"/>
      <c r="IYI56" s="1"/>
      <c r="IYJ56" s="1"/>
      <c r="IYK56" s="1"/>
      <c r="IYL56" s="1"/>
      <c r="IYM56" s="1"/>
      <c r="IYN56" s="1"/>
      <c r="IYO56" s="1"/>
      <c r="IYP56" s="1"/>
      <c r="IYQ56" s="1"/>
      <c r="IYR56" s="1"/>
      <c r="IYS56" s="1"/>
      <c r="IYT56" s="1"/>
      <c r="IYU56" s="1"/>
      <c r="IYV56" s="1"/>
      <c r="IYW56" s="1"/>
      <c r="IYX56" s="1"/>
      <c r="IYY56" s="1"/>
      <c r="IYZ56" s="1"/>
      <c r="IZA56" s="1"/>
      <c r="IZB56" s="1"/>
      <c r="IZC56" s="1"/>
      <c r="IZD56" s="1"/>
      <c r="IZE56" s="1"/>
      <c r="IZF56" s="1"/>
      <c r="IZG56" s="1"/>
      <c r="IZH56" s="1"/>
      <c r="IZI56" s="1"/>
      <c r="IZJ56" s="1"/>
      <c r="IZK56" s="1"/>
      <c r="IZL56" s="1"/>
      <c r="IZM56" s="1"/>
      <c r="IZN56" s="1"/>
      <c r="IZO56" s="1"/>
      <c r="IZP56" s="1"/>
      <c r="IZQ56" s="1"/>
      <c r="IZR56" s="1"/>
      <c r="IZS56" s="1"/>
      <c r="IZT56" s="1"/>
      <c r="IZU56" s="1"/>
      <c r="IZV56" s="1"/>
      <c r="IZW56" s="1"/>
      <c r="IZX56" s="1"/>
      <c r="IZY56" s="1"/>
      <c r="IZZ56" s="1"/>
      <c r="JAA56" s="1"/>
      <c r="JAB56" s="1"/>
      <c r="JAC56" s="1"/>
      <c r="JAD56" s="1"/>
      <c r="JAE56" s="1"/>
      <c r="JAF56" s="1"/>
      <c r="JAG56" s="1"/>
      <c r="JAH56" s="1"/>
      <c r="JAI56" s="1"/>
      <c r="JAJ56" s="1"/>
      <c r="JAK56" s="1"/>
      <c r="JAL56" s="1"/>
      <c r="JAM56" s="1"/>
      <c r="JAN56" s="1"/>
      <c r="JAO56" s="1"/>
      <c r="JAP56" s="1"/>
      <c r="JAQ56" s="1"/>
      <c r="JAR56" s="1"/>
      <c r="JAS56" s="1"/>
      <c r="JAT56" s="1"/>
      <c r="JAU56" s="1"/>
      <c r="JAV56" s="1"/>
      <c r="JAW56" s="1"/>
      <c r="JAX56" s="1"/>
      <c r="JAY56" s="1"/>
      <c r="JAZ56" s="1"/>
      <c r="JBA56" s="1"/>
      <c r="JBB56" s="1"/>
      <c r="JBC56" s="1"/>
      <c r="JBD56" s="1"/>
      <c r="JBE56" s="1"/>
      <c r="JBF56" s="1"/>
      <c r="JBG56" s="1"/>
      <c r="JBH56" s="1"/>
      <c r="JBI56" s="1"/>
      <c r="JBJ56" s="1"/>
      <c r="JBK56" s="1"/>
      <c r="JBL56" s="1"/>
      <c r="JBM56" s="1"/>
      <c r="JBN56" s="1"/>
      <c r="JBO56" s="1"/>
      <c r="JBP56" s="1"/>
      <c r="JBQ56" s="1"/>
      <c r="JBR56" s="1"/>
      <c r="JBS56" s="1"/>
      <c r="JBT56" s="1"/>
      <c r="JBU56" s="1"/>
      <c r="JBV56" s="1"/>
      <c r="JBW56" s="1"/>
      <c r="JBX56" s="1"/>
      <c r="JBY56" s="1"/>
      <c r="JBZ56" s="1"/>
      <c r="JCA56" s="1"/>
      <c r="JCB56" s="1"/>
      <c r="JCC56" s="1"/>
      <c r="JCD56" s="1"/>
      <c r="JCE56" s="1"/>
      <c r="JCF56" s="1"/>
      <c r="JCG56" s="1"/>
      <c r="JCH56" s="1"/>
      <c r="JCI56" s="1"/>
      <c r="JCJ56" s="1"/>
      <c r="JCK56" s="1"/>
      <c r="JCL56" s="1"/>
      <c r="JCM56" s="1"/>
      <c r="JCN56" s="1"/>
      <c r="JCO56" s="1"/>
      <c r="JCP56" s="1"/>
      <c r="JCQ56" s="1"/>
      <c r="JCR56" s="1"/>
      <c r="JCS56" s="1"/>
      <c r="JCT56" s="1"/>
      <c r="JCU56" s="1"/>
      <c r="JCV56" s="1"/>
      <c r="JCW56" s="1"/>
      <c r="JCX56" s="1"/>
      <c r="JCY56" s="1"/>
      <c r="JCZ56" s="1"/>
      <c r="JDA56" s="1"/>
      <c r="JDB56" s="1"/>
      <c r="JDC56" s="1"/>
      <c r="JDD56" s="1"/>
      <c r="JDE56" s="1"/>
      <c r="JDF56" s="1"/>
      <c r="JDG56" s="1"/>
      <c r="JDH56" s="1"/>
      <c r="JDI56" s="1"/>
      <c r="JDJ56" s="1"/>
      <c r="JDK56" s="1"/>
      <c r="JDL56" s="1"/>
      <c r="JDM56" s="1"/>
      <c r="JDN56" s="1"/>
      <c r="JDO56" s="1"/>
      <c r="JDP56" s="1"/>
      <c r="JDQ56" s="1"/>
      <c r="JDR56" s="1"/>
      <c r="JDS56" s="1"/>
      <c r="JDT56" s="1"/>
      <c r="JDU56" s="1"/>
      <c r="JDV56" s="1"/>
      <c r="JDW56" s="1"/>
      <c r="JDX56" s="1"/>
      <c r="JDY56" s="1"/>
      <c r="JDZ56" s="1"/>
      <c r="JEA56" s="1"/>
      <c r="JEB56" s="1"/>
      <c r="JEC56" s="1"/>
      <c r="JED56" s="1"/>
      <c r="JEE56" s="1"/>
      <c r="JEF56" s="1"/>
      <c r="JEG56" s="1"/>
      <c r="JEH56" s="1"/>
      <c r="JEI56" s="1"/>
      <c r="JEJ56" s="1"/>
      <c r="JEK56" s="1"/>
      <c r="JEL56" s="1"/>
      <c r="JEM56" s="1"/>
      <c r="JEN56" s="1"/>
      <c r="JEO56" s="1"/>
      <c r="JEP56" s="1"/>
      <c r="JEQ56" s="1"/>
      <c r="JER56" s="1"/>
      <c r="JES56" s="1"/>
      <c r="JET56" s="1"/>
      <c r="JEU56" s="1"/>
      <c r="JEV56" s="1"/>
      <c r="JEW56" s="1"/>
      <c r="JEX56" s="1"/>
      <c r="JEY56" s="1"/>
      <c r="JEZ56" s="1"/>
      <c r="JFA56" s="1"/>
      <c r="JFB56" s="1"/>
      <c r="JFC56" s="1"/>
      <c r="JFD56" s="1"/>
      <c r="JFE56" s="1"/>
      <c r="JFF56" s="1"/>
      <c r="JFG56" s="1"/>
      <c r="JFH56" s="1"/>
      <c r="JFI56" s="1"/>
      <c r="JFJ56" s="1"/>
      <c r="JFK56" s="1"/>
      <c r="JFL56" s="1"/>
      <c r="JFM56" s="1"/>
      <c r="JFN56" s="1"/>
      <c r="JFO56" s="1"/>
      <c r="JFP56" s="1"/>
      <c r="JFQ56" s="1"/>
      <c r="JFR56" s="1"/>
      <c r="JFS56" s="1"/>
      <c r="JFT56" s="1"/>
      <c r="JFU56" s="1"/>
      <c r="JFV56" s="1"/>
      <c r="JFW56" s="1"/>
      <c r="JFX56" s="1"/>
      <c r="JFY56" s="1"/>
      <c r="JFZ56" s="1"/>
      <c r="JGA56" s="1"/>
      <c r="JGB56" s="1"/>
      <c r="JGC56" s="1"/>
      <c r="JGD56" s="1"/>
      <c r="JGE56" s="1"/>
      <c r="JGF56" s="1"/>
      <c r="JGG56" s="1"/>
      <c r="JGH56" s="1"/>
      <c r="JGI56" s="1"/>
      <c r="JGJ56" s="1"/>
      <c r="JGK56" s="1"/>
      <c r="JGL56" s="1"/>
      <c r="JGM56" s="1"/>
      <c r="JGN56" s="1"/>
      <c r="JGO56" s="1"/>
      <c r="JGP56" s="1"/>
      <c r="JGQ56" s="1"/>
      <c r="JGR56" s="1"/>
      <c r="JGS56" s="1"/>
      <c r="JGT56" s="1"/>
      <c r="JGU56" s="1"/>
      <c r="JGV56" s="1"/>
      <c r="JGW56" s="1"/>
      <c r="JGX56" s="1"/>
      <c r="JGY56" s="1"/>
      <c r="JGZ56" s="1"/>
      <c r="JHA56" s="1"/>
      <c r="JHB56" s="1"/>
      <c r="JHC56" s="1"/>
      <c r="JHD56" s="1"/>
      <c r="JHE56" s="1"/>
      <c r="JHF56" s="1"/>
      <c r="JHG56" s="1"/>
      <c r="JHH56" s="1"/>
      <c r="JHI56" s="1"/>
      <c r="JHJ56" s="1"/>
      <c r="JHK56" s="1"/>
      <c r="JHL56" s="1"/>
      <c r="JHM56" s="1"/>
      <c r="JHN56" s="1"/>
      <c r="JHO56" s="1"/>
      <c r="JHP56" s="1"/>
      <c r="JHQ56" s="1"/>
      <c r="JHR56" s="1"/>
      <c r="JHS56" s="1"/>
      <c r="JHT56" s="1"/>
      <c r="JHU56" s="1"/>
      <c r="JHV56" s="1"/>
      <c r="JHW56" s="1"/>
      <c r="JHX56" s="1"/>
      <c r="JHY56" s="1"/>
      <c r="JHZ56" s="1"/>
      <c r="JIA56" s="1"/>
      <c r="JIB56" s="1"/>
      <c r="JIC56" s="1"/>
      <c r="JID56" s="1"/>
      <c r="JIE56" s="1"/>
      <c r="JIF56" s="1"/>
      <c r="JIG56" s="1"/>
      <c r="JIH56" s="1"/>
      <c r="JII56" s="1"/>
      <c r="JIJ56" s="1"/>
      <c r="JIK56" s="1"/>
      <c r="JIL56" s="1"/>
      <c r="JIM56" s="1"/>
      <c r="JIN56" s="1"/>
      <c r="JIO56" s="1"/>
      <c r="JIP56" s="1"/>
      <c r="JIQ56" s="1"/>
      <c r="JIR56" s="1"/>
      <c r="JIS56" s="1"/>
      <c r="JIT56" s="1"/>
      <c r="JIU56" s="1"/>
      <c r="JIV56" s="1"/>
      <c r="JIW56" s="1"/>
      <c r="JIX56" s="1"/>
      <c r="JIY56" s="1"/>
      <c r="JIZ56" s="1"/>
      <c r="JJA56" s="1"/>
      <c r="JJB56" s="1"/>
      <c r="JJC56" s="1"/>
      <c r="JJD56" s="1"/>
      <c r="JJE56" s="1"/>
      <c r="JJF56" s="1"/>
      <c r="JJG56" s="1"/>
      <c r="JJH56" s="1"/>
      <c r="JJI56" s="1"/>
      <c r="JJJ56" s="1"/>
      <c r="JJK56" s="1"/>
      <c r="JJL56" s="1"/>
      <c r="JJM56" s="1"/>
      <c r="JJN56" s="1"/>
      <c r="JJO56" s="1"/>
      <c r="JJP56" s="1"/>
      <c r="JJQ56" s="1"/>
      <c r="JJR56" s="1"/>
      <c r="JJS56" s="1"/>
      <c r="JJT56" s="1"/>
      <c r="JJU56" s="1"/>
      <c r="JJV56" s="1"/>
      <c r="JJW56" s="1"/>
      <c r="JJX56" s="1"/>
      <c r="JJY56" s="1"/>
      <c r="JJZ56" s="1"/>
      <c r="JKA56" s="1"/>
      <c r="JKB56" s="1"/>
      <c r="JKC56" s="1"/>
      <c r="JKD56" s="1"/>
      <c r="JKE56" s="1"/>
      <c r="JKF56" s="1"/>
      <c r="JKG56" s="1"/>
      <c r="JKH56" s="1"/>
      <c r="JKI56" s="1"/>
      <c r="JKJ56" s="1"/>
      <c r="JKK56" s="1"/>
      <c r="JKL56" s="1"/>
      <c r="JKM56" s="1"/>
      <c r="JKN56" s="1"/>
      <c r="JKO56" s="1"/>
      <c r="JKP56" s="1"/>
      <c r="JKQ56" s="1"/>
      <c r="JKR56" s="1"/>
      <c r="JKS56" s="1"/>
      <c r="JKT56" s="1"/>
      <c r="JKU56" s="1"/>
      <c r="JKV56" s="1"/>
      <c r="JKW56" s="1"/>
      <c r="JKX56" s="1"/>
      <c r="JKY56" s="1"/>
      <c r="JKZ56" s="1"/>
      <c r="JLA56" s="1"/>
      <c r="JLB56" s="1"/>
      <c r="JLC56" s="1"/>
      <c r="JLD56" s="1"/>
      <c r="JLE56" s="1"/>
      <c r="JLF56" s="1"/>
      <c r="JLG56" s="1"/>
      <c r="JLH56" s="1"/>
      <c r="JLI56" s="1"/>
      <c r="JLJ56" s="1"/>
      <c r="JLK56" s="1"/>
      <c r="JLL56" s="1"/>
      <c r="JLM56" s="1"/>
      <c r="JLN56" s="1"/>
      <c r="JLO56" s="1"/>
      <c r="JLP56" s="1"/>
      <c r="JLQ56" s="1"/>
      <c r="JLR56" s="1"/>
      <c r="JLS56" s="1"/>
      <c r="JLT56" s="1"/>
      <c r="JLU56" s="1"/>
      <c r="JLV56" s="1"/>
      <c r="JLW56" s="1"/>
      <c r="JLX56" s="1"/>
      <c r="JLY56" s="1"/>
      <c r="JLZ56" s="1"/>
      <c r="JMA56" s="1"/>
      <c r="JMB56" s="1"/>
      <c r="JMC56" s="1"/>
      <c r="JMD56" s="1"/>
      <c r="JME56" s="1"/>
      <c r="JMF56" s="1"/>
      <c r="JMG56" s="1"/>
      <c r="JMH56" s="1"/>
      <c r="JMI56" s="1"/>
      <c r="JMJ56" s="1"/>
      <c r="JMK56" s="1"/>
      <c r="JML56" s="1"/>
      <c r="JMM56" s="1"/>
      <c r="JMN56" s="1"/>
      <c r="JMO56" s="1"/>
      <c r="JMP56" s="1"/>
      <c r="JMQ56" s="1"/>
      <c r="JMR56" s="1"/>
      <c r="JMS56" s="1"/>
      <c r="JMT56" s="1"/>
      <c r="JMU56" s="1"/>
      <c r="JMV56" s="1"/>
      <c r="JMW56" s="1"/>
      <c r="JMX56" s="1"/>
      <c r="JMY56" s="1"/>
      <c r="JMZ56" s="1"/>
      <c r="JNA56" s="1"/>
      <c r="JNB56" s="1"/>
      <c r="JNC56" s="1"/>
      <c r="JND56" s="1"/>
      <c r="JNE56" s="1"/>
      <c r="JNF56" s="1"/>
      <c r="JNG56" s="1"/>
      <c r="JNH56" s="1"/>
      <c r="JNI56" s="1"/>
      <c r="JNJ56" s="1"/>
      <c r="JNK56" s="1"/>
      <c r="JNL56" s="1"/>
      <c r="JNM56" s="1"/>
      <c r="JNN56" s="1"/>
      <c r="JNO56" s="1"/>
      <c r="JNP56" s="1"/>
      <c r="JNQ56" s="1"/>
      <c r="JNR56" s="1"/>
      <c r="JNS56" s="1"/>
      <c r="JNT56" s="1"/>
      <c r="JNU56" s="1"/>
      <c r="JNV56" s="1"/>
      <c r="JNW56" s="1"/>
      <c r="JNX56" s="1"/>
      <c r="JNY56" s="1"/>
      <c r="JNZ56" s="1"/>
      <c r="JOA56" s="1"/>
      <c r="JOB56" s="1"/>
      <c r="JOC56" s="1"/>
      <c r="JOD56" s="1"/>
      <c r="JOE56" s="1"/>
      <c r="JOF56" s="1"/>
      <c r="JOG56" s="1"/>
      <c r="JOH56" s="1"/>
      <c r="JOI56" s="1"/>
      <c r="JOJ56" s="1"/>
      <c r="JOK56" s="1"/>
      <c r="JOL56" s="1"/>
      <c r="JOM56" s="1"/>
      <c r="JON56" s="1"/>
      <c r="JOO56" s="1"/>
      <c r="JOP56" s="1"/>
      <c r="JOQ56" s="1"/>
      <c r="JOR56" s="1"/>
      <c r="JOS56" s="1"/>
      <c r="JOT56" s="1"/>
      <c r="JOU56" s="1"/>
      <c r="JOV56" s="1"/>
      <c r="JOW56" s="1"/>
      <c r="JOX56" s="1"/>
      <c r="JOY56" s="1"/>
      <c r="JOZ56" s="1"/>
      <c r="JPA56" s="1"/>
      <c r="JPB56" s="1"/>
      <c r="JPC56" s="1"/>
      <c r="JPD56" s="1"/>
      <c r="JPE56" s="1"/>
      <c r="JPF56" s="1"/>
      <c r="JPG56" s="1"/>
      <c r="JPH56" s="1"/>
      <c r="JPI56" s="1"/>
      <c r="JPJ56" s="1"/>
      <c r="JPK56" s="1"/>
      <c r="JPL56" s="1"/>
      <c r="JPM56" s="1"/>
      <c r="JPN56" s="1"/>
      <c r="JPO56" s="1"/>
      <c r="JPP56" s="1"/>
      <c r="JPQ56" s="1"/>
      <c r="JPR56" s="1"/>
      <c r="JPS56" s="1"/>
      <c r="JPT56" s="1"/>
      <c r="JPU56" s="1"/>
      <c r="JPV56" s="1"/>
      <c r="JPW56" s="1"/>
      <c r="JPX56" s="1"/>
      <c r="JPY56" s="1"/>
      <c r="JPZ56" s="1"/>
      <c r="JQA56" s="1"/>
      <c r="JQB56" s="1"/>
      <c r="JQC56" s="1"/>
      <c r="JQD56" s="1"/>
      <c r="JQE56" s="1"/>
      <c r="JQF56" s="1"/>
      <c r="JQG56" s="1"/>
      <c r="JQH56" s="1"/>
      <c r="JQI56" s="1"/>
      <c r="JQJ56" s="1"/>
      <c r="JQK56" s="1"/>
      <c r="JQL56" s="1"/>
      <c r="JQM56" s="1"/>
      <c r="JQN56" s="1"/>
      <c r="JQO56" s="1"/>
      <c r="JQP56" s="1"/>
      <c r="JQQ56" s="1"/>
      <c r="JQR56" s="1"/>
      <c r="JQS56" s="1"/>
      <c r="JQT56" s="1"/>
      <c r="JQU56" s="1"/>
      <c r="JQV56" s="1"/>
      <c r="JQW56" s="1"/>
      <c r="JQX56" s="1"/>
      <c r="JQY56" s="1"/>
      <c r="JQZ56" s="1"/>
      <c r="JRA56" s="1"/>
      <c r="JRB56" s="1"/>
      <c r="JRC56" s="1"/>
      <c r="JRD56" s="1"/>
      <c r="JRE56" s="1"/>
      <c r="JRF56" s="1"/>
      <c r="JRG56" s="1"/>
      <c r="JRH56" s="1"/>
      <c r="JRI56" s="1"/>
      <c r="JRJ56" s="1"/>
      <c r="JRK56" s="1"/>
      <c r="JRL56" s="1"/>
      <c r="JRM56" s="1"/>
      <c r="JRN56" s="1"/>
      <c r="JRO56" s="1"/>
      <c r="JRP56" s="1"/>
      <c r="JRQ56" s="1"/>
      <c r="JRR56" s="1"/>
      <c r="JRS56" s="1"/>
      <c r="JRT56" s="1"/>
      <c r="JRU56" s="1"/>
      <c r="JRV56" s="1"/>
      <c r="JRW56" s="1"/>
      <c r="JRX56" s="1"/>
      <c r="JRY56" s="1"/>
      <c r="JRZ56" s="1"/>
      <c r="JSA56" s="1"/>
      <c r="JSB56" s="1"/>
      <c r="JSC56" s="1"/>
      <c r="JSD56" s="1"/>
      <c r="JSE56" s="1"/>
      <c r="JSF56" s="1"/>
      <c r="JSG56" s="1"/>
      <c r="JSH56" s="1"/>
      <c r="JSI56" s="1"/>
      <c r="JSJ56" s="1"/>
      <c r="JSK56" s="1"/>
      <c r="JSL56" s="1"/>
      <c r="JSM56" s="1"/>
      <c r="JSN56" s="1"/>
      <c r="JSO56" s="1"/>
      <c r="JSP56" s="1"/>
      <c r="JSQ56" s="1"/>
      <c r="JSR56" s="1"/>
      <c r="JSS56" s="1"/>
      <c r="JST56" s="1"/>
      <c r="JSU56" s="1"/>
      <c r="JSV56" s="1"/>
      <c r="JSW56" s="1"/>
      <c r="JSX56" s="1"/>
      <c r="JSY56" s="1"/>
      <c r="JSZ56" s="1"/>
      <c r="JTA56" s="1"/>
      <c r="JTB56" s="1"/>
      <c r="JTC56" s="1"/>
      <c r="JTD56" s="1"/>
      <c r="JTE56" s="1"/>
      <c r="JTF56" s="1"/>
      <c r="JTG56" s="1"/>
      <c r="JTH56" s="1"/>
      <c r="JTI56" s="1"/>
      <c r="JTJ56" s="1"/>
      <c r="JTK56" s="1"/>
      <c r="JTL56" s="1"/>
      <c r="JTM56" s="1"/>
      <c r="JTN56" s="1"/>
      <c r="JTO56" s="1"/>
      <c r="JTP56" s="1"/>
      <c r="JTQ56" s="1"/>
      <c r="JTR56" s="1"/>
      <c r="JTS56" s="1"/>
      <c r="JTT56" s="1"/>
      <c r="JTU56" s="1"/>
      <c r="JTV56" s="1"/>
      <c r="JTW56" s="1"/>
      <c r="JTX56" s="1"/>
      <c r="JTY56" s="1"/>
      <c r="JTZ56" s="1"/>
      <c r="JUA56" s="1"/>
      <c r="JUB56" s="1"/>
      <c r="JUC56" s="1"/>
      <c r="JUD56" s="1"/>
      <c r="JUE56" s="1"/>
      <c r="JUF56" s="1"/>
      <c r="JUG56" s="1"/>
      <c r="JUH56" s="1"/>
      <c r="JUI56" s="1"/>
      <c r="JUJ56" s="1"/>
      <c r="JUK56" s="1"/>
      <c r="JUL56" s="1"/>
      <c r="JUM56" s="1"/>
      <c r="JUN56" s="1"/>
      <c r="JUO56" s="1"/>
      <c r="JUP56" s="1"/>
      <c r="JUQ56" s="1"/>
      <c r="JUR56" s="1"/>
      <c r="JUS56" s="1"/>
      <c r="JUT56" s="1"/>
      <c r="JUU56" s="1"/>
      <c r="JUV56" s="1"/>
      <c r="JUW56" s="1"/>
      <c r="JUX56" s="1"/>
      <c r="JUY56" s="1"/>
      <c r="JUZ56" s="1"/>
      <c r="JVA56" s="1"/>
      <c r="JVB56" s="1"/>
      <c r="JVC56" s="1"/>
      <c r="JVD56" s="1"/>
      <c r="JVE56" s="1"/>
      <c r="JVF56" s="1"/>
      <c r="JVG56" s="1"/>
      <c r="JVH56" s="1"/>
      <c r="JVI56" s="1"/>
      <c r="JVJ56" s="1"/>
      <c r="JVK56" s="1"/>
      <c r="JVL56" s="1"/>
      <c r="JVM56" s="1"/>
      <c r="JVN56" s="1"/>
      <c r="JVO56" s="1"/>
      <c r="JVP56" s="1"/>
      <c r="JVQ56" s="1"/>
      <c r="JVR56" s="1"/>
      <c r="JVS56" s="1"/>
      <c r="JVT56" s="1"/>
      <c r="JVU56" s="1"/>
      <c r="JVV56" s="1"/>
      <c r="JVW56" s="1"/>
      <c r="JVX56" s="1"/>
      <c r="JVY56" s="1"/>
      <c r="JVZ56" s="1"/>
      <c r="JWA56" s="1"/>
      <c r="JWB56" s="1"/>
      <c r="JWC56" s="1"/>
      <c r="JWD56" s="1"/>
      <c r="JWE56" s="1"/>
      <c r="JWF56" s="1"/>
      <c r="JWG56" s="1"/>
      <c r="JWH56" s="1"/>
      <c r="JWI56" s="1"/>
      <c r="JWJ56" s="1"/>
      <c r="JWK56" s="1"/>
      <c r="JWL56" s="1"/>
      <c r="JWM56" s="1"/>
      <c r="JWN56" s="1"/>
      <c r="JWO56" s="1"/>
      <c r="JWP56" s="1"/>
      <c r="JWQ56" s="1"/>
      <c r="JWR56" s="1"/>
      <c r="JWS56" s="1"/>
      <c r="JWT56" s="1"/>
      <c r="JWU56" s="1"/>
      <c r="JWV56" s="1"/>
      <c r="JWW56" s="1"/>
      <c r="JWX56" s="1"/>
      <c r="JWY56" s="1"/>
      <c r="JWZ56" s="1"/>
      <c r="JXA56" s="1"/>
      <c r="JXB56" s="1"/>
      <c r="JXC56" s="1"/>
      <c r="JXD56" s="1"/>
      <c r="JXE56" s="1"/>
      <c r="JXF56" s="1"/>
      <c r="JXG56" s="1"/>
      <c r="JXH56" s="1"/>
      <c r="JXI56" s="1"/>
      <c r="JXJ56" s="1"/>
      <c r="JXK56" s="1"/>
      <c r="JXL56" s="1"/>
      <c r="JXM56" s="1"/>
      <c r="JXN56" s="1"/>
      <c r="JXO56" s="1"/>
      <c r="JXP56" s="1"/>
      <c r="JXQ56" s="1"/>
      <c r="JXR56" s="1"/>
      <c r="JXS56" s="1"/>
      <c r="JXT56" s="1"/>
      <c r="JXU56" s="1"/>
      <c r="JXV56" s="1"/>
      <c r="JXW56" s="1"/>
      <c r="JXX56" s="1"/>
      <c r="JXY56" s="1"/>
      <c r="JXZ56" s="1"/>
      <c r="JYA56" s="1"/>
      <c r="JYB56" s="1"/>
      <c r="JYC56" s="1"/>
      <c r="JYD56" s="1"/>
      <c r="JYE56" s="1"/>
      <c r="JYF56" s="1"/>
      <c r="JYG56" s="1"/>
      <c r="JYH56" s="1"/>
      <c r="JYI56" s="1"/>
      <c r="JYJ56" s="1"/>
      <c r="JYK56" s="1"/>
      <c r="JYL56" s="1"/>
      <c r="JYM56" s="1"/>
      <c r="JYN56" s="1"/>
      <c r="JYO56" s="1"/>
      <c r="JYP56" s="1"/>
      <c r="JYQ56" s="1"/>
      <c r="JYR56" s="1"/>
      <c r="JYS56" s="1"/>
      <c r="JYT56" s="1"/>
      <c r="JYU56" s="1"/>
      <c r="JYV56" s="1"/>
      <c r="JYW56" s="1"/>
      <c r="JYX56" s="1"/>
      <c r="JYY56" s="1"/>
      <c r="JYZ56" s="1"/>
      <c r="JZA56" s="1"/>
      <c r="JZB56" s="1"/>
      <c r="JZC56" s="1"/>
      <c r="JZD56" s="1"/>
      <c r="JZE56" s="1"/>
      <c r="JZF56" s="1"/>
      <c r="JZG56" s="1"/>
      <c r="JZH56" s="1"/>
      <c r="JZI56" s="1"/>
      <c r="JZJ56" s="1"/>
      <c r="JZK56" s="1"/>
      <c r="JZL56" s="1"/>
      <c r="JZM56" s="1"/>
      <c r="JZN56" s="1"/>
      <c r="JZO56" s="1"/>
      <c r="JZP56" s="1"/>
      <c r="JZQ56" s="1"/>
      <c r="JZR56" s="1"/>
      <c r="JZS56" s="1"/>
      <c r="JZT56" s="1"/>
      <c r="JZU56" s="1"/>
      <c r="JZV56" s="1"/>
      <c r="JZW56" s="1"/>
      <c r="JZX56" s="1"/>
      <c r="JZY56" s="1"/>
      <c r="JZZ56" s="1"/>
      <c r="KAA56" s="1"/>
      <c r="KAB56" s="1"/>
      <c r="KAC56" s="1"/>
      <c r="KAD56" s="1"/>
      <c r="KAE56" s="1"/>
      <c r="KAF56" s="1"/>
      <c r="KAG56" s="1"/>
      <c r="KAH56" s="1"/>
      <c r="KAI56" s="1"/>
      <c r="KAJ56" s="1"/>
      <c r="KAK56" s="1"/>
      <c r="KAL56" s="1"/>
      <c r="KAM56" s="1"/>
      <c r="KAN56" s="1"/>
      <c r="KAO56" s="1"/>
      <c r="KAP56" s="1"/>
      <c r="KAQ56" s="1"/>
      <c r="KAR56" s="1"/>
      <c r="KAS56" s="1"/>
      <c r="KAT56" s="1"/>
      <c r="KAU56" s="1"/>
      <c r="KAV56" s="1"/>
      <c r="KAW56" s="1"/>
      <c r="KAX56" s="1"/>
      <c r="KAY56" s="1"/>
      <c r="KAZ56" s="1"/>
      <c r="KBA56" s="1"/>
      <c r="KBB56" s="1"/>
      <c r="KBC56" s="1"/>
      <c r="KBD56" s="1"/>
      <c r="KBE56" s="1"/>
      <c r="KBF56" s="1"/>
      <c r="KBG56" s="1"/>
      <c r="KBH56" s="1"/>
      <c r="KBI56" s="1"/>
      <c r="KBJ56" s="1"/>
      <c r="KBK56" s="1"/>
      <c r="KBL56" s="1"/>
      <c r="KBM56" s="1"/>
      <c r="KBN56" s="1"/>
      <c r="KBO56" s="1"/>
      <c r="KBP56" s="1"/>
      <c r="KBQ56" s="1"/>
      <c r="KBR56" s="1"/>
      <c r="KBS56" s="1"/>
      <c r="KBT56" s="1"/>
      <c r="KBU56" s="1"/>
      <c r="KBV56" s="1"/>
      <c r="KBW56" s="1"/>
      <c r="KBX56" s="1"/>
      <c r="KBY56" s="1"/>
      <c r="KBZ56" s="1"/>
      <c r="KCA56" s="1"/>
      <c r="KCB56" s="1"/>
      <c r="KCC56" s="1"/>
      <c r="KCD56" s="1"/>
      <c r="KCE56" s="1"/>
      <c r="KCF56" s="1"/>
      <c r="KCG56" s="1"/>
      <c r="KCH56" s="1"/>
      <c r="KCI56" s="1"/>
      <c r="KCJ56" s="1"/>
      <c r="KCK56" s="1"/>
      <c r="KCL56" s="1"/>
      <c r="KCM56" s="1"/>
      <c r="KCN56" s="1"/>
      <c r="KCO56" s="1"/>
      <c r="KCP56" s="1"/>
      <c r="KCQ56" s="1"/>
      <c r="KCR56" s="1"/>
      <c r="KCS56" s="1"/>
      <c r="KCT56" s="1"/>
      <c r="KCU56" s="1"/>
      <c r="KCV56" s="1"/>
      <c r="KCW56" s="1"/>
      <c r="KCX56" s="1"/>
      <c r="KCY56" s="1"/>
      <c r="KCZ56" s="1"/>
      <c r="KDA56" s="1"/>
      <c r="KDB56" s="1"/>
      <c r="KDC56" s="1"/>
      <c r="KDD56" s="1"/>
      <c r="KDE56" s="1"/>
      <c r="KDF56" s="1"/>
      <c r="KDG56" s="1"/>
      <c r="KDH56" s="1"/>
      <c r="KDI56" s="1"/>
      <c r="KDJ56" s="1"/>
      <c r="KDK56" s="1"/>
      <c r="KDL56" s="1"/>
      <c r="KDM56" s="1"/>
      <c r="KDN56" s="1"/>
      <c r="KDO56" s="1"/>
      <c r="KDP56" s="1"/>
      <c r="KDQ56" s="1"/>
      <c r="KDR56" s="1"/>
      <c r="KDS56" s="1"/>
      <c r="KDT56" s="1"/>
      <c r="KDU56" s="1"/>
      <c r="KDV56" s="1"/>
      <c r="KDW56" s="1"/>
      <c r="KDX56" s="1"/>
      <c r="KDY56" s="1"/>
      <c r="KDZ56" s="1"/>
      <c r="KEA56" s="1"/>
      <c r="KEB56" s="1"/>
      <c r="KEC56" s="1"/>
      <c r="KED56" s="1"/>
      <c r="KEE56" s="1"/>
      <c r="KEF56" s="1"/>
      <c r="KEG56" s="1"/>
      <c r="KEH56" s="1"/>
      <c r="KEI56" s="1"/>
      <c r="KEJ56" s="1"/>
      <c r="KEK56" s="1"/>
      <c r="KEL56" s="1"/>
      <c r="KEM56" s="1"/>
      <c r="KEN56" s="1"/>
      <c r="KEO56" s="1"/>
      <c r="KEP56" s="1"/>
      <c r="KEQ56" s="1"/>
      <c r="KER56" s="1"/>
      <c r="KES56" s="1"/>
      <c r="KET56" s="1"/>
      <c r="KEU56" s="1"/>
      <c r="KEV56" s="1"/>
      <c r="KEW56" s="1"/>
      <c r="KEX56" s="1"/>
      <c r="KEY56" s="1"/>
      <c r="KEZ56" s="1"/>
      <c r="KFA56" s="1"/>
      <c r="KFB56" s="1"/>
      <c r="KFC56" s="1"/>
      <c r="KFD56" s="1"/>
      <c r="KFE56" s="1"/>
      <c r="KFF56" s="1"/>
      <c r="KFG56" s="1"/>
      <c r="KFH56" s="1"/>
      <c r="KFI56" s="1"/>
      <c r="KFJ56" s="1"/>
      <c r="KFK56" s="1"/>
      <c r="KFL56" s="1"/>
      <c r="KFM56" s="1"/>
      <c r="KFN56" s="1"/>
      <c r="KFO56" s="1"/>
      <c r="KFP56" s="1"/>
      <c r="KFQ56" s="1"/>
      <c r="KFR56" s="1"/>
      <c r="KFS56" s="1"/>
      <c r="KFT56" s="1"/>
      <c r="KFU56" s="1"/>
      <c r="KFV56" s="1"/>
      <c r="KFW56" s="1"/>
      <c r="KFX56" s="1"/>
      <c r="KFY56" s="1"/>
      <c r="KFZ56" s="1"/>
      <c r="KGA56" s="1"/>
      <c r="KGB56" s="1"/>
      <c r="KGC56" s="1"/>
      <c r="KGD56" s="1"/>
      <c r="KGE56" s="1"/>
      <c r="KGF56" s="1"/>
      <c r="KGG56" s="1"/>
      <c r="KGH56" s="1"/>
      <c r="KGI56" s="1"/>
      <c r="KGJ56" s="1"/>
      <c r="KGK56" s="1"/>
      <c r="KGL56" s="1"/>
      <c r="KGM56" s="1"/>
      <c r="KGN56" s="1"/>
      <c r="KGO56" s="1"/>
      <c r="KGP56" s="1"/>
      <c r="KGQ56" s="1"/>
      <c r="KGR56" s="1"/>
      <c r="KGS56" s="1"/>
      <c r="KGT56" s="1"/>
      <c r="KGU56" s="1"/>
      <c r="KGV56" s="1"/>
      <c r="KGW56" s="1"/>
      <c r="KGX56" s="1"/>
      <c r="KGY56" s="1"/>
      <c r="KGZ56" s="1"/>
      <c r="KHA56" s="1"/>
      <c r="KHB56" s="1"/>
      <c r="KHC56" s="1"/>
      <c r="KHD56" s="1"/>
      <c r="KHE56" s="1"/>
      <c r="KHF56" s="1"/>
      <c r="KHG56" s="1"/>
      <c r="KHH56" s="1"/>
      <c r="KHI56" s="1"/>
      <c r="KHJ56" s="1"/>
      <c r="KHK56" s="1"/>
      <c r="KHL56" s="1"/>
      <c r="KHM56" s="1"/>
      <c r="KHN56" s="1"/>
      <c r="KHO56" s="1"/>
      <c r="KHP56" s="1"/>
      <c r="KHQ56" s="1"/>
      <c r="KHR56" s="1"/>
      <c r="KHS56" s="1"/>
      <c r="KHT56" s="1"/>
      <c r="KHU56" s="1"/>
      <c r="KHV56" s="1"/>
      <c r="KHW56" s="1"/>
      <c r="KHX56" s="1"/>
      <c r="KHY56" s="1"/>
      <c r="KHZ56" s="1"/>
      <c r="KIA56" s="1"/>
      <c r="KIB56" s="1"/>
      <c r="KIC56" s="1"/>
      <c r="KID56" s="1"/>
      <c r="KIE56" s="1"/>
      <c r="KIF56" s="1"/>
      <c r="KIG56" s="1"/>
      <c r="KIH56" s="1"/>
      <c r="KII56" s="1"/>
      <c r="KIJ56" s="1"/>
      <c r="KIK56" s="1"/>
      <c r="KIL56" s="1"/>
      <c r="KIM56" s="1"/>
      <c r="KIN56" s="1"/>
      <c r="KIO56" s="1"/>
      <c r="KIP56" s="1"/>
      <c r="KIQ56" s="1"/>
      <c r="KIR56" s="1"/>
      <c r="KIS56" s="1"/>
      <c r="KIT56" s="1"/>
      <c r="KIU56" s="1"/>
      <c r="KIV56" s="1"/>
      <c r="KIW56" s="1"/>
      <c r="KIX56" s="1"/>
      <c r="KIY56" s="1"/>
      <c r="KIZ56" s="1"/>
      <c r="KJA56" s="1"/>
      <c r="KJB56" s="1"/>
      <c r="KJC56" s="1"/>
      <c r="KJD56" s="1"/>
      <c r="KJE56" s="1"/>
      <c r="KJF56" s="1"/>
      <c r="KJG56" s="1"/>
      <c r="KJH56" s="1"/>
      <c r="KJI56" s="1"/>
      <c r="KJJ56" s="1"/>
      <c r="KJK56" s="1"/>
      <c r="KJL56" s="1"/>
      <c r="KJM56" s="1"/>
      <c r="KJN56" s="1"/>
      <c r="KJO56" s="1"/>
      <c r="KJP56" s="1"/>
      <c r="KJQ56" s="1"/>
      <c r="KJR56" s="1"/>
      <c r="KJS56" s="1"/>
      <c r="KJT56" s="1"/>
      <c r="KJU56" s="1"/>
      <c r="KJV56" s="1"/>
      <c r="KJW56" s="1"/>
      <c r="KJX56" s="1"/>
      <c r="KJY56" s="1"/>
      <c r="KJZ56" s="1"/>
      <c r="KKA56" s="1"/>
      <c r="KKB56" s="1"/>
      <c r="KKC56" s="1"/>
      <c r="KKD56" s="1"/>
      <c r="KKE56" s="1"/>
      <c r="KKF56" s="1"/>
      <c r="KKG56" s="1"/>
      <c r="KKH56" s="1"/>
      <c r="KKI56" s="1"/>
      <c r="KKJ56" s="1"/>
      <c r="KKK56" s="1"/>
      <c r="KKL56" s="1"/>
      <c r="KKM56" s="1"/>
      <c r="KKN56" s="1"/>
      <c r="KKO56" s="1"/>
      <c r="KKP56" s="1"/>
      <c r="KKQ56" s="1"/>
      <c r="KKR56" s="1"/>
      <c r="KKS56" s="1"/>
      <c r="KKT56" s="1"/>
      <c r="KKU56" s="1"/>
      <c r="KKV56" s="1"/>
      <c r="KKW56" s="1"/>
      <c r="KKX56" s="1"/>
      <c r="KKY56" s="1"/>
      <c r="KKZ56" s="1"/>
      <c r="KLA56" s="1"/>
      <c r="KLB56" s="1"/>
      <c r="KLC56" s="1"/>
      <c r="KLD56" s="1"/>
      <c r="KLE56" s="1"/>
      <c r="KLF56" s="1"/>
      <c r="KLG56" s="1"/>
      <c r="KLH56" s="1"/>
      <c r="KLI56" s="1"/>
      <c r="KLJ56" s="1"/>
      <c r="KLK56" s="1"/>
      <c r="KLL56" s="1"/>
      <c r="KLM56" s="1"/>
      <c r="KLN56" s="1"/>
      <c r="KLO56" s="1"/>
      <c r="KLP56" s="1"/>
      <c r="KLQ56" s="1"/>
      <c r="KLR56" s="1"/>
      <c r="KLS56" s="1"/>
      <c r="KLT56" s="1"/>
      <c r="KLU56" s="1"/>
      <c r="KLV56" s="1"/>
      <c r="KLW56" s="1"/>
      <c r="KLX56" s="1"/>
      <c r="KLY56" s="1"/>
      <c r="KLZ56" s="1"/>
      <c r="KMA56" s="1"/>
      <c r="KMB56" s="1"/>
      <c r="KMC56" s="1"/>
      <c r="KMD56" s="1"/>
      <c r="KME56" s="1"/>
      <c r="KMF56" s="1"/>
      <c r="KMG56" s="1"/>
      <c r="KMH56" s="1"/>
      <c r="KMI56" s="1"/>
      <c r="KMJ56" s="1"/>
      <c r="KMK56" s="1"/>
      <c r="KML56" s="1"/>
      <c r="KMM56" s="1"/>
      <c r="KMN56" s="1"/>
      <c r="KMO56" s="1"/>
      <c r="KMP56" s="1"/>
      <c r="KMQ56" s="1"/>
      <c r="KMR56" s="1"/>
      <c r="KMS56" s="1"/>
      <c r="KMT56" s="1"/>
      <c r="KMU56" s="1"/>
      <c r="KMV56" s="1"/>
      <c r="KMW56" s="1"/>
      <c r="KMX56" s="1"/>
      <c r="KMY56" s="1"/>
      <c r="KMZ56" s="1"/>
      <c r="KNA56" s="1"/>
      <c r="KNB56" s="1"/>
      <c r="KNC56" s="1"/>
      <c r="KND56" s="1"/>
      <c r="KNE56" s="1"/>
      <c r="KNF56" s="1"/>
      <c r="KNG56" s="1"/>
      <c r="KNH56" s="1"/>
      <c r="KNI56" s="1"/>
      <c r="KNJ56" s="1"/>
      <c r="KNK56" s="1"/>
      <c r="KNL56" s="1"/>
      <c r="KNM56" s="1"/>
      <c r="KNN56" s="1"/>
      <c r="KNO56" s="1"/>
      <c r="KNP56" s="1"/>
      <c r="KNQ56" s="1"/>
      <c r="KNR56" s="1"/>
      <c r="KNS56" s="1"/>
      <c r="KNT56" s="1"/>
      <c r="KNU56" s="1"/>
      <c r="KNV56" s="1"/>
      <c r="KNW56" s="1"/>
      <c r="KNX56" s="1"/>
      <c r="KNY56" s="1"/>
      <c r="KNZ56" s="1"/>
      <c r="KOA56" s="1"/>
      <c r="KOB56" s="1"/>
      <c r="KOC56" s="1"/>
      <c r="KOD56" s="1"/>
      <c r="KOE56" s="1"/>
      <c r="KOF56" s="1"/>
      <c r="KOG56" s="1"/>
      <c r="KOH56" s="1"/>
      <c r="KOI56" s="1"/>
      <c r="KOJ56" s="1"/>
      <c r="KOK56" s="1"/>
      <c r="KOL56" s="1"/>
      <c r="KOM56" s="1"/>
      <c r="KON56" s="1"/>
      <c r="KOO56" s="1"/>
      <c r="KOP56" s="1"/>
      <c r="KOQ56" s="1"/>
      <c r="KOR56" s="1"/>
      <c r="KOS56" s="1"/>
      <c r="KOT56" s="1"/>
      <c r="KOU56" s="1"/>
      <c r="KOV56" s="1"/>
      <c r="KOW56" s="1"/>
      <c r="KOX56" s="1"/>
      <c r="KOY56" s="1"/>
      <c r="KOZ56" s="1"/>
      <c r="KPA56" s="1"/>
      <c r="KPB56" s="1"/>
      <c r="KPC56" s="1"/>
      <c r="KPD56" s="1"/>
      <c r="KPE56" s="1"/>
      <c r="KPF56" s="1"/>
      <c r="KPG56" s="1"/>
      <c r="KPH56" s="1"/>
      <c r="KPI56" s="1"/>
      <c r="KPJ56" s="1"/>
      <c r="KPK56" s="1"/>
      <c r="KPL56" s="1"/>
      <c r="KPM56" s="1"/>
      <c r="KPN56" s="1"/>
      <c r="KPO56" s="1"/>
      <c r="KPP56" s="1"/>
      <c r="KPQ56" s="1"/>
      <c r="KPR56" s="1"/>
      <c r="KPS56" s="1"/>
      <c r="KPT56" s="1"/>
      <c r="KPU56" s="1"/>
      <c r="KPV56" s="1"/>
      <c r="KPW56" s="1"/>
      <c r="KPX56" s="1"/>
      <c r="KPY56" s="1"/>
      <c r="KPZ56" s="1"/>
      <c r="KQA56" s="1"/>
      <c r="KQB56" s="1"/>
      <c r="KQC56" s="1"/>
      <c r="KQD56" s="1"/>
      <c r="KQE56" s="1"/>
      <c r="KQF56" s="1"/>
      <c r="KQG56" s="1"/>
      <c r="KQH56" s="1"/>
      <c r="KQI56" s="1"/>
      <c r="KQJ56" s="1"/>
      <c r="KQK56" s="1"/>
      <c r="KQL56" s="1"/>
      <c r="KQM56" s="1"/>
      <c r="KQN56" s="1"/>
      <c r="KQO56" s="1"/>
      <c r="KQP56" s="1"/>
      <c r="KQQ56" s="1"/>
      <c r="KQR56" s="1"/>
      <c r="KQS56" s="1"/>
      <c r="KQT56" s="1"/>
      <c r="KQU56" s="1"/>
      <c r="KQV56" s="1"/>
      <c r="KQW56" s="1"/>
      <c r="KQX56" s="1"/>
      <c r="KQY56" s="1"/>
      <c r="KQZ56" s="1"/>
      <c r="KRA56" s="1"/>
      <c r="KRB56" s="1"/>
      <c r="KRC56" s="1"/>
      <c r="KRD56" s="1"/>
      <c r="KRE56" s="1"/>
      <c r="KRF56" s="1"/>
      <c r="KRG56" s="1"/>
      <c r="KRH56" s="1"/>
      <c r="KRI56" s="1"/>
      <c r="KRJ56" s="1"/>
      <c r="KRK56" s="1"/>
      <c r="KRL56" s="1"/>
      <c r="KRM56" s="1"/>
      <c r="KRN56" s="1"/>
      <c r="KRO56" s="1"/>
      <c r="KRP56" s="1"/>
      <c r="KRQ56" s="1"/>
      <c r="KRR56" s="1"/>
      <c r="KRS56" s="1"/>
      <c r="KRT56" s="1"/>
      <c r="KRU56" s="1"/>
      <c r="KRV56" s="1"/>
      <c r="KRW56" s="1"/>
      <c r="KRX56" s="1"/>
      <c r="KRY56" s="1"/>
      <c r="KRZ56" s="1"/>
      <c r="KSA56" s="1"/>
      <c r="KSB56" s="1"/>
      <c r="KSC56" s="1"/>
      <c r="KSD56" s="1"/>
      <c r="KSE56" s="1"/>
      <c r="KSF56" s="1"/>
      <c r="KSG56" s="1"/>
      <c r="KSH56" s="1"/>
      <c r="KSI56" s="1"/>
      <c r="KSJ56" s="1"/>
      <c r="KSK56" s="1"/>
      <c r="KSL56" s="1"/>
      <c r="KSM56" s="1"/>
      <c r="KSN56" s="1"/>
      <c r="KSO56" s="1"/>
      <c r="KSP56" s="1"/>
      <c r="KSQ56" s="1"/>
      <c r="KSR56" s="1"/>
      <c r="KSS56" s="1"/>
      <c r="KST56" s="1"/>
      <c r="KSU56" s="1"/>
      <c r="KSV56" s="1"/>
      <c r="KSW56" s="1"/>
      <c r="KSX56" s="1"/>
      <c r="KSY56" s="1"/>
      <c r="KSZ56" s="1"/>
      <c r="KTA56" s="1"/>
      <c r="KTB56" s="1"/>
      <c r="KTC56" s="1"/>
      <c r="KTD56" s="1"/>
      <c r="KTE56" s="1"/>
      <c r="KTF56" s="1"/>
      <c r="KTG56" s="1"/>
      <c r="KTH56" s="1"/>
      <c r="KTI56" s="1"/>
      <c r="KTJ56" s="1"/>
      <c r="KTK56" s="1"/>
      <c r="KTL56" s="1"/>
      <c r="KTM56" s="1"/>
      <c r="KTN56" s="1"/>
      <c r="KTO56" s="1"/>
      <c r="KTP56" s="1"/>
      <c r="KTQ56" s="1"/>
      <c r="KTR56" s="1"/>
      <c r="KTS56" s="1"/>
      <c r="KTT56" s="1"/>
      <c r="KTU56" s="1"/>
      <c r="KTV56" s="1"/>
      <c r="KTW56" s="1"/>
      <c r="KTX56" s="1"/>
      <c r="KTY56" s="1"/>
      <c r="KTZ56" s="1"/>
      <c r="KUA56" s="1"/>
      <c r="KUB56" s="1"/>
      <c r="KUC56" s="1"/>
      <c r="KUD56" s="1"/>
      <c r="KUE56" s="1"/>
      <c r="KUF56" s="1"/>
      <c r="KUG56" s="1"/>
      <c r="KUH56" s="1"/>
      <c r="KUI56" s="1"/>
      <c r="KUJ56" s="1"/>
      <c r="KUK56" s="1"/>
      <c r="KUL56" s="1"/>
      <c r="KUM56" s="1"/>
      <c r="KUN56" s="1"/>
      <c r="KUO56" s="1"/>
      <c r="KUP56" s="1"/>
      <c r="KUQ56" s="1"/>
      <c r="KUR56" s="1"/>
      <c r="KUS56" s="1"/>
      <c r="KUT56" s="1"/>
      <c r="KUU56" s="1"/>
      <c r="KUV56" s="1"/>
      <c r="KUW56" s="1"/>
      <c r="KUX56" s="1"/>
      <c r="KUY56" s="1"/>
      <c r="KUZ56" s="1"/>
      <c r="KVA56" s="1"/>
      <c r="KVB56" s="1"/>
      <c r="KVC56" s="1"/>
      <c r="KVD56" s="1"/>
      <c r="KVE56" s="1"/>
      <c r="KVF56" s="1"/>
      <c r="KVG56" s="1"/>
      <c r="KVH56" s="1"/>
      <c r="KVI56" s="1"/>
      <c r="KVJ56" s="1"/>
      <c r="KVK56" s="1"/>
      <c r="KVL56" s="1"/>
      <c r="KVM56" s="1"/>
      <c r="KVN56" s="1"/>
      <c r="KVO56" s="1"/>
      <c r="KVP56" s="1"/>
      <c r="KVQ56" s="1"/>
      <c r="KVR56" s="1"/>
      <c r="KVS56" s="1"/>
      <c r="KVT56" s="1"/>
      <c r="KVU56" s="1"/>
      <c r="KVV56" s="1"/>
      <c r="KVW56" s="1"/>
      <c r="KVX56" s="1"/>
      <c r="KVY56" s="1"/>
      <c r="KVZ56" s="1"/>
      <c r="KWA56" s="1"/>
      <c r="KWB56" s="1"/>
      <c r="KWC56" s="1"/>
      <c r="KWD56" s="1"/>
      <c r="KWE56" s="1"/>
      <c r="KWF56" s="1"/>
      <c r="KWG56" s="1"/>
      <c r="KWH56" s="1"/>
      <c r="KWI56" s="1"/>
      <c r="KWJ56" s="1"/>
      <c r="KWK56" s="1"/>
      <c r="KWL56" s="1"/>
      <c r="KWM56" s="1"/>
      <c r="KWN56" s="1"/>
      <c r="KWO56" s="1"/>
      <c r="KWP56" s="1"/>
      <c r="KWQ56" s="1"/>
      <c r="KWR56" s="1"/>
      <c r="KWS56" s="1"/>
      <c r="KWT56" s="1"/>
      <c r="KWU56" s="1"/>
      <c r="KWV56" s="1"/>
      <c r="KWW56" s="1"/>
      <c r="KWX56" s="1"/>
      <c r="KWY56" s="1"/>
      <c r="KWZ56" s="1"/>
      <c r="KXA56" s="1"/>
      <c r="KXB56" s="1"/>
      <c r="KXC56" s="1"/>
      <c r="KXD56" s="1"/>
      <c r="KXE56" s="1"/>
      <c r="KXF56" s="1"/>
      <c r="KXG56" s="1"/>
      <c r="KXH56" s="1"/>
      <c r="KXI56" s="1"/>
      <c r="KXJ56" s="1"/>
      <c r="KXK56" s="1"/>
      <c r="KXL56" s="1"/>
      <c r="KXM56" s="1"/>
      <c r="KXN56" s="1"/>
      <c r="KXO56" s="1"/>
      <c r="KXP56" s="1"/>
      <c r="KXQ56" s="1"/>
      <c r="KXR56" s="1"/>
      <c r="KXS56" s="1"/>
      <c r="KXT56" s="1"/>
      <c r="KXU56" s="1"/>
      <c r="KXV56" s="1"/>
      <c r="KXW56" s="1"/>
      <c r="KXX56" s="1"/>
      <c r="KXY56" s="1"/>
      <c r="KXZ56" s="1"/>
      <c r="KYA56" s="1"/>
      <c r="KYB56" s="1"/>
      <c r="KYC56" s="1"/>
      <c r="KYD56" s="1"/>
      <c r="KYE56" s="1"/>
      <c r="KYF56" s="1"/>
      <c r="KYG56" s="1"/>
      <c r="KYH56" s="1"/>
      <c r="KYI56" s="1"/>
      <c r="KYJ56" s="1"/>
      <c r="KYK56" s="1"/>
      <c r="KYL56" s="1"/>
      <c r="KYM56" s="1"/>
      <c r="KYN56" s="1"/>
      <c r="KYO56" s="1"/>
      <c r="KYP56" s="1"/>
      <c r="KYQ56" s="1"/>
      <c r="KYR56" s="1"/>
      <c r="KYS56" s="1"/>
      <c r="KYT56" s="1"/>
      <c r="KYU56" s="1"/>
      <c r="KYV56" s="1"/>
      <c r="KYW56" s="1"/>
      <c r="KYX56" s="1"/>
      <c r="KYY56" s="1"/>
      <c r="KYZ56" s="1"/>
      <c r="KZA56" s="1"/>
      <c r="KZB56" s="1"/>
      <c r="KZC56" s="1"/>
      <c r="KZD56" s="1"/>
      <c r="KZE56" s="1"/>
      <c r="KZF56" s="1"/>
      <c r="KZG56" s="1"/>
      <c r="KZH56" s="1"/>
      <c r="KZI56" s="1"/>
      <c r="KZJ56" s="1"/>
      <c r="KZK56" s="1"/>
      <c r="KZL56" s="1"/>
      <c r="KZM56" s="1"/>
      <c r="KZN56" s="1"/>
      <c r="KZO56" s="1"/>
      <c r="KZP56" s="1"/>
      <c r="KZQ56" s="1"/>
      <c r="KZR56" s="1"/>
      <c r="KZS56" s="1"/>
      <c r="KZT56" s="1"/>
      <c r="KZU56" s="1"/>
      <c r="KZV56" s="1"/>
      <c r="KZW56" s="1"/>
      <c r="KZX56" s="1"/>
      <c r="KZY56" s="1"/>
      <c r="KZZ56" s="1"/>
      <c r="LAA56" s="1"/>
      <c r="LAB56" s="1"/>
      <c r="LAC56" s="1"/>
      <c r="LAD56" s="1"/>
      <c r="LAE56" s="1"/>
      <c r="LAF56" s="1"/>
      <c r="LAG56" s="1"/>
      <c r="LAH56" s="1"/>
      <c r="LAI56" s="1"/>
      <c r="LAJ56" s="1"/>
      <c r="LAK56" s="1"/>
      <c r="LAL56" s="1"/>
      <c r="LAM56" s="1"/>
      <c r="LAN56" s="1"/>
      <c r="LAO56" s="1"/>
      <c r="LAP56" s="1"/>
      <c r="LAQ56" s="1"/>
      <c r="LAR56" s="1"/>
      <c r="LAS56" s="1"/>
      <c r="LAT56" s="1"/>
      <c r="LAU56" s="1"/>
      <c r="LAV56" s="1"/>
      <c r="LAW56" s="1"/>
      <c r="LAX56" s="1"/>
      <c r="LAY56" s="1"/>
      <c r="LAZ56" s="1"/>
      <c r="LBA56" s="1"/>
      <c r="LBB56" s="1"/>
      <c r="LBC56" s="1"/>
      <c r="LBD56" s="1"/>
      <c r="LBE56" s="1"/>
      <c r="LBF56" s="1"/>
      <c r="LBG56" s="1"/>
      <c r="LBH56" s="1"/>
      <c r="LBI56" s="1"/>
      <c r="LBJ56" s="1"/>
      <c r="LBK56" s="1"/>
      <c r="LBL56" s="1"/>
      <c r="LBM56" s="1"/>
      <c r="LBN56" s="1"/>
      <c r="LBO56" s="1"/>
      <c r="LBP56" s="1"/>
      <c r="LBQ56" s="1"/>
      <c r="LBR56" s="1"/>
      <c r="LBS56" s="1"/>
      <c r="LBT56" s="1"/>
      <c r="LBU56" s="1"/>
      <c r="LBV56" s="1"/>
      <c r="LBW56" s="1"/>
      <c r="LBX56" s="1"/>
      <c r="LBY56" s="1"/>
      <c r="LBZ56" s="1"/>
      <c r="LCA56" s="1"/>
      <c r="LCB56" s="1"/>
      <c r="LCC56" s="1"/>
      <c r="LCD56" s="1"/>
      <c r="LCE56" s="1"/>
      <c r="LCF56" s="1"/>
      <c r="LCG56" s="1"/>
      <c r="LCH56" s="1"/>
      <c r="LCI56" s="1"/>
      <c r="LCJ56" s="1"/>
      <c r="LCK56" s="1"/>
      <c r="LCL56" s="1"/>
      <c r="LCM56" s="1"/>
      <c r="LCN56" s="1"/>
      <c r="LCO56" s="1"/>
      <c r="LCP56" s="1"/>
      <c r="LCQ56" s="1"/>
      <c r="LCR56" s="1"/>
      <c r="LCS56" s="1"/>
      <c r="LCT56" s="1"/>
      <c r="LCU56" s="1"/>
      <c r="LCV56" s="1"/>
      <c r="LCW56" s="1"/>
      <c r="LCX56" s="1"/>
      <c r="LCY56" s="1"/>
      <c r="LCZ56" s="1"/>
      <c r="LDA56" s="1"/>
      <c r="LDB56" s="1"/>
      <c r="LDC56" s="1"/>
      <c r="LDD56" s="1"/>
      <c r="LDE56" s="1"/>
      <c r="LDF56" s="1"/>
      <c r="LDG56" s="1"/>
      <c r="LDH56" s="1"/>
      <c r="LDI56" s="1"/>
      <c r="LDJ56" s="1"/>
      <c r="LDK56" s="1"/>
      <c r="LDL56" s="1"/>
      <c r="LDM56" s="1"/>
      <c r="LDN56" s="1"/>
      <c r="LDO56" s="1"/>
      <c r="LDP56" s="1"/>
      <c r="LDQ56" s="1"/>
      <c r="LDR56" s="1"/>
      <c r="LDS56" s="1"/>
      <c r="LDT56" s="1"/>
      <c r="LDU56" s="1"/>
      <c r="LDV56" s="1"/>
      <c r="LDW56" s="1"/>
      <c r="LDX56" s="1"/>
      <c r="LDY56" s="1"/>
      <c r="LDZ56" s="1"/>
      <c r="LEA56" s="1"/>
      <c r="LEB56" s="1"/>
      <c r="LEC56" s="1"/>
      <c r="LED56" s="1"/>
      <c r="LEE56" s="1"/>
      <c r="LEF56" s="1"/>
      <c r="LEG56" s="1"/>
      <c r="LEH56" s="1"/>
      <c r="LEI56" s="1"/>
      <c r="LEJ56" s="1"/>
      <c r="LEK56" s="1"/>
      <c r="LEL56" s="1"/>
      <c r="LEM56" s="1"/>
      <c r="LEN56" s="1"/>
      <c r="LEO56" s="1"/>
      <c r="LEP56" s="1"/>
      <c r="LEQ56" s="1"/>
      <c r="LER56" s="1"/>
      <c r="LES56" s="1"/>
      <c r="LET56" s="1"/>
      <c r="LEU56" s="1"/>
      <c r="LEV56" s="1"/>
      <c r="LEW56" s="1"/>
      <c r="LEX56" s="1"/>
      <c r="LEY56" s="1"/>
      <c r="LEZ56" s="1"/>
      <c r="LFA56" s="1"/>
      <c r="LFB56" s="1"/>
      <c r="LFC56" s="1"/>
      <c r="LFD56" s="1"/>
      <c r="LFE56" s="1"/>
      <c r="LFF56" s="1"/>
      <c r="LFG56" s="1"/>
      <c r="LFH56" s="1"/>
      <c r="LFI56" s="1"/>
      <c r="LFJ56" s="1"/>
      <c r="LFK56" s="1"/>
      <c r="LFL56" s="1"/>
      <c r="LFM56" s="1"/>
      <c r="LFN56" s="1"/>
      <c r="LFO56" s="1"/>
      <c r="LFP56" s="1"/>
      <c r="LFQ56" s="1"/>
      <c r="LFR56" s="1"/>
      <c r="LFS56" s="1"/>
      <c r="LFT56" s="1"/>
      <c r="LFU56" s="1"/>
      <c r="LFV56" s="1"/>
      <c r="LFW56" s="1"/>
      <c r="LFX56" s="1"/>
      <c r="LFY56" s="1"/>
      <c r="LFZ56" s="1"/>
      <c r="LGA56" s="1"/>
      <c r="LGB56" s="1"/>
      <c r="LGC56" s="1"/>
      <c r="LGD56" s="1"/>
      <c r="LGE56" s="1"/>
      <c r="LGF56" s="1"/>
      <c r="LGG56" s="1"/>
      <c r="LGH56" s="1"/>
      <c r="LGI56" s="1"/>
      <c r="LGJ56" s="1"/>
      <c r="LGK56" s="1"/>
      <c r="LGL56" s="1"/>
      <c r="LGM56" s="1"/>
      <c r="LGN56" s="1"/>
      <c r="LGO56" s="1"/>
      <c r="LGP56" s="1"/>
      <c r="LGQ56" s="1"/>
      <c r="LGR56" s="1"/>
      <c r="LGS56" s="1"/>
      <c r="LGT56" s="1"/>
      <c r="LGU56" s="1"/>
      <c r="LGV56" s="1"/>
      <c r="LGW56" s="1"/>
      <c r="LGX56" s="1"/>
      <c r="LGY56" s="1"/>
      <c r="LGZ56" s="1"/>
      <c r="LHA56" s="1"/>
      <c r="LHB56" s="1"/>
      <c r="LHC56" s="1"/>
      <c r="LHD56" s="1"/>
      <c r="LHE56" s="1"/>
      <c r="LHF56" s="1"/>
      <c r="LHG56" s="1"/>
      <c r="LHH56" s="1"/>
      <c r="LHI56" s="1"/>
      <c r="LHJ56" s="1"/>
      <c r="LHK56" s="1"/>
      <c r="LHL56" s="1"/>
      <c r="LHM56" s="1"/>
      <c r="LHN56" s="1"/>
      <c r="LHO56" s="1"/>
      <c r="LHP56" s="1"/>
      <c r="LHQ56" s="1"/>
      <c r="LHR56" s="1"/>
      <c r="LHS56" s="1"/>
      <c r="LHT56" s="1"/>
      <c r="LHU56" s="1"/>
      <c r="LHV56" s="1"/>
      <c r="LHW56" s="1"/>
      <c r="LHX56" s="1"/>
      <c r="LHY56" s="1"/>
      <c r="LHZ56" s="1"/>
      <c r="LIA56" s="1"/>
      <c r="LIB56" s="1"/>
      <c r="LIC56" s="1"/>
      <c r="LID56" s="1"/>
      <c r="LIE56" s="1"/>
      <c r="LIF56" s="1"/>
      <c r="LIG56" s="1"/>
      <c r="LIH56" s="1"/>
      <c r="LII56" s="1"/>
      <c r="LIJ56" s="1"/>
      <c r="LIK56" s="1"/>
      <c r="LIL56" s="1"/>
      <c r="LIM56" s="1"/>
      <c r="LIN56" s="1"/>
      <c r="LIO56" s="1"/>
      <c r="LIP56" s="1"/>
      <c r="LIQ56" s="1"/>
      <c r="LIR56" s="1"/>
      <c r="LIS56" s="1"/>
      <c r="LIT56" s="1"/>
      <c r="LIU56" s="1"/>
      <c r="LIV56" s="1"/>
      <c r="LIW56" s="1"/>
      <c r="LIX56" s="1"/>
      <c r="LIY56" s="1"/>
      <c r="LIZ56" s="1"/>
      <c r="LJA56" s="1"/>
      <c r="LJB56" s="1"/>
      <c r="LJC56" s="1"/>
      <c r="LJD56" s="1"/>
      <c r="LJE56" s="1"/>
      <c r="LJF56" s="1"/>
      <c r="LJG56" s="1"/>
      <c r="LJH56" s="1"/>
      <c r="LJI56" s="1"/>
      <c r="LJJ56" s="1"/>
      <c r="LJK56" s="1"/>
      <c r="LJL56" s="1"/>
      <c r="LJM56" s="1"/>
      <c r="LJN56" s="1"/>
      <c r="LJO56" s="1"/>
      <c r="LJP56" s="1"/>
      <c r="LJQ56" s="1"/>
      <c r="LJR56" s="1"/>
      <c r="LJS56" s="1"/>
      <c r="LJT56" s="1"/>
      <c r="LJU56" s="1"/>
      <c r="LJV56" s="1"/>
      <c r="LJW56" s="1"/>
      <c r="LJX56" s="1"/>
      <c r="LJY56" s="1"/>
      <c r="LJZ56" s="1"/>
      <c r="LKA56" s="1"/>
      <c r="LKB56" s="1"/>
      <c r="LKC56" s="1"/>
      <c r="LKD56" s="1"/>
      <c r="LKE56" s="1"/>
      <c r="LKF56" s="1"/>
      <c r="LKG56" s="1"/>
      <c r="LKH56" s="1"/>
      <c r="LKI56" s="1"/>
      <c r="LKJ56" s="1"/>
      <c r="LKK56" s="1"/>
      <c r="LKL56" s="1"/>
      <c r="LKM56" s="1"/>
      <c r="LKN56" s="1"/>
      <c r="LKO56" s="1"/>
      <c r="LKP56" s="1"/>
      <c r="LKQ56" s="1"/>
      <c r="LKR56" s="1"/>
      <c r="LKS56" s="1"/>
      <c r="LKT56" s="1"/>
      <c r="LKU56" s="1"/>
      <c r="LKV56" s="1"/>
      <c r="LKW56" s="1"/>
      <c r="LKX56" s="1"/>
      <c r="LKY56" s="1"/>
      <c r="LKZ56" s="1"/>
      <c r="LLA56" s="1"/>
      <c r="LLB56" s="1"/>
      <c r="LLC56" s="1"/>
      <c r="LLD56" s="1"/>
      <c r="LLE56" s="1"/>
      <c r="LLF56" s="1"/>
      <c r="LLG56" s="1"/>
      <c r="LLH56" s="1"/>
      <c r="LLI56" s="1"/>
      <c r="LLJ56" s="1"/>
      <c r="LLK56" s="1"/>
      <c r="LLL56" s="1"/>
      <c r="LLM56" s="1"/>
      <c r="LLN56" s="1"/>
      <c r="LLO56" s="1"/>
      <c r="LLP56" s="1"/>
      <c r="LLQ56" s="1"/>
      <c r="LLR56" s="1"/>
      <c r="LLS56" s="1"/>
      <c r="LLT56" s="1"/>
      <c r="LLU56" s="1"/>
      <c r="LLV56" s="1"/>
      <c r="LLW56" s="1"/>
      <c r="LLX56" s="1"/>
      <c r="LLY56" s="1"/>
      <c r="LLZ56" s="1"/>
      <c r="LMA56" s="1"/>
      <c r="LMB56" s="1"/>
      <c r="LMC56" s="1"/>
      <c r="LMD56" s="1"/>
      <c r="LME56" s="1"/>
      <c r="LMF56" s="1"/>
      <c r="LMG56" s="1"/>
      <c r="LMH56" s="1"/>
      <c r="LMI56" s="1"/>
      <c r="LMJ56" s="1"/>
      <c r="LMK56" s="1"/>
      <c r="LML56" s="1"/>
      <c r="LMM56" s="1"/>
      <c r="LMN56" s="1"/>
      <c r="LMO56" s="1"/>
      <c r="LMP56" s="1"/>
      <c r="LMQ56" s="1"/>
      <c r="LMR56" s="1"/>
      <c r="LMS56" s="1"/>
      <c r="LMT56" s="1"/>
      <c r="LMU56" s="1"/>
      <c r="LMV56" s="1"/>
      <c r="LMW56" s="1"/>
      <c r="LMX56" s="1"/>
      <c r="LMY56" s="1"/>
      <c r="LMZ56" s="1"/>
      <c r="LNA56" s="1"/>
      <c r="LNB56" s="1"/>
      <c r="LNC56" s="1"/>
      <c r="LND56" s="1"/>
      <c r="LNE56" s="1"/>
      <c r="LNF56" s="1"/>
      <c r="LNG56" s="1"/>
      <c r="LNH56" s="1"/>
      <c r="LNI56" s="1"/>
      <c r="LNJ56" s="1"/>
      <c r="LNK56" s="1"/>
      <c r="LNL56" s="1"/>
      <c r="LNM56" s="1"/>
      <c r="LNN56" s="1"/>
      <c r="LNO56" s="1"/>
      <c r="LNP56" s="1"/>
      <c r="LNQ56" s="1"/>
      <c r="LNR56" s="1"/>
      <c r="LNS56" s="1"/>
      <c r="LNT56" s="1"/>
      <c r="LNU56" s="1"/>
      <c r="LNV56" s="1"/>
      <c r="LNW56" s="1"/>
      <c r="LNX56" s="1"/>
      <c r="LNY56" s="1"/>
      <c r="LNZ56" s="1"/>
      <c r="LOA56" s="1"/>
      <c r="LOB56" s="1"/>
      <c r="LOC56" s="1"/>
      <c r="LOD56" s="1"/>
      <c r="LOE56" s="1"/>
      <c r="LOF56" s="1"/>
      <c r="LOG56" s="1"/>
      <c r="LOH56" s="1"/>
      <c r="LOI56" s="1"/>
      <c r="LOJ56" s="1"/>
      <c r="LOK56" s="1"/>
      <c r="LOL56" s="1"/>
      <c r="LOM56" s="1"/>
      <c r="LON56" s="1"/>
      <c r="LOO56" s="1"/>
      <c r="LOP56" s="1"/>
      <c r="LOQ56" s="1"/>
      <c r="LOR56" s="1"/>
      <c r="LOS56" s="1"/>
      <c r="LOT56" s="1"/>
      <c r="LOU56" s="1"/>
      <c r="LOV56" s="1"/>
      <c r="LOW56" s="1"/>
      <c r="LOX56" s="1"/>
      <c r="LOY56" s="1"/>
      <c r="LOZ56" s="1"/>
      <c r="LPA56" s="1"/>
      <c r="LPB56" s="1"/>
      <c r="LPC56" s="1"/>
      <c r="LPD56" s="1"/>
      <c r="LPE56" s="1"/>
      <c r="LPF56" s="1"/>
      <c r="LPG56" s="1"/>
      <c r="LPH56" s="1"/>
      <c r="LPI56" s="1"/>
      <c r="LPJ56" s="1"/>
      <c r="LPK56" s="1"/>
      <c r="LPL56" s="1"/>
      <c r="LPM56" s="1"/>
      <c r="LPN56" s="1"/>
      <c r="LPO56" s="1"/>
      <c r="LPP56" s="1"/>
      <c r="LPQ56" s="1"/>
      <c r="LPR56" s="1"/>
      <c r="LPS56" s="1"/>
      <c r="LPT56" s="1"/>
      <c r="LPU56" s="1"/>
      <c r="LPV56" s="1"/>
      <c r="LPW56" s="1"/>
      <c r="LPX56" s="1"/>
      <c r="LPY56" s="1"/>
      <c r="LPZ56" s="1"/>
      <c r="LQA56" s="1"/>
      <c r="LQB56" s="1"/>
      <c r="LQC56" s="1"/>
      <c r="LQD56" s="1"/>
      <c r="LQE56" s="1"/>
      <c r="LQF56" s="1"/>
      <c r="LQG56" s="1"/>
      <c r="LQH56" s="1"/>
      <c r="LQI56" s="1"/>
      <c r="LQJ56" s="1"/>
      <c r="LQK56" s="1"/>
      <c r="LQL56" s="1"/>
      <c r="LQM56" s="1"/>
      <c r="LQN56" s="1"/>
      <c r="LQO56" s="1"/>
      <c r="LQP56" s="1"/>
      <c r="LQQ56" s="1"/>
      <c r="LQR56" s="1"/>
      <c r="LQS56" s="1"/>
      <c r="LQT56" s="1"/>
      <c r="LQU56" s="1"/>
      <c r="LQV56" s="1"/>
      <c r="LQW56" s="1"/>
      <c r="LQX56" s="1"/>
      <c r="LQY56" s="1"/>
      <c r="LQZ56" s="1"/>
      <c r="LRA56" s="1"/>
      <c r="LRB56" s="1"/>
      <c r="LRC56" s="1"/>
      <c r="LRD56" s="1"/>
      <c r="LRE56" s="1"/>
      <c r="LRF56" s="1"/>
      <c r="LRG56" s="1"/>
      <c r="LRH56" s="1"/>
      <c r="LRI56" s="1"/>
      <c r="LRJ56" s="1"/>
      <c r="LRK56" s="1"/>
      <c r="LRL56" s="1"/>
      <c r="LRM56" s="1"/>
      <c r="LRN56" s="1"/>
      <c r="LRO56" s="1"/>
      <c r="LRP56" s="1"/>
      <c r="LRQ56" s="1"/>
      <c r="LRR56" s="1"/>
      <c r="LRS56" s="1"/>
      <c r="LRT56" s="1"/>
      <c r="LRU56" s="1"/>
      <c r="LRV56" s="1"/>
      <c r="LRW56" s="1"/>
      <c r="LRX56" s="1"/>
      <c r="LRY56" s="1"/>
      <c r="LRZ56" s="1"/>
      <c r="LSA56" s="1"/>
      <c r="LSB56" s="1"/>
      <c r="LSC56" s="1"/>
      <c r="LSD56" s="1"/>
      <c r="LSE56" s="1"/>
      <c r="LSF56" s="1"/>
      <c r="LSG56" s="1"/>
      <c r="LSH56" s="1"/>
      <c r="LSI56" s="1"/>
      <c r="LSJ56" s="1"/>
      <c r="LSK56" s="1"/>
      <c r="LSL56" s="1"/>
      <c r="LSM56" s="1"/>
      <c r="LSN56" s="1"/>
      <c r="LSO56" s="1"/>
      <c r="LSP56" s="1"/>
      <c r="LSQ56" s="1"/>
      <c r="LSR56" s="1"/>
      <c r="LSS56" s="1"/>
      <c r="LST56" s="1"/>
      <c r="LSU56" s="1"/>
      <c r="LSV56" s="1"/>
      <c r="LSW56" s="1"/>
      <c r="LSX56" s="1"/>
      <c r="LSY56" s="1"/>
      <c r="LSZ56" s="1"/>
      <c r="LTA56" s="1"/>
      <c r="LTB56" s="1"/>
      <c r="LTC56" s="1"/>
      <c r="LTD56" s="1"/>
      <c r="LTE56" s="1"/>
      <c r="LTF56" s="1"/>
      <c r="LTG56" s="1"/>
      <c r="LTH56" s="1"/>
      <c r="LTI56" s="1"/>
      <c r="LTJ56" s="1"/>
      <c r="LTK56" s="1"/>
      <c r="LTL56" s="1"/>
      <c r="LTM56" s="1"/>
      <c r="LTN56" s="1"/>
      <c r="LTO56" s="1"/>
      <c r="LTP56" s="1"/>
      <c r="LTQ56" s="1"/>
      <c r="LTR56" s="1"/>
      <c r="LTS56" s="1"/>
      <c r="LTT56" s="1"/>
      <c r="LTU56" s="1"/>
      <c r="LTV56" s="1"/>
      <c r="LTW56" s="1"/>
      <c r="LTX56" s="1"/>
      <c r="LTY56" s="1"/>
      <c r="LTZ56" s="1"/>
      <c r="LUA56" s="1"/>
      <c r="LUB56" s="1"/>
      <c r="LUC56" s="1"/>
      <c r="LUD56" s="1"/>
      <c r="LUE56" s="1"/>
      <c r="LUF56" s="1"/>
      <c r="LUG56" s="1"/>
      <c r="LUH56" s="1"/>
      <c r="LUI56" s="1"/>
      <c r="LUJ56" s="1"/>
      <c r="LUK56" s="1"/>
      <c r="LUL56" s="1"/>
      <c r="LUM56" s="1"/>
      <c r="LUN56" s="1"/>
      <c r="LUO56" s="1"/>
      <c r="LUP56" s="1"/>
      <c r="LUQ56" s="1"/>
      <c r="LUR56" s="1"/>
      <c r="LUS56" s="1"/>
      <c r="LUT56" s="1"/>
      <c r="LUU56" s="1"/>
      <c r="LUV56" s="1"/>
      <c r="LUW56" s="1"/>
      <c r="LUX56" s="1"/>
      <c r="LUY56" s="1"/>
      <c r="LUZ56" s="1"/>
      <c r="LVA56" s="1"/>
      <c r="LVB56" s="1"/>
      <c r="LVC56" s="1"/>
      <c r="LVD56" s="1"/>
      <c r="LVE56" s="1"/>
      <c r="LVF56" s="1"/>
      <c r="LVG56" s="1"/>
      <c r="LVH56" s="1"/>
      <c r="LVI56" s="1"/>
      <c r="LVJ56" s="1"/>
      <c r="LVK56" s="1"/>
      <c r="LVL56" s="1"/>
      <c r="LVM56" s="1"/>
      <c r="LVN56" s="1"/>
      <c r="LVO56" s="1"/>
      <c r="LVP56" s="1"/>
      <c r="LVQ56" s="1"/>
      <c r="LVR56" s="1"/>
      <c r="LVS56" s="1"/>
      <c r="LVT56" s="1"/>
      <c r="LVU56" s="1"/>
      <c r="LVV56" s="1"/>
      <c r="LVW56" s="1"/>
      <c r="LVX56" s="1"/>
      <c r="LVY56" s="1"/>
      <c r="LVZ56" s="1"/>
      <c r="LWA56" s="1"/>
      <c r="LWB56" s="1"/>
      <c r="LWC56" s="1"/>
      <c r="LWD56" s="1"/>
      <c r="LWE56" s="1"/>
      <c r="LWF56" s="1"/>
      <c r="LWG56" s="1"/>
      <c r="LWH56" s="1"/>
      <c r="LWI56" s="1"/>
      <c r="LWJ56" s="1"/>
      <c r="LWK56" s="1"/>
      <c r="LWL56" s="1"/>
      <c r="LWM56" s="1"/>
      <c r="LWN56" s="1"/>
      <c r="LWO56" s="1"/>
      <c r="LWP56" s="1"/>
      <c r="LWQ56" s="1"/>
      <c r="LWR56" s="1"/>
      <c r="LWS56" s="1"/>
      <c r="LWT56" s="1"/>
      <c r="LWU56" s="1"/>
      <c r="LWV56" s="1"/>
      <c r="LWW56" s="1"/>
      <c r="LWX56" s="1"/>
      <c r="LWY56" s="1"/>
      <c r="LWZ56" s="1"/>
      <c r="LXA56" s="1"/>
      <c r="LXB56" s="1"/>
      <c r="LXC56" s="1"/>
      <c r="LXD56" s="1"/>
      <c r="LXE56" s="1"/>
      <c r="LXF56" s="1"/>
      <c r="LXG56" s="1"/>
      <c r="LXH56" s="1"/>
      <c r="LXI56" s="1"/>
      <c r="LXJ56" s="1"/>
      <c r="LXK56" s="1"/>
      <c r="LXL56" s="1"/>
      <c r="LXM56" s="1"/>
      <c r="LXN56" s="1"/>
      <c r="LXO56" s="1"/>
      <c r="LXP56" s="1"/>
      <c r="LXQ56" s="1"/>
      <c r="LXR56" s="1"/>
      <c r="LXS56" s="1"/>
      <c r="LXT56" s="1"/>
      <c r="LXU56" s="1"/>
      <c r="LXV56" s="1"/>
      <c r="LXW56" s="1"/>
      <c r="LXX56" s="1"/>
      <c r="LXY56" s="1"/>
      <c r="LXZ56" s="1"/>
      <c r="LYA56" s="1"/>
      <c r="LYB56" s="1"/>
      <c r="LYC56" s="1"/>
      <c r="LYD56" s="1"/>
      <c r="LYE56" s="1"/>
      <c r="LYF56" s="1"/>
      <c r="LYG56" s="1"/>
      <c r="LYH56" s="1"/>
      <c r="LYI56" s="1"/>
      <c r="LYJ56" s="1"/>
      <c r="LYK56" s="1"/>
      <c r="LYL56" s="1"/>
      <c r="LYM56" s="1"/>
      <c r="LYN56" s="1"/>
      <c r="LYO56" s="1"/>
      <c r="LYP56" s="1"/>
      <c r="LYQ56" s="1"/>
      <c r="LYR56" s="1"/>
      <c r="LYS56" s="1"/>
      <c r="LYT56" s="1"/>
      <c r="LYU56" s="1"/>
      <c r="LYV56" s="1"/>
      <c r="LYW56" s="1"/>
      <c r="LYX56" s="1"/>
      <c r="LYY56" s="1"/>
      <c r="LYZ56" s="1"/>
      <c r="LZA56" s="1"/>
      <c r="LZB56" s="1"/>
      <c r="LZC56" s="1"/>
      <c r="LZD56" s="1"/>
      <c r="LZE56" s="1"/>
      <c r="LZF56" s="1"/>
      <c r="LZG56" s="1"/>
      <c r="LZH56" s="1"/>
      <c r="LZI56" s="1"/>
      <c r="LZJ56" s="1"/>
      <c r="LZK56" s="1"/>
      <c r="LZL56" s="1"/>
      <c r="LZM56" s="1"/>
      <c r="LZN56" s="1"/>
      <c r="LZO56" s="1"/>
      <c r="LZP56" s="1"/>
      <c r="LZQ56" s="1"/>
      <c r="LZR56" s="1"/>
      <c r="LZS56" s="1"/>
      <c r="LZT56" s="1"/>
      <c r="LZU56" s="1"/>
      <c r="LZV56" s="1"/>
      <c r="LZW56" s="1"/>
      <c r="LZX56" s="1"/>
      <c r="LZY56" s="1"/>
      <c r="LZZ56" s="1"/>
      <c r="MAA56" s="1"/>
      <c r="MAB56" s="1"/>
      <c r="MAC56" s="1"/>
      <c r="MAD56" s="1"/>
      <c r="MAE56" s="1"/>
      <c r="MAF56" s="1"/>
      <c r="MAG56" s="1"/>
      <c r="MAH56" s="1"/>
      <c r="MAI56" s="1"/>
      <c r="MAJ56" s="1"/>
      <c r="MAK56" s="1"/>
      <c r="MAL56" s="1"/>
      <c r="MAM56" s="1"/>
      <c r="MAN56" s="1"/>
      <c r="MAO56" s="1"/>
      <c r="MAP56" s="1"/>
      <c r="MAQ56" s="1"/>
      <c r="MAR56" s="1"/>
      <c r="MAS56" s="1"/>
      <c r="MAT56" s="1"/>
      <c r="MAU56" s="1"/>
      <c r="MAV56" s="1"/>
      <c r="MAW56" s="1"/>
      <c r="MAX56" s="1"/>
      <c r="MAY56" s="1"/>
      <c r="MAZ56" s="1"/>
      <c r="MBA56" s="1"/>
      <c r="MBB56" s="1"/>
      <c r="MBC56" s="1"/>
      <c r="MBD56" s="1"/>
      <c r="MBE56" s="1"/>
      <c r="MBF56" s="1"/>
      <c r="MBG56" s="1"/>
      <c r="MBH56" s="1"/>
      <c r="MBI56" s="1"/>
      <c r="MBJ56" s="1"/>
      <c r="MBK56" s="1"/>
      <c r="MBL56" s="1"/>
      <c r="MBM56" s="1"/>
      <c r="MBN56" s="1"/>
      <c r="MBO56" s="1"/>
      <c r="MBP56" s="1"/>
      <c r="MBQ56" s="1"/>
      <c r="MBR56" s="1"/>
      <c r="MBS56" s="1"/>
      <c r="MBT56" s="1"/>
      <c r="MBU56" s="1"/>
      <c r="MBV56" s="1"/>
      <c r="MBW56" s="1"/>
      <c r="MBX56" s="1"/>
      <c r="MBY56" s="1"/>
      <c r="MBZ56" s="1"/>
      <c r="MCA56" s="1"/>
      <c r="MCB56" s="1"/>
      <c r="MCC56" s="1"/>
      <c r="MCD56" s="1"/>
      <c r="MCE56" s="1"/>
      <c r="MCF56" s="1"/>
      <c r="MCG56" s="1"/>
      <c r="MCH56" s="1"/>
      <c r="MCI56" s="1"/>
      <c r="MCJ56" s="1"/>
      <c r="MCK56" s="1"/>
      <c r="MCL56" s="1"/>
      <c r="MCM56" s="1"/>
      <c r="MCN56" s="1"/>
      <c r="MCO56" s="1"/>
      <c r="MCP56" s="1"/>
      <c r="MCQ56" s="1"/>
      <c r="MCR56" s="1"/>
      <c r="MCS56" s="1"/>
      <c r="MCT56" s="1"/>
      <c r="MCU56" s="1"/>
      <c r="MCV56" s="1"/>
      <c r="MCW56" s="1"/>
      <c r="MCX56" s="1"/>
      <c r="MCY56" s="1"/>
      <c r="MCZ56" s="1"/>
      <c r="MDA56" s="1"/>
      <c r="MDB56" s="1"/>
      <c r="MDC56" s="1"/>
      <c r="MDD56" s="1"/>
      <c r="MDE56" s="1"/>
      <c r="MDF56" s="1"/>
      <c r="MDG56" s="1"/>
      <c r="MDH56" s="1"/>
      <c r="MDI56" s="1"/>
      <c r="MDJ56" s="1"/>
      <c r="MDK56" s="1"/>
      <c r="MDL56" s="1"/>
      <c r="MDM56" s="1"/>
      <c r="MDN56" s="1"/>
      <c r="MDO56" s="1"/>
      <c r="MDP56" s="1"/>
      <c r="MDQ56" s="1"/>
      <c r="MDR56" s="1"/>
      <c r="MDS56" s="1"/>
      <c r="MDT56" s="1"/>
      <c r="MDU56" s="1"/>
      <c r="MDV56" s="1"/>
      <c r="MDW56" s="1"/>
      <c r="MDX56" s="1"/>
      <c r="MDY56" s="1"/>
      <c r="MDZ56" s="1"/>
      <c r="MEA56" s="1"/>
      <c r="MEB56" s="1"/>
      <c r="MEC56" s="1"/>
      <c r="MED56" s="1"/>
      <c r="MEE56" s="1"/>
      <c r="MEF56" s="1"/>
      <c r="MEG56" s="1"/>
      <c r="MEH56" s="1"/>
      <c r="MEI56" s="1"/>
      <c r="MEJ56" s="1"/>
      <c r="MEK56" s="1"/>
      <c r="MEL56" s="1"/>
      <c r="MEM56" s="1"/>
      <c r="MEN56" s="1"/>
      <c r="MEO56" s="1"/>
      <c r="MEP56" s="1"/>
      <c r="MEQ56" s="1"/>
      <c r="MER56" s="1"/>
      <c r="MES56" s="1"/>
      <c r="MET56" s="1"/>
      <c r="MEU56" s="1"/>
      <c r="MEV56" s="1"/>
      <c r="MEW56" s="1"/>
      <c r="MEX56" s="1"/>
      <c r="MEY56" s="1"/>
      <c r="MEZ56" s="1"/>
      <c r="MFA56" s="1"/>
      <c r="MFB56" s="1"/>
      <c r="MFC56" s="1"/>
      <c r="MFD56" s="1"/>
      <c r="MFE56" s="1"/>
      <c r="MFF56" s="1"/>
      <c r="MFG56" s="1"/>
      <c r="MFH56" s="1"/>
      <c r="MFI56" s="1"/>
      <c r="MFJ56" s="1"/>
      <c r="MFK56" s="1"/>
      <c r="MFL56" s="1"/>
      <c r="MFM56" s="1"/>
      <c r="MFN56" s="1"/>
      <c r="MFO56" s="1"/>
      <c r="MFP56" s="1"/>
      <c r="MFQ56" s="1"/>
      <c r="MFR56" s="1"/>
      <c r="MFS56" s="1"/>
      <c r="MFT56" s="1"/>
      <c r="MFU56" s="1"/>
      <c r="MFV56" s="1"/>
      <c r="MFW56" s="1"/>
      <c r="MFX56" s="1"/>
      <c r="MFY56" s="1"/>
      <c r="MFZ56" s="1"/>
      <c r="MGA56" s="1"/>
      <c r="MGB56" s="1"/>
      <c r="MGC56" s="1"/>
      <c r="MGD56" s="1"/>
      <c r="MGE56" s="1"/>
      <c r="MGF56" s="1"/>
      <c r="MGG56" s="1"/>
      <c r="MGH56" s="1"/>
      <c r="MGI56" s="1"/>
      <c r="MGJ56" s="1"/>
      <c r="MGK56" s="1"/>
      <c r="MGL56" s="1"/>
      <c r="MGM56" s="1"/>
      <c r="MGN56" s="1"/>
      <c r="MGO56" s="1"/>
      <c r="MGP56" s="1"/>
      <c r="MGQ56" s="1"/>
      <c r="MGR56" s="1"/>
      <c r="MGS56" s="1"/>
      <c r="MGT56" s="1"/>
      <c r="MGU56" s="1"/>
      <c r="MGV56" s="1"/>
      <c r="MGW56" s="1"/>
      <c r="MGX56" s="1"/>
      <c r="MGY56" s="1"/>
      <c r="MGZ56" s="1"/>
      <c r="MHA56" s="1"/>
      <c r="MHB56" s="1"/>
      <c r="MHC56" s="1"/>
      <c r="MHD56" s="1"/>
      <c r="MHE56" s="1"/>
      <c r="MHF56" s="1"/>
      <c r="MHG56" s="1"/>
      <c r="MHH56" s="1"/>
      <c r="MHI56" s="1"/>
      <c r="MHJ56" s="1"/>
      <c r="MHK56" s="1"/>
      <c r="MHL56" s="1"/>
      <c r="MHM56" s="1"/>
      <c r="MHN56" s="1"/>
      <c r="MHO56" s="1"/>
      <c r="MHP56" s="1"/>
      <c r="MHQ56" s="1"/>
      <c r="MHR56" s="1"/>
      <c r="MHS56" s="1"/>
      <c r="MHT56" s="1"/>
      <c r="MHU56" s="1"/>
      <c r="MHV56" s="1"/>
      <c r="MHW56" s="1"/>
      <c r="MHX56" s="1"/>
      <c r="MHY56" s="1"/>
      <c r="MHZ56" s="1"/>
      <c r="MIA56" s="1"/>
      <c r="MIB56" s="1"/>
      <c r="MIC56" s="1"/>
      <c r="MID56" s="1"/>
      <c r="MIE56" s="1"/>
      <c r="MIF56" s="1"/>
      <c r="MIG56" s="1"/>
      <c r="MIH56" s="1"/>
      <c r="MII56" s="1"/>
      <c r="MIJ56" s="1"/>
      <c r="MIK56" s="1"/>
      <c r="MIL56" s="1"/>
      <c r="MIM56" s="1"/>
      <c r="MIN56" s="1"/>
      <c r="MIO56" s="1"/>
      <c r="MIP56" s="1"/>
      <c r="MIQ56" s="1"/>
      <c r="MIR56" s="1"/>
      <c r="MIS56" s="1"/>
      <c r="MIT56" s="1"/>
      <c r="MIU56" s="1"/>
      <c r="MIV56" s="1"/>
      <c r="MIW56" s="1"/>
      <c r="MIX56" s="1"/>
      <c r="MIY56" s="1"/>
      <c r="MIZ56" s="1"/>
      <c r="MJA56" s="1"/>
      <c r="MJB56" s="1"/>
      <c r="MJC56" s="1"/>
      <c r="MJD56" s="1"/>
      <c r="MJE56" s="1"/>
      <c r="MJF56" s="1"/>
      <c r="MJG56" s="1"/>
      <c r="MJH56" s="1"/>
      <c r="MJI56" s="1"/>
      <c r="MJJ56" s="1"/>
      <c r="MJK56" s="1"/>
      <c r="MJL56" s="1"/>
      <c r="MJM56" s="1"/>
      <c r="MJN56" s="1"/>
      <c r="MJO56" s="1"/>
      <c r="MJP56" s="1"/>
      <c r="MJQ56" s="1"/>
      <c r="MJR56" s="1"/>
      <c r="MJS56" s="1"/>
      <c r="MJT56" s="1"/>
      <c r="MJU56" s="1"/>
      <c r="MJV56" s="1"/>
      <c r="MJW56" s="1"/>
      <c r="MJX56" s="1"/>
      <c r="MJY56" s="1"/>
      <c r="MJZ56" s="1"/>
      <c r="MKA56" s="1"/>
      <c r="MKB56" s="1"/>
      <c r="MKC56" s="1"/>
      <c r="MKD56" s="1"/>
      <c r="MKE56" s="1"/>
      <c r="MKF56" s="1"/>
      <c r="MKG56" s="1"/>
      <c r="MKH56" s="1"/>
      <c r="MKI56" s="1"/>
      <c r="MKJ56" s="1"/>
      <c r="MKK56" s="1"/>
      <c r="MKL56" s="1"/>
      <c r="MKM56" s="1"/>
      <c r="MKN56" s="1"/>
      <c r="MKO56" s="1"/>
      <c r="MKP56" s="1"/>
      <c r="MKQ56" s="1"/>
      <c r="MKR56" s="1"/>
      <c r="MKS56" s="1"/>
      <c r="MKT56" s="1"/>
      <c r="MKU56" s="1"/>
      <c r="MKV56" s="1"/>
      <c r="MKW56" s="1"/>
      <c r="MKX56" s="1"/>
      <c r="MKY56" s="1"/>
      <c r="MKZ56" s="1"/>
      <c r="MLA56" s="1"/>
      <c r="MLB56" s="1"/>
      <c r="MLC56" s="1"/>
      <c r="MLD56" s="1"/>
      <c r="MLE56" s="1"/>
      <c r="MLF56" s="1"/>
      <c r="MLG56" s="1"/>
      <c r="MLH56" s="1"/>
      <c r="MLI56" s="1"/>
      <c r="MLJ56" s="1"/>
      <c r="MLK56" s="1"/>
      <c r="MLL56" s="1"/>
      <c r="MLM56" s="1"/>
      <c r="MLN56" s="1"/>
      <c r="MLO56" s="1"/>
      <c r="MLP56" s="1"/>
      <c r="MLQ56" s="1"/>
      <c r="MLR56" s="1"/>
      <c r="MLS56" s="1"/>
      <c r="MLT56" s="1"/>
      <c r="MLU56" s="1"/>
      <c r="MLV56" s="1"/>
      <c r="MLW56" s="1"/>
      <c r="MLX56" s="1"/>
      <c r="MLY56" s="1"/>
      <c r="MLZ56" s="1"/>
      <c r="MMA56" s="1"/>
      <c r="MMB56" s="1"/>
      <c r="MMC56" s="1"/>
      <c r="MMD56" s="1"/>
      <c r="MME56" s="1"/>
      <c r="MMF56" s="1"/>
      <c r="MMG56" s="1"/>
      <c r="MMH56" s="1"/>
      <c r="MMI56" s="1"/>
      <c r="MMJ56" s="1"/>
      <c r="MMK56" s="1"/>
      <c r="MML56" s="1"/>
      <c r="MMM56" s="1"/>
      <c r="MMN56" s="1"/>
      <c r="MMO56" s="1"/>
      <c r="MMP56" s="1"/>
      <c r="MMQ56" s="1"/>
      <c r="MMR56" s="1"/>
      <c r="MMS56" s="1"/>
      <c r="MMT56" s="1"/>
      <c r="MMU56" s="1"/>
      <c r="MMV56" s="1"/>
      <c r="MMW56" s="1"/>
      <c r="MMX56" s="1"/>
      <c r="MMY56" s="1"/>
      <c r="MMZ56" s="1"/>
      <c r="MNA56" s="1"/>
      <c r="MNB56" s="1"/>
      <c r="MNC56" s="1"/>
      <c r="MND56" s="1"/>
      <c r="MNE56" s="1"/>
      <c r="MNF56" s="1"/>
      <c r="MNG56" s="1"/>
      <c r="MNH56" s="1"/>
      <c r="MNI56" s="1"/>
      <c r="MNJ56" s="1"/>
      <c r="MNK56" s="1"/>
      <c r="MNL56" s="1"/>
      <c r="MNM56" s="1"/>
      <c r="MNN56" s="1"/>
      <c r="MNO56" s="1"/>
      <c r="MNP56" s="1"/>
      <c r="MNQ56" s="1"/>
      <c r="MNR56" s="1"/>
      <c r="MNS56" s="1"/>
      <c r="MNT56" s="1"/>
      <c r="MNU56" s="1"/>
      <c r="MNV56" s="1"/>
      <c r="MNW56" s="1"/>
      <c r="MNX56" s="1"/>
      <c r="MNY56" s="1"/>
      <c r="MNZ56" s="1"/>
      <c r="MOA56" s="1"/>
      <c r="MOB56" s="1"/>
      <c r="MOC56" s="1"/>
      <c r="MOD56" s="1"/>
      <c r="MOE56" s="1"/>
      <c r="MOF56" s="1"/>
      <c r="MOG56" s="1"/>
      <c r="MOH56" s="1"/>
      <c r="MOI56" s="1"/>
      <c r="MOJ56" s="1"/>
      <c r="MOK56" s="1"/>
      <c r="MOL56" s="1"/>
      <c r="MOM56" s="1"/>
      <c r="MON56" s="1"/>
      <c r="MOO56" s="1"/>
      <c r="MOP56" s="1"/>
      <c r="MOQ56" s="1"/>
      <c r="MOR56" s="1"/>
      <c r="MOS56" s="1"/>
      <c r="MOT56" s="1"/>
      <c r="MOU56" s="1"/>
      <c r="MOV56" s="1"/>
      <c r="MOW56" s="1"/>
      <c r="MOX56" s="1"/>
      <c r="MOY56" s="1"/>
      <c r="MOZ56" s="1"/>
      <c r="MPA56" s="1"/>
      <c r="MPB56" s="1"/>
      <c r="MPC56" s="1"/>
      <c r="MPD56" s="1"/>
      <c r="MPE56" s="1"/>
      <c r="MPF56" s="1"/>
      <c r="MPG56" s="1"/>
      <c r="MPH56" s="1"/>
      <c r="MPI56" s="1"/>
      <c r="MPJ56" s="1"/>
      <c r="MPK56" s="1"/>
      <c r="MPL56" s="1"/>
      <c r="MPM56" s="1"/>
      <c r="MPN56" s="1"/>
      <c r="MPO56" s="1"/>
      <c r="MPP56" s="1"/>
      <c r="MPQ56" s="1"/>
      <c r="MPR56" s="1"/>
      <c r="MPS56" s="1"/>
      <c r="MPT56" s="1"/>
      <c r="MPU56" s="1"/>
      <c r="MPV56" s="1"/>
      <c r="MPW56" s="1"/>
      <c r="MPX56" s="1"/>
      <c r="MPY56" s="1"/>
      <c r="MPZ56" s="1"/>
      <c r="MQA56" s="1"/>
      <c r="MQB56" s="1"/>
      <c r="MQC56" s="1"/>
      <c r="MQD56" s="1"/>
      <c r="MQE56" s="1"/>
      <c r="MQF56" s="1"/>
      <c r="MQG56" s="1"/>
      <c r="MQH56" s="1"/>
      <c r="MQI56" s="1"/>
      <c r="MQJ56" s="1"/>
      <c r="MQK56" s="1"/>
      <c r="MQL56" s="1"/>
      <c r="MQM56" s="1"/>
      <c r="MQN56" s="1"/>
      <c r="MQO56" s="1"/>
      <c r="MQP56" s="1"/>
      <c r="MQQ56" s="1"/>
      <c r="MQR56" s="1"/>
      <c r="MQS56" s="1"/>
      <c r="MQT56" s="1"/>
      <c r="MQU56" s="1"/>
      <c r="MQV56" s="1"/>
      <c r="MQW56" s="1"/>
      <c r="MQX56" s="1"/>
      <c r="MQY56" s="1"/>
      <c r="MQZ56" s="1"/>
      <c r="MRA56" s="1"/>
      <c r="MRB56" s="1"/>
      <c r="MRC56" s="1"/>
      <c r="MRD56" s="1"/>
      <c r="MRE56" s="1"/>
      <c r="MRF56" s="1"/>
      <c r="MRG56" s="1"/>
      <c r="MRH56" s="1"/>
      <c r="MRI56" s="1"/>
      <c r="MRJ56" s="1"/>
      <c r="MRK56" s="1"/>
      <c r="MRL56" s="1"/>
      <c r="MRM56" s="1"/>
      <c r="MRN56" s="1"/>
      <c r="MRO56" s="1"/>
      <c r="MRP56" s="1"/>
      <c r="MRQ56" s="1"/>
      <c r="MRR56" s="1"/>
      <c r="MRS56" s="1"/>
      <c r="MRT56" s="1"/>
      <c r="MRU56" s="1"/>
      <c r="MRV56" s="1"/>
      <c r="MRW56" s="1"/>
      <c r="MRX56" s="1"/>
      <c r="MRY56" s="1"/>
      <c r="MRZ56" s="1"/>
      <c r="MSA56" s="1"/>
      <c r="MSB56" s="1"/>
      <c r="MSC56" s="1"/>
      <c r="MSD56" s="1"/>
      <c r="MSE56" s="1"/>
      <c r="MSF56" s="1"/>
      <c r="MSG56" s="1"/>
      <c r="MSH56" s="1"/>
      <c r="MSI56" s="1"/>
      <c r="MSJ56" s="1"/>
      <c r="MSK56" s="1"/>
      <c r="MSL56" s="1"/>
      <c r="MSM56" s="1"/>
      <c r="MSN56" s="1"/>
      <c r="MSO56" s="1"/>
      <c r="MSP56" s="1"/>
      <c r="MSQ56" s="1"/>
      <c r="MSR56" s="1"/>
      <c r="MSS56" s="1"/>
      <c r="MST56" s="1"/>
      <c r="MSU56" s="1"/>
      <c r="MSV56" s="1"/>
      <c r="MSW56" s="1"/>
      <c r="MSX56" s="1"/>
      <c r="MSY56" s="1"/>
      <c r="MSZ56" s="1"/>
      <c r="MTA56" s="1"/>
      <c r="MTB56" s="1"/>
      <c r="MTC56" s="1"/>
      <c r="MTD56" s="1"/>
      <c r="MTE56" s="1"/>
      <c r="MTF56" s="1"/>
      <c r="MTG56" s="1"/>
      <c r="MTH56" s="1"/>
      <c r="MTI56" s="1"/>
      <c r="MTJ56" s="1"/>
      <c r="MTK56" s="1"/>
      <c r="MTL56" s="1"/>
      <c r="MTM56" s="1"/>
      <c r="MTN56" s="1"/>
      <c r="MTO56" s="1"/>
      <c r="MTP56" s="1"/>
      <c r="MTQ56" s="1"/>
      <c r="MTR56" s="1"/>
      <c r="MTS56" s="1"/>
      <c r="MTT56" s="1"/>
      <c r="MTU56" s="1"/>
      <c r="MTV56" s="1"/>
      <c r="MTW56" s="1"/>
      <c r="MTX56" s="1"/>
      <c r="MTY56" s="1"/>
      <c r="MTZ56" s="1"/>
      <c r="MUA56" s="1"/>
      <c r="MUB56" s="1"/>
      <c r="MUC56" s="1"/>
      <c r="MUD56" s="1"/>
      <c r="MUE56" s="1"/>
      <c r="MUF56" s="1"/>
      <c r="MUG56" s="1"/>
      <c r="MUH56" s="1"/>
      <c r="MUI56" s="1"/>
      <c r="MUJ56" s="1"/>
      <c r="MUK56" s="1"/>
      <c r="MUL56" s="1"/>
      <c r="MUM56" s="1"/>
      <c r="MUN56" s="1"/>
      <c r="MUO56" s="1"/>
      <c r="MUP56" s="1"/>
      <c r="MUQ56" s="1"/>
      <c r="MUR56" s="1"/>
      <c r="MUS56" s="1"/>
      <c r="MUT56" s="1"/>
      <c r="MUU56" s="1"/>
      <c r="MUV56" s="1"/>
      <c r="MUW56" s="1"/>
      <c r="MUX56" s="1"/>
      <c r="MUY56" s="1"/>
      <c r="MUZ56" s="1"/>
      <c r="MVA56" s="1"/>
      <c r="MVB56" s="1"/>
      <c r="MVC56" s="1"/>
      <c r="MVD56" s="1"/>
      <c r="MVE56" s="1"/>
      <c r="MVF56" s="1"/>
      <c r="MVG56" s="1"/>
      <c r="MVH56" s="1"/>
      <c r="MVI56" s="1"/>
      <c r="MVJ56" s="1"/>
      <c r="MVK56" s="1"/>
      <c r="MVL56" s="1"/>
      <c r="MVM56" s="1"/>
      <c r="MVN56" s="1"/>
      <c r="MVO56" s="1"/>
      <c r="MVP56" s="1"/>
      <c r="MVQ56" s="1"/>
      <c r="MVR56" s="1"/>
      <c r="MVS56" s="1"/>
      <c r="MVT56" s="1"/>
      <c r="MVU56" s="1"/>
      <c r="MVV56" s="1"/>
      <c r="MVW56" s="1"/>
      <c r="MVX56" s="1"/>
      <c r="MVY56" s="1"/>
      <c r="MVZ56" s="1"/>
      <c r="MWA56" s="1"/>
      <c r="MWB56" s="1"/>
      <c r="MWC56" s="1"/>
      <c r="MWD56" s="1"/>
      <c r="MWE56" s="1"/>
      <c r="MWF56" s="1"/>
      <c r="MWG56" s="1"/>
      <c r="MWH56" s="1"/>
      <c r="MWI56" s="1"/>
      <c r="MWJ56" s="1"/>
      <c r="MWK56" s="1"/>
      <c r="MWL56" s="1"/>
      <c r="MWM56" s="1"/>
      <c r="MWN56" s="1"/>
      <c r="MWO56" s="1"/>
      <c r="MWP56" s="1"/>
      <c r="MWQ56" s="1"/>
      <c r="MWR56" s="1"/>
      <c r="MWS56" s="1"/>
      <c r="MWT56" s="1"/>
      <c r="MWU56" s="1"/>
      <c r="MWV56" s="1"/>
      <c r="MWW56" s="1"/>
      <c r="MWX56" s="1"/>
      <c r="MWY56" s="1"/>
      <c r="MWZ56" s="1"/>
      <c r="MXA56" s="1"/>
      <c r="MXB56" s="1"/>
      <c r="MXC56" s="1"/>
      <c r="MXD56" s="1"/>
      <c r="MXE56" s="1"/>
      <c r="MXF56" s="1"/>
      <c r="MXG56" s="1"/>
      <c r="MXH56" s="1"/>
      <c r="MXI56" s="1"/>
      <c r="MXJ56" s="1"/>
      <c r="MXK56" s="1"/>
      <c r="MXL56" s="1"/>
      <c r="MXM56" s="1"/>
      <c r="MXN56" s="1"/>
      <c r="MXO56" s="1"/>
      <c r="MXP56" s="1"/>
      <c r="MXQ56" s="1"/>
      <c r="MXR56" s="1"/>
      <c r="MXS56" s="1"/>
      <c r="MXT56" s="1"/>
      <c r="MXU56" s="1"/>
      <c r="MXV56" s="1"/>
      <c r="MXW56" s="1"/>
      <c r="MXX56" s="1"/>
      <c r="MXY56" s="1"/>
      <c r="MXZ56" s="1"/>
      <c r="MYA56" s="1"/>
      <c r="MYB56" s="1"/>
      <c r="MYC56" s="1"/>
      <c r="MYD56" s="1"/>
      <c r="MYE56" s="1"/>
      <c r="MYF56" s="1"/>
      <c r="MYG56" s="1"/>
      <c r="MYH56" s="1"/>
      <c r="MYI56" s="1"/>
      <c r="MYJ56" s="1"/>
      <c r="MYK56" s="1"/>
      <c r="MYL56" s="1"/>
      <c r="MYM56" s="1"/>
      <c r="MYN56" s="1"/>
      <c r="MYO56" s="1"/>
      <c r="MYP56" s="1"/>
      <c r="MYQ56" s="1"/>
      <c r="MYR56" s="1"/>
      <c r="MYS56" s="1"/>
      <c r="MYT56" s="1"/>
      <c r="MYU56" s="1"/>
      <c r="MYV56" s="1"/>
      <c r="MYW56" s="1"/>
      <c r="MYX56" s="1"/>
      <c r="MYY56" s="1"/>
      <c r="MYZ56" s="1"/>
      <c r="MZA56" s="1"/>
      <c r="MZB56" s="1"/>
      <c r="MZC56" s="1"/>
      <c r="MZD56" s="1"/>
      <c r="MZE56" s="1"/>
      <c r="MZF56" s="1"/>
      <c r="MZG56" s="1"/>
      <c r="MZH56" s="1"/>
      <c r="MZI56" s="1"/>
      <c r="MZJ56" s="1"/>
      <c r="MZK56" s="1"/>
      <c r="MZL56" s="1"/>
      <c r="MZM56" s="1"/>
      <c r="MZN56" s="1"/>
      <c r="MZO56" s="1"/>
      <c r="MZP56" s="1"/>
      <c r="MZQ56" s="1"/>
      <c r="MZR56" s="1"/>
      <c r="MZS56" s="1"/>
      <c r="MZT56" s="1"/>
      <c r="MZU56" s="1"/>
      <c r="MZV56" s="1"/>
      <c r="MZW56" s="1"/>
      <c r="MZX56" s="1"/>
      <c r="MZY56" s="1"/>
      <c r="MZZ56" s="1"/>
      <c r="NAA56" s="1"/>
      <c r="NAB56" s="1"/>
      <c r="NAC56" s="1"/>
      <c r="NAD56" s="1"/>
      <c r="NAE56" s="1"/>
      <c r="NAF56" s="1"/>
      <c r="NAG56" s="1"/>
      <c r="NAH56" s="1"/>
      <c r="NAI56" s="1"/>
      <c r="NAJ56" s="1"/>
      <c r="NAK56" s="1"/>
      <c r="NAL56" s="1"/>
      <c r="NAM56" s="1"/>
      <c r="NAN56" s="1"/>
      <c r="NAO56" s="1"/>
      <c r="NAP56" s="1"/>
      <c r="NAQ56" s="1"/>
      <c r="NAR56" s="1"/>
      <c r="NAS56" s="1"/>
      <c r="NAT56" s="1"/>
      <c r="NAU56" s="1"/>
      <c r="NAV56" s="1"/>
      <c r="NAW56" s="1"/>
      <c r="NAX56" s="1"/>
      <c r="NAY56" s="1"/>
      <c r="NAZ56" s="1"/>
      <c r="NBA56" s="1"/>
      <c r="NBB56" s="1"/>
      <c r="NBC56" s="1"/>
      <c r="NBD56" s="1"/>
      <c r="NBE56" s="1"/>
      <c r="NBF56" s="1"/>
      <c r="NBG56" s="1"/>
      <c r="NBH56" s="1"/>
      <c r="NBI56" s="1"/>
      <c r="NBJ56" s="1"/>
      <c r="NBK56" s="1"/>
      <c r="NBL56" s="1"/>
      <c r="NBM56" s="1"/>
      <c r="NBN56" s="1"/>
      <c r="NBO56" s="1"/>
      <c r="NBP56" s="1"/>
      <c r="NBQ56" s="1"/>
      <c r="NBR56" s="1"/>
      <c r="NBS56" s="1"/>
      <c r="NBT56" s="1"/>
      <c r="NBU56" s="1"/>
      <c r="NBV56" s="1"/>
      <c r="NBW56" s="1"/>
      <c r="NBX56" s="1"/>
      <c r="NBY56" s="1"/>
      <c r="NBZ56" s="1"/>
      <c r="NCA56" s="1"/>
      <c r="NCB56" s="1"/>
      <c r="NCC56" s="1"/>
      <c r="NCD56" s="1"/>
      <c r="NCE56" s="1"/>
      <c r="NCF56" s="1"/>
      <c r="NCG56" s="1"/>
      <c r="NCH56" s="1"/>
      <c r="NCI56" s="1"/>
      <c r="NCJ56" s="1"/>
      <c r="NCK56" s="1"/>
      <c r="NCL56" s="1"/>
      <c r="NCM56" s="1"/>
      <c r="NCN56" s="1"/>
      <c r="NCO56" s="1"/>
      <c r="NCP56" s="1"/>
      <c r="NCQ56" s="1"/>
      <c r="NCR56" s="1"/>
      <c r="NCS56" s="1"/>
      <c r="NCT56" s="1"/>
      <c r="NCU56" s="1"/>
      <c r="NCV56" s="1"/>
      <c r="NCW56" s="1"/>
      <c r="NCX56" s="1"/>
      <c r="NCY56" s="1"/>
      <c r="NCZ56" s="1"/>
      <c r="NDA56" s="1"/>
      <c r="NDB56" s="1"/>
      <c r="NDC56" s="1"/>
      <c r="NDD56" s="1"/>
      <c r="NDE56" s="1"/>
      <c r="NDF56" s="1"/>
      <c r="NDG56" s="1"/>
      <c r="NDH56" s="1"/>
      <c r="NDI56" s="1"/>
      <c r="NDJ56" s="1"/>
      <c r="NDK56" s="1"/>
      <c r="NDL56" s="1"/>
      <c r="NDM56" s="1"/>
      <c r="NDN56" s="1"/>
      <c r="NDO56" s="1"/>
      <c r="NDP56" s="1"/>
      <c r="NDQ56" s="1"/>
      <c r="NDR56" s="1"/>
      <c r="NDS56" s="1"/>
      <c r="NDT56" s="1"/>
      <c r="NDU56" s="1"/>
      <c r="NDV56" s="1"/>
      <c r="NDW56" s="1"/>
      <c r="NDX56" s="1"/>
      <c r="NDY56" s="1"/>
      <c r="NDZ56" s="1"/>
      <c r="NEA56" s="1"/>
      <c r="NEB56" s="1"/>
      <c r="NEC56" s="1"/>
      <c r="NED56" s="1"/>
      <c r="NEE56" s="1"/>
      <c r="NEF56" s="1"/>
      <c r="NEG56" s="1"/>
      <c r="NEH56" s="1"/>
      <c r="NEI56" s="1"/>
      <c r="NEJ56" s="1"/>
      <c r="NEK56" s="1"/>
      <c r="NEL56" s="1"/>
      <c r="NEM56" s="1"/>
      <c r="NEN56" s="1"/>
      <c r="NEO56" s="1"/>
      <c r="NEP56" s="1"/>
      <c r="NEQ56" s="1"/>
      <c r="NER56" s="1"/>
      <c r="NES56" s="1"/>
      <c r="NET56" s="1"/>
      <c r="NEU56" s="1"/>
      <c r="NEV56" s="1"/>
      <c r="NEW56" s="1"/>
      <c r="NEX56" s="1"/>
      <c r="NEY56" s="1"/>
      <c r="NEZ56" s="1"/>
      <c r="NFA56" s="1"/>
      <c r="NFB56" s="1"/>
      <c r="NFC56" s="1"/>
      <c r="NFD56" s="1"/>
      <c r="NFE56" s="1"/>
      <c r="NFF56" s="1"/>
      <c r="NFG56" s="1"/>
      <c r="NFH56" s="1"/>
      <c r="NFI56" s="1"/>
      <c r="NFJ56" s="1"/>
      <c r="NFK56" s="1"/>
      <c r="NFL56" s="1"/>
      <c r="NFM56" s="1"/>
      <c r="NFN56" s="1"/>
      <c r="NFO56" s="1"/>
      <c r="NFP56" s="1"/>
      <c r="NFQ56" s="1"/>
      <c r="NFR56" s="1"/>
      <c r="NFS56" s="1"/>
      <c r="NFT56" s="1"/>
      <c r="NFU56" s="1"/>
      <c r="NFV56" s="1"/>
      <c r="NFW56" s="1"/>
      <c r="NFX56" s="1"/>
      <c r="NFY56" s="1"/>
      <c r="NFZ56" s="1"/>
      <c r="NGA56" s="1"/>
      <c r="NGB56" s="1"/>
      <c r="NGC56" s="1"/>
      <c r="NGD56" s="1"/>
      <c r="NGE56" s="1"/>
      <c r="NGF56" s="1"/>
      <c r="NGG56" s="1"/>
      <c r="NGH56" s="1"/>
      <c r="NGI56" s="1"/>
      <c r="NGJ56" s="1"/>
      <c r="NGK56" s="1"/>
      <c r="NGL56" s="1"/>
      <c r="NGM56" s="1"/>
      <c r="NGN56" s="1"/>
      <c r="NGO56" s="1"/>
      <c r="NGP56" s="1"/>
      <c r="NGQ56" s="1"/>
      <c r="NGR56" s="1"/>
      <c r="NGS56" s="1"/>
      <c r="NGT56" s="1"/>
      <c r="NGU56" s="1"/>
      <c r="NGV56" s="1"/>
      <c r="NGW56" s="1"/>
      <c r="NGX56" s="1"/>
      <c r="NGY56" s="1"/>
      <c r="NGZ56" s="1"/>
      <c r="NHA56" s="1"/>
      <c r="NHB56" s="1"/>
      <c r="NHC56" s="1"/>
      <c r="NHD56" s="1"/>
      <c r="NHE56" s="1"/>
      <c r="NHF56" s="1"/>
      <c r="NHG56" s="1"/>
      <c r="NHH56" s="1"/>
      <c r="NHI56" s="1"/>
      <c r="NHJ56" s="1"/>
      <c r="NHK56" s="1"/>
      <c r="NHL56" s="1"/>
      <c r="NHM56" s="1"/>
      <c r="NHN56" s="1"/>
      <c r="NHO56" s="1"/>
      <c r="NHP56" s="1"/>
      <c r="NHQ56" s="1"/>
      <c r="NHR56" s="1"/>
      <c r="NHS56" s="1"/>
      <c r="NHT56" s="1"/>
      <c r="NHU56" s="1"/>
      <c r="NHV56" s="1"/>
      <c r="NHW56" s="1"/>
      <c r="NHX56" s="1"/>
      <c r="NHY56" s="1"/>
      <c r="NHZ56" s="1"/>
      <c r="NIA56" s="1"/>
      <c r="NIB56" s="1"/>
      <c r="NIC56" s="1"/>
      <c r="NID56" s="1"/>
      <c r="NIE56" s="1"/>
      <c r="NIF56" s="1"/>
      <c r="NIG56" s="1"/>
      <c r="NIH56" s="1"/>
      <c r="NII56" s="1"/>
      <c r="NIJ56" s="1"/>
      <c r="NIK56" s="1"/>
      <c r="NIL56" s="1"/>
      <c r="NIM56" s="1"/>
      <c r="NIN56" s="1"/>
      <c r="NIO56" s="1"/>
      <c r="NIP56" s="1"/>
      <c r="NIQ56" s="1"/>
      <c r="NIR56" s="1"/>
      <c r="NIS56" s="1"/>
      <c r="NIT56" s="1"/>
      <c r="NIU56" s="1"/>
      <c r="NIV56" s="1"/>
      <c r="NIW56" s="1"/>
      <c r="NIX56" s="1"/>
      <c r="NIY56" s="1"/>
      <c r="NIZ56" s="1"/>
      <c r="NJA56" s="1"/>
      <c r="NJB56" s="1"/>
      <c r="NJC56" s="1"/>
      <c r="NJD56" s="1"/>
      <c r="NJE56" s="1"/>
      <c r="NJF56" s="1"/>
      <c r="NJG56" s="1"/>
      <c r="NJH56" s="1"/>
      <c r="NJI56" s="1"/>
      <c r="NJJ56" s="1"/>
      <c r="NJK56" s="1"/>
      <c r="NJL56" s="1"/>
      <c r="NJM56" s="1"/>
      <c r="NJN56" s="1"/>
      <c r="NJO56" s="1"/>
      <c r="NJP56" s="1"/>
      <c r="NJQ56" s="1"/>
      <c r="NJR56" s="1"/>
      <c r="NJS56" s="1"/>
      <c r="NJT56" s="1"/>
      <c r="NJU56" s="1"/>
      <c r="NJV56" s="1"/>
      <c r="NJW56" s="1"/>
      <c r="NJX56" s="1"/>
      <c r="NJY56" s="1"/>
      <c r="NJZ56" s="1"/>
      <c r="NKA56" s="1"/>
      <c r="NKB56" s="1"/>
      <c r="NKC56" s="1"/>
      <c r="NKD56" s="1"/>
      <c r="NKE56" s="1"/>
      <c r="NKF56" s="1"/>
      <c r="NKG56" s="1"/>
      <c r="NKH56" s="1"/>
      <c r="NKI56" s="1"/>
      <c r="NKJ56" s="1"/>
      <c r="NKK56" s="1"/>
      <c r="NKL56" s="1"/>
      <c r="NKM56" s="1"/>
      <c r="NKN56" s="1"/>
      <c r="NKO56" s="1"/>
      <c r="NKP56" s="1"/>
      <c r="NKQ56" s="1"/>
      <c r="NKR56" s="1"/>
      <c r="NKS56" s="1"/>
      <c r="NKT56" s="1"/>
      <c r="NKU56" s="1"/>
      <c r="NKV56" s="1"/>
      <c r="NKW56" s="1"/>
      <c r="NKX56" s="1"/>
      <c r="NKY56" s="1"/>
      <c r="NKZ56" s="1"/>
      <c r="NLA56" s="1"/>
      <c r="NLB56" s="1"/>
      <c r="NLC56" s="1"/>
      <c r="NLD56" s="1"/>
      <c r="NLE56" s="1"/>
      <c r="NLF56" s="1"/>
      <c r="NLG56" s="1"/>
      <c r="NLH56" s="1"/>
      <c r="NLI56" s="1"/>
      <c r="NLJ56" s="1"/>
      <c r="NLK56" s="1"/>
      <c r="NLL56" s="1"/>
      <c r="NLM56" s="1"/>
      <c r="NLN56" s="1"/>
      <c r="NLO56" s="1"/>
      <c r="NLP56" s="1"/>
      <c r="NLQ56" s="1"/>
      <c r="NLR56" s="1"/>
      <c r="NLS56" s="1"/>
      <c r="NLT56" s="1"/>
      <c r="NLU56" s="1"/>
      <c r="NLV56" s="1"/>
      <c r="NLW56" s="1"/>
      <c r="NLX56" s="1"/>
      <c r="NLY56" s="1"/>
      <c r="NLZ56" s="1"/>
      <c r="NMA56" s="1"/>
      <c r="NMB56" s="1"/>
      <c r="NMC56" s="1"/>
      <c r="NMD56" s="1"/>
      <c r="NME56" s="1"/>
      <c r="NMF56" s="1"/>
      <c r="NMG56" s="1"/>
      <c r="NMH56" s="1"/>
      <c r="NMI56" s="1"/>
      <c r="NMJ56" s="1"/>
      <c r="NMK56" s="1"/>
      <c r="NML56" s="1"/>
      <c r="NMM56" s="1"/>
      <c r="NMN56" s="1"/>
      <c r="NMO56" s="1"/>
      <c r="NMP56" s="1"/>
      <c r="NMQ56" s="1"/>
      <c r="NMR56" s="1"/>
      <c r="NMS56" s="1"/>
      <c r="NMT56" s="1"/>
      <c r="NMU56" s="1"/>
      <c r="NMV56" s="1"/>
      <c r="NMW56" s="1"/>
      <c r="NMX56" s="1"/>
      <c r="NMY56" s="1"/>
      <c r="NMZ56" s="1"/>
      <c r="NNA56" s="1"/>
      <c r="NNB56" s="1"/>
      <c r="NNC56" s="1"/>
      <c r="NND56" s="1"/>
      <c r="NNE56" s="1"/>
      <c r="NNF56" s="1"/>
      <c r="NNG56" s="1"/>
      <c r="NNH56" s="1"/>
      <c r="NNI56" s="1"/>
      <c r="NNJ56" s="1"/>
      <c r="NNK56" s="1"/>
      <c r="NNL56" s="1"/>
      <c r="NNM56" s="1"/>
      <c r="NNN56" s="1"/>
      <c r="NNO56" s="1"/>
      <c r="NNP56" s="1"/>
      <c r="NNQ56" s="1"/>
      <c r="NNR56" s="1"/>
      <c r="NNS56" s="1"/>
      <c r="NNT56" s="1"/>
      <c r="NNU56" s="1"/>
      <c r="NNV56" s="1"/>
      <c r="NNW56" s="1"/>
      <c r="NNX56" s="1"/>
      <c r="NNY56" s="1"/>
      <c r="NNZ56" s="1"/>
      <c r="NOA56" s="1"/>
      <c r="NOB56" s="1"/>
      <c r="NOC56" s="1"/>
      <c r="NOD56" s="1"/>
      <c r="NOE56" s="1"/>
      <c r="NOF56" s="1"/>
      <c r="NOG56" s="1"/>
      <c r="NOH56" s="1"/>
      <c r="NOI56" s="1"/>
      <c r="NOJ56" s="1"/>
      <c r="NOK56" s="1"/>
      <c r="NOL56" s="1"/>
      <c r="NOM56" s="1"/>
      <c r="NON56" s="1"/>
      <c r="NOO56" s="1"/>
      <c r="NOP56" s="1"/>
      <c r="NOQ56" s="1"/>
      <c r="NOR56" s="1"/>
      <c r="NOS56" s="1"/>
      <c r="NOT56" s="1"/>
      <c r="NOU56" s="1"/>
      <c r="NOV56" s="1"/>
      <c r="NOW56" s="1"/>
      <c r="NOX56" s="1"/>
      <c r="NOY56" s="1"/>
      <c r="NOZ56" s="1"/>
      <c r="NPA56" s="1"/>
      <c r="NPB56" s="1"/>
      <c r="NPC56" s="1"/>
      <c r="NPD56" s="1"/>
      <c r="NPE56" s="1"/>
      <c r="NPF56" s="1"/>
      <c r="NPG56" s="1"/>
      <c r="NPH56" s="1"/>
      <c r="NPI56" s="1"/>
      <c r="NPJ56" s="1"/>
      <c r="NPK56" s="1"/>
      <c r="NPL56" s="1"/>
      <c r="NPM56" s="1"/>
      <c r="NPN56" s="1"/>
      <c r="NPO56" s="1"/>
      <c r="NPP56" s="1"/>
      <c r="NPQ56" s="1"/>
      <c r="NPR56" s="1"/>
      <c r="NPS56" s="1"/>
      <c r="NPT56" s="1"/>
      <c r="NPU56" s="1"/>
      <c r="NPV56" s="1"/>
      <c r="NPW56" s="1"/>
      <c r="NPX56" s="1"/>
      <c r="NPY56" s="1"/>
      <c r="NPZ56" s="1"/>
      <c r="NQA56" s="1"/>
      <c r="NQB56" s="1"/>
      <c r="NQC56" s="1"/>
      <c r="NQD56" s="1"/>
      <c r="NQE56" s="1"/>
      <c r="NQF56" s="1"/>
      <c r="NQG56" s="1"/>
      <c r="NQH56" s="1"/>
      <c r="NQI56" s="1"/>
      <c r="NQJ56" s="1"/>
      <c r="NQK56" s="1"/>
      <c r="NQL56" s="1"/>
      <c r="NQM56" s="1"/>
      <c r="NQN56" s="1"/>
      <c r="NQO56" s="1"/>
      <c r="NQP56" s="1"/>
      <c r="NQQ56" s="1"/>
      <c r="NQR56" s="1"/>
      <c r="NQS56" s="1"/>
      <c r="NQT56" s="1"/>
      <c r="NQU56" s="1"/>
      <c r="NQV56" s="1"/>
      <c r="NQW56" s="1"/>
      <c r="NQX56" s="1"/>
      <c r="NQY56" s="1"/>
      <c r="NQZ56" s="1"/>
      <c r="NRA56" s="1"/>
      <c r="NRB56" s="1"/>
      <c r="NRC56" s="1"/>
      <c r="NRD56" s="1"/>
      <c r="NRE56" s="1"/>
      <c r="NRF56" s="1"/>
      <c r="NRG56" s="1"/>
      <c r="NRH56" s="1"/>
      <c r="NRI56" s="1"/>
      <c r="NRJ56" s="1"/>
      <c r="NRK56" s="1"/>
      <c r="NRL56" s="1"/>
      <c r="NRM56" s="1"/>
      <c r="NRN56" s="1"/>
      <c r="NRO56" s="1"/>
      <c r="NRP56" s="1"/>
      <c r="NRQ56" s="1"/>
      <c r="NRR56" s="1"/>
      <c r="NRS56" s="1"/>
      <c r="NRT56" s="1"/>
      <c r="NRU56" s="1"/>
      <c r="NRV56" s="1"/>
      <c r="NRW56" s="1"/>
      <c r="NRX56" s="1"/>
      <c r="NRY56" s="1"/>
      <c r="NRZ56" s="1"/>
      <c r="NSA56" s="1"/>
      <c r="NSB56" s="1"/>
      <c r="NSC56" s="1"/>
      <c r="NSD56" s="1"/>
      <c r="NSE56" s="1"/>
      <c r="NSF56" s="1"/>
      <c r="NSG56" s="1"/>
      <c r="NSH56" s="1"/>
      <c r="NSI56" s="1"/>
      <c r="NSJ56" s="1"/>
      <c r="NSK56" s="1"/>
      <c r="NSL56" s="1"/>
      <c r="NSM56" s="1"/>
      <c r="NSN56" s="1"/>
      <c r="NSO56" s="1"/>
      <c r="NSP56" s="1"/>
      <c r="NSQ56" s="1"/>
      <c r="NSR56" s="1"/>
      <c r="NSS56" s="1"/>
      <c r="NST56" s="1"/>
      <c r="NSU56" s="1"/>
      <c r="NSV56" s="1"/>
      <c r="NSW56" s="1"/>
      <c r="NSX56" s="1"/>
      <c r="NSY56" s="1"/>
      <c r="NSZ56" s="1"/>
      <c r="NTA56" s="1"/>
      <c r="NTB56" s="1"/>
      <c r="NTC56" s="1"/>
      <c r="NTD56" s="1"/>
      <c r="NTE56" s="1"/>
      <c r="NTF56" s="1"/>
      <c r="NTG56" s="1"/>
      <c r="NTH56" s="1"/>
      <c r="NTI56" s="1"/>
      <c r="NTJ56" s="1"/>
      <c r="NTK56" s="1"/>
      <c r="NTL56" s="1"/>
      <c r="NTM56" s="1"/>
      <c r="NTN56" s="1"/>
      <c r="NTO56" s="1"/>
      <c r="NTP56" s="1"/>
      <c r="NTQ56" s="1"/>
      <c r="NTR56" s="1"/>
      <c r="NTS56" s="1"/>
      <c r="NTT56" s="1"/>
      <c r="NTU56" s="1"/>
      <c r="NTV56" s="1"/>
      <c r="NTW56" s="1"/>
      <c r="NTX56" s="1"/>
      <c r="NTY56" s="1"/>
      <c r="NTZ56" s="1"/>
      <c r="NUA56" s="1"/>
      <c r="NUB56" s="1"/>
      <c r="NUC56" s="1"/>
      <c r="NUD56" s="1"/>
      <c r="NUE56" s="1"/>
      <c r="NUF56" s="1"/>
      <c r="NUG56" s="1"/>
      <c r="NUH56" s="1"/>
      <c r="NUI56" s="1"/>
      <c r="NUJ56" s="1"/>
      <c r="NUK56" s="1"/>
      <c r="NUL56" s="1"/>
      <c r="NUM56" s="1"/>
      <c r="NUN56" s="1"/>
      <c r="NUO56" s="1"/>
      <c r="NUP56" s="1"/>
      <c r="NUQ56" s="1"/>
      <c r="NUR56" s="1"/>
      <c r="NUS56" s="1"/>
      <c r="NUT56" s="1"/>
      <c r="NUU56" s="1"/>
      <c r="NUV56" s="1"/>
      <c r="NUW56" s="1"/>
      <c r="NUX56" s="1"/>
      <c r="NUY56" s="1"/>
      <c r="NUZ56" s="1"/>
      <c r="NVA56" s="1"/>
      <c r="NVB56" s="1"/>
      <c r="NVC56" s="1"/>
      <c r="NVD56" s="1"/>
      <c r="NVE56" s="1"/>
      <c r="NVF56" s="1"/>
      <c r="NVG56" s="1"/>
      <c r="NVH56" s="1"/>
      <c r="NVI56" s="1"/>
      <c r="NVJ56" s="1"/>
      <c r="NVK56" s="1"/>
      <c r="NVL56" s="1"/>
      <c r="NVM56" s="1"/>
      <c r="NVN56" s="1"/>
      <c r="NVO56" s="1"/>
      <c r="NVP56" s="1"/>
      <c r="NVQ56" s="1"/>
      <c r="NVR56" s="1"/>
      <c r="NVS56" s="1"/>
      <c r="NVT56" s="1"/>
      <c r="NVU56" s="1"/>
      <c r="NVV56" s="1"/>
      <c r="NVW56" s="1"/>
      <c r="NVX56" s="1"/>
      <c r="NVY56" s="1"/>
      <c r="NVZ56" s="1"/>
      <c r="NWA56" s="1"/>
      <c r="NWB56" s="1"/>
      <c r="NWC56" s="1"/>
      <c r="NWD56" s="1"/>
      <c r="NWE56" s="1"/>
      <c r="NWF56" s="1"/>
      <c r="NWG56" s="1"/>
      <c r="NWH56" s="1"/>
      <c r="NWI56" s="1"/>
      <c r="NWJ56" s="1"/>
      <c r="NWK56" s="1"/>
      <c r="NWL56" s="1"/>
      <c r="NWM56" s="1"/>
      <c r="NWN56" s="1"/>
      <c r="NWO56" s="1"/>
      <c r="NWP56" s="1"/>
      <c r="NWQ56" s="1"/>
      <c r="NWR56" s="1"/>
      <c r="NWS56" s="1"/>
      <c r="NWT56" s="1"/>
      <c r="NWU56" s="1"/>
      <c r="NWV56" s="1"/>
      <c r="NWW56" s="1"/>
      <c r="NWX56" s="1"/>
      <c r="NWY56" s="1"/>
      <c r="NWZ56" s="1"/>
      <c r="NXA56" s="1"/>
      <c r="NXB56" s="1"/>
      <c r="NXC56" s="1"/>
      <c r="NXD56" s="1"/>
      <c r="NXE56" s="1"/>
      <c r="NXF56" s="1"/>
      <c r="NXG56" s="1"/>
      <c r="NXH56" s="1"/>
      <c r="NXI56" s="1"/>
      <c r="NXJ56" s="1"/>
      <c r="NXK56" s="1"/>
      <c r="NXL56" s="1"/>
      <c r="NXM56" s="1"/>
      <c r="NXN56" s="1"/>
      <c r="NXO56" s="1"/>
      <c r="NXP56" s="1"/>
      <c r="NXQ56" s="1"/>
      <c r="NXR56" s="1"/>
      <c r="NXS56" s="1"/>
      <c r="NXT56" s="1"/>
      <c r="NXU56" s="1"/>
      <c r="NXV56" s="1"/>
      <c r="NXW56" s="1"/>
      <c r="NXX56" s="1"/>
      <c r="NXY56" s="1"/>
      <c r="NXZ56" s="1"/>
      <c r="NYA56" s="1"/>
      <c r="NYB56" s="1"/>
      <c r="NYC56" s="1"/>
      <c r="NYD56" s="1"/>
      <c r="NYE56" s="1"/>
      <c r="NYF56" s="1"/>
      <c r="NYG56" s="1"/>
      <c r="NYH56" s="1"/>
      <c r="NYI56" s="1"/>
      <c r="NYJ56" s="1"/>
      <c r="NYK56" s="1"/>
      <c r="NYL56" s="1"/>
      <c r="NYM56" s="1"/>
      <c r="NYN56" s="1"/>
      <c r="NYO56" s="1"/>
      <c r="NYP56" s="1"/>
      <c r="NYQ56" s="1"/>
      <c r="NYR56" s="1"/>
      <c r="NYS56" s="1"/>
      <c r="NYT56" s="1"/>
      <c r="NYU56" s="1"/>
      <c r="NYV56" s="1"/>
      <c r="NYW56" s="1"/>
      <c r="NYX56" s="1"/>
      <c r="NYY56" s="1"/>
      <c r="NYZ56" s="1"/>
      <c r="NZA56" s="1"/>
      <c r="NZB56" s="1"/>
      <c r="NZC56" s="1"/>
      <c r="NZD56" s="1"/>
      <c r="NZE56" s="1"/>
      <c r="NZF56" s="1"/>
      <c r="NZG56" s="1"/>
      <c r="NZH56" s="1"/>
      <c r="NZI56" s="1"/>
      <c r="NZJ56" s="1"/>
      <c r="NZK56" s="1"/>
      <c r="NZL56" s="1"/>
      <c r="NZM56" s="1"/>
      <c r="NZN56" s="1"/>
      <c r="NZO56" s="1"/>
      <c r="NZP56" s="1"/>
      <c r="NZQ56" s="1"/>
      <c r="NZR56" s="1"/>
      <c r="NZS56" s="1"/>
      <c r="NZT56" s="1"/>
      <c r="NZU56" s="1"/>
      <c r="NZV56" s="1"/>
      <c r="NZW56" s="1"/>
      <c r="NZX56" s="1"/>
      <c r="NZY56" s="1"/>
      <c r="NZZ56" s="1"/>
      <c r="OAA56" s="1"/>
      <c r="OAB56" s="1"/>
      <c r="OAC56" s="1"/>
      <c r="OAD56" s="1"/>
      <c r="OAE56" s="1"/>
      <c r="OAF56" s="1"/>
      <c r="OAG56" s="1"/>
      <c r="OAH56" s="1"/>
      <c r="OAI56" s="1"/>
      <c r="OAJ56" s="1"/>
      <c r="OAK56" s="1"/>
      <c r="OAL56" s="1"/>
      <c r="OAM56" s="1"/>
      <c r="OAN56" s="1"/>
      <c r="OAO56" s="1"/>
      <c r="OAP56" s="1"/>
      <c r="OAQ56" s="1"/>
      <c r="OAR56" s="1"/>
      <c r="OAS56" s="1"/>
      <c r="OAT56" s="1"/>
      <c r="OAU56" s="1"/>
      <c r="OAV56" s="1"/>
      <c r="OAW56" s="1"/>
      <c r="OAX56" s="1"/>
      <c r="OAY56" s="1"/>
      <c r="OAZ56" s="1"/>
      <c r="OBA56" s="1"/>
      <c r="OBB56" s="1"/>
      <c r="OBC56" s="1"/>
      <c r="OBD56" s="1"/>
      <c r="OBE56" s="1"/>
      <c r="OBF56" s="1"/>
      <c r="OBG56" s="1"/>
      <c r="OBH56" s="1"/>
      <c r="OBI56" s="1"/>
      <c r="OBJ56" s="1"/>
      <c r="OBK56" s="1"/>
      <c r="OBL56" s="1"/>
      <c r="OBM56" s="1"/>
      <c r="OBN56" s="1"/>
      <c r="OBO56" s="1"/>
      <c r="OBP56" s="1"/>
      <c r="OBQ56" s="1"/>
      <c r="OBR56" s="1"/>
      <c r="OBS56" s="1"/>
      <c r="OBT56" s="1"/>
      <c r="OBU56" s="1"/>
      <c r="OBV56" s="1"/>
      <c r="OBW56" s="1"/>
      <c r="OBX56" s="1"/>
      <c r="OBY56" s="1"/>
      <c r="OBZ56" s="1"/>
      <c r="OCA56" s="1"/>
      <c r="OCB56" s="1"/>
      <c r="OCC56" s="1"/>
      <c r="OCD56" s="1"/>
      <c r="OCE56" s="1"/>
      <c r="OCF56" s="1"/>
      <c r="OCG56" s="1"/>
      <c r="OCH56" s="1"/>
      <c r="OCI56" s="1"/>
      <c r="OCJ56" s="1"/>
      <c r="OCK56" s="1"/>
      <c r="OCL56" s="1"/>
      <c r="OCM56" s="1"/>
      <c r="OCN56" s="1"/>
      <c r="OCO56" s="1"/>
      <c r="OCP56" s="1"/>
      <c r="OCQ56" s="1"/>
      <c r="OCR56" s="1"/>
      <c r="OCS56" s="1"/>
      <c r="OCT56" s="1"/>
      <c r="OCU56" s="1"/>
      <c r="OCV56" s="1"/>
      <c r="OCW56" s="1"/>
      <c r="OCX56" s="1"/>
      <c r="OCY56" s="1"/>
      <c r="OCZ56" s="1"/>
      <c r="ODA56" s="1"/>
      <c r="ODB56" s="1"/>
      <c r="ODC56" s="1"/>
      <c r="ODD56" s="1"/>
      <c r="ODE56" s="1"/>
      <c r="ODF56" s="1"/>
      <c r="ODG56" s="1"/>
      <c r="ODH56" s="1"/>
      <c r="ODI56" s="1"/>
      <c r="ODJ56" s="1"/>
      <c r="ODK56" s="1"/>
      <c r="ODL56" s="1"/>
      <c r="ODM56" s="1"/>
      <c r="ODN56" s="1"/>
      <c r="ODO56" s="1"/>
      <c r="ODP56" s="1"/>
      <c r="ODQ56" s="1"/>
      <c r="ODR56" s="1"/>
      <c r="ODS56" s="1"/>
      <c r="ODT56" s="1"/>
      <c r="ODU56" s="1"/>
      <c r="ODV56" s="1"/>
      <c r="ODW56" s="1"/>
      <c r="ODX56" s="1"/>
      <c r="ODY56" s="1"/>
      <c r="ODZ56" s="1"/>
      <c r="OEA56" s="1"/>
      <c r="OEB56" s="1"/>
      <c r="OEC56" s="1"/>
      <c r="OED56" s="1"/>
      <c r="OEE56" s="1"/>
      <c r="OEF56" s="1"/>
      <c r="OEG56" s="1"/>
      <c r="OEH56" s="1"/>
      <c r="OEI56" s="1"/>
      <c r="OEJ56" s="1"/>
      <c r="OEK56" s="1"/>
      <c r="OEL56" s="1"/>
      <c r="OEM56" s="1"/>
      <c r="OEN56" s="1"/>
      <c r="OEO56" s="1"/>
      <c r="OEP56" s="1"/>
      <c r="OEQ56" s="1"/>
      <c r="OER56" s="1"/>
      <c r="OES56" s="1"/>
      <c r="OET56" s="1"/>
      <c r="OEU56" s="1"/>
      <c r="OEV56" s="1"/>
      <c r="OEW56" s="1"/>
      <c r="OEX56" s="1"/>
      <c r="OEY56" s="1"/>
      <c r="OEZ56" s="1"/>
      <c r="OFA56" s="1"/>
      <c r="OFB56" s="1"/>
      <c r="OFC56" s="1"/>
      <c r="OFD56" s="1"/>
      <c r="OFE56" s="1"/>
      <c r="OFF56" s="1"/>
      <c r="OFG56" s="1"/>
      <c r="OFH56" s="1"/>
      <c r="OFI56" s="1"/>
      <c r="OFJ56" s="1"/>
      <c r="OFK56" s="1"/>
      <c r="OFL56" s="1"/>
      <c r="OFM56" s="1"/>
      <c r="OFN56" s="1"/>
      <c r="OFO56" s="1"/>
      <c r="OFP56" s="1"/>
      <c r="OFQ56" s="1"/>
      <c r="OFR56" s="1"/>
      <c r="OFS56" s="1"/>
      <c r="OFT56" s="1"/>
      <c r="OFU56" s="1"/>
      <c r="OFV56" s="1"/>
      <c r="OFW56" s="1"/>
      <c r="OFX56" s="1"/>
      <c r="OFY56" s="1"/>
      <c r="OFZ56" s="1"/>
      <c r="OGA56" s="1"/>
      <c r="OGB56" s="1"/>
      <c r="OGC56" s="1"/>
      <c r="OGD56" s="1"/>
      <c r="OGE56" s="1"/>
      <c r="OGF56" s="1"/>
      <c r="OGG56" s="1"/>
      <c r="OGH56" s="1"/>
      <c r="OGI56" s="1"/>
      <c r="OGJ56" s="1"/>
      <c r="OGK56" s="1"/>
      <c r="OGL56" s="1"/>
      <c r="OGM56" s="1"/>
      <c r="OGN56" s="1"/>
      <c r="OGO56" s="1"/>
      <c r="OGP56" s="1"/>
      <c r="OGQ56" s="1"/>
      <c r="OGR56" s="1"/>
      <c r="OGS56" s="1"/>
      <c r="OGT56" s="1"/>
      <c r="OGU56" s="1"/>
      <c r="OGV56" s="1"/>
      <c r="OGW56" s="1"/>
      <c r="OGX56" s="1"/>
      <c r="OGY56" s="1"/>
      <c r="OGZ56" s="1"/>
      <c r="OHA56" s="1"/>
      <c r="OHB56" s="1"/>
      <c r="OHC56" s="1"/>
      <c r="OHD56" s="1"/>
      <c r="OHE56" s="1"/>
      <c r="OHF56" s="1"/>
      <c r="OHG56" s="1"/>
      <c r="OHH56" s="1"/>
      <c r="OHI56" s="1"/>
      <c r="OHJ56" s="1"/>
      <c r="OHK56" s="1"/>
      <c r="OHL56" s="1"/>
      <c r="OHM56" s="1"/>
      <c r="OHN56" s="1"/>
      <c r="OHO56" s="1"/>
      <c r="OHP56" s="1"/>
      <c r="OHQ56" s="1"/>
      <c r="OHR56" s="1"/>
      <c r="OHS56" s="1"/>
      <c r="OHT56" s="1"/>
      <c r="OHU56" s="1"/>
      <c r="OHV56" s="1"/>
      <c r="OHW56" s="1"/>
      <c r="OHX56" s="1"/>
      <c r="OHY56" s="1"/>
      <c r="OHZ56" s="1"/>
      <c r="OIA56" s="1"/>
      <c r="OIB56" s="1"/>
      <c r="OIC56" s="1"/>
      <c r="OID56" s="1"/>
      <c r="OIE56" s="1"/>
      <c r="OIF56" s="1"/>
      <c r="OIG56" s="1"/>
      <c r="OIH56" s="1"/>
      <c r="OII56" s="1"/>
      <c r="OIJ56" s="1"/>
      <c r="OIK56" s="1"/>
      <c r="OIL56" s="1"/>
      <c r="OIM56" s="1"/>
      <c r="OIN56" s="1"/>
      <c r="OIO56" s="1"/>
      <c r="OIP56" s="1"/>
      <c r="OIQ56" s="1"/>
      <c r="OIR56" s="1"/>
      <c r="OIS56" s="1"/>
      <c r="OIT56" s="1"/>
      <c r="OIU56" s="1"/>
      <c r="OIV56" s="1"/>
      <c r="OIW56" s="1"/>
      <c r="OIX56" s="1"/>
      <c r="OIY56" s="1"/>
      <c r="OIZ56" s="1"/>
      <c r="OJA56" s="1"/>
      <c r="OJB56" s="1"/>
      <c r="OJC56" s="1"/>
      <c r="OJD56" s="1"/>
      <c r="OJE56" s="1"/>
      <c r="OJF56" s="1"/>
      <c r="OJG56" s="1"/>
      <c r="OJH56" s="1"/>
      <c r="OJI56" s="1"/>
      <c r="OJJ56" s="1"/>
      <c r="OJK56" s="1"/>
      <c r="OJL56" s="1"/>
      <c r="OJM56" s="1"/>
      <c r="OJN56" s="1"/>
      <c r="OJO56" s="1"/>
      <c r="OJP56" s="1"/>
      <c r="OJQ56" s="1"/>
      <c r="OJR56" s="1"/>
      <c r="OJS56" s="1"/>
      <c r="OJT56" s="1"/>
      <c r="OJU56" s="1"/>
      <c r="OJV56" s="1"/>
      <c r="OJW56" s="1"/>
      <c r="OJX56" s="1"/>
      <c r="OJY56" s="1"/>
      <c r="OJZ56" s="1"/>
      <c r="OKA56" s="1"/>
      <c r="OKB56" s="1"/>
      <c r="OKC56" s="1"/>
      <c r="OKD56" s="1"/>
      <c r="OKE56" s="1"/>
      <c r="OKF56" s="1"/>
      <c r="OKG56" s="1"/>
      <c r="OKH56" s="1"/>
      <c r="OKI56" s="1"/>
      <c r="OKJ56" s="1"/>
      <c r="OKK56" s="1"/>
      <c r="OKL56" s="1"/>
      <c r="OKM56" s="1"/>
      <c r="OKN56" s="1"/>
      <c r="OKO56" s="1"/>
      <c r="OKP56" s="1"/>
      <c r="OKQ56" s="1"/>
      <c r="OKR56" s="1"/>
      <c r="OKS56" s="1"/>
      <c r="OKT56" s="1"/>
      <c r="OKU56" s="1"/>
      <c r="OKV56" s="1"/>
      <c r="OKW56" s="1"/>
      <c r="OKX56" s="1"/>
      <c r="OKY56" s="1"/>
      <c r="OKZ56" s="1"/>
      <c r="OLA56" s="1"/>
      <c r="OLB56" s="1"/>
      <c r="OLC56" s="1"/>
      <c r="OLD56" s="1"/>
      <c r="OLE56" s="1"/>
      <c r="OLF56" s="1"/>
      <c r="OLG56" s="1"/>
      <c r="OLH56" s="1"/>
      <c r="OLI56" s="1"/>
      <c r="OLJ56" s="1"/>
      <c r="OLK56" s="1"/>
      <c r="OLL56" s="1"/>
      <c r="OLM56" s="1"/>
      <c r="OLN56" s="1"/>
      <c r="OLO56" s="1"/>
      <c r="OLP56" s="1"/>
      <c r="OLQ56" s="1"/>
      <c r="OLR56" s="1"/>
      <c r="OLS56" s="1"/>
      <c r="OLT56" s="1"/>
      <c r="OLU56" s="1"/>
      <c r="OLV56" s="1"/>
      <c r="OLW56" s="1"/>
      <c r="OLX56" s="1"/>
      <c r="OLY56" s="1"/>
      <c r="OLZ56" s="1"/>
      <c r="OMA56" s="1"/>
      <c r="OMB56" s="1"/>
      <c r="OMC56" s="1"/>
      <c r="OMD56" s="1"/>
      <c r="OME56" s="1"/>
      <c r="OMF56" s="1"/>
      <c r="OMG56" s="1"/>
      <c r="OMH56" s="1"/>
      <c r="OMI56" s="1"/>
      <c r="OMJ56" s="1"/>
      <c r="OMK56" s="1"/>
      <c r="OML56" s="1"/>
      <c r="OMM56" s="1"/>
      <c r="OMN56" s="1"/>
      <c r="OMO56" s="1"/>
      <c r="OMP56" s="1"/>
      <c r="OMQ56" s="1"/>
      <c r="OMR56" s="1"/>
      <c r="OMS56" s="1"/>
      <c r="OMT56" s="1"/>
      <c r="OMU56" s="1"/>
      <c r="OMV56" s="1"/>
      <c r="OMW56" s="1"/>
      <c r="OMX56" s="1"/>
      <c r="OMY56" s="1"/>
      <c r="OMZ56" s="1"/>
      <c r="ONA56" s="1"/>
      <c r="ONB56" s="1"/>
      <c r="ONC56" s="1"/>
      <c r="OND56" s="1"/>
      <c r="ONE56" s="1"/>
      <c r="ONF56" s="1"/>
      <c r="ONG56" s="1"/>
      <c r="ONH56" s="1"/>
      <c r="ONI56" s="1"/>
      <c r="ONJ56" s="1"/>
      <c r="ONK56" s="1"/>
      <c r="ONL56" s="1"/>
      <c r="ONM56" s="1"/>
      <c r="ONN56" s="1"/>
      <c r="ONO56" s="1"/>
      <c r="ONP56" s="1"/>
      <c r="ONQ56" s="1"/>
      <c r="ONR56" s="1"/>
      <c r="ONS56" s="1"/>
      <c r="ONT56" s="1"/>
      <c r="ONU56" s="1"/>
      <c r="ONV56" s="1"/>
      <c r="ONW56" s="1"/>
      <c r="ONX56" s="1"/>
      <c r="ONY56" s="1"/>
      <c r="ONZ56" s="1"/>
      <c r="OOA56" s="1"/>
      <c r="OOB56" s="1"/>
      <c r="OOC56" s="1"/>
      <c r="OOD56" s="1"/>
      <c r="OOE56" s="1"/>
      <c r="OOF56" s="1"/>
      <c r="OOG56" s="1"/>
      <c r="OOH56" s="1"/>
      <c r="OOI56" s="1"/>
      <c r="OOJ56" s="1"/>
      <c r="OOK56" s="1"/>
      <c r="OOL56" s="1"/>
      <c r="OOM56" s="1"/>
      <c r="OON56" s="1"/>
      <c r="OOO56" s="1"/>
      <c r="OOP56" s="1"/>
      <c r="OOQ56" s="1"/>
      <c r="OOR56" s="1"/>
      <c r="OOS56" s="1"/>
      <c r="OOT56" s="1"/>
      <c r="OOU56" s="1"/>
      <c r="OOV56" s="1"/>
      <c r="OOW56" s="1"/>
      <c r="OOX56" s="1"/>
      <c r="OOY56" s="1"/>
      <c r="OOZ56" s="1"/>
      <c r="OPA56" s="1"/>
      <c r="OPB56" s="1"/>
      <c r="OPC56" s="1"/>
      <c r="OPD56" s="1"/>
      <c r="OPE56" s="1"/>
      <c r="OPF56" s="1"/>
      <c r="OPG56" s="1"/>
      <c r="OPH56" s="1"/>
      <c r="OPI56" s="1"/>
      <c r="OPJ56" s="1"/>
      <c r="OPK56" s="1"/>
      <c r="OPL56" s="1"/>
      <c r="OPM56" s="1"/>
      <c r="OPN56" s="1"/>
      <c r="OPO56" s="1"/>
      <c r="OPP56" s="1"/>
      <c r="OPQ56" s="1"/>
      <c r="OPR56" s="1"/>
      <c r="OPS56" s="1"/>
      <c r="OPT56" s="1"/>
      <c r="OPU56" s="1"/>
      <c r="OPV56" s="1"/>
      <c r="OPW56" s="1"/>
      <c r="OPX56" s="1"/>
      <c r="OPY56" s="1"/>
      <c r="OPZ56" s="1"/>
      <c r="OQA56" s="1"/>
      <c r="OQB56" s="1"/>
      <c r="OQC56" s="1"/>
      <c r="OQD56" s="1"/>
      <c r="OQE56" s="1"/>
      <c r="OQF56" s="1"/>
      <c r="OQG56" s="1"/>
      <c r="OQH56" s="1"/>
      <c r="OQI56" s="1"/>
      <c r="OQJ56" s="1"/>
      <c r="OQK56" s="1"/>
      <c r="OQL56" s="1"/>
      <c r="OQM56" s="1"/>
      <c r="OQN56" s="1"/>
      <c r="OQO56" s="1"/>
      <c r="OQP56" s="1"/>
      <c r="OQQ56" s="1"/>
      <c r="OQR56" s="1"/>
      <c r="OQS56" s="1"/>
      <c r="OQT56" s="1"/>
      <c r="OQU56" s="1"/>
      <c r="OQV56" s="1"/>
      <c r="OQW56" s="1"/>
      <c r="OQX56" s="1"/>
      <c r="OQY56" s="1"/>
      <c r="OQZ56" s="1"/>
      <c r="ORA56" s="1"/>
      <c r="ORB56" s="1"/>
      <c r="ORC56" s="1"/>
      <c r="ORD56" s="1"/>
      <c r="ORE56" s="1"/>
      <c r="ORF56" s="1"/>
      <c r="ORG56" s="1"/>
      <c r="ORH56" s="1"/>
      <c r="ORI56" s="1"/>
      <c r="ORJ56" s="1"/>
      <c r="ORK56" s="1"/>
      <c r="ORL56" s="1"/>
      <c r="ORM56" s="1"/>
      <c r="ORN56" s="1"/>
      <c r="ORO56" s="1"/>
      <c r="ORP56" s="1"/>
      <c r="ORQ56" s="1"/>
      <c r="ORR56" s="1"/>
      <c r="ORS56" s="1"/>
      <c r="ORT56" s="1"/>
      <c r="ORU56" s="1"/>
      <c r="ORV56" s="1"/>
      <c r="ORW56" s="1"/>
      <c r="ORX56" s="1"/>
      <c r="ORY56" s="1"/>
      <c r="ORZ56" s="1"/>
      <c r="OSA56" s="1"/>
      <c r="OSB56" s="1"/>
      <c r="OSC56" s="1"/>
      <c r="OSD56" s="1"/>
      <c r="OSE56" s="1"/>
      <c r="OSF56" s="1"/>
      <c r="OSG56" s="1"/>
      <c r="OSH56" s="1"/>
      <c r="OSI56" s="1"/>
      <c r="OSJ56" s="1"/>
      <c r="OSK56" s="1"/>
      <c r="OSL56" s="1"/>
      <c r="OSM56" s="1"/>
      <c r="OSN56" s="1"/>
      <c r="OSO56" s="1"/>
      <c r="OSP56" s="1"/>
      <c r="OSQ56" s="1"/>
      <c r="OSR56" s="1"/>
      <c r="OSS56" s="1"/>
      <c r="OST56" s="1"/>
      <c r="OSU56" s="1"/>
      <c r="OSV56" s="1"/>
      <c r="OSW56" s="1"/>
      <c r="OSX56" s="1"/>
      <c r="OSY56" s="1"/>
      <c r="OSZ56" s="1"/>
      <c r="OTA56" s="1"/>
      <c r="OTB56" s="1"/>
      <c r="OTC56" s="1"/>
      <c r="OTD56" s="1"/>
      <c r="OTE56" s="1"/>
      <c r="OTF56" s="1"/>
      <c r="OTG56" s="1"/>
      <c r="OTH56" s="1"/>
      <c r="OTI56" s="1"/>
      <c r="OTJ56" s="1"/>
      <c r="OTK56" s="1"/>
      <c r="OTL56" s="1"/>
      <c r="OTM56" s="1"/>
      <c r="OTN56" s="1"/>
      <c r="OTO56" s="1"/>
      <c r="OTP56" s="1"/>
      <c r="OTQ56" s="1"/>
      <c r="OTR56" s="1"/>
      <c r="OTS56" s="1"/>
      <c r="OTT56" s="1"/>
      <c r="OTU56" s="1"/>
      <c r="OTV56" s="1"/>
      <c r="OTW56" s="1"/>
      <c r="OTX56" s="1"/>
      <c r="OTY56" s="1"/>
      <c r="OTZ56" s="1"/>
      <c r="OUA56" s="1"/>
      <c r="OUB56" s="1"/>
      <c r="OUC56" s="1"/>
      <c r="OUD56" s="1"/>
      <c r="OUE56" s="1"/>
      <c r="OUF56" s="1"/>
      <c r="OUG56" s="1"/>
      <c r="OUH56" s="1"/>
      <c r="OUI56" s="1"/>
      <c r="OUJ56" s="1"/>
      <c r="OUK56" s="1"/>
      <c r="OUL56" s="1"/>
      <c r="OUM56" s="1"/>
      <c r="OUN56" s="1"/>
      <c r="OUO56" s="1"/>
      <c r="OUP56" s="1"/>
      <c r="OUQ56" s="1"/>
      <c r="OUR56" s="1"/>
      <c r="OUS56" s="1"/>
      <c r="OUT56" s="1"/>
      <c r="OUU56" s="1"/>
      <c r="OUV56" s="1"/>
      <c r="OUW56" s="1"/>
      <c r="OUX56" s="1"/>
      <c r="OUY56" s="1"/>
      <c r="OUZ56" s="1"/>
      <c r="OVA56" s="1"/>
      <c r="OVB56" s="1"/>
      <c r="OVC56" s="1"/>
      <c r="OVD56" s="1"/>
      <c r="OVE56" s="1"/>
      <c r="OVF56" s="1"/>
      <c r="OVG56" s="1"/>
      <c r="OVH56" s="1"/>
      <c r="OVI56" s="1"/>
      <c r="OVJ56" s="1"/>
      <c r="OVK56" s="1"/>
      <c r="OVL56" s="1"/>
      <c r="OVM56" s="1"/>
      <c r="OVN56" s="1"/>
      <c r="OVO56" s="1"/>
      <c r="OVP56" s="1"/>
      <c r="OVQ56" s="1"/>
      <c r="OVR56" s="1"/>
      <c r="OVS56" s="1"/>
      <c r="OVT56" s="1"/>
      <c r="OVU56" s="1"/>
      <c r="OVV56" s="1"/>
      <c r="OVW56" s="1"/>
      <c r="OVX56" s="1"/>
      <c r="OVY56" s="1"/>
      <c r="OVZ56" s="1"/>
      <c r="OWA56" s="1"/>
      <c r="OWB56" s="1"/>
      <c r="OWC56" s="1"/>
      <c r="OWD56" s="1"/>
      <c r="OWE56" s="1"/>
      <c r="OWF56" s="1"/>
      <c r="OWG56" s="1"/>
      <c r="OWH56" s="1"/>
      <c r="OWI56" s="1"/>
      <c r="OWJ56" s="1"/>
      <c r="OWK56" s="1"/>
      <c r="OWL56" s="1"/>
      <c r="OWM56" s="1"/>
      <c r="OWN56" s="1"/>
      <c r="OWO56" s="1"/>
      <c r="OWP56" s="1"/>
      <c r="OWQ56" s="1"/>
      <c r="OWR56" s="1"/>
      <c r="OWS56" s="1"/>
      <c r="OWT56" s="1"/>
      <c r="OWU56" s="1"/>
      <c r="OWV56" s="1"/>
      <c r="OWW56" s="1"/>
      <c r="OWX56" s="1"/>
      <c r="OWY56" s="1"/>
      <c r="OWZ56" s="1"/>
      <c r="OXA56" s="1"/>
      <c r="OXB56" s="1"/>
      <c r="OXC56" s="1"/>
      <c r="OXD56" s="1"/>
      <c r="OXE56" s="1"/>
      <c r="OXF56" s="1"/>
      <c r="OXG56" s="1"/>
      <c r="OXH56" s="1"/>
      <c r="OXI56" s="1"/>
      <c r="OXJ56" s="1"/>
      <c r="OXK56" s="1"/>
      <c r="OXL56" s="1"/>
      <c r="OXM56" s="1"/>
      <c r="OXN56" s="1"/>
      <c r="OXO56" s="1"/>
      <c r="OXP56" s="1"/>
      <c r="OXQ56" s="1"/>
      <c r="OXR56" s="1"/>
      <c r="OXS56" s="1"/>
      <c r="OXT56" s="1"/>
      <c r="OXU56" s="1"/>
      <c r="OXV56" s="1"/>
      <c r="OXW56" s="1"/>
      <c r="OXX56" s="1"/>
      <c r="OXY56" s="1"/>
      <c r="OXZ56" s="1"/>
      <c r="OYA56" s="1"/>
      <c r="OYB56" s="1"/>
      <c r="OYC56" s="1"/>
      <c r="OYD56" s="1"/>
      <c r="OYE56" s="1"/>
      <c r="OYF56" s="1"/>
      <c r="OYG56" s="1"/>
      <c r="OYH56" s="1"/>
      <c r="OYI56" s="1"/>
      <c r="OYJ56" s="1"/>
      <c r="OYK56" s="1"/>
      <c r="OYL56" s="1"/>
      <c r="OYM56" s="1"/>
      <c r="OYN56" s="1"/>
      <c r="OYO56" s="1"/>
      <c r="OYP56" s="1"/>
      <c r="OYQ56" s="1"/>
      <c r="OYR56" s="1"/>
      <c r="OYS56" s="1"/>
      <c r="OYT56" s="1"/>
      <c r="OYU56" s="1"/>
      <c r="OYV56" s="1"/>
      <c r="OYW56" s="1"/>
      <c r="OYX56" s="1"/>
      <c r="OYY56" s="1"/>
      <c r="OYZ56" s="1"/>
      <c r="OZA56" s="1"/>
      <c r="OZB56" s="1"/>
      <c r="OZC56" s="1"/>
      <c r="OZD56" s="1"/>
      <c r="OZE56" s="1"/>
      <c r="OZF56" s="1"/>
      <c r="OZG56" s="1"/>
      <c r="OZH56" s="1"/>
      <c r="OZI56" s="1"/>
      <c r="OZJ56" s="1"/>
      <c r="OZK56" s="1"/>
      <c r="OZL56" s="1"/>
      <c r="OZM56" s="1"/>
      <c r="OZN56" s="1"/>
      <c r="OZO56" s="1"/>
      <c r="OZP56" s="1"/>
      <c r="OZQ56" s="1"/>
      <c r="OZR56" s="1"/>
      <c r="OZS56" s="1"/>
      <c r="OZT56" s="1"/>
      <c r="OZU56" s="1"/>
      <c r="OZV56" s="1"/>
      <c r="OZW56" s="1"/>
      <c r="OZX56" s="1"/>
      <c r="OZY56" s="1"/>
      <c r="OZZ56" s="1"/>
      <c r="PAA56" s="1"/>
      <c r="PAB56" s="1"/>
      <c r="PAC56" s="1"/>
      <c r="PAD56" s="1"/>
      <c r="PAE56" s="1"/>
      <c r="PAF56" s="1"/>
      <c r="PAG56" s="1"/>
      <c r="PAH56" s="1"/>
      <c r="PAI56" s="1"/>
      <c r="PAJ56" s="1"/>
      <c r="PAK56" s="1"/>
      <c r="PAL56" s="1"/>
      <c r="PAM56" s="1"/>
      <c r="PAN56" s="1"/>
      <c r="PAO56" s="1"/>
      <c r="PAP56" s="1"/>
      <c r="PAQ56" s="1"/>
      <c r="PAR56" s="1"/>
      <c r="PAS56" s="1"/>
      <c r="PAT56" s="1"/>
      <c r="PAU56" s="1"/>
      <c r="PAV56" s="1"/>
      <c r="PAW56" s="1"/>
      <c r="PAX56" s="1"/>
      <c r="PAY56" s="1"/>
      <c r="PAZ56" s="1"/>
      <c r="PBA56" s="1"/>
      <c r="PBB56" s="1"/>
      <c r="PBC56" s="1"/>
      <c r="PBD56" s="1"/>
      <c r="PBE56" s="1"/>
      <c r="PBF56" s="1"/>
      <c r="PBG56" s="1"/>
      <c r="PBH56" s="1"/>
      <c r="PBI56" s="1"/>
      <c r="PBJ56" s="1"/>
      <c r="PBK56" s="1"/>
      <c r="PBL56" s="1"/>
      <c r="PBM56" s="1"/>
      <c r="PBN56" s="1"/>
      <c r="PBO56" s="1"/>
      <c r="PBP56" s="1"/>
      <c r="PBQ56" s="1"/>
      <c r="PBR56" s="1"/>
      <c r="PBS56" s="1"/>
      <c r="PBT56" s="1"/>
      <c r="PBU56" s="1"/>
      <c r="PBV56" s="1"/>
      <c r="PBW56" s="1"/>
      <c r="PBX56" s="1"/>
      <c r="PBY56" s="1"/>
      <c r="PBZ56" s="1"/>
      <c r="PCA56" s="1"/>
      <c r="PCB56" s="1"/>
      <c r="PCC56" s="1"/>
      <c r="PCD56" s="1"/>
      <c r="PCE56" s="1"/>
      <c r="PCF56" s="1"/>
      <c r="PCG56" s="1"/>
      <c r="PCH56" s="1"/>
      <c r="PCI56" s="1"/>
      <c r="PCJ56" s="1"/>
      <c r="PCK56" s="1"/>
      <c r="PCL56" s="1"/>
      <c r="PCM56" s="1"/>
      <c r="PCN56" s="1"/>
      <c r="PCO56" s="1"/>
      <c r="PCP56" s="1"/>
      <c r="PCQ56" s="1"/>
      <c r="PCR56" s="1"/>
      <c r="PCS56" s="1"/>
      <c r="PCT56" s="1"/>
      <c r="PCU56" s="1"/>
      <c r="PCV56" s="1"/>
      <c r="PCW56" s="1"/>
      <c r="PCX56" s="1"/>
      <c r="PCY56" s="1"/>
      <c r="PCZ56" s="1"/>
      <c r="PDA56" s="1"/>
      <c r="PDB56" s="1"/>
      <c r="PDC56" s="1"/>
      <c r="PDD56" s="1"/>
      <c r="PDE56" s="1"/>
      <c r="PDF56" s="1"/>
      <c r="PDG56" s="1"/>
      <c r="PDH56" s="1"/>
      <c r="PDI56" s="1"/>
      <c r="PDJ56" s="1"/>
      <c r="PDK56" s="1"/>
      <c r="PDL56" s="1"/>
      <c r="PDM56" s="1"/>
      <c r="PDN56" s="1"/>
      <c r="PDO56" s="1"/>
      <c r="PDP56" s="1"/>
      <c r="PDQ56" s="1"/>
      <c r="PDR56" s="1"/>
      <c r="PDS56" s="1"/>
      <c r="PDT56" s="1"/>
      <c r="PDU56" s="1"/>
      <c r="PDV56" s="1"/>
      <c r="PDW56" s="1"/>
      <c r="PDX56" s="1"/>
      <c r="PDY56" s="1"/>
      <c r="PDZ56" s="1"/>
      <c r="PEA56" s="1"/>
      <c r="PEB56" s="1"/>
      <c r="PEC56" s="1"/>
      <c r="PED56" s="1"/>
      <c r="PEE56" s="1"/>
      <c r="PEF56" s="1"/>
      <c r="PEG56" s="1"/>
      <c r="PEH56" s="1"/>
      <c r="PEI56" s="1"/>
      <c r="PEJ56" s="1"/>
      <c r="PEK56" s="1"/>
      <c r="PEL56" s="1"/>
      <c r="PEM56" s="1"/>
      <c r="PEN56" s="1"/>
      <c r="PEO56" s="1"/>
      <c r="PEP56" s="1"/>
      <c r="PEQ56" s="1"/>
      <c r="PER56" s="1"/>
      <c r="PES56" s="1"/>
      <c r="PET56" s="1"/>
      <c r="PEU56" s="1"/>
      <c r="PEV56" s="1"/>
      <c r="PEW56" s="1"/>
      <c r="PEX56" s="1"/>
      <c r="PEY56" s="1"/>
      <c r="PEZ56" s="1"/>
      <c r="PFA56" s="1"/>
      <c r="PFB56" s="1"/>
      <c r="PFC56" s="1"/>
      <c r="PFD56" s="1"/>
      <c r="PFE56" s="1"/>
      <c r="PFF56" s="1"/>
      <c r="PFG56" s="1"/>
      <c r="PFH56" s="1"/>
      <c r="PFI56" s="1"/>
      <c r="PFJ56" s="1"/>
      <c r="PFK56" s="1"/>
      <c r="PFL56" s="1"/>
      <c r="PFM56" s="1"/>
      <c r="PFN56" s="1"/>
      <c r="PFO56" s="1"/>
      <c r="PFP56" s="1"/>
      <c r="PFQ56" s="1"/>
      <c r="PFR56" s="1"/>
      <c r="PFS56" s="1"/>
      <c r="PFT56" s="1"/>
      <c r="PFU56" s="1"/>
      <c r="PFV56" s="1"/>
      <c r="PFW56" s="1"/>
      <c r="PFX56" s="1"/>
      <c r="PFY56" s="1"/>
      <c r="PFZ56" s="1"/>
      <c r="PGA56" s="1"/>
      <c r="PGB56" s="1"/>
      <c r="PGC56" s="1"/>
      <c r="PGD56" s="1"/>
      <c r="PGE56" s="1"/>
      <c r="PGF56" s="1"/>
      <c r="PGG56" s="1"/>
      <c r="PGH56" s="1"/>
      <c r="PGI56" s="1"/>
      <c r="PGJ56" s="1"/>
      <c r="PGK56" s="1"/>
      <c r="PGL56" s="1"/>
      <c r="PGM56" s="1"/>
      <c r="PGN56" s="1"/>
      <c r="PGO56" s="1"/>
      <c r="PGP56" s="1"/>
      <c r="PGQ56" s="1"/>
      <c r="PGR56" s="1"/>
      <c r="PGS56" s="1"/>
      <c r="PGT56" s="1"/>
      <c r="PGU56" s="1"/>
      <c r="PGV56" s="1"/>
      <c r="PGW56" s="1"/>
      <c r="PGX56" s="1"/>
      <c r="PGY56" s="1"/>
      <c r="PGZ56" s="1"/>
      <c r="PHA56" s="1"/>
      <c r="PHB56" s="1"/>
      <c r="PHC56" s="1"/>
      <c r="PHD56" s="1"/>
      <c r="PHE56" s="1"/>
      <c r="PHF56" s="1"/>
      <c r="PHG56" s="1"/>
      <c r="PHH56" s="1"/>
      <c r="PHI56" s="1"/>
      <c r="PHJ56" s="1"/>
      <c r="PHK56" s="1"/>
      <c r="PHL56" s="1"/>
      <c r="PHM56" s="1"/>
      <c r="PHN56" s="1"/>
      <c r="PHO56" s="1"/>
      <c r="PHP56" s="1"/>
      <c r="PHQ56" s="1"/>
      <c r="PHR56" s="1"/>
      <c r="PHS56" s="1"/>
      <c r="PHT56" s="1"/>
      <c r="PHU56" s="1"/>
      <c r="PHV56" s="1"/>
      <c r="PHW56" s="1"/>
      <c r="PHX56" s="1"/>
      <c r="PHY56" s="1"/>
      <c r="PHZ56" s="1"/>
      <c r="PIA56" s="1"/>
      <c r="PIB56" s="1"/>
      <c r="PIC56" s="1"/>
      <c r="PID56" s="1"/>
      <c r="PIE56" s="1"/>
      <c r="PIF56" s="1"/>
      <c r="PIG56" s="1"/>
      <c r="PIH56" s="1"/>
      <c r="PII56" s="1"/>
      <c r="PIJ56" s="1"/>
      <c r="PIK56" s="1"/>
      <c r="PIL56" s="1"/>
      <c r="PIM56" s="1"/>
      <c r="PIN56" s="1"/>
      <c r="PIO56" s="1"/>
      <c r="PIP56" s="1"/>
      <c r="PIQ56" s="1"/>
      <c r="PIR56" s="1"/>
      <c r="PIS56" s="1"/>
      <c r="PIT56" s="1"/>
      <c r="PIU56" s="1"/>
      <c r="PIV56" s="1"/>
      <c r="PIW56" s="1"/>
      <c r="PIX56" s="1"/>
      <c r="PIY56" s="1"/>
      <c r="PIZ56" s="1"/>
      <c r="PJA56" s="1"/>
      <c r="PJB56" s="1"/>
      <c r="PJC56" s="1"/>
      <c r="PJD56" s="1"/>
      <c r="PJE56" s="1"/>
      <c r="PJF56" s="1"/>
      <c r="PJG56" s="1"/>
      <c r="PJH56" s="1"/>
      <c r="PJI56" s="1"/>
      <c r="PJJ56" s="1"/>
      <c r="PJK56" s="1"/>
      <c r="PJL56" s="1"/>
      <c r="PJM56" s="1"/>
      <c r="PJN56" s="1"/>
      <c r="PJO56" s="1"/>
      <c r="PJP56" s="1"/>
      <c r="PJQ56" s="1"/>
      <c r="PJR56" s="1"/>
      <c r="PJS56" s="1"/>
      <c r="PJT56" s="1"/>
      <c r="PJU56" s="1"/>
      <c r="PJV56" s="1"/>
      <c r="PJW56" s="1"/>
      <c r="PJX56" s="1"/>
      <c r="PJY56" s="1"/>
      <c r="PJZ56" s="1"/>
      <c r="PKA56" s="1"/>
      <c r="PKB56" s="1"/>
      <c r="PKC56" s="1"/>
      <c r="PKD56" s="1"/>
      <c r="PKE56" s="1"/>
      <c r="PKF56" s="1"/>
      <c r="PKG56" s="1"/>
      <c r="PKH56" s="1"/>
      <c r="PKI56" s="1"/>
      <c r="PKJ56" s="1"/>
      <c r="PKK56" s="1"/>
      <c r="PKL56" s="1"/>
      <c r="PKM56" s="1"/>
      <c r="PKN56" s="1"/>
      <c r="PKO56" s="1"/>
      <c r="PKP56" s="1"/>
      <c r="PKQ56" s="1"/>
      <c r="PKR56" s="1"/>
      <c r="PKS56" s="1"/>
      <c r="PKT56" s="1"/>
      <c r="PKU56" s="1"/>
      <c r="PKV56" s="1"/>
      <c r="PKW56" s="1"/>
      <c r="PKX56" s="1"/>
      <c r="PKY56" s="1"/>
      <c r="PKZ56" s="1"/>
      <c r="PLA56" s="1"/>
      <c r="PLB56" s="1"/>
      <c r="PLC56" s="1"/>
      <c r="PLD56" s="1"/>
      <c r="PLE56" s="1"/>
      <c r="PLF56" s="1"/>
      <c r="PLG56" s="1"/>
      <c r="PLH56" s="1"/>
      <c r="PLI56" s="1"/>
      <c r="PLJ56" s="1"/>
      <c r="PLK56" s="1"/>
      <c r="PLL56" s="1"/>
      <c r="PLM56" s="1"/>
      <c r="PLN56" s="1"/>
      <c r="PLO56" s="1"/>
      <c r="PLP56" s="1"/>
      <c r="PLQ56" s="1"/>
      <c r="PLR56" s="1"/>
      <c r="PLS56" s="1"/>
      <c r="PLT56" s="1"/>
      <c r="PLU56" s="1"/>
      <c r="PLV56" s="1"/>
      <c r="PLW56" s="1"/>
      <c r="PLX56" s="1"/>
      <c r="PLY56" s="1"/>
      <c r="PLZ56" s="1"/>
      <c r="PMA56" s="1"/>
      <c r="PMB56" s="1"/>
      <c r="PMC56" s="1"/>
      <c r="PMD56" s="1"/>
      <c r="PME56" s="1"/>
      <c r="PMF56" s="1"/>
      <c r="PMG56" s="1"/>
      <c r="PMH56" s="1"/>
      <c r="PMI56" s="1"/>
      <c r="PMJ56" s="1"/>
      <c r="PMK56" s="1"/>
      <c r="PML56" s="1"/>
      <c r="PMM56" s="1"/>
      <c r="PMN56" s="1"/>
      <c r="PMO56" s="1"/>
      <c r="PMP56" s="1"/>
      <c r="PMQ56" s="1"/>
      <c r="PMR56" s="1"/>
      <c r="PMS56" s="1"/>
      <c r="PMT56" s="1"/>
      <c r="PMU56" s="1"/>
      <c r="PMV56" s="1"/>
      <c r="PMW56" s="1"/>
      <c r="PMX56" s="1"/>
      <c r="PMY56" s="1"/>
      <c r="PMZ56" s="1"/>
      <c r="PNA56" s="1"/>
      <c r="PNB56" s="1"/>
      <c r="PNC56" s="1"/>
      <c r="PND56" s="1"/>
      <c r="PNE56" s="1"/>
      <c r="PNF56" s="1"/>
      <c r="PNG56" s="1"/>
      <c r="PNH56" s="1"/>
      <c r="PNI56" s="1"/>
      <c r="PNJ56" s="1"/>
      <c r="PNK56" s="1"/>
      <c r="PNL56" s="1"/>
      <c r="PNM56" s="1"/>
      <c r="PNN56" s="1"/>
      <c r="PNO56" s="1"/>
      <c r="PNP56" s="1"/>
      <c r="PNQ56" s="1"/>
      <c r="PNR56" s="1"/>
      <c r="PNS56" s="1"/>
      <c r="PNT56" s="1"/>
      <c r="PNU56" s="1"/>
      <c r="PNV56" s="1"/>
      <c r="PNW56" s="1"/>
      <c r="PNX56" s="1"/>
      <c r="PNY56" s="1"/>
      <c r="PNZ56" s="1"/>
      <c r="POA56" s="1"/>
      <c r="POB56" s="1"/>
      <c r="POC56" s="1"/>
      <c r="POD56" s="1"/>
      <c r="POE56" s="1"/>
      <c r="POF56" s="1"/>
      <c r="POG56" s="1"/>
      <c r="POH56" s="1"/>
      <c r="POI56" s="1"/>
      <c r="POJ56" s="1"/>
      <c r="POK56" s="1"/>
      <c r="POL56" s="1"/>
      <c r="POM56" s="1"/>
      <c r="PON56" s="1"/>
      <c r="POO56" s="1"/>
      <c r="POP56" s="1"/>
      <c r="POQ56" s="1"/>
      <c r="POR56" s="1"/>
      <c r="POS56" s="1"/>
      <c r="POT56" s="1"/>
      <c r="POU56" s="1"/>
      <c r="POV56" s="1"/>
      <c r="POW56" s="1"/>
      <c r="POX56" s="1"/>
      <c r="POY56" s="1"/>
      <c r="POZ56" s="1"/>
      <c r="PPA56" s="1"/>
      <c r="PPB56" s="1"/>
      <c r="PPC56" s="1"/>
      <c r="PPD56" s="1"/>
      <c r="PPE56" s="1"/>
      <c r="PPF56" s="1"/>
      <c r="PPG56" s="1"/>
      <c r="PPH56" s="1"/>
      <c r="PPI56" s="1"/>
      <c r="PPJ56" s="1"/>
      <c r="PPK56" s="1"/>
      <c r="PPL56" s="1"/>
      <c r="PPM56" s="1"/>
      <c r="PPN56" s="1"/>
      <c r="PPO56" s="1"/>
      <c r="PPP56" s="1"/>
      <c r="PPQ56" s="1"/>
      <c r="PPR56" s="1"/>
      <c r="PPS56" s="1"/>
      <c r="PPT56" s="1"/>
      <c r="PPU56" s="1"/>
      <c r="PPV56" s="1"/>
      <c r="PPW56" s="1"/>
      <c r="PPX56" s="1"/>
      <c r="PPY56" s="1"/>
      <c r="PPZ56" s="1"/>
      <c r="PQA56" s="1"/>
      <c r="PQB56" s="1"/>
      <c r="PQC56" s="1"/>
      <c r="PQD56" s="1"/>
      <c r="PQE56" s="1"/>
      <c r="PQF56" s="1"/>
      <c r="PQG56" s="1"/>
      <c r="PQH56" s="1"/>
      <c r="PQI56" s="1"/>
      <c r="PQJ56" s="1"/>
      <c r="PQK56" s="1"/>
      <c r="PQL56" s="1"/>
      <c r="PQM56" s="1"/>
      <c r="PQN56" s="1"/>
      <c r="PQO56" s="1"/>
      <c r="PQP56" s="1"/>
      <c r="PQQ56" s="1"/>
      <c r="PQR56" s="1"/>
      <c r="PQS56" s="1"/>
      <c r="PQT56" s="1"/>
      <c r="PQU56" s="1"/>
      <c r="PQV56" s="1"/>
      <c r="PQW56" s="1"/>
      <c r="PQX56" s="1"/>
      <c r="PQY56" s="1"/>
      <c r="PQZ56" s="1"/>
      <c r="PRA56" s="1"/>
      <c r="PRB56" s="1"/>
      <c r="PRC56" s="1"/>
      <c r="PRD56" s="1"/>
      <c r="PRE56" s="1"/>
      <c r="PRF56" s="1"/>
      <c r="PRG56" s="1"/>
      <c r="PRH56" s="1"/>
      <c r="PRI56" s="1"/>
      <c r="PRJ56" s="1"/>
      <c r="PRK56" s="1"/>
      <c r="PRL56" s="1"/>
      <c r="PRM56" s="1"/>
      <c r="PRN56" s="1"/>
      <c r="PRO56" s="1"/>
      <c r="PRP56" s="1"/>
      <c r="PRQ56" s="1"/>
      <c r="PRR56" s="1"/>
      <c r="PRS56" s="1"/>
      <c r="PRT56" s="1"/>
      <c r="PRU56" s="1"/>
      <c r="PRV56" s="1"/>
      <c r="PRW56" s="1"/>
      <c r="PRX56" s="1"/>
      <c r="PRY56" s="1"/>
      <c r="PRZ56" s="1"/>
      <c r="PSA56" s="1"/>
      <c r="PSB56" s="1"/>
      <c r="PSC56" s="1"/>
      <c r="PSD56" s="1"/>
      <c r="PSE56" s="1"/>
      <c r="PSF56" s="1"/>
      <c r="PSG56" s="1"/>
      <c r="PSH56" s="1"/>
      <c r="PSI56" s="1"/>
      <c r="PSJ56" s="1"/>
      <c r="PSK56" s="1"/>
      <c r="PSL56" s="1"/>
      <c r="PSM56" s="1"/>
      <c r="PSN56" s="1"/>
      <c r="PSO56" s="1"/>
      <c r="PSP56" s="1"/>
      <c r="PSQ56" s="1"/>
      <c r="PSR56" s="1"/>
      <c r="PSS56" s="1"/>
      <c r="PST56" s="1"/>
      <c r="PSU56" s="1"/>
      <c r="PSV56" s="1"/>
      <c r="PSW56" s="1"/>
      <c r="PSX56" s="1"/>
      <c r="PSY56" s="1"/>
      <c r="PSZ56" s="1"/>
      <c r="PTA56" s="1"/>
      <c r="PTB56" s="1"/>
      <c r="PTC56" s="1"/>
      <c r="PTD56" s="1"/>
      <c r="PTE56" s="1"/>
      <c r="PTF56" s="1"/>
      <c r="PTG56" s="1"/>
      <c r="PTH56" s="1"/>
      <c r="PTI56" s="1"/>
      <c r="PTJ56" s="1"/>
      <c r="PTK56" s="1"/>
      <c r="PTL56" s="1"/>
      <c r="PTM56" s="1"/>
      <c r="PTN56" s="1"/>
      <c r="PTO56" s="1"/>
      <c r="PTP56" s="1"/>
      <c r="PTQ56" s="1"/>
      <c r="PTR56" s="1"/>
      <c r="PTS56" s="1"/>
      <c r="PTT56" s="1"/>
      <c r="PTU56" s="1"/>
      <c r="PTV56" s="1"/>
      <c r="PTW56" s="1"/>
      <c r="PTX56" s="1"/>
      <c r="PTY56" s="1"/>
      <c r="PTZ56" s="1"/>
      <c r="PUA56" s="1"/>
      <c r="PUB56" s="1"/>
      <c r="PUC56" s="1"/>
      <c r="PUD56" s="1"/>
      <c r="PUE56" s="1"/>
      <c r="PUF56" s="1"/>
      <c r="PUG56" s="1"/>
      <c r="PUH56" s="1"/>
      <c r="PUI56" s="1"/>
      <c r="PUJ56" s="1"/>
      <c r="PUK56" s="1"/>
      <c r="PUL56" s="1"/>
      <c r="PUM56" s="1"/>
      <c r="PUN56" s="1"/>
      <c r="PUO56" s="1"/>
      <c r="PUP56" s="1"/>
      <c r="PUQ56" s="1"/>
      <c r="PUR56" s="1"/>
      <c r="PUS56" s="1"/>
      <c r="PUT56" s="1"/>
      <c r="PUU56" s="1"/>
      <c r="PUV56" s="1"/>
      <c r="PUW56" s="1"/>
      <c r="PUX56" s="1"/>
      <c r="PUY56" s="1"/>
      <c r="PUZ56" s="1"/>
      <c r="PVA56" s="1"/>
      <c r="PVB56" s="1"/>
      <c r="PVC56" s="1"/>
      <c r="PVD56" s="1"/>
      <c r="PVE56" s="1"/>
      <c r="PVF56" s="1"/>
      <c r="PVG56" s="1"/>
      <c r="PVH56" s="1"/>
      <c r="PVI56" s="1"/>
      <c r="PVJ56" s="1"/>
      <c r="PVK56" s="1"/>
      <c r="PVL56" s="1"/>
      <c r="PVM56" s="1"/>
      <c r="PVN56" s="1"/>
      <c r="PVO56" s="1"/>
      <c r="PVP56" s="1"/>
      <c r="PVQ56" s="1"/>
      <c r="PVR56" s="1"/>
      <c r="PVS56" s="1"/>
      <c r="PVT56" s="1"/>
      <c r="PVU56" s="1"/>
      <c r="PVV56" s="1"/>
      <c r="PVW56" s="1"/>
      <c r="PVX56" s="1"/>
      <c r="PVY56" s="1"/>
      <c r="PVZ56" s="1"/>
      <c r="PWA56" s="1"/>
      <c r="PWB56" s="1"/>
      <c r="PWC56" s="1"/>
      <c r="PWD56" s="1"/>
      <c r="PWE56" s="1"/>
      <c r="PWF56" s="1"/>
      <c r="PWG56" s="1"/>
      <c r="PWH56" s="1"/>
      <c r="PWI56" s="1"/>
      <c r="PWJ56" s="1"/>
      <c r="PWK56" s="1"/>
      <c r="PWL56" s="1"/>
      <c r="PWM56" s="1"/>
      <c r="PWN56" s="1"/>
      <c r="PWO56" s="1"/>
      <c r="PWP56" s="1"/>
      <c r="PWQ56" s="1"/>
      <c r="PWR56" s="1"/>
      <c r="PWS56" s="1"/>
      <c r="PWT56" s="1"/>
      <c r="PWU56" s="1"/>
      <c r="PWV56" s="1"/>
      <c r="PWW56" s="1"/>
      <c r="PWX56" s="1"/>
      <c r="PWY56" s="1"/>
      <c r="PWZ56" s="1"/>
      <c r="PXA56" s="1"/>
      <c r="PXB56" s="1"/>
      <c r="PXC56" s="1"/>
      <c r="PXD56" s="1"/>
      <c r="PXE56" s="1"/>
      <c r="PXF56" s="1"/>
      <c r="PXG56" s="1"/>
      <c r="PXH56" s="1"/>
      <c r="PXI56" s="1"/>
      <c r="PXJ56" s="1"/>
      <c r="PXK56" s="1"/>
      <c r="PXL56" s="1"/>
      <c r="PXM56" s="1"/>
      <c r="PXN56" s="1"/>
      <c r="PXO56" s="1"/>
      <c r="PXP56" s="1"/>
      <c r="PXQ56" s="1"/>
      <c r="PXR56" s="1"/>
      <c r="PXS56" s="1"/>
      <c r="PXT56" s="1"/>
      <c r="PXU56" s="1"/>
      <c r="PXV56" s="1"/>
      <c r="PXW56" s="1"/>
      <c r="PXX56" s="1"/>
      <c r="PXY56" s="1"/>
      <c r="PXZ56" s="1"/>
      <c r="PYA56" s="1"/>
      <c r="PYB56" s="1"/>
      <c r="PYC56" s="1"/>
      <c r="PYD56" s="1"/>
      <c r="PYE56" s="1"/>
      <c r="PYF56" s="1"/>
      <c r="PYG56" s="1"/>
      <c r="PYH56" s="1"/>
      <c r="PYI56" s="1"/>
      <c r="PYJ56" s="1"/>
      <c r="PYK56" s="1"/>
      <c r="PYL56" s="1"/>
      <c r="PYM56" s="1"/>
      <c r="PYN56" s="1"/>
      <c r="PYO56" s="1"/>
      <c r="PYP56" s="1"/>
      <c r="PYQ56" s="1"/>
      <c r="PYR56" s="1"/>
      <c r="PYS56" s="1"/>
      <c r="PYT56" s="1"/>
      <c r="PYU56" s="1"/>
      <c r="PYV56" s="1"/>
      <c r="PYW56" s="1"/>
      <c r="PYX56" s="1"/>
      <c r="PYY56" s="1"/>
      <c r="PYZ56" s="1"/>
      <c r="PZA56" s="1"/>
      <c r="PZB56" s="1"/>
      <c r="PZC56" s="1"/>
      <c r="PZD56" s="1"/>
      <c r="PZE56" s="1"/>
      <c r="PZF56" s="1"/>
      <c r="PZG56" s="1"/>
      <c r="PZH56" s="1"/>
      <c r="PZI56" s="1"/>
      <c r="PZJ56" s="1"/>
      <c r="PZK56" s="1"/>
      <c r="PZL56" s="1"/>
      <c r="PZM56" s="1"/>
      <c r="PZN56" s="1"/>
      <c r="PZO56" s="1"/>
      <c r="PZP56" s="1"/>
      <c r="PZQ56" s="1"/>
      <c r="PZR56" s="1"/>
      <c r="PZS56" s="1"/>
      <c r="PZT56" s="1"/>
      <c r="PZU56" s="1"/>
      <c r="PZV56" s="1"/>
      <c r="PZW56" s="1"/>
      <c r="PZX56" s="1"/>
      <c r="PZY56" s="1"/>
      <c r="PZZ56" s="1"/>
      <c r="QAA56" s="1"/>
      <c r="QAB56" s="1"/>
      <c r="QAC56" s="1"/>
      <c r="QAD56" s="1"/>
      <c r="QAE56" s="1"/>
      <c r="QAF56" s="1"/>
      <c r="QAG56" s="1"/>
      <c r="QAH56" s="1"/>
      <c r="QAI56" s="1"/>
      <c r="QAJ56" s="1"/>
      <c r="QAK56" s="1"/>
      <c r="QAL56" s="1"/>
      <c r="QAM56" s="1"/>
      <c r="QAN56" s="1"/>
      <c r="QAO56" s="1"/>
      <c r="QAP56" s="1"/>
      <c r="QAQ56" s="1"/>
      <c r="QAR56" s="1"/>
      <c r="QAS56" s="1"/>
      <c r="QAT56" s="1"/>
      <c r="QAU56" s="1"/>
      <c r="QAV56" s="1"/>
      <c r="QAW56" s="1"/>
      <c r="QAX56" s="1"/>
      <c r="QAY56" s="1"/>
      <c r="QAZ56" s="1"/>
      <c r="QBA56" s="1"/>
      <c r="QBB56" s="1"/>
      <c r="QBC56" s="1"/>
      <c r="QBD56" s="1"/>
      <c r="QBE56" s="1"/>
      <c r="QBF56" s="1"/>
      <c r="QBG56" s="1"/>
      <c r="QBH56" s="1"/>
      <c r="QBI56" s="1"/>
      <c r="QBJ56" s="1"/>
      <c r="QBK56" s="1"/>
      <c r="QBL56" s="1"/>
      <c r="QBM56" s="1"/>
      <c r="QBN56" s="1"/>
      <c r="QBO56" s="1"/>
      <c r="QBP56" s="1"/>
      <c r="QBQ56" s="1"/>
      <c r="QBR56" s="1"/>
      <c r="QBS56" s="1"/>
      <c r="QBT56" s="1"/>
      <c r="QBU56" s="1"/>
      <c r="QBV56" s="1"/>
      <c r="QBW56" s="1"/>
      <c r="QBX56" s="1"/>
      <c r="QBY56" s="1"/>
      <c r="QBZ56" s="1"/>
      <c r="QCA56" s="1"/>
      <c r="QCB56" s="1"/>
      <c r="QCC56" s="1"/>
      <c r="QCD56" s="1"/>
      <c r="QCE56" s="1"/>
      <c r="QCF56" s="1"/>
      <c r="QCG56" s="1"/>
      <c r="QCH56" s="1"/>
      <c r="QCI56" s="1"/>
      <c r="QCJ56" s="1"/>
      <c r="QCK56" s="1"/>
      <c r="QCL56" s="1"/>
      <c r="QCM56" s="1"/>
      <c r="QCN56" s="1"/>
      <c r="QCO56" s="1"/>
      <c r="QCP56" s="1"/>
      <c r="QCQ56" s="1"/>
      <c r="QCR56" s="1"/>
      <c r="QCS56" s="1"/>
      <c r="QCT56" s="1"/>
      <c r="QCU56" s="1"/>
      <c r="QCV56" s="1"/>
      <c r="QCW56" s="1"/>
      <c r="QCX56" s="1"/>
      <c r="QCY56" s="1"/>
      <c r="QCZ56" s="1"/>
      <c r="QDA56" s="1"/>
      <c r="QDB56" s="1"/>
      <c r="QDC56" s="1"/>
      <c r="QDD56" s="1"/>
      <c r="QDE56" s="1"/>
      <c r="QDF56" s="1"/>
      <c r="QDG56" s="1"/>
      <c r="QDH56" s="1"/>
      <c r="QDI56" s="1"/>
      <c r="QDJ56" s="1"/>
      <c r="QDK56" s="1"/>
      <c r="QDL56" s="1"/>
      <c r="QDM56" s="1"/>
      <c r="QDN56" s="1"/>
      <c r="QDO56" s="1"/>
      <c r="QDP56" s="1"/>
      <c r="QDQ56" s="1"/>
      <c r="QDR56" s="1"/>
      <c r="QDS56" s="1"/>
      <c r="QDT56" s="1"/>
      <c r="QDU56" s="1"/>
      <c r="QDV56" s="1"/>
      <c r="QDW56" s="1"/>
      <c r="QDX56" s="1"/>
      <c r="QDY56" s="1"/>
      <c r="QDZ56" s="1"/>
      <c r="QEA56" s="1"/>
      <c r="QEB56" s="1"/>
      <c r="QEC56" s="1"/>
      <c r="QED56" s="1"/>
      <c r="QEE56" s="1"/>
      <c r="QEF56" s="1"/>
      <c r="QEG56" s="1"/>
      <c r="QEH56" s="1"/>
      <c r="QEI56" s="1"/>
      <c r="QEJ56" s="1"/>
      <c r="QEK56" s="1"/>
      <c r="QEL56" s="1"/>
      <c r="QEM56" s="1"/>
      <c r="QEN56" s="1"/>
      <c r="QEO56" s="1"/>
      <c r="QEP56" s="1"/>
      <c r="QEQ56" s="1"/>
      <c r="QER56" s="1"/>
      <c r="QES56" s="1"/>
      <c r="QET56" s="1"/>
      <c r="QEU56" s="1"/>
      <c r="QEV56" s="1"/>
      <c r="QEW56" s="1"/>
      <c r="QEX56" s="1"/>
      <c r="QEY56" s="1"/>
      <c r="QEZ56" s="1"/>
      <c r="QFA56" s="1"/>
      <c r="QFB56" s="1"/>
      <c r="QFC56" s="1"/>
      <c r="QFD56" s="1"/>
      <c r="QFE56" s="1"/>
      <c r="QFF56" s="1"/>
      <c r="QFG56" s="1"/>
      <c r="QFH56" s="1"/>
      <c r="QFI56" s="1"/>
      <c r="QFJ56" s="1"/>
      <c r="QFK56" s="1"/>
      <c r="QFL56" s="1"/>
      <c r="QFM56" s="1"/>
      <c r="QFN56" s="1"/>
      <c r="QFO56" s="1"/>
      <c r="QFP56" s="1"/>
      <c r="QFQ56" s="1"/>
      <c r="QFR56" s="1"/>
      <c r="QFS56" s="1"/>
      <c r="QFT56" s="1"/>
      <c r="QFU56" s="1"/>
      <c r="QFV56" s="1"/>
      <c r="QFW56" s="1"/>
      <c r="QFX56" s="1"/>
      <c r="QFY56" s="1"/>
      <c r="QFZ56" s="1"/>
      <c r="QGA56" s="1"/>
      <c r="QGB56" s="1"/>
      <c r="QGC56" s="1"/>
      <c r="QGD56" s="1"/>
      <c r="QGE56" s="1"/>
      <c r="QGF56" s="1"/>
      <c r="QGG56" s="1"/>
      <c r="QGH56" s="1"/>
      <c r="QGI56" s="1"/>
      <c r="QGJ56" s="1"/>
      <c r="QGK56" s="1"/>
      <c r="QGL56" s="1"/>
      <c r="QGM56" s="1"/>
      <c r="QGN56" s="1"/>
      <c r="QGO56" s="1"/>
      <c r="QGP56" s="1"/>
      <c r="QGQ56" s="1"/>
      <c r="QGR56" s="1"/>
      <c r="QGS56" s="1"/>
      <c r="QGT56" s="1"/>
      <c r="QGU56" s="1"/>
      <c r="QGV56" s="1"/>
      <c r="QGW56" s="1"/>
      <c r="QGX56" s="1"/>
      <c r="QGY56" s="1"/>
      <c r="QGZ56" s="1"/>
      <c r="QHA56" s="1"/>
      <c r="QHB56" s="1"/>
      <c r="QHC56" s="1"/>
      <c r="QHD56" s="1"/>
      <c r="QHE56" s="1"/>
      <c r="QHF56" s="1"/>
      <c r="QHG56" s="1"/>
      <c r="QHH56" s="1"/>
      <c r="QHI56" s="1"/>
      <c r="QHJ56" s="1"/>
      <c r="QHK56" s="1"/>
      <c r="QHL56" s="1"/>
      <c r="QHM56" s="1"/>
      <c r="QHN56" s="1"/>
      <c r="QHO56" s="1"/>
      <c r="QHP56" s="1"/>
      <c r="QHQ56" s="1"/>
      <c r="QHR56" s="1"/>
      <c r="QHS56" s="1"/>
      <c r="QHT56" s="1"/>
      <c r="QHU56" s="1"/>
      <c r="QHV56" s="1"/>
      <c r="QHW56" s="1"/>
      <c r="QHX56" s="1"/>
      <c r="QHY56" s="1"/>
      <c r="QHZ56" s="1"/>
      <c r="QIA56" s="1"/>
      <c r="QIB56" s="1"/>
      <c r="QIC56" s="1"/>
      <c r="QID56" s="1"/>
      <c r="QIE56" s="1"/>
      <c r="QIF56" s="1"/>
      <c r="QIG56" s="1"/>
      <c r="QIH56" s="1"/>
      <c r="QII56" s="1"/>
      <c r="QIJ56" s="1"/>
      <c r="QIK56" s="1"/>
      <c r="QIL56" s="1"/>
      <c r="QIM56" s="1"/>
      <c r="QIN56" s="1"/>
      <c r="QIO56" s="1"/>
      <c r="QIP56" s="1"/>
      <c r="QIQ56" s="1"/>
      <c r="QIR56" s="1"/>
      <c r="QIS56" s="1"/>
      <c r="QIT56" s="1"/>
      <c r="QIU56" s="1"/>
      <c r="QIV56" s="1"/>
      <c r="QIW56" s="1"/>
      <c r="QIX56" s="1"/>
      <c r="QIY56" s="1"/>
      <c r="QIZ56" s="1"/>
      <c r="QJA56" s="1"/>
      <c r="QJB56" s="1"/>
      <c r="QJC56" s="1"/>
      <c r="QJD56" s="1"/>
      <c r="QJE56" s="1"/>
      <c r="QJF56" s="1"/>
      <c r="QJG56" s="1"/>
      <c r="QJH56" s="1"/>
      <c r="QJI56" s="1"/>
      <c r="QJJ56" s="1"/>
      <c r="QJK56" s="1"/>
      <c r="QJL56" s="1"/>
      <c r="QJM56" s="1"/>
      <c r="QJN56" s="1"/>
      <c r="QJO56" s="1"/>
      <c r="QJP56" s="1"/>
      <c r="QJQ56" s="1"/>
      <c r="QJR56" s="1"/>
      <c r="QJS56" s="1"/>
      <c r="QJT56" s="1"/>
      <c r="QJU56" s="1"/>
      <c r="QJV56" s="1"/>
      <c r="QJW56" s="1"/>
      <c r="QJX56" s="1"/>
      <c r="QJY56" s="1"/>
      <c r="QJZ56" s="1"/>
      <c r="QKA56" s="1"/>
      <c r="QKB56" s="1"/>
      <c r="QKC56" s="1"/>
      <c r="QKD56" s="1"/>
      <c r="QKE56" s="1"/>
      <c r="QKF56" s="1"/>
      <c r="QKG56" s="1"/>
      <c r="QKH56" s="1"/>
      <c r="QKI56" s="1"/>
      <c r="QKJ56" s="1"/>
      <c r="QKK56" s="1"/>
      <c r="QKL56" s="1"/>
      <c r="QKM56" s="1"/>
      <c r="QKN56" s="1"/>
      <c r="QKO56" s="1"/>
      <c r="QKP56" s="1"/>
      <c r="QKQ56" s="1"/>
      <c r="QKR56" s="1"/>
      <c r="QKS56" s="1"/>
      <c r="QKT56" s="1"/>
      <c r="QKU56" s="1"/>
      <c r="QKV56" s="1"/>
      <c r="QKW56" s="1"/>
      <c r="QKX56" s="1"/>
      <c r="QKY56" s="1"/>
      <c r="QKZ56" s="1"/>
      <c r="QLA56" s="1"/>
      <c r="QLB56" s="1"/>
      <c r="QLC56" s="1"/>
      <c r="QLD56" s="1"/>
      <c r="QLE56" s="1"/>
      <c r="QLF56" s="1"/>
      <c r="QLG56" s="1"/>
      <c r="QLH56" s="1"/>
      <c r="QLI56" s="1"/>
      <c r="QLJ56" s="1"/>
      <c r="QLK56" s="1"/>
      <c r="QLL56" s="1"/>
      <c r="QLM56" s="1"/>
      <c r="QLN56" s="1"/>
      <c r="QLO56" s="1"/>
      <c r="QLP56" s="1"/>
      <c r="QLQ56" s="1"/>
      <c r="QLR56" s="1"/>
      <c r="QLS56" s="1"/>
      <c r="QLT56" s="1"/>
      <c r="QLU56" s="1"/>
      <c r="QLV56" s="1"/>
      <c r="QLW56" s="1"/>
      <c r="QLX56" s="1"/>
      <c r="QLY56" s="1"/>
      <c r="QLZ56" s="1"/>
      <c r="QMA56" s="1"/>
      <c r="QMB56" s="1"/>
      <c r="QMC56" s="1"/>
      <c r="QMD56" s="1"/>
      <c r="QME56" s="1"/>
      <c r="QMF56" s="1"/>
      <c r="QMG56" s="1"/>
      <c r="QMH56" s="1"/>
      <c r="QMI56" s="1"/>
      <c r="QMJ56" s="1"/>
      <c r="QMK56" s="1"/>
      <c r="QML56" s="1"/>
      <c r="QMM56" s="1"/>
      <c r="QMN56" s="1"/>
      <c r="QMO56" s="1"/>
      <c r="QMP56" s="1"/>
      <c r="QMQ56" s="1"/>
      <c r="QMR56" s="1"/>
      <c r="QMS56" s="1"/>
      <c r="QMT56" s="1"/>
      <c r="QMU56" s="1"/>
      <c r="QMV56" s="1"/>
      <c r="QMW56" s="1"/>
      <c r="QMX56" s="1"/>
      <c r="QMY56" s="1"/>
      <c r="QMZ56" s="1"/>
      <c r="QNA56" s="1"/>
      <c r="QNB56" s="1"/>
      <c r="QNC56" s="1"/>
      <c r="QND56" s="1"/>
      <c r="QNE56" s="1"/>
      <c r="QNF56" s="1"/>
      <c r="QNG56" s="1"/>
      <c r="QNH56" s="1"/>
      <c r="QNI56" s="1"/>
      <c r="QNJ56" s="1"/>
      <c r="QNK56" s="1"/>
      <c r="QNL56" s="1"/>
      <c r="QNM56" s="1"/>
      <c r="QNN56" s="1"/>
      <c r="QNO56" s="1"/>
      <c r="QNP56" s="1"/>
      <c r="QNQ56" s="1"/>
      <c r="QNR56" s="1"/>
      <c r="QNS56" s="1"/>
      <c r="QNT56" s="1"/>
      <c r="QNU56" s="1"/>
      <c r="QNV56" s="1"/>
      <c r="QNW56" s="1"/>
      <c r="QNX56" s="1"/>
      <c r="QNY56" s="1"/>
      <c r="QNZ56" s="1"/>
      <c r="QOA56" s="1"/>
      <c r="QOB56" s="1"/>
      <c r="QOC56" s="1"/>
      <c r="QOD56" s="1"/>
      <c r="QOE56" s="1"/>
      <c r="QOF56" s="1"/>
      <c r="QOG56" s="1"/>
      <c r="QOH56" s="1"/>
      <c r="QOI56" s="1"/>
      <c r="QOJ56" s="1"/>
      <c r="QOK56" s="1"/>
      <c r="QOL56" s="1"/>
      <c r="QOM56" s="1"/>
      <c r="QON56" s="1"/>
      <c r="QOO56" s="1"/>
      <c r="QOP56" s="1"/>
      <c r="QOQ56" s="1"/>
      <c r="QOR56" s="1"/>
      <c r="QOS56" s="1"/>
      <c r="QOT56" s="1"/>
      <c r="QOU56" s="1"/>
      <c r="QOV56" s="1"/>
      <c r="QOW56" s="1"/>
      <c r="QOX56" s="1"/>
      <c r="QOY56" s="1"/>
      <c r="QOZ56" s="1"/>
      <c r="QPA56" s="1"/>
      <c r="QPB56" s="1"/>
      <c r="QPC56" s="1"/>
      <c r="QPD56" s="1"/>
      <c r="QPE56" s="1"/>
      <c r="QPF56" s="1"/>
      <c r="QPG56" s="1"/>
      <c r="QPH56" s="1"/>
      <c r="QPI56" s="1"/>
      <c r="QPJ56" s="1"/>
      <c r="QPK56" s="1"/>
      <c r="QPL56" s="1"/>
      <c r="QPM56" s="1"/>
      <c r="QPN56" s="1"/>
      <c r="QPO56" s="1"/>
      <c r="QPP56" s="1"/>
      <c r="QPQ56" s="1"/>
      <c r="QPR56" s="1"/>
      <c r="QPS56" s="1"/>
      <c r="QPT56" s="1"/>
      <c r="QPU56" s="1"/>
      <c r="QPV56" s="1"/>
      <c r="QPW56" s="1"/>
      <c r="QPX56" s="1"/>
      <c r="QPY56" s="1"/>
      <c r="QPZ56" s="1"/>
      <c r="QQA56" s="1"/>
      <c r="QQB56" s="1"/>
      <c r="QQC56" s="1"/>
      <c r="QQD56" s="1"/>
      <c r="QQE56" s="1"/>
      <c r="QQF56" s="1"/>
      <c r="QQG56" s="1"/>
      <c r="QQH56" s="1"/>
      <c r="QQI56" s="1"/>
      <c r="QQJ56" s="1"/>
      <c r="QQK56" s="1"/>
      <c r="QQL56" s="1"/>
      <c r="QQM56" s="1"/>
      <c r="QQN56" s="1"/>
      <c r="QQO56" s="1"/>
      <c r="QQP56" s="1"/>
      <c r="QQQ56" s="1"/>
      <c r="QQR56" s="1"/>
      <c r="QQS56" s="1"/>
      <c r="QQT56" s="1"/>
      <c r="QQU56" s="1"/>
      <c r="QQV56" s="1"/>
      <c r="QQW56" s="1"/>
      <c r="QQX56" s="1"/>
      <c r="QQY56" s="1"/>
      <c r="QQZ56" s="1"/>
      <c r="QRA56" s="1"/>
      <c r="QRB56" s="1"/>
      <c r="QRC56" s="1"/>
      <c r="QRD56" s="1"/>
      <c r="QRE56" s="1"/>
      <c r="QRF56" s="1"/>
      <c r="QRG56" s="1"/>
      <c r="QRH56" s="1"/>
      <c r="QRI56" s="1"/>
      <c r="QRJ56" s="1"/>
      <c r="QRK56" s="1"/>
      <c r="QRL56" s="1"/>
      <c r="QRM56" s="1"/>
      <c r="QRN56" s="1"/>
      <c r="QRO56" s="1"/>
      <c r="QRP56" s="1"/>
      <c r="QRQ56" s="1"/>
      <c r="QRR56" s="1"/>
      <c r="QRS56" s="1"/>
      <c r="QRT56" s="1"/>
      <c r="QRU56" s="1"/>
      <c r="QRV56" s="1"/>
      <c r="QRW56" s="1"/>
      <c r="QRX56" s="1"/>
      <c r="QRY56" s="1"/>
      <c r="QRZ56" s="1"/>
      <c r="QSA56" s="1"/>
      <c r="QSB56" s="1"/>
      <c r="QSC56" s="1"/>
      <c r="QSD56" s="1"/>
      <c r="QSE56" s="1"/>
      <c r="QSF56" s="1"/>
      <c r="QSG56" s="1"/>
      <c r="QSH56" s="1"/>
      <c r="QSI56" s="1"/>
      <c r="QSJ56" s="1"/>
      <c r="QSK56" s="1"/>
      <c r="QSL56" s="1"/>
      <c r="QSM56" s="1"/>
      <c r="QSN56" s="1"/>
      <c r="QSO56" s="1"/>
      <c r="QSP56" s="1"/>
      <c r="QSQ56" s="1"/>
      <c r="QSR56" s="1"/>
      <c r="QSS56" s="1"/>
      <c r="QST56" s="1"/>
      <c r="QSU56" s="1"/>
      <c r="QSV56" s="1"/>
      <c r="QSW56" s="1"/>
      <c r="QSX56" s="1"/>
      <c r="QSY56" s="1"/>
      <c r="QSZ56" s="1"/>
      <c r="QTA56" s="1"/>
      <c r="QTB56" s="1"/>
      <c r="QTC56" s="1"/>
      <c r="QTD56" s="1"/>
      <c r="QTE56" s="1"/>
      <c r="QTF56" s="1"/>
      <c r="QTG56" s="1"/>
      <c r="QTH56" s="1"/>
      <c r="QTI56" s="1"/>
      <c r="QTJ56" s="1"/>
      <c r="QTK56" s="1"/>
      <c r="QTL56" s="1"/>
      <c r="QTM56" s="1"/>
      <c r="QTN56" s="1"/>
      <c r="QTO56" s="1"/>
      <c r="QTP56" s="1"/>
      <c r="QTQ56" s="1"/>
      <c r="QTR56" s="1"/>
      <c r="QTS56" s="1"/>
      <c r="QTT56" s="1"/>
      <c r="QTU56" s="1"/>
      <c r="QTV56" s="1"/>
      <c r="QTW56" s="1"/>
      <c r="QTX56" s="1"/>
      <c r="QTY56" s="1"/>
      <c r="QTZ56" s="1"/>
      <c r="QUA56" s="1"/>
      <c r="QUB56" s="1"/>
      <c r="QUC56" s="1"/>
      <c r="QUD56" s="1"/>
      <c r="QUE56" s="1"/>
      <c r="QUF56" s="1"/>
      <c r="QUG56" s="1"/>
      <c r="QUH56" s="1"/>
      <c r="QUI56" s="1"/>
      <c r="QUJ56" s="1"/>
      <c r="QUK56" s="1"/>
      <c r="QUL56" s="1"/>
      <c r="QUM56" s="1"/>
      <c r="QUN56" s="1"/>
      <c r="QUO56" s="1"/>
      <c r="QUP56" s="1"/>
      <c r="QUQ56" s="1"/>
      <c r="QUR56" s="1"/>
      <c r="QUS56" s="1"/>
      <c r="QUT56" s="1"/>
      <c r="QUU56" s="1"/>
      <c r="QUV56" s="1"/>
      <c r="QUW56" s="1"/>
      <c r="QUX56" s="1"/>
      <c r="QUY56" s="1"/>
      <c r="QUZ56" s="1"/>
      <c r="QVA56" s="1"/>
      <c r="QVB56" s="1"/>
      <c r="QVC56" s="1"/>
      <c r="QVD56" s="1"/>
      <c r="QVE56" s="1"/>
      <c r="QVF56" s="1"/>
      <c r="QVG56" s="1"/>
      <c r="QVH56" s="1"/>
      <c r="QVI56" s="1"/>
      <c r="QVJ56" s="1"/>
      <c r="QVK56" s="1"/>
      <c r="QVL56" s="1"/>
      <c r="QVM56" s="1"/>
      <c r="QVN56" s="1"/>
      <c r="QVO56" s="1"/>
      <c r="QVP56" s="1"/>
      <c r="QVQ56" s="1"/>
      <c r="QVR56" s="1"/>
      <c r="QVS56" s="1"/>
      <c r="QVT56" s="1"/>
      <c r="QVU56" s="1"/>
      <c r="QVV56" s="1"/>
      <c r="QVW56" s="1"/>
      <c r="QVX56" s="1"/>
      <c r="QVY56" s="1"/>
      <c r="QVZ56" s="1"/>
      <c r="QWA56" s="1"/>
      <c r="QWB56" s="1"/>
      <c r="QWC56" s="1"/>
      <c r="QWD56" s="1"/>
      <c r="QWE56" s="1"/>
      <c r="QWF56" s="1"/>
      <c r="QWG56" s="1"/>
      <c r="QWH56" s="1"/>
      <c r="QWI56" s="1"/>
      <c r="QWJ56" s="1"/>
      <c r="QWK56" s="1"/>
      <c r="QWL56" s="1"/>
      <c r="QWM56" s="1"/>
      <c r="QWN56" s="1"/>
      <c r="QWO56" s="1"/>
      <c r="QWP56" s="1"/>
      <c r="QWQ56" s="1"/>
      <c r="QWR56" s="1"/>
      <c r="QWS56" s="1"/>
      <c r="QWT56" s="1"/>
      <c r="QWU56" s="1"/>
      <c r="QWV56" s="1"/>
      <c r="QWW56" s="1"/>
      <c r="QWX56" s="1"/>
      <c r="QWY56" s="1"/>
      <c r="QWZ56" s="1"/>
      <c r="QXA56" s="1"/>
      <c r="QXB56" s="1"/>
      <c r="QXC56" s="1"/>
      <c r="QXD56" s="1"/>
      <c r="QXE56" s="1"/>
      <c r="QXF56" s="1"/>
      <c r="QXG56" s="1"/>
      <c r="QXH56" s="1"/>
      <c r="QXI56" s="1"/>
      <c r="QXJ56" s="1"/>
      <c r="QXK56" s="1"/>
      <c r="QXL56" s="1"/>
      <c r="QXM56" s="1"/>
      <c r="QXN56" s="1"/>
      <c r="QXO56" s="1"/>
      <c r="QXP56" s="1"/>
      <c r="QXQ56" s="1"/>
      <c r="QXR56" s="1"/>
      <c r="QXS56" s="1"/>
      <c r="QXT56" s="1"/>
      <c r="QXU56" s="1"/>
      <c r="QXV56" s="1"/>
      <c r="QXW56" s="1"/>
      <c r="QXX56" s="1"/>
      <c r="QXY56" s="1"/>
      <c r="QXZ56" s="1"/>
      <c r="QYA56" s="1"/>
      <c r="QYB56" s="1"/>
      <c r="QYC56" s="1"/>
      <c r="QYD56" s="1"/>
      <c r="QYE56" s="1"/>
      <c r="QYF56" s="1"/>
      <c r="QYG56" s="1"/>
      <c r="QYH56" s="1"/>
      <c r="QYI56" s="1"/>
      <c r="QYJ56" s="1"/>
      <c r="QYK56" s="1"/>
      <c r="QYL56" s="1"/>
      <c r="QYM56" s="1"/>
      <c r="QYN56" s="1"/>
      <c r="QYO56" s="1"/>
      <c r="QYP56" s="1"/>
      <c r="QYQ56" s="1"/>
      <c r="QYR56" s="1"/>
      <c r="QYS56" s="1"/>
      <c r="QYT56" s="1"/>
      <c r="QYU56" s="1"/>
      <c r="QYV56" s="1"/>
      <c r="QYW56" s="1"/>
      <c r="QYX56" s="1"/>
      <c r="QYY56" s="1"/>
      <c r="QYZ56" s="1"/>
      <c r="QZA56" s="1"/>
      <c r="QZB56" s="1"/>
      <c r="QZC56" s="1"/>
      <c r="QZD56" s="1"/>
      <c r="QZE56" s="1"/>
      <c r="QZF56" s="1"/>
      <c r="QZG56" s="1"/>
      <c r="QZH56" s="1"/>
      <c r="QZI56" s="1"/>
      <c r="QZJ56" s="1"/>
      <c r="QZK56" s="1"/>
      <c r="QZL56" s="1"/>
      <c r="QZM56" s="1"/>
      <c r="QZN56" s="1"/>
      <c r="QZO56" s="1"/>
      <c r="QZP56" s="1"/>
      <c r="QZQ56" s="1"/>
      <c r="QZR56" s="1"/>
      <c r="QZS56" s="1"/>
      <c r="QZT56" s="1"/>
      <c r="QZU56" s="1"/>
      <c r="QZV56" s="1"/>
      <c r="QZW56" s="1"/>
      <c r="QZX56" s="1"/>
      <c r="QZY56" s="1"/>
      <c r="QZZ56" s="1"/>
      <c r="RAA56" s="1"/>
      <c r="RAB56" s="1"/>
      <c r="RAC56" s="1"/>
      <c r="RAD56" s="1"/>
      <c r="RAE56" s="1"/>
      <c r="RAF56" s="1"/>
      <c r="RAG56" s="1"/>
      <c r="RAH56" s="1"/>
      <c r="RAI56" s="1"/>
      <c r="RAJ56" s="1"/>
      <c r="RAK56" s="1"/>
      <c r="RAL56" s="1"/>
      <c r="RAM56" s="1"/>
      <c r="RAN56" s="1"/>
      <c r="RAO56" s="1"/>
      <c r="RAP56" s="1"/>
      <c r="RAQ56" s="1"/>
      <c r="RAR56" s="1"/>
      <c r="RAS56" s="1"/>
      <c r="RAT56" s="1"/>
      <c r="RAU56" s="1"/>
      <c r="RAV56" s="1"/>
      <c r="RAW56" s="1"/>
      <c r="RAX56" s="1"/>
      <c r="RAY56" s="1"/>
      <c r="RAZ56" s="1"/>
      <c r="RBA56" s="1"/>
      <c r="RBB56" s="1"/>
      <c r="RBC56" s="1"/>
      <c r="RBD56" s="1"/>
      <c r="RBE56" s="1"/>
      <c r="RBF56" s="1"/>
      <c r="RBG56" s="1"/>
      <c r="RBH56" s="1"/>
      <c r="RBI56" s="1"/>
      <c r="RBJ56" s="1"/>
      <c r="RBK56" s="1"/>
      <c r="RBL56" s="1"/>
      <c r="RBM56" s="1"/>
      <c r="RBN56" s="1"/>
      <c r="RBO56" s="1"/>
      <c r="RBP56" s="1"/>
      <c r="RBQ56" s="1"/>
      <c r="RBR56" s="1"/>
      <c r="RBS56" s="1"/>
      <c r="RBT56" s="1"/>
      <c r="RBU56" s="1"/>
      <c r="RBV56" s="1"/>
      <c r="RBW56" s="1"/>
      <c r="RBX56" s="1"/>
      <c r="RBY56" s="1"/>
      <c r="RBZ56" s="1"/>
      <c r="RCA56" s="1"/>
      <c r="RCB56" s="1"/>
      <c r="RCC56" s="1"/>
      <c r="RCD56" s="1"/>
      <c r="RCE56" s="1"/>
      <c r="RCF56" s="1"/>
      <c r="RCG56" s="1"/>
      <c r="RCH56" s="1"/>
      <c r="RCI56" s="1"/>
      <c r="RCJ56" s="1"/>
      <c r="RCK56" s="1"/>
      <c r="RCL56" s="1"/>
      <c r="RCM56" s="1"/>
      <c r="RCN56" s="1"/>
      <c r="RCO56" s="1"/>
      <c r="RCP56" s="1"/>
      <c r="RCQ56" s="1"/>
      <c r="RCR56" s="1"/>
      <c r="RCS56" s="1"/>
      <c r="RCT56" s="1"/>
      <c r="RCU56" s="1"/>
      <c r="RCV56" s="1"/>
      <c r="RCW56" s="1"/>
      <c r="RCX56" s="1"/>
      <c r="RCY56" s="1"/>
      <c r="RCZ56" s="1"/>
      <c r="RDA56" s="1"/>
      <c r="RDB56" s="1"/>
      <c r="RDC56" s="1"/>
      <c r="RDD56" s="1"/>
      <c r="RDE56" s="1"/>
      <c r="RDF56" s="1"/>
      <c r="RDG56" s="1"/>
      <c r="RDH56" s="1"/>
      <c r="RDI56" s="1"/>
      <c r="RDJ56" s="1"/>
      <c r="RDK56" s="1"/>
      <c r="RDL56" s="1"/>
      <c r="RDM56" s="1"/>
      <c r="RDN56" s="1"/>
      <c r="RDO56" s="1"/>
      <c r="RDP56" s="1"/>
      <c r="RDQ56" s="1"/>
      <c r="RDR56" s="1"/>
      <c r="RDS56" s="1"/>
      <c r="RDT56" s="1"/>
      <c r="RDU56" s="1"/>
      <c r="RDV56" s="1"/>
      <c r="RDW56" s="1"/>
      <c r="RDX56" s="1"/>
      <c r="RDY56" s="1"/>
      <c r="RDZ56" s="1"/>
      <c r="REA56" s="1"/>
      <c r="REB56" s="1"/>
      <c r="REC56" s="1"/>
      <c r="RED56" s="1"/>
      <c r="REE56" s="1"/>
      <c r="REF56" s="1"/>
      <c r="REG56" s="1"/>
      <c r="REH56" s="1"/>
      <c r="REI56" s="1"/>
      <c r="REJ56" s="1"/>
      <c r="REK56" s="1"/>
      <c r="REL56" s="1"/>
      <c r="REM56" s="1"/>
      <c r="REN56" s="1"/>
      <c r="REO56" s="1"/>
      <c r="REP56" s="1"/>
      <c r="REQ56" s="1"/>
      <c r="RER56" s="1"/>
      <c r="RES56" s="1"/>
      <c r="RET56" s="1"/>
      <c r="REU56" s="1"/>
      <c r="REV56" s="1"/>
      <c r="REW56" s="1"/>
      <c r="REX56" s="1"/>
      <c r="REY56" s="1"/>
      <c r="REZ56" s="1"/>
      <c r="RFA56" s="1"/>
      <c r="RFB56" s="1"/>
      <c r="RFC56" s="1"/>
      <c r="RFD56" s="1"/>
      <c r="RFE56" s="1"/>
      <c r="RFF56" s="1"/>
      <c r="RFG56" s="1"/>
      <c r="RFH56" s="1"/>
      <c r="RFI56" s="1"/>
      <c r="RFJ56" s="1"/>
      <c r="RFK56" s="1"/>
      <c r="RFL56" s="1"/>
      <c r="RFM56" s="1"/>
      <c r="RFN56" s="1"/>
      <c r="RFO56" s="1"/>
      <c r="RFP56" s="1"/>
      <c r="RFQ56" s="1"/>
      <c r="RFR56" s="1"/>
      <c r="RFS56" s="1"/>
      <c r="RFT56" s="1"/>
      <c r="RFU56" s="1"/>
      <c r="RFV56" s="1"/>
      <c r="RFW56" s="1"/>
      <c r="RFX56" s="1"/>
      <c r="RFY56" s="1"/>
      <c r="RFZ56" s="1"/>
      <c r="RGA56" s="1"/>
      <c r="RGB56" s="1"/>
      <c r="RGC56" s="1"/>
      <c r="RGD56" s="1"/>
      <c r="RGE56" s="1"/>
      <c r="RGF56" s="1"/>
      <c r="RGG56" s="1"/>
      <c r="RGH56" s="1"/>
      <c r="RGI56" s="1"/>
      <c r="RGJ56" s="1"/>
      <c r="RGK56" s="1"/>
      <c r="RGL56" s="1"/>
      <c r="RGM56" s="1"/>
      <c r="RGN56" s="1"/>
      <c r="RGO56" s="1"/>
      <c r="RGP56" s="1"/>
      <c r="RGQ56" s="1"/>
      <c r="RGR56" s="1"/>
      <c r="RGS56" s="1"/>
      <c r="RGT56" s="1"/>
      <c r="RGU56" s="1"/>
      <c r="RGV56" s="1"/>
      <c r="RGW56" s="1"/>
      <c r="RGX56" s="1"/>
      <c r="RGY56" s="1"/>
      <c r="RGZ56" s="1"/>
      <c r="RHA56" s="1"/>
      <c r="RHB56" s="1"/>
      <c r="RHC56" s="1"/>
      <c r="RHD56" s="1"/>
      <c r="RHE56" s="1"/>
      <c r="RHF56" s="1"/>
      <c r="RHG56" s="1"/>
      <c r="RHH56" s="1"/>
      <c r="RHI56" s="1"/>
      <c r="RHJ56" s="1"/>
      <c r="RHK56" s="1"/>
      <c r="RHL56" s="1"/>
      <c r="RHM56" s="1"/>
      <c r="RHN56" s="1"/>
      <c r="RHO56" s="1"/>
      <c r="RHP56" s="1"/>
      <c r="RHQ56" s="1"/>
      <c r="RHR56" s="1"/>
      <c r="RHS56" s="1"/>
      <c r="RHT56" s="1"/>
      <c r="RHU56" s="1"/>
      <c r="RHV56" s="1"/>
      <c r="RHW56" s="1"/>
      <c r="RHX56" s="1"/>
      <c r="RHY56" s="1"/>
      <c r="RHZ56" s="1"/>
      <c r="RIA56" s="1"/>
      <c r="RIB56" s="1"/>
      <c r="RIC56" s="1"/>
      <c r="RID56" s="1"/>
      <c r="RIE56" s="1"/>
      <c r="RIF56" s="1"/>
      <c r="RIG56" s="1"/>
      <c r="RIH56" s="1"/>
      <c r="RII56" s="1"/>
      <c r="RIJ56" s="1"/>
      <c r="RIK56" s="1"/>
      <c r="RIL56" s="1"/>
      <c r="RIM56" s="1"/>
      <c r="RIN56" s="1"/>
      <c r="RIO56" s="1"/>
      <c r="RIP56" s="1"/>
      <c r="RIQ56" s="1"/>
      <c r="RIR56" s="1"/>
      <c r="RIS56" s="1"/>
      <c r="RIT56" s="1"/>
      <c r="RIU56" s="1"/>
      <c r="RIV56" s="1"/>
      <c r="RIW56" s="1"/>
      <c r="RIX56" s="1"/>
      <c r="RIY56" s="1"/>
      <c r="RIZ56" s="1"/>
      <c r="RJA56" s="1"/>
      <c r="RJB56" s="1"/>
      <c r="RJC56" s="1"/>
      <c r="RJD56" s="1"/>
      <c r="RJE56" s="1"/>
      <c r="RJF56" s="1"/>
      <c r="RJG56" s="1"/>
      <c r="RJH56" s="1"/>
      <c r="RJI56" s="1"/>
      <c r="RJJ56" s="1"/>
      <c r="RJK56" s="1"/>
      <c r="RJL56" s="1"/>
      <c r="RJM56" s="1"/>
      <c r="RJN56" s="1"/>
      <c r="RJO56" s="1"/>
      <c r="RJP56" s="1"/>
      <c r="RJQ56" s="1"/>
      <c r="RJR56" s="1"/>
      <c r="RJS56" s="1"/>
      <c r="RJT56" s="1"/>
      <c r="RJU56" s="1"/>
      <c r="RJV56" s="1"/>
      <c r="RJW56" s="1"/>
      <c r="RJX56" s="1"/>
      <c r="RJY56" s="1"/>
      <c r="RJZ56" s="1"/>
      <c r="RKA56" s="1"/>
      <c r="RKB56" s="1"/>
      <c r="RKC56" s="1"/>
      <c r="RKD56" s="1"/>
      <c r="RKE56" s="1"/>
      <c r="RKF56" s="1"/>
      <c r="RKG56" s="1"/>
      <c r="RKH56" s="1"/>
      <c r="RKI56" s="1"/>
      <c r="RKJ56" s="1"/>
      <c r="RKK56" s="1"/>
      <c r="RKL56" s="1"/>
      <c r="RKM56" s="1"/>
      <c r="RKN56" s="1"/>
      <c r="RKO56" s="1"/>
      <c r="RKP56" s="1"/>
      <c r="RKQ56" s="1"/>
      <c r="RKR56" s="1"/>
      <c r="RKS56" s="1"/>
      <c r="RKT56" s="1"/>
      <c r="RKU56" s="1"/>
      <c r="RKV56" s="1"/>
      <c r="RKW56" s="1"/>
      <c r="RKX56" s="1"/>
      <c r="RKY56" s="1"/>
      <c r="RKZ56" s="1"/>
      <c r="RLA56" s="1"/>
      <c r="RLB56" s="1"/>
      <c r="RLC56" s="1"/>
      <c r="RLD56" s="1"/>
      <c r="RLE56" s="1"/>
      <c r="RLF56" s="1"/>
      <c r="RLG56" s="1"/>
      <c r="RLH56" s="1"/>
      <c r="RLI56" s="1"/>
      <c r="RLJ56" s="1"/>
      <c r="RLK56" s="1"/>
      <c r="RLL56" s="1"/>
      <c r="RLM56" s="1"/>
      <c r="RLN56" s="1"/>
      <c r="RLO56" s="1"/>
      <c r="RLP56" s="1"/>
      <c r="RLQ56" s="1"/>
      <c r="RLR56" s="1"/>
      <c r="RLS56" s="1"/>
      <c r="RLT56" s="1"/>
      <c r="RLU56" s="1"/>
      <c r="RLV56" s="1"/>
      <c r="RLW56" s="1"/>
      <c r="RLX56" s="1"/>
      <c r="RLY56" s="1"/>
      <c r="RLZ56" s="1"/>
      <c r="RMA56" s="1"/>
      <c r="RMB56" s="1"/>
      <c r="RMC56" s="1"/>
      <c r="RMD56" s="1"/>
      <c r="RME56" s="1"/>
      <c r="RMF56" s="1"/>
      <c r="RMG56" s="1"/>
      <c r="RMH56" s="1"/>
      <c r="RMI56" s="1"/>
      <c r="RMJ56" s="1"/>
      <c r="RMK56" s="1"/>
      <c r="RML56" s="1"/>
      <c r="RMM56" s="1"/>
      <c r="RMN56" s="1"/>
      <c r="RMO56" s="1"/>
      <c r="RMP56" s="1"/>
      <c r="RMQ56" s="1"/>
      <c r="RMR56" s="1"/>
      <c r="RMS56" s="1"/>
      <c r="RMT56" s="1"/>
      <c r="RMU56" s="1"/>
      <c r="RMV56" s="1"/>
      <c r="RMW56" s="1"/>
      <c r="RMX56" s="1"/>
      <c r="RMY56" s="1"/>
      <c r="RMZ56" s="1"/>
      <c r="RNA56" s="1"/>
      <c r="RNB56" s="1"/>
      <c r="RNC56" s="1"/>
      <c r="RND56" s="1"/>
      <c r="RNE56" s="1"/>
      <c r="RNF56" s="1"/>
      <c r="RNG56" s="1"/>
      <c r="RNH56" s="1"/>
      <c r="RNI56" s="1"/>
      <c r="RNJ56" s="1"/>
      <c r="RNK56" s="1"/>
      <c r="RNL56" s="1"/>
      <c r="RNM56" s="1"/>
      <c r="RNN56" s="1"/>
      <c r="RNO56" s="1"/>
      <c r="RNP56" s="1"/>
      <c r="RNQ56" s="1"/>
      <c r="RNR56" s="1"/>
      <c r="RNS56" s="1"/>
      <c r="RNT56" s="1"/>
      <c r="RNU56" s="1"/>
      <c r="RNV56" s="1"/>
      <c r="RNW56" s="1"/>
      <c r="RNX56" s="1"/>
      <c r="RNY56" s="1"/>
      <c r="RNZ56" s="1"/>
      <c r="ROA56" s="1"/>
      <c r="ROB56" s="1"/>
      <c r="ROC56" s="1"/>
      <c r="ROD56" s="1"/>
      <c r="ROE56" s="1"/>
      <c r="ROF56" s="1"/>
      <c r="ROG56" s="1"/>
      <c r="ROH56" s="1"/>
      <c r="ROI56" s="1"/>
      <c r="ROJ56" s="1"/>
      <c r="ROK56" s="1"/>
      <c r="ROL56" s="1"/>
      <c r="ROM56" s="1"/>
      <c r="RON56" s="1"/>
      <c r="ROO56" s="1"/>
      <c r="ROP56" s="1"/>
      <c r="ROQ56" s="1"/>
      <c r="ROR56" s="1"/>
      <c r="ROS56" s="1"/>
      <c r="ROT56" s="1"/>
      <c r="ROU56" s="1"/>
      <c r="ROV56" s="1"/>
      <c r="ROW56" s="1"/>
      <c r="ROX56" s="1"/>
      <c r="ROY56" s="1"/>
      <c r="ROZ56" s="1"/>
      <c r="RPA56" s="1"/>
      <c r="RPB56" s="1"/>
      <c r="RPC56" s="1"/>
      <c r="RPD56" s="1"/>
      <c r="RPE56" s="1"/>
      <c r="RPF56" s="1"/>
      <c r="RPG56" s="1"/>
      <c r="RPH56" s="1"/>
      <c r="RPI56" s="1"/>
      <c r="RPJ56" s="1"/>
      <c r="RPK56" s="1"/>
      <c r="RPL56" s="1"/>
      <c r="RPM56" s="1"/>
      <c r="RPN56" s="1"/>
      <c r="RPO56" s="1"/>
      <c r="RPP56" s="1"/>
      <c r="RPQ56" s="1"/>
      <c r="RPR56" s="1"/>
      <c r="RPS56" s="1"/>
      <c r="RPT56" s="1"/>
      <c r="RPU56" s="1"/>
      <c r="RPV56" s="1"/>
      <c r="RPW56" s="1"/>
      <c r="RPX56" s="1"/>
      <c r="RPY56" s="1"/>
      <c r="RPZ56" s="1"/>
      <c r="RQA56" s="1"/>
      <c r="RQB56" s="1"/>
      <c r="RQC56" s="1"/>
      <c r="RQD56" s="1"/>
      <c r="RQE56" s="1"/>
      <c r="RQF56" s="1"/>
      <c r="RQG56" s="1"/>
      <c r="RQH56" s="1"/>
      <c r="RQI56" s="1"/>
      <c r="RQJ56" s="1"/>
      <c r="RQK56" s="1"/>
      <c r="RQL56" s="1"/>
      <c r="RQM56" s="1"/>
      <c r="RQN56" s="1"/>
      <c r="RQO56" s="1"/>
      <c r="RQP56" s="1"/>
      <c r="RQQ56" s="1"/>
      <c r="RQR56" s="1"/>
      <c r="RQS56" s="1"/>
      <c r="RQT56" s="1"/>
      <c r="RQU56" s="1"/>
      <c r="RQV56" s="1"/>
      <c r="RQW56" s="1"/>
      <c r="RQX56" s="1"/>
      <c r="RQY56" s="1"/>
      <c r="RQZ56" s="1"/>
      <c r="RRA56" s="1"/>
      <c r="RRB56" s="1"/>
      <c r="RRC56" s="1"/>
      <c r="RRD56" s="1"/>
      <c r="RRE56" s="1"/>
      <c r="RRF56" s="1"/>
      <c r="RRG56" s="1"/>
      <c r="RRH56" s="1"/>
      <c r="RRI56" s="1"/>
      <c r="RRJ56" s="1"/>
      <c r="RRK56" s="1"/>
      <c r="RRL56" s="1"/>
      <c r="RRM56" s="1"/>
      <c r="RRN56" s="1"/>
      <c r="RRO56" s="1"/>
      <c r="RRP56" s="1"/>
      <c r="RRQ56" s="1"/>
      <c r="RRR56" s="1"/>
      <c r="RRS56" s="1"/>
      <c r="RRT56" s="1"/>
      <c r="RRU56" s="1"/>
      <c r="RRV56" s="1"/>
      <c r="RRW56" s="1"/>
      <c r="RRX56" s="1"/>
      <c r="RRY56" s="1"/>
      <c r="RRZ56" s="1"/>
      <c r="RSA56" s="1"/>
      <c r="RSB56" s="1"/>
      <c r="RSC56" s="1"/>
      <c r="RSD56" s="1"/>
      <c r="RSE56" s="1"/>
      <c r="RSF56" s="1"/>
      <c r="RSG56" s="1"/>
      <c r="RSH56" s="1"/>
      <c r="RSI56" s="1"/>
      <c r="RSJ56" s="1"/>
      <c r="RSK56" s="1"/>
      <c r="RSL56" s="1"/>
      <c r="RSM56" s="1"/>
      <c r="RSN56" s="1"/>
      <c r="RSO56" s="1"/>
      <c r="RSP56" s="1"/>
      <c r="RSQ56" s="1"/>
      <c r="RSR56" s="1"/>
      <c r="RSS56" s="1"/>
      <c r="RST56" s="1"/>
      <c r="RSU56" s="1"/>
      <c r="RSV56" s="1"/>
      <c r="RSW56" s="1"/>
      <c r="RSX56" s="1"/>
      <c r="RSY56" s="1"/>
      <c r="RSZ56" s="1"/>
      <c r="RTA56" s="1"/>
      <c r="RTB56" s="1"/>
      <c r="RTC56" s="1"/>
      <c r="RTD56" s="1"/>
      <c r="RTE56" s="1"/>
      <c r="RTF56" s="1"/>
      <c r="RTG56" s="1"/>
      <c r="RTH56" s="1"/>
      <c r="RTI56" s="1"/>
      <c r="RTJ56" s="1"/>
      <c r="RTK56" s="1"/>
      <c r="RTL56" s="1"/>
      <c r="RTM56" s="1"/>
      <c r="RTN56" s="1"/>
      <c r="RTO56" s="1"/>
      <c r="RTP56" s="1"/>
      <c r="RTQ56" s="1"/>
      <c r="RTR56" s="1"/>
      <c r="RTS56" s="1"/>
      <c r="RTT56" s="1"/>
      <c r="RTU56" s="1"/>
      <c r="RTV56" s="1"/>
      <c r="RTW56" s="1"/>
      <c r="RTX56" s="1"/>
      <c r="RTY56" s="1"/>
      <c r="RTZ56" s="1"/>
      <c r="RUA56" s="1"/>
      <c r="RUB56" s="1"/>
      <c r="RUC56" s="1"/>
      <c r="RUD56" s="1"/>
      <c r="RUE56" s="1"/>
      <c r="RUF56" s="1"/>
      <c r="RUG56" s="1"/>
      <c r="RUH56" s="1"/>
      <c r="RUI56" s="1"/>
      <c r="RUJ56" s="1"/>
      <c r="RUK56" s="1"/>
      <c r="RUL56" s="1"/>
      <c r="RUM56" s="1"/>
      <c r="RUN56" s="1"/>
      <c r="RUO56" s="1"/>
      <c r="RUP56" s="1"/>
      <c r="RUQ56" s="1"/>
      <c r="RUR56" s="1"/>
      <c r="RUS56" s="1"/>
      <c r="RUT56" s="1"/>
      <c r="RUU56" s="1"/>
      <c r="RUV56" s="1"/>
      <c r="RUW56" s="1"/>
      <c r="RUX56" s="1"/>
      <c r="RUY56" s="1"/>
      <c r="RUZ56" s="1"/>
      <c r="RVA56" s="1"/>
      <c r="RVB56" s="1"/>
      <c r="RVC56" s="1"/>
      <c r="RVD56" s="1"/>
      <c r="RVE56" s="1"/>
      <c r="RVF56" s="1"/>
      <c r="RVG56" s="1"/>
      <c r="RVH56" s="1"/>
      <c r="RVI56" s="1"/>
      <c r="RVJ56" s="1"/>
      <c r="RVK56" s="1"/>
      <c r="RVL56" s="1"/>
      <c r="RVM56" s="1"/>
      <c r="RVN56" s="1"/>
      <c r="RVO56" s="1"/>
      <c r="RVP56" s="1"/>
      <c r="RVQ56" s="1"/>
      <c r="RVR56" s="1"/>
      <c r="RVS56" s="1"/>
      <c r="RVT56" s="1"/>
      <c r="RVU56" s="1"/>
      <c r="RVV56" s="1"/>
      <c r="RVW56" s="1"/>
      <c r="RVX56" s="1"/>
      <c r="RVY56" s="1"/>
      <c r="RVZ56" s="1"/>
      <c r="RWA56" s="1"/>
      <c r="RWB56" s="1"/>
      <c r="RWC56" s="1"/>
      <c r="RWD56" s="1"/>
      <c r="RWE56" s="1"/>
      <c r="RWF56" s="1"/>
      <c r="RWG56" s="1"/>
      <c r="RWH56" s="1"/>
      <c r="RWI56" s="1"/>
      <c r="RWJ56" s="1"/>
      <c r="RWK56" s="1"/>
      <c r="RWL56" s="1"/>
      <c r="RWM56" s="1"/>
      <c r="RWN56" s="1"/>
      <c r="RWO56" s="1"/>
      <c r="RWP56" s="1"/>
      <c r="RWQ56" s="1"/>
      <c r="RWR56" s="1"/>
      <c r="RWS56" s="1"/>
      <c r="RWT56" s="1"/>
      <c r="RWU56" s="1"/>
      <c r="RWV56" s="1"/>
      <c r="RWW56" s="1"/>
      <c r="RWX56" s="1"/>
      <c r="RWY56" s="1"/>
      <c r="RWZ56" s="1"/>
      <c r="RXA56" s="1"/>
      <c r="RXB56" s="1"/>
      <c r="RXC56" s="1"/>
      <c r="RXD56" s="1"/>
      <c r="RXE56" s="1"/>
      <c r="RXF56" s="1"/>
      <c r="RXG56" s="1"/>
      <c r="RXH56" s="1"/>
      <c r="RXI56" s="1"/>
      <c r="RXJ56" s="1"/>
      <c r="RXK56" s="1"/>
      <c r="RXL56" s="1"/>
      <c r="RXM56" s="1"/>
      <c r="RXN56" s="1"/>
      <c r="RXO56" s="1"/>
      <c r="RXP56" s="1"/>
      <c r="RXQ56" s="1"/>
      <c r="RXR56" s="1"/>
      <c r="RXS56" s="1"/>
      <c r="RXT56" s="1"/>
      <c r="RXU56" s="1"/>
      <c r="RXV56" s="1"/>
      <c r="RXW56" s="1"/>
      <c r="RXX56" s="1"/>
      <c r="RXY56" s="1"/>
      <c r="RXZ56" s="1"/>
      <c r="RYA56" s="1"/>
      <c r="RYB56" s="1"/>
      <c r="RYC56" s="1"/>
      <c r="RYD56" s="1"/>
      <c r="RYE56" s="1"/>
      <c r="RYF56" s="1"/>
      <c r="RYG56" s="1"/>
      <c r="RYH56" s="1"/>
      <c r="RYI56" s="1"/>
      <c r="RYJ56" s="1"/>
      <c r="RYK56" s="1"/>
      <c r="RYL56" s="1"/>
      <c r="RYM56" s="1"/>
      <c r="RYN56" s="1"/>
      <c r="RYO56" s="1"/>
      <c r="RYP56" s="1"/>
      <c r="RYQ56" s="1"/>
      <c r="RYR56" s="1"/>
      <c r="RYS56" s="1"/>
      <c r="RYT56" s="1"/>
      <c r="RYU56" s="1"/>
      <c r="RYV56" s="1"/>
      <c r="RYW56" s="1"/>
      <c r="RYX56" s="1"/>
      <c r="RYY56" s="1"/>
      <c r="RYZ56" s="1"/>
      <c r="RZA56" s="1"/>
      <c r="RZB56" s="1"/>
      <c r="RZC56" s="1"/>
      <c r="RZD56" s="1"/>
      <c r="RZE56" s="1"/>
      <c r="RZF56" s="1"/>
      <c r="RZG56" s="1"/>
      <c r="RZH56" s="1"/>
      <c r="RZI56" s="1"/>
      <c r="RZJ56" s="1"/>
      <c r="RZK56" s="1"/>
      <c r="RZL56" s="1"/>
      <c r="RZM56" s="1"/>
      <c r="RZN56" s="1"/>
      <c r="RZO56" s="1"/>
      <c r="RZP56" s="1"/>
      <c r="RZQ56" s="1"/>
      <c r="RZR56" s="1"/>
      <c r="RZS56" s="1"/>
      <c r="RZT56" s="1"/>
      <c r="RZU56" s="1"/>
      <c r="RZV56" s="1"/>
      <c r="RZW56" s="1"/>
      <c r="RZX56" s="1"/>
      <c r="RZY56" s="1"/>
      <c r="RZZ56" s="1"/>
      <c r="SAA56" s="1"/>
      <c r="SAB56" s="1"/>
      <c r="SAC56" s="1"/>
      <c r="SAD56" s="1"/>
      <c r="SAE56" s="1"/>
      <c r="SAF56" s="1"/>
      <c r="SAG56" s="1"/>
      <c r="SAH56" s="1"/>
      <c r="SAI56" s="1"/>
      <c r="SAJ56" s="1"/>
      <c r="SAK56" s="1"/>
      <c r="SAL56" s="1"/>
      <c r="SAM56" s="1"/>
      <c r="SAN56" s="1"/>
      <c r="SAO56" s="1"/>
      <c r="SAP56" s="1"/>
      <c r="SAQ56" s="1"/>
      <c r="SAR56" s="1"/>
      <c r="SAS56" s="1"/>
      <c r="SAT56" s="1"/>
      <c r="SAU56" s="1"/>
      <c r="SAV56" s="1"/>
      <c r="SAW56" s="1"/>
      <c r="SAX56" s="1"/>
      <c r="SAY56" s="1"/>
      <c r="SAZ56" s="1"/>
      <c r="SBA56" s="1"/>
      <c r="SBB56" s="1"/>
      <c r="SBC56" s="1"/>
      <c r="SBD56" s="1"/>
      <c r="SBE56" s="1"/>
      <c r="SBF56" s="1"/>
      <c r="SBG56" s="1"/>
      <c r="SBH56" s="1"/>
      <c r="SBI56" s="1"/>
      <c r="SBJ56" s="1"/>
      <c r="SBK56" s="1"/>
      <c r="SBL56" s="1"/>
      <c r="SBM56" s="1"/>
      <c r="SBN56" s="1"/>
      <c r="SBO56" s="1"/>
      <c r="SBP56" s="1"/>
      <c r="SBQ56" s="1"/>
      <c r="SBR56" s="1"/>
      <c r="SBS56" s="1"/>
      <c r="SBT56" s="1"/>
      <c r="SBU56" s="1"/>
      <c r="SBV56" s="1"/>
      <c r="SBW56" s="1"/>
      <c r="SBX56" s="1"/>
      <c r="SBY56" s="1"/>
      <c r="SBZ56" s="1"/>
      <c r="SCA56" s="1"/>
      <c r="SCB56" s="1"/>
      <c r="SCC56" s="1"/>
      <c r="SCD56" s="1"/>
      <c r="SCE56" s="1"/>
      <c r="SCF56" s="1"/>
      <c r="SCG56" s="1"/>
      <c r="SCH56" s="1"/>
      <c r="SCI56" s="1"/>
      <c r="SCJ56" s="1"/>
      <c r="SCK56" s="1"/>
      <c r="SCL56" s="1"/>
      <c r="SCM56" s="1"/>
      <c r="SCN56" s="1"/>
      <c r="SCO56" s="1"/>
      <c r="SCP56" s="1"/>
      <c r="SCQ56" s="1"/>
      <c r="SCR56" s="1"/>
      <c r="SCS56" s="1"/>
      <c r="SCT56" s="1"/>
      <c r="SCU56" s="1"/>
      <c r="SCV56" s="1"/>
      <c r="SCW56" s="1"/>
      <c r="SCX56" s="1"/>
      <c r="SCY56" s="1"/>
      <c r="SCZ56" s="1"/>
      <c r="SDA56" s="1"/>
      <c r="SDB56" s="1"/>
      <c r="SDC56" s="1"/>
      <c r="SDD56" s="1"/>
      <c r="SDE56" s="1"/>
      <c r="SDF56" s="1"/>
      <c r="SDG56" s="1"/>
      <c r="SDH56" s="1"/>
      <c r="SDI56" s="1"/>
      <c r="SDJ56" s="1"/>
      <c r="SDK56" s="1"/>
      <c r="SDL56" s="1"/>
      <c r="SDM56" s="1"/>
      <c r="SDN56" s="1"/>
      <c r="SDO56" s="1"/>
      <c r="SDP56" s="1"/>
      <c r="SDQ56" s="1"/>
      <c r="SDR56" s="1"/>
      <c r="SDS56" s="1"/>
      <c r="SDT56" s="1"/>
      <c r="SDU56" s="1"/>
      <c r="SDV56" s="1"/>
      <c r="SDW56" s="1"/>
      <c r="SDX56" s="1"/>
      <c r="SDY56" s="1"/>
      <c r="SDZ56" s="1"/>
      <c r="SEA56" s="1"/>
      <c r="SEB56" s="1"/>
      <c r="SEC56" s="1"/>
      <c r="SED56" s="1"/>
      <c r="SEE56" s="1"/>
      <c r="SEF56" s="1"/>
      <c r="SEG56" s="1"/>
      <c r="SEH56" s="1"/>
      <c r="SEI56" s="1"/>
      <c r="SEJ56" s="1"/>
      <c r="SEK56" s="1"/>
      <c r="SEL56" s="1"/>
      <c r="SEM56" s="1"/>
      <c r="SEN56" s="1"/>
      <c r="SEO56" s="1"/>
      <c r="SEP56" s="1"/>
      <c r="SEQ56" s="1"/>
      <c r="SER56" s="1"/>
      <c r="SES56" s="1"/>
      <c r="SET56" s="1"/>
      <c r="SEU56" s="1"/>
      <c r="SEV56" s="1"/>
      <c r="SEW56" s="1"/>
      <c r="SEX56" s="1"/>
      <c r="SEY56" s="1"/>
      <c r="SEZ56" s="1"/>
      <c r="SFA56" s="1"/>
      <c r="SFB56" s="1"/>
      <c r="SFC56" s="1"/>
      <c r="SFD56" s="1"/>
      <c r="SFE56" s="1"/>
      <c r="SFF56" s="1"/>
      <c r="SFG56" s="1"/>
      <c r="SFH56" s="1"/>
      <c r="SFI56" s="1"/>
      <c r="SFJ56" s="1"/>
      <c r="SFK56" s="1"/>
      <c r="SFL56" s="1"/>
      <c r="SFM56" s="1"/>
      <c r="SFN56" s="1"/>
      <c r="SFO56" s="1"/>
      <c r="SFP56" s="1"/>
      <c r="SFQ56" s="1"/>
      <c r="SFR56" s="1"/>
      <c r="SFS56" s="1"/>
      <c r="SFT56" s="1"/>
      <c r="SFU56" s="1"/>
      <c r="SFV56" s="1"/>
      <c r="SFW56" s="1"/>
      <c r="SFX56" s="1"/>
      <c r="SFY56" s="1"/>
      <c r="SFZ56" s="1"/>
      <c r="SGA56" s="1"/>
      <c r="SGB56" s="1"/>
      <c r="SGC56" s="1"/>
      <c r="SGD56" s="1"/>
      <c r="SGE56" s="1"/>
      <c r="SGF56" s="1"/>
      <c r="SGG56" s="1"/>
      <c r="SGH56" s="1"/>
      <c r="SGI56" s="1"/>
      <c r="SGJ56" s="1"/>
      <c r="SGK56" s="1"/>
      <c r="SGL56" s="1"/>
      <c r="SGM56" s="1"/>
      <c r="SGN56" s="1"/>
      <c r="SGO56" s="1"/>
      <c r="SGP56" s="1"/>
      <c r="SGQ56" s="1"/>
      <c r="SGR56" s="1"/>
      <c r="SGS56" s="1"/>
      <c r="SGT56" s="1"/>
      <c r="SGU56" s="1"/>
      <c r="SGV56" s="1"/>
      <c r="SGW56" s="1"/>
      <c r="SGX56" s="1"/>
      <c r="SGY56" s="1"/>
      <c r="SGZ56" s="1"/>
      <c r="SHA56" s="1"/>
      <c r="SHB56" s="1"/>
      <c r="SHC56" s="1"/>
      <c r="SHD56" s="1"/>
      <c r="SHE56" s="1"/>
      <c r="SHF56" s="1"/>
      <c r="SHG56" s="1"/>
      <c r="SHH56" s="1"/>
      <c r="SHI56" s="1"/>
      <c r="SHJ56" s="1"/>
      <c r="SHK56" s="1"/>
      <c r="SHL56" s="1"/>
      <c r="SHM56" s="1"/>
      <c r="SHN56" s="1"/>
      <c r="SHO56" s="1"/>
      <c r="SHP56" s="1"/>
      <c r="SHQ56" s="1"/>
      <c r="SHR56" s="1"/>
      <c r="SHS56" s="1"/>
      <c r="SHT56" s="1"/>
      <c r="SHU56" s="1"/>
      <c r="SHV56" s="1"/>
      <c r="SHW56" s="1"/>
      <c r="SHX56" s="1"/>
      <c r="SHY56" s="1"/>
      <c r="SHZ56" s="1"/>
      <c r="SIA56" s="1"/>
      <c r="SIB56" s="1"/>
      <c r="SIC56" s="1"/>
      <c r="SID56" s="1"/>
      <c r="SIE56" s="1"/>
      <c r="SIF56" s="1"/>
      <c r="SIG56" s="1"/>
      <c r="SIH56" s="1"/>
      <c r="SII56" s="1"/>
      <c r="SIJ56" s="1"/>
      <c r="SIK56" s="1"/>
      <c r="SIL56" s="1"/>
      <c r="SIM56" s="1"/>
      <c r="SIN56" s="1"/>
      <c r="SIO56" s="1"/>
      <c r="SIP56" s="1"/>
      <c r="SIQ56" s="1"/>
      <c r="SIR56" s="1"/>
      <c r="SIS56" s="1"/>
      <c r="SIT56" s="1"/>
      <c r="SIU56" s="1"/>
      <c r="SIV56" s="1"/>
      <c r="SIW56" s="1"/>
      <c r="SIX56" s="1"/>
      <c r="SIY56" s="1"/>
      <c r="SIZ56" s="1"/>
      <c r="SJA56" s="1"/>
      <c r="SJB56" s="1"/>
      <c r="SJC56" s="1"/>
      <c r="SJD56" s="1"/>
      <c r="SJE56" s="1"/>
      <c r="SJF56" s="1"/>
      <c r="SJG56" s="1"/>
      <c r="SJH56" s="1"/>
      <c r="SJI56" s="1"/>
      <c r="SJJ56" s="1"/>
      <c r="SJK56" s="1"/>
      <c r="SJL56" s="1"/>
      <c r="SJM56" s="1"/>
      <c r="SJN56" s="1"/>
      <c r="SJO56" s="1"/>
      <c r="SJP56" s="1"/>
      <c r="SJQ56" s="1"/>
      <c r="SJR56" s="1"/>
      <c r="SJS56" s="1"/>
      <c r="SJT56" s="1"/>
      <c r="SJU56" s="1"/>
      <c r="SJV56" s="1"/>
      <c r="SJW56" s="1"/>
      <c r="SJX56" s="1"/>
      <c r="SJY56" s="1"/>
      <c r="SJZ56" s="1"/>
      <c r="SKA56" s="1"/>
      <c r="SKB56" s="1"/>
      <c r="SKC56" s="1"/>
      <c r="SKD56" s="1"/>
      <c r="SKE56" s="1"/>
      <c r="SKF56" s="1"/>
      <c r="SKG56" s="1"/>
      <c r="SKH56" s="1"/>
      <c r="SKI56" s="1"/>
      <c r="SKJ56" s="1"/>
      <c r="SKK56" s="1"/>
      <c r="SKL56" s="1"/>
      <c r="SKM56" s="1"/>
      <c r="SKN56" s="1"/>
      <c r="SKO56" s="1"/>
      <c r="SKP56" s="1"/>
      <c r="SKQ56" s="1"/>
      <c r="SKR56" s="1"/>
      <c r="SKS56" s="1"/>
      <c r="SKT56" s="1"/>
      <c r="SKU56" s="1"/>
      <c r="SKV56" s="1"/>
      <c r="SKW56" s="1"/>
      <c r="SKX56" s="1"/>
      <c r="SKY56" s="1"/>
      <c r="SKZ56" s="1"/>
      <c r="SLA56" s="1"/>
      <c r="SLB56" s="1"/>
      <c r="SLC56" s="1"/>
      <c r="SLD56" s="1"/>
      <c r="SLE56" s="1"/>
      <c r="SLF56" s="1"/>
      <c r="SLG56" s="1"/>
      <c r="SLH56" s="1"/>
      <c r="SLI56" s="1"/>
      <c r="SLJ56" s="1"/>
      <c r="SLK56" s="1"/>
      <c r="SLL56" s="1"/>
      <c r="SLM56" s="1"/>
      <c r="SLN56" s="1"/>
      <c r="SLO56" s="1"/>
      <c r="SLP56" s="1"/>
      <c r="SLQ56" s="1"/>
      <c r="SLR56" s="1"/>
      <c r="SLS56" s="1"/>
      <c r="SLT56" s="1"/>
      <c r="SLU56" s="1"/>
      <c r="SLV56" s="1"/>
      <c r="SLW56" s="1"/>
      <c r="SLX56" s="1"/>
      <c r="SLY56" s="1"/>
      <c r="SLZ56" s="1"/>
      <c r="SMA56" s="1"/>
      <c r="SMB56" s="1"/>
      <c r="SMC56" s="1"/>
      <c r="SMD56" s="1"/>
      <c r="SME56" s="1"/>
      <c r="SMF56" s="1"/>
      <c r="SMG56" s="1"/>
      <c r="SMH56" s="1"/>
      <c r="SMI56" s="1"/>
      <c r="SMJ56" s="1"/>
      <c r="SMK56" s="1"/>
      <c r="SML56" s="1"/>
      <c r="SMM56" s="1"/>
      <c r="SMN56" s="1"/>
      <c r="SMO56" s="1"/>
      <c r="SMP56" s="1"/>
      <c r="SMQ56" s="1"/>
      <c r="SMR56" s="1"/>
      <c r="SMS56" s="1"/>
      <c r="SMT56" s="1"/>
      <c r="SMU56" s="1"/>
      <c r="SMV56" s="1"/>
      <c r="SMW56" s="1"/>
      <c r="SMX56" s="1"/>
      <c r="SMY56" s="1"/>
      <c r="SMZ56" s="1"/>
      <c r="SNA56" s="1"/>
      <c r="SNB56" s="1"/>
      <c r="SNC56" s="1"/>
      <c r="SND56" s="1"/>
      <c r="SNE56" s="1"/>
      <c r="SNF56" s="1"/>
      <c r="SNG56" s="1"/>
      <c r="SNH56" s="1"/>
      <c r="SNI56" s="1"/>
      <c r="SNJ56" s="1"/>
      <c r="SNK56" s="1"/>
      <c r="SNL56" s="1"/>
      <c r="SNM56" s="1"/>
      <c r="SNN56" s="1"/>
      <c r="SNO56" s="1"/>
      <c r="SNP56" s="1"/>
      <c r="SNQ56" s="1"/>
      <c r="SNR56" s="1"/>
      <c r="SNS56" s="1"/>
      <c r="SNT56" s="1"/>
      <c r="SNU56" s="1"/>
      <c r="SNV56" s="1"/>
      <c r="SNW56" s="1"/>
      <c r="SNX56" s="1"/>
      <c r="SNY56" s="1"/>
      <c r="SNZ56" s="1"/>
      <c r="SOA56" s="1"/>
      <c r="SOB56" s="1"/>
      <c r="SOC56" s="1"/>
      <c r="SOD56" s="1"/>
      <c r="SOE56" s="1"/>
      <c r="SOF56" s="1"/>
      <c r="SOG56" s="1"/>
      <c r="SOH56" s="1"/>
      <c r="SOI56" s="1"/>
      <c r="SOJ56" s="1"/>
      <c r="SOK56" s="1"/>
      <c r="SOL56" s="1"/>
      <c r="SOM56" s="1"/>
      <c r="SON56" s="1"/>
      <c r="SOO56" s="1"/>
      <c r="SOP56" s="1"/>
      <c r="SOQ56" s="1"/>
      <c r="SOR56" s="1"/>
      <c r="SOS56" s="1"/>
      <c r="SOT56" s="1"/>
      <c r="SOU56" s="1"/>
      <c r="SOV56" s="1"/>
      <c r="SOW56" s="1"/>
      <c r="SOX56" s="1"/>
      <c r="SOY56" s="1"/>
      <c r="SOZ56" s="1"/>
      <c r="SPA56" s="1"/>
      <c r="SPB56" s="1"/>
      <c r="SPC56" s="1"/>
      <c r="SPD56" s="1"/>
      <c r="SPE56" s="1"/>
      <c r="SPF56" s="1"/>
      <c r="SPG56" s="1"/>
      <c r="SPH56" s="1"/>
      <c r="SPI56" s="1"/>
      <c r="SPJ56" s="1"/>
      <c r="SPK56" s="1"/>
      <c r="SPL56" s="1"/>
      <c r="SPM56" s="1"/>
      <c r="SPN56" s="1"/>
      <c r="SPO56" s="1"/>
      <c r="SPP56" s="1"/>
      <c r="SPQ56" s="1"/>
      <c r="SPR56" s="1"/>
      <c r="SPS56" s="1"/>
      <c r="SPT56" s="1"/>
      <c r="SPU56" s="1"/>
      <c r="SPV56" s="1"/>
      <c r="SPW56" s="1"/>
      <c r="SPX56" s="1"/>
      <c r="SPY56" s="1"/>
      <c r="SPZ56" s="1"/>
      <c r="SQA56" s="1"/>
      <c r="SQB56" s="1"/>
      <c r="SQC56" s="1"/>
      <c r="SQD56" s="1"/>
      <c r="SQE56" s="1"/>
      <c r="SQF56" s="1"/>
      <c r="SQG56" s="1"/>
      <c r="SQH56" s="1"/>
      <c r="SQI56" s="1"/>
      <c r="SQJ56" s="1"/>
      <c r="SQK56" s="1"/>
      <c r="SQL56" s="1"/>
      <c r="SQM56" s="1"/>
      <c r="SQN56" s="1"/>
      <c r="SQO56" s="1"/>
      <c r="SQP56" s="1"/>
      <c r="SQQ56" s="1"/>
      <c r="SQR56" s="1"/>
      <c r="SQS56" s="1"/>
      <c r="SQT56" s="1"/>
      <c r="SQU56" s="1"/>
      <c r="SQV56" s="1"/>
      <c r="SQW56" s="1"/>
      <c r="SQX56" s="1"/>
      <c r="SQY56" s="1"/>
      <c r="SQZ56" s="1"/>
      <c r="SRA56" s="1"/>
      <c r="SRB56" s="1"/>
      <c r="SRC56" s="1"/>
      <c r="SRD56" s="1"/>
      <c r="SRE56" s="1"/>
      <c r="SRF56" s="1"/>
      <c r="SRG56" s="1"/>
      <c r="SRH56" s="1"/>
      <c r="SRI56" s="1"/>
      <c r="SRJ56" s="1"/>
      <c r="SRK56" s="1"/>
      <c r="SRL56" s="1"/>
      <c r="SRM56" s="1"/>
      <c r="SRN56" s="1"/>
      <c r="SRO56" s="1"/>
      <c r="SRP56" s="1"/>
      <c r="SRQ56" s="1"/>
      <c r="SRR56" s="1"/>
      <c r="SRS56" s="1"/>
      <c r="SRT56" s="1"/>
      <c r="SRU56" s="1"/>
      <c r="SRV56" s="1"/>
      <c r="SRW56" s="1"/>
      <c r="SRX56" s="1"/>
      <c r="SRY56" s="1"/>
      <c r="SRZ56" s="1"/>
      <c r="SSA56" s="1"/>
      <c r="SSB56" s="1"/>
      <c r="SSC56" s="1"/>
      <c r="SSD56" s="1"/>
      <c r="SSE56" s="1"/>
      <c r="SSF56" s="1"/>
      <c r="SSG56" s="1"/>
      <c r="SSH56" s="1"/>
      <c r="SSI56" s="1"/>
      <c r="SSJ56" s="1"/>
      <c r="SSK56" s="1"/>
      <c r="SSL56" s="1"/>
      <c r="SSM56" s="1"/>
      <c r="SSN56" s="1"/>
      <c r="SSO56" s="1"/>
      <c r="SSP56" s="1"/>
      <c r="SSQ56" s="1"/>
      <c r="SSR56" s="1"/>
      <c r="SSS56" s="1"/>
      <c r="SST56" s="1"/>
      <c r="SSU56" s="1"/>
      <c r="SSV56" s="1"/>
      <c r="SSW56" s="1"/>
      <c r="SSX56" s="1"/>
      <c r="SSY56" s="1"/>
      <c r="SSZ56" s="1"/>
      <c r="STA56" s="1"/>
      <c r="STB56" s="1"/>
      <c r="STC56" s="1"/>
      <c r="STD56" s="1"/>
      <c r="STE56" s="1"/>
      <c r="STF56" s="1"/>
      <c r="STG56" s="1"/>
      <c r="STH56" s="1"/>
      <c r="STI56" s="1"/>
      <c r="STJ56" s="1"/>
      <c r="STK56" s="1"/>
      <c r="STL56" s="1"/>
      <c r="STM56" s="1"/>
      <c r="STN56" s="1"/>
      <c r="STO56" s="1"/>
      <c r="STP56" s="1"/>
      <c r="STQ56" s="1"/>
      <c r="STR56" s="1"/>
      <c r="STS56" s="1"/>
      <c r="STT56" s="1"/>
      <c r="STU56" s="1"/>
      <c r="STV56" s="1"/>
      <c r="STW56" s="1"/>
      <c r="STX56" s="1"/>
      <c r="STY56" s="1"/>
      <c r="STZ56" s="1"/>
      <c r="SUA56" s="1"/>
      <c r="SUB56" s="1"/>
      <c r="SUC56" s="1"/>
      <c r="SUD56" s="1"/>
      <c r="SUE56" s="1"/>
      <c r="SUF56" s="1"/>
      <c r="SUG56" s="1"/>
      <c r="SUH56" s="1"/>
      <c r="SUI56" s="1"/>
      <c r="SUJ56" s="1"/>
      <c r="SUK56" s="1"/>
      <c r="SUL56" s="1"/>
      <c r="SUM56" s="1"/>
      <c r="SUN56" s="1"/>
      <c r="SUO56" s="1"/>
      <c r="SUP56" s="1"/>
      <c r="SUQ56" s="1"/>
      <c r="SUR56" s="1"/>
      <c r="SUS56" s="1"/>
      <c r="SUT56" s="1"/>
      <c r="SUU56" s="1"/>
      <c r="SUV56" s="1"/>
      <c r="SUW56" s="1"/>
      <c r="SUX56" s="1"/>
      <c r="SUY56" s="1"/>
      <c r="SUZ56" s="1"/>
      <c r="SVA56" s="1"/>
      <c r="SVB56" s="1"/>
      <c r="SVC56" s="1"/>
      <c r="SVD56" s="1"/>
      <c r="SVE56" s="1"/>
      <c r="SVF56" s="1"/>
      <c r="SVG56" s="1"/>
      <c r="SVH56" s="1"/>
      <c r="SVI56" s="1"/>
      <c r="SVJ56" s="1"/>
      <c r="SVK56" s="1"/>
      <c r="SVL56" s="1"/>
      <c r="SVM56" s="1"/>
      <c r="SVN56" s="1"/>
      <c r="SVO56" s="1"/>
      <c r="SVP56" s="1"/>
      <c r="SVQ56" s="1"/>
      <c r="SVR56" s="1"/>
      <c r="SVS56" s="1"/>
      <c r="SVT56" s="1"/>
      <c r="SVU56" s="1"/>
      <c r="SVV56" s="1"/>
      <c r="SVW56" s="1"/>
      <c r="SVX56" s="1"/>
      <c r="SVY56" s="1"/>
      <c r="SVZ56" s="1"/>
      <c r="SWA56" s="1"/>
      <c r="SWB56" s="1"/>
      <c r="SWC56" s="1"/>
      <c r="SWD56" s="1"/>
      <c r="SWE56" s="1"/>
      <c r="SWF56" s="1"/>
      <c r="SWG56" s="1"/>
      <c r="SWH56" s="1"/>
      <c r="SWI56" s="1"/>
      <c r="SWJ56" s="1"/>
      <c r="SWK56" s="1"/>
      <c r="SWL56" s="1"/>
      <c r="SWM56" s="1"/>
      <c r="SWN56" s="1"/>
      <c r="SWO56" s="1"/>
      <c r="SWP56" s="1"/>
      <c r="SWQ56" s="1"/>
      <c r="SWR56" s="1"/>
      <c r="SWS56" s="1"/>
      <c r="SWT56" s="1"/>
      <c r="SWU56" s="1"/>
      <c r="SWV56" s="1"/>
      <c r="SWW56" s="1"/>
      <c r="SWX56" s="1"/>
      <c r="SWY56" s="1"/>
      <c r="SWZ56" s="1"/>
      <c r="SXA56" s="1"/>
      <c r="SXB56" s="1"/>
      <c r="SXC56" s="1"/>
      <c r="SXD56" s="1"/>
      <c r="SXE56" s="1"/>
      <c r="SXF56" s="1"/>
      <c r="SXG56" s="1"/>
      <c r="SXH56" s="1"/>
      <c r="SXI56" s="1"/>
      <c r="SXJ56" s="1"/>
      <c r="SXK56" s="1"/>
      <c r="SXL56" s="1"/>
      <c r="SXM56" s="1"/>
      <c r="SXN56" s="1"/>
      <c r="SXO56" s="1"/>
      <c r="SXP56" s="1"/>
      <c r="SXQ56" s="1"/>
      <c r="SXR56" s="1"/>
      <c r="SXS56" s="1"/>
      <c r="SXT56" s="1"/>
      <c r="SXU56" s="1"/>
      <c r="SXV56" s="1"/>
      <c r="SXW56" s="1"/>
      <c r="SXX56" s="1"/>
      <c r="SXY56" s="1"/>
      <c r="SXZ56" s="1"/>
      <c r="SYA56" s="1"/>
      <c r="SYB56" s="1"/>
      <c r="SYC56" s="1"/>
      <c r="SYD56" s="1"/>
      <c r="SYE56" s="1"/>
      <c r="SYF56" s="1"/>
      <c r="SYG56" s="1"/>
      <c r="SYH56" s="1"/>
      <c r="SYI56" s="1"/>
      <c r="SYJ56" s="1"/>
      <c r="SYK56" s="1"/>
      <c r="SYL56" s="1"/>
      <c r="SYM56" s="1"/>
      <c r="SYN56" s="1"/>
      <c r="SYO56" s="1"/>
      <c r="SYP56" s="1"/>
      <c r="SYQ56" s="1"/>
      <c r="SYR56" s="1"/>
      <c r="SYS56" s="1"/>
      <c r="SYT56" s="1"/>
      <c r="SYU56" s="1"/>
      <c r="SYV56" s="1"/>
      <c r="SYW56" s="1"/>
      <c r="SYX56" s="1"/>
      <c r="SYY56" s="1"/>
      <c r="SYZ56" s="1"/>
      <c r="SZA56" s="1"/>
      <c r="SZB56" s="1"/>
      <c r="SZC56" s="1"/>
      <c r="SZD56" s="1"/>
      <c r="SZE56" s="1"/>
      <c r="SZF56" s="1"/>
      <c r="SZG56" s="1"/>
      <c r="SZH56" s="1"/>
      <c r="SZI56" s="1"/>
      <c r="SZJ56" s="1"/>
      <c r="SZK56" s="1"/>
      <c r="SZL56" s="1"/>
      <c r="SZM56" s="1"/>
      <c r="SZN56" s="1"/>
      <c r="SZO56" s="1"/>
      <c r="SZP56" s="1"/>
      <c r="SZQ56" s="1"/>
      <c r="SZR56" s="1"/>
      <c r="SZS56" s="1"/>
      <c r="SZT56" s="1"/>
      <c r="SZU56" s="1"/>
      <c r="SZV56" s="1"/>
      <c r="SZW56" s="1"/>
      <c r="SZX56" s="1"/>
      <c r="SZY56" s="1"/>
      <c r="SZZ56" s="1"/>
      <c r="TAA56" s="1"/>
      <c r="TAB56" s="1"/>
      <c r="TAC56" s="1"/>
      <c r="TAD56" s="1"/>
      <c r="TAE56" s="1"/>
      <c r="TAF56" s="1"/>
      <c r="TAG56" s="1"/>
      <c r="TAH56" s="1"/>
      <c r="TAI56" s="1"/>
      <c r="TAJ56" s="1"/>
      <c r="TAK56" s="1"/>
      <c r="TAL56" s="1"/>
      <c r="TAM56" s="1"/>
      <c r="TAN56" s="1"/>
      <c r="TAO56" s="1"/>
      <c r="TAP56" s="1"/>
      <c r="TAQ56" s="1"/>
      <c r="TAR56" s="1"/>
      <c r="TAS56" s="1"/>
      <c r="TAT56" s="1"/>
      <c r="TAU56" s="1"/>
      <c r="TAV56" s="1"/>
      <c r="TAW56" s="1"/>
      <c r="TAX56" s="1"/>
      <c r="TAY56" s="1"/>
      <c r="TAZ56" s="1"/>
      <c r="TBA56" s="1"/>
      <c r="TBB56" s="1"/>
      <c r="TBC56" s="1"/>
      <c r="TBD56" s="1"/>
      <c r="TBE56" s="1"/>
      <c r="TBF56" s="1"/>
      <c r="TBG56" s="1"/>
      <c r="TBH56" s="1"/>
      <c r="TBI56" s="1"/>
      <c r="TBJ56" s="1"/>
      <c r="TBK56" s="1"/>
      <c r="TBL56" s="1"/>
      <c r="TBM56" s="1"/>
      <c r="TBN56" s="1"/>
      <c r="TBO56" s="1"/>
      <c r="TBP56" s="1"/>
      <c r="TBQ56" s="1"/>
      <c r="TBR56" s="1"/>
      <c r="TBS56" s="1"/>
      <c r="TBT56" s="1"/>
      <c r="TBU56" s="1"/>
      <c r="TBV56" s="1"/>
      <c r="TBW56" s="1"/>
      <c r="TBX56" s="1"/>
      <c r="TBY56" s="1"/>
      <c r="TBZ56" s="1"/>
      <c r="TCA56" s="1"/>
      <c r="TCB56" s="1"/>
      <c r="TCC56" s="1"/>
      <c r="TCD56" s="1"/>
      <c r="TCE56" s="1"/>
      <c r="TCF56" s="1"/>
      <c r="TCG56" s="1"/>
      <c r="TCH56" s="1"/>
      <c r="TCI56" s="1"/>
      <c r="TCJ56" s="1"/>
      <c r="TCK56" s="1"/>
      <c r="TCL56" s="1"/>
      <c r="TCM56" s="1"/>
      <c r="TCN56" s="1"/>
      <c r="TCO56" s="1"/>
      <c r="TCP56" s="1"/>
      <c r="TCQ56" s="1"/>
      <c r="TCR56" s="1"/>
      <c r="TCS56" s="1"/>
      <c r="TCT56" s="1"/>
      <c r="TCU56" s="1"/>
      <c r="TCV56" s="1"/>
      <c r="TCW56" s="1"/>
      <c r="TCX56" s="1"/>
      <c r="TCY56" s="1"/>
      <c r="TCZ56" s="1"/>
      <c r="TDA56" s="1"/>
      <c r="TDB56" s="1"/>
      <c r="TDC56" s="1"/>
      <c r="TDD56" s="1"/>
      <c r="TDE56" s="1"/>
      <c r="TDF56" s="1"/>
      <c r="TDG56" s="1"/>
      <c r="TDH56" s="1"/>
      <c r="TDI56" s="1"/>
      <c r="TDJ56" s="1"/>
      <c r="TDK56" s="1"/>
      <c r="TDL56" s="1"/>
      <c r="TDM56" s="1"/>
      <c r="TDN56" s="1"/>
      <c r="TDO56" s="1"/>
      <c r="TDP56" s="1"/>
      <c r="TDQ56" s="1"/>
      <c r="TDR56" s="1"/>
      <c r="TDS56" s="1"/>
      <c r="TDT56" s="1"/>
      <c r="TDU56" s="1"/>
      <c r="TDV56" s="1"/>
      <c r="TDW56" s="1"/>
      <c r="TDX56" s="1"/>
      <c r="TDY56" s="1"/>
      <c r="TDZ56" s="1"/>
      <c r="TEA56" s="1"/>
      <c r="TEB56" s="1"/>
      <c r="TEC56" s="1"/>
      <c r="TED56" s="1"/>
      <c r="TEE56" s="1"/>
      <c r="TEF56" s="1"/>
      <c r="TEG56" s="1"/>
      <c r="TEH56" s="1"/>
      <c r="TEI56" s="1"/>
      <c r="TEJ56" s="1"/>
      <c r="TEK56" s="1"/>
      <c r="TEL56" s="1"/>
      <c r="TEM56" s="1"/>
      <c r="TEN56" s="1"/>
      <c r="TEO56" s="1"/>
      <c r="TEP56" s="1"/>
      <c r="TEQ56" s="1"/>
      <c r="TER56" s="1"/>
      <c r="TES56" s="1"/>
      <c r="TET56" s="1"/>
      <c r="TEU56" s="1"/>
      <c r="TEV56" s="1"/>
      <c r="TEW56" s="1"/>
      <c r="TEX56" s="1"/>
      <c r="TEY56" s="1"/>
      <c r="TEZ56" s="1"/>
      <c r="TFA56" s="1"/>
      <c r="TFB56" s="1"/>
      <c r="TFC56" s="1"/>
      <c r="TFD56" s="1"/>
      <c r="TFE56" s="1"/>
      <c r="TFF56" s="1"/>
      <c r="TFG56" s="1"/>
      <c r="TFH56" s="1"/>
      <c r="TFI56" s="1"/>
      <c r="TFJ56" s="1"/>
      <c r="TFK56" s="1"/>
      <c r="TFL56" s="1"/>
      <c r="TFM56" s="1"/>
      <c r="TFN56" s="1"/>
      <c r="TFO56" s="1"/>
      <c r="TFP56" s="1"/>
      <c r="TFQ56" s="1"/>
      <c r="TFR56" s="1"/>
      <c r="TFS56" s="1"/>
      <c r="TFT56" s="1"/>
      <c r="TFU56" s="1"/>
      <c r="TFV56" s="1"/>
      <c r="TFW56" s="1"/>
      <c r="TFX56" s="1"/>
      <c r="TFY56" s="1"/>
      <c r="TFZ56" s="1"/>
      <c r="TGA56" s="1"/>
      <c r="TGB56" s="1"/>
      <c r="TGC56" s="1"/>
      <c r="TGD56" s="1"/>
      <c r="TGE56" s="1"/>
      <c r="TGF56" s="1"/>
      <c r="TGG56" s="1"/>
      <c r="TGH56" s="1"/>
      <c r="TGI56" s="1"/>
      <c r="TGJ56" s="1"/>
      <c r="TGK56" s="1"/>
      <c r="TGL56" s="1"/>
      <c r="TGM56" s="1"/>
      <c r="TGN56" s="1"/>
      <c r="TGO56" s="1"/>
      <c r="TGP56" s="1"/>
      <c r="TGQ56" s="1"/>
      <c r="TGR56" s="1"/>
      <c r="TGS56" s="1"/>
      <c r="TGT56" s="1"/>
      <c r="TGU56" s="1"/>
      <c r="TGV56" s="1"/>
      <c r="TGW56" s="1"/>
      <c r="TGX56" s="1"/>
      <c r="TGY56" s="1"/>
      <c r="TGZ56" s="1"/>
      <c r="THA56" s="1"/>
      <c r="THB56" s="1"/>
      <c r="THC56" s="1"/>
      <c r="THD56" s="1"/>
      <c r="THE56" s="1"/>
      <c r="THF56" s="1"/>
      <c r="THG56" s="1"/>
      <c r="THH56" s="1"/>
      <c r="THI56" s="1"/>
      <c r="THJ56" s="1"/>
      <c r="THK56" s="1"/>
      <c r="THL56" s="1"/>
      <c r="THM56" s="1"/>
      <c r="THN56" s="1"/>
      <c r="THO56" s="1"/>
      <c r="THP56" s="1"/>
      <c r="THQ56" s="1"/>
      <c r="THR56" s="1"/>
      <c r="THS56" s="1"/>
      <c r="THT56" s="1"/>
      <c r="THU56" s="1"/>
      <c r="THV56" s="1"/>
      <c r="THW56" s="1"/>
      <c r="THX56" s="1"/>
      <c r="THY56" s="1"/>
      <c r="THZ56" s="1"/>
      <c r="TIA56" s="1"/>
      <c r="TIB56" s="1"/>
      <c r="TIC56" s="1"/>
      <c r="TID56" s="1"/>
      <c r="TIE56" s="1"/>
      <c r="TIF56" s="1"/>
      <c r="TIG56" s="1"/>
      <c r="TIH56" s="1"/>
      <c r="TII56" s="1"/>
      <c r="TIJ56" s="1"/>
      <c r="TIK56" s="1"/>
      <c r="TIL56" s="1"/>
      <c r="TIM56" s="1"/>
      <c r="TIN56" s="1"/>
      <c r="TIO56" s="1"/>
      <c r="TIP56" s="1"/>
      <c r="TIQ56" s="1"/>
      <c r="TIR56" s="1"/>
      <c r="TIS56" s="1"/>
      <c r="TIT56" s="1"/>
      <c r="TIU56" s="1"/>
      <c r="TIV56" s="1"/>
      <c r="TIW56" s="1"/>
      <c r="TIX56" s="1"/>
      <c r="TIY56" s="1"/>
      <c r="TIZ56" s="1"/>
      <c r="TJA56" s="1"/>
      <c r="TJB56" s="1"/>
      <c r="TJC56" s="1"/>
      <c r="TJD56" s="1"/>
      <c r="TJE56" s="1"/>
      <c r="TJF56" s="1"/>
      <c r="TJG56" s="1"/>
      <c r="TJH56" s="1"/>
      <c r="TJI56" s="1"/>
      <c r="TJJ56" s="1"/>
      <c r="TJK56" s="1"/>
      <c r="TJL56" s="1"/>
      <c r="TJM56" s="1"/>
      <c r="TJN56" s="1"/>
      <c r="TJO56" s="1"/>
      <c r="TJP56" s="1"/>
      <c r="TJQ56" s="1"/>
      <c r="TJR56" s="1"/>
      <c r="TJS56" s="1"/>
      <c r="TJT56" s="1"/>
      <c r="TJU56" s="1"/>
      <c r="TJV56" s="1"/>
      <c r="TJW56" s="1"/>
      <c r="TJX56" s="1"/>
      <c r="TJY56" s="1"/>
      <c r="TJZ56" s="1"/>
      <c r="TKA56" s="1"/>
      <c r="TKB56" s="1"/>
      <c r="TKC56" s="1"/>
      <c r="TKD56" s="1"/>
      <c r="TKE56" s="1"/>
      <c r="TKF56" s="1"/>
      <c r="TKG56" s="1"/>
      <c r="TKH56" s="1"/>
      <c r="TKI56" s="1"/>
      <c r="TKJ56" s="1"/>
      <c r="TKK56" s="1"/>
      <c r="TKL56" s="1"/>
      <c r="TKM56" s="1"/>
      <c r="TKN56" s="1"/>
      <c r="TKO56" s="1"/>
      <c r="TKP56" s="1"/>
      <c r="TKQ56" s="1"/>
      <c r="TKR56" s="1"/>
      <c r="TKS56" s="1"/>
      <c r="TKT56" s="1"/>
      <c r="TKU56" s="1"/>
      <c r="TKV56" s="1"/>
      <c r="TKW56" s="1"/>
      <c r="TKX56" s="1"/>
      <c r="TKY56" s="1"/>
      <c r="TKZ56" s="1"/>
      <c r="TLA56" s="1"/>
      <c r="TLB56" s="1"/>
      <c r="TLC56" s="1"/>
      <c r="TLD56" s="1"/>
      <c r="TLE56" s="1"/>
      <c r="TLF56" s="1"/>
      <c r="TLG56" s="1"/>
      <c r="TLH56" s="1"/>
      <c r="TLI56" s="1"/>
      <c r="TLJ56" s="1"/>
      <c r="TLK56" s="1"/>
      <c r="TLL56" s="1"/>
      <c r="TLM56" s="1"/>
      <c r="TLN56" s="1"/>
      <c r="TLO56" s="1"/>
      <c r="TLP56" s="1"/>
      <c r="TLQ56" s="1"/>
      <c r="TLR56" s="1"/>
      <c r="TLS56" s="1"/>
      <c r="TLT56" s="1"/>
      <c r="TLU56" s="1"/>
      <c r="TLV56" s="1"/>
      <c r="TLW56" s="1"/>
      <c r="TLX56" s="1"/>
      <c r="TLY56" s="1"/>
      <c r="TLZ56" s="1"/>
      <c r="TMA56" s="1"/>
      <c r="TMB56" s="1"/>
      <c r="TMC56" s="1"/>
      <c r="TMD56" s="1"/>
      <c r="TME56" s="1"/>
      <c r="TMF56" s="1"/>
      <c r="TMG56" s="1"/>
      <c r="TMH56" s="1"/>
      <c r="TMI56" s="1"/>
      <c r="TMJ56" s="1"/>
      <c r="TMK56" s="1"/>
      <c r="TML56" s="1"/>
      <c r="TMM56" s="1"/>
      <c r="TMN56" s="1"/>
      <c r="TMO56" s="1"/>
      <c r="TMP56" s="1"/>
      <c r="TMQ56" s="1"/>
      <c r="TMR56" s="1"/>
      <c r="TMS56" s="1"/>
      <c r="TMT56" s="1"/>
      <c r="TMU56" s="1"/>
      <c r="TMV56" s="1"/>
      <c r="TMW56" s="1"/>
      <c r="TMX56" s="1"/>
      <c r="TMY56" s="1"/>
      <c r="TMZ56" s="1"/>
      <c r="TNA56" s="1"/>
      <c r="TNB56" s="1"/>
      <c r="TNC56" s="1"/>
      <c r="TND56" s="1"/>
      <c r="TNE56" s="1"/>
      <c r="TNF56" s="1"/>
      <c r="TNG56" s="1"/>
      <c r="TNH56" s="1"/>
      <c r="TNI56" s="1"/>
      <c r="TNJ56" s="1"/>
      <c r="TNK56" s="1"/>
      <c r="TNL56" s="1"/>
      <c r="TNM56" s="1"/>
      <c r="TNN56" s="1"/>
      <c r="TNO56" s="1"/>
      <c r="TNP56" s="1"/>
      <c r="TNQ56" s="1"/>
      <c r="TNR56" s="1"/>
      <c r="TNS56" s="1"/>
      <c r="TNT56" s="1"/>
      <c r="TNU56" s="1"/>
      <c r="TNV56" s="1"/>
      <c r="TNW56" s="1"/>
      <c r="TNX56" s="1"/>
      <c r="TNY56" s="1"/>
      <c r="TNZ56" s="1"/>
      <c r="TOA56" s="1"/>
      <c r="TOB56" s="1"/>
      <c r="TOC56" s="1"/>
      <c r="TOD56" s="1"/>
      <c r="TOE56" s="1"/>
      <c r="TOF56" s="1"/>
      <c r="TOG56" s="1"/>
      <c r="TOH56" s="1"/>
      <c r="TOI56" s="1"/>
      <c r="TOJ56" s="1"/>
      <c r="TOK56" s="1"/>
      <c r="TOL56" s="1"/>
      <c r="TOM56" s="1"/>
      <c r="TON56" s="1"/>
      <c r="TOO56" s="1"/>
      <c r="TOP56" s="1"/>
      <c r="TOQ56" s="1"/>
      <c r="TOR56" s="1"/>
      <c r="TOS56" s="1"/>
      <c r="TOT56" s="1"/>
      <c r="TOU56" s="1"/>
      <c r="TOV56" s="1"/>
      <c r="TOW56" s="1"/>
      <c r="TOX56" s="1"/>
      <c r="TOY56" s="1"/>
      <c r="TOZ56" s="1"/>
      <c r="TPA56" s="1"/>
      <c r="TPB56" s="1"/>
      <c r="TPC56" s="1"/>
      <c r="TPD56" s="1"/>
      <c r="TPE56" s="1"/>
      <c r="TPF56" s="1"/>
      <c r="TPG56" s="1"/>
      <c r="TPH56" s="1"/>
      <c r="TPI56" s="1"/>
      <c r="TPJ56" s="1"/>
      <c r="TPK56" s="1"/>
      <c r="TPL56" s="1"/>
      <c r="TPM56" s="1"/>
      <c r="TPN56" s="1"/>
      <c r="TPO56" s="1"/>
      <c r="TPP56" s="1"/>
      <c r="TPQ56" s="1"/>
      <c r="TPR56" s="1"/>
      <c r="TPS56" s="1"/>
      <c r="TPT56" s="1"/>
      <c r="TPU56" s="1"/>
      <c r="TPV56" s="1"/>
      <c r="TPW56" s="1"/>
      <c r="TPX56" s="1"/>
      <c r="TPY56" s="1"/>
      <c r="TPZ56" s="1"/>
      <c r="TQA56" s="1"/>
      <c r="TQB56" s="1"/>
      <c r="TQC56" s="1"/>
      <c r="TQD56" s="1"/>
      <c r="TQE56" s="1"/>
      <c r="TQF56" s="1"/>
      <c r="TQG56" s="1"/>
      <c r="TQH56" s="1"/>
      <c r="TQI56" s="1"/>
      <c r="TQJ56" s="1"/>
      <c r="TQK56" s="1"/>
      <c r="TQL56" s="1"/>
      <c r="TQM56" s="1"/>
      <c r="TQN56" s="1"/>
      <c r="TQO56" s="1"/>
      <c r="TQP56" s="1"/>
      <c r="TQQ56" s="1"/>
      <c r="TQR56" s="1"/>
      <c r="TQS56" s="1"/>
      <c r="TQT56" s="1"/>
      <c r="TQU56" s="1"/>
      <c r="TQV56" s="1"/>
      <c r="TQW56" s="1"/>
      <c r="TQX56" s="1"/>
      <c r="TQY56" s="1"/>
      <c r="TQZ56" s="1"/>
      <c r="TRA56" s="1"/>
      <c r="TRB56" s="1"/>
      <c r="TRC56" s="1"/>
      <c r="TRD56" s="1"/>
      <c r="TRE56" s="1"/>
      <c r="TRF56" s="1"/>
      <c r="TRG56" s="1"/>
      <c r="TRH56" s="1"/>
      <c r="TRI56" s="1"/>
      <c r="TRJ56" s="1"/>
      <c r="TRK56" s="1"/>
      <c r="TRL56" s="1"/>
      <c r="TRM56" s="1"/>
      <c r="TRN56" s="1"/>
      <c r="TRO56" s="1"/>
      <c r="TRP56" s="1"/>
      <c r="TRQ56" s="1"/>
      <c r="TRR56" s="1"/>
      <c r="TRS56" s="1"/>
      <c r="TRT56" s="1"/>
      <c r="TRU56" s="1"/>
      <c r="TRV56" s="1"/>
      <c r="TRW56" s="1"/>
      <c r="TRX56" s="1"/>
      <c r="TRY56" s="1"/>
      <c r="TRZ56" s="1"/>
      <c r="TSA56" s="1"/>
      <c r="TSB56" s="1"/>
      <c r="TSC56" s="1"/>
      <c r="TSD56" s="1"/>
      <c r="TSE56" s="1"/>
      <c r="TSF56" s="1"/>
      <c r="TSG56" s="1"/>
      <c r="TSH56" s="1"/>
      <c r="TSI56" s="1"/>
      <c r="TSJ56" s="1"/>
      <c r="TSK56" s="1"/>
      <c r="TSL56" s="1"/>
      <c r="TSM56" s="1"/>
      <c r="TSN56" s="1"/>
      <c r="TSO56" s="1"/>
      <c r="TSP56" s="1"/>
      <c r="TSQ56" s="1"/>
      <c r="TSR56" s="1"/>
      <c r="TSS56" s="1"/>
      <c r="TST56" s="1"/>
      <c r="TSU56" s="1"/>
      <c r="TSV56" s="1"/>
      <c r="TSW56" s="1"/>
      <c r="TSX56" s="1"/>
      <c r="TSY56" s="1"/>
      <c r="TSZ56" s="1"/>
      <c r="TTA56" s="1"/>
      <c r="TTB56" s="1"/>
      <c r="TTC56" s="1"/>
      <c r="TTD56" s="1"/>
      <c r="TTE56" s="1"/>
      <c r="TTF56" s="1"/>
      <c r="TTG56" s="1"/>
      <c r="TTH56" s="1"/>
      <c r="TTI56" s="1"/>
      <c r="TTJ56" s="1"/>
      <c r="TTK56" s="1"/>
      <c r="TTL56" s="1"/>
      <c r="TTM56" s="1"/>
      <c r="TTN56" s="1"/>
      <c r="TTO56" s="1"/>
      <c r="TTP56" s="1"/>
      <c r="TTQ56" s="1"/>
      <c r="TTR56" s="1"/>
      <c r="TTS56" s="1"/>
      <c r="TTT56" s="1"/>
      <c r="TTU56" s="1"/>
      <c r="TTV56" s="1"/>
      <c r="TTW56" s="1"/>
      <c r="TTX56" s="1"/>
      <c r="TTY56" s="1"/>
      <c r="TTZ56" s="1"/>
      <c r="TUA56" s="1"/>
      <c r="TUB56" s="1"/>
      <c r="TUC56" s="1"/>
      <c r="TUD56" s="1"/>
      <c r="TUE56" s="1"/>
      <c r="TUF56" s="1"/>
      <c r="TUG56" s="1"/>
      <c r="TUH56" s="1"/>
      <c r="TUI56" s="1"/>
      <c r="TUJ56" s="1"/>
      <c r="TUK56" s="1"/>
      <c r="TUL56" s="1"/>
      <c r="TUM56" s="1"/>
      <c r="TUN56" s="1"/>
      <c r="TUO56" s="1"/>
      <c r="TUP56" s="1"/>
      <c r="TUQ56" s="1"/>
      <c r="TUR56" s="1"/>
      <c r="TUS56" s="1"/>
      <c r="TUT56" s="1"/>
      <c r="TUU56" s="1"/>
      <c r="TUV56" s="1"/>
      <c r="TUW56" s="1"/>
      <c r="TUX56" s="1"/>
      <c r="TUY56" s="1"/>
      <c r="TUZ56" s="1"/>
      <c r="TVA56" s="1"/>
      <c r="TVB56" s="1"/>
      <c r="TVC56" s="1"/>
      <c r="TVD56" s="1"/>
      <c r="TVE56" s="1"/>
      <c r="TVF56" s="1"/>
      <c r="TVG56" s="1"/>
      <c r="TVH56" s="1"/>
      <c r="TVI56" s="1"/>
      <c r="TVJ56" s="1"/>
      <c r="TVK56" s="1"/>
      <c r="TVL56" s="1"/>
      <c r="TVM56" s="1"/>
      <c r="TVN56" s="1"/>
      <c r="TVO56" s="1"/>
      <c r="TVP56" s="1"/>
      <c r="TVQ56" s="1"/>
      <c r="TVR56" s="1"/>
      <c r="TVS56" s="1"/>
      <c r="TVT56" s="1"/>
      <c r="TVU56" s="1"/>
      <c r="TVV56" s="1"/>
      <c r="TVW56" s="1"/>
      <c r="TVX56" s="1"/>
      <c r="TVY56" s="1"/>
      <c r="TVZ56" s="1"/>
      <c r="TWA56" s="1"/>
      <c r="TWB56" s="1"/>
      <c r="TWC56" s="1"/>
      <c r="TWD56" s="1"/>
      <c r="TWE56" s="1"/>
      <c r="TWF56" s="1"/>
      <c r="TWG56" s="1"/>
      <c r="TWH56" s="1"/>
      <c r="TWI56" s="1"/>
      <c r="TWJ56" s="1"/>
      <c r="TWK56" s="1"/>
      <c r="TWL56" s="1"/>
      <c r="TWM56" s="1"/>
      <c r="TWN56" s="1"/>
      <c r="TWO56" s="1"/>
      <c r="TWP56" s="1"/>
      <c r="TWQ56" s="1"/>
      <c r="TWR56" s="1"/>
      <c r="TWS56" s="1"/>
      <c r="TWT56" s="1"/>
      <c r="TWU56" s="1"/>
      <c r="TWV56" s="1"/>
      <c r="TWW56" s="1"/>
      <c r="TWX56" s="1"/>
      <c r="TWY56" s="1"/>
      <c r="TWZ56" s="1"/>
      <c r="TXA56" s="1"/>
      <c r="TXB56" s="1"/>
      <c r="TXC56" s="1"/>
      <c r="TXD56" s="1"/>
      <c r="TXE56" s="1"/>
      <c r="TXF56" s="1"/>
      <c r="TXG56" s="1"/>
      <c r="TXH56" s="1"/>
      <c r="TXI56" s="1"/>
      <c r="TXJ56" s="1"/>
      <c r="TXK56" s="1"/>
      <c r="TXL56" s="1"/>
      <c r="TXM56" s="1"/>
      <c r="TXN56" s="1"/>
      <c r="TXO56" s="1"/>
      <c r="TXP56" s="1"/>
      <c r="TXQ56" s="1"/>
      <c r="TXR56" s="1"/>
      <c r="TXS56" s="1"/>
      <c r="TXT56" s="1"/>
      <c r="TXU56" s="1"/>
      <c r="TXV56" s="1"/>
      <c r="TXW56" s="1"/>
      <c r="TXX56" s="1"/>
      <c r="TXY56" s="1"/>
      <c r="TXZ56" s="1"/>
      <c r="TYA56" s="1"/>
      <c r="TYB56" s="1"/>
      <c r="TYC56" s="1"/>
      <c r="TYD56" s="1"/>
      <c r="TYE56" s="1"/>
      <c r="TYF56" s="1"/>
      <c r="TYG56" s="1"/>
      <c r="TYH56" s="1"/>
      <c r="TYI56" s="1"/>
      <c r="TYJ56" s="1"/>
      <c r="TYK56" s="1"/>
      <c r="TYL56" s="1"/>
      <c r="TYM56" s="1"/>
      <c r="TYN56" s="1"/>
      <c r="TYO56" s="1"/>
      <c r="TYP56" s="1"/>
      <c r="TYQ56" s="1"/>
      <c r="TYR56" s="1"/>
      <c r="TYS56" s="1"/>
      <c r="TYT56" s="1"/>
      <c r="TYU56" s="1"/>
      <c r="TYV56" s="1"/>
      <c r="TYW56" s="1"/>
      <c r="TYX56" s="1"/>
      <c r="TYY56" s="1"/>
      <c r="TYZ56" s="1"/>
      <c r="TZA56" s="1"/>
      <c r="TZB56" s="1"/>
      <c r="TZC56" s="1"/>
      <c r="TZD56" s="1"/>
      <c r="TZE56" s="1"/>
      <c r="TZF56" s="1"/>
      <c r="TZG56" s="1"/>
      <c r="TZH56" s="1"/>
      <c r="TZI56" s="1"/>
      <c r="TZJ56" s="1"/>
      <c r="TZK56" s="1"/>
      <c r="TZL56" s="1"/>
      <c r="TZM56" s="1"/>
      <c r="TZN56" s="1"/>
      <c r="TZO56" s="1"/>
      <c r="TZP56" s="1"/>
      <c r="TZQ56" s="1"/>
      <c r="TZR56" s="1"/>
      <c r="TZS56" s="1"/>
      <c r="TZT56" s="1"/>
      <c r="TZU56" s="1"/>
      <c r="TZV56" s="1"/>
      <c r="TZW56" s="1"/>
      <c r="TZX56" s="1"/>
      <c r="TZY56" s="1"/>
      <c r="TZZ56" s="1"/>
      <c r="UAA56" s="1"/>
      <c r="UAB56" s="1"/>
      <c r="UAC56" s="1"/>
      <c r="UAD56" s="1"/>
      <c r="UAE56" s="1"/>
      <c r="UAF56" s="1"/>
      <c r="UAG56" s="1"/>
      <c r="UAH56" s="1"/>
      <c r="UAI56" s="1"/>
      <c r="UAJ56" s="1"/>
      <c r="UAK56" s="1"/>
      <c r="UAL56" s="1"/>
      <c r="UAM56" s="1"/>
      <c r="UAN56" s="1"/>
      <c r="UAO56" s="1"/>
      <c r="UAP56" s="1"/>
      <c r="UAQ56" s="1"/>
      <c r="UAR56" s="1"/>
      <c r="UAS56" s="1"/>
      <c r="UAT56" s="1"/>
      <c r="UAU56" s="1"/>
      <c r="UAV56" s="1"/>
      <c r="UAW56" s="1"/>
      <c r="UAX56" s="1"/>
      <c r="UAY56" s="1"/>
      <c r="UAZ56" s="1"/>
      <c r="UBA56" s="1"/>
      <c r="UBB56" s="1"/>
      <c r="UBC56" s="1"/>
      <c r="UBD56" s="1"/>
      <c r="UBE56" s="1"/>
      <c r="UBF56" s="1"/>
      <c r="UBG56" s="1"/>
      <c r="UBH56" s="1"/>
      <c r="UBI56" s="1"/>
      <c r="UBJ56" s="1"/>
      <c r="UBK56" s="1"/>
      <c r="UBL56" s="1"/>
      <c r="UBM56" s="1"/>
      <c r="UBN56" s="1"/>
      <c r="UBO56" s="1"/>
      <c r="UBP56" s="1"/>
      <c r="UBQ56" s="1"/>
      <c r="UBR56" s="1"/>
      <c r="UBS56" s="1"/>
      <c r="UBT56" s="1"/>
      <c r="UBU56" s="1"/>
      <c r="UBV56" s="1"/>
      <c r="UBW56" s="1"/>
      <c r="UBX56" s="1"/>
      <c r="UBY56" s="1"/>
      <c r="UBZ56" s="1"/>
      <c r="UCA56" s="1"/>
      <c r="UCB56" s="1"/>
      <c r="UCC56" s="1"/>
      <c r="UCD56" s="1"/>
      <c r="UCE56" s="1"/>
      <c r="UCF56" s="1"/>
      <c r="UCG56" s="1"/>
      <c r="UCH56" s="1"/>
      <c r="UCI56" s="1"/>
      <c r="UCJ56" s="1"/>
      <c r="UCK56" s="1"/>
      <c r="UCL56" s="1"/>
      <c r="UCM56" s="1"/>
      <c r="UCN56" s="1"/>
      <c r="UCO56" s="1"/>
      <c r="UCP56" s="1"/>
      <c r="UCQ56" s="1"/>
      <c r="UCR56" s="1"/>
      <c r="UCS56" s="1"/>
      <c r="UCT56" s="1"/>
      <c r="UCU56" s="1"/>
      <c r="UCV56" s="1"/>
      <c r="UCW56" s="1"/>
      <c r="UCX56" s="1"/>
      <c r="UCY56" s="1"/>
      <c r="UCZ56" s="1"/>
      <c r="UDA56" s="1"/>
      <c r="UDB56" s="1"/>
      <c r="UDC56" s="1"/>
      <c r="UDD56" s="1"/>
      <c r="UDE56" s="1"/>
      <c r="UDF56" s="1"/>
      <c r="UDG56" s="1"/>
      <c r="UDH56" s="1"/>
      <c r="UDI56" s="1"/>
      <c r="UDJ56" s="1"/>
      <c r="UDK56" s="1"/>
      <c r="UDL56" s="1"/>
      <c r="UDM56" s="1"/>
      <c r="UDN56" s="1"/>
      <c r="UDO56" s="1"/>
      <c r="UDP56" s="1"/>
      <c r="UDQ56" s="1"/>
      <c r="UDR56" s="1"/>
      <c r="UDS56" s="1"/>
      <c r="UDT56" s="1"/>
      <c r="UDU56" s="1"/>
      <c r="UDV56" s="1"/>
      <c r="UDW56" s="1"/>
      <c r="UDX56" s="1"/>
      <c r="UDY56" s="1"/>
      <c r="UDZ56" s="1"/>
      <c r="UEA56" s="1"/>
      <c r="UEB56" s="1"/>
      <c r="UEC56" s="1"/>
      <c r="UED56" s="1"/>
      <c r="UEE56" s="1"/>
      <c r="UEF56" s="1"/>
      <c r="UEG56" s="1"/>
      <c r="UEH56" s="1"/>
      <c r="UEI56" s="1"/>
      <c r="UEJ56" s="1"/>
      <c r="UEK56" s="1"/>
      <c r="UEL56" s="1"/>
      <c r="UEM56" s="1"/>
      <c r="UEN56" s="1"/>
      <c r="UEO56" s="1"/>
      <c r="UEP56" s="1"/>
      <c r="UEQ56" s="1"/>
      <c r="UER56" s="1"/>
      <c r="UES56" s="1"/>
      <c r="UET56" s="1"/>
      <c r="UEU56" s="1"/>
      <c r="UEV56" s="1"/>
      <c r="UEW56" s="1"/>
      <c r="UEX56" s="1"/>
      <c r="UEY56" s="1"/>
      <c r="UEZ56" s="1"/>
      <c r="UFA56" s="1"/>
      <c r="UFB56" s="1"/>
      <c r="UFC56" s="1"/>
      <c r="UFD56" s="1"/>
      <c r="UFE56" s="1"/>
      <c r="UFF56" s="1"/>
      <c r="UFG56" s="1"/>
      <c r="UFH56" s="1"/>
      <c r="UFI56" s="1"/>
      <c r="UFJ56" s="1"/>
      <c r="UFK56" s="1"/>
      <c r="UFL56" s="1"/>
      <c r="UFM56" s="1"/>
      <c r="UFN56" s="1"/>
      <c r="UFO56" s="1"/>
      <c r="UFP56" s="1"/>
      <c r="UFQ56" s="1"/>
      <c r="UFR56" s="1"/>
      <c r="UFS56" s="1"/>
      <c r="UFT56" s="1"/>
      <c r="UFU56" s="1"/>
      <c r="UFV56" s="1"/>
      <c r="UFW56" s="1"/>
      <c r="UFX56" s="1"/>
      <c r="UFY56" s="1"/>
      <c r="UFZ56" s="1"/>
      <c r="UGA56" s="1"/>
      <c r="UGB56" s="1"/>
      <c r="UGC56" s="1"/>
      <c r="UGD56" s="1"/>
      <c r="UGE56" s="1"/>
      <c r="UGF56" s="1"/>
      <c r="UGG56" s="1"/>
      <c r="UGH56" s="1"/>
      <c r="UGI56" s="1"/>
      <c r="UGJ56" s="1"/>
      <c r="UGK56" s="1"/>
      <c r="UGL56" s="1"/>
      <c r="UGM56" s="1"/>
      <c r="UGN56" s="1"/>
      <c r="UGO56" s="1"/>
      <c r="UGP56" s="1"/>
      <c r="UGQ56" s="1"/>
      <c r="UGR56" s="1"/>
      <c r="UGS56" s="1"/>
      <c r="UGT56" s="1"/>
      <c r="UGU56" s="1"/>
      <c r="UGV56" s="1"/>
      <c r="UGW56" s="1"/>
      <c r="UGX56" s="1"/>
      <c r="UGY56" s="1"/>
      <c r="UGZ56" s="1"/>
      <c r="UHA56" s="1"/>
      <c r="UHB56" s="1"/>
      <c r="UHC56" s="1"/>
      <c r="UHD56" s="1"/>
      <c r="UHE56" s="1"/>
      <c r="UHF56" s="1"/>
      <c r="UHG56" s="1"/>
      <c r="UHH56" s="1"/>
      <c r="UHI56" s="1"/>
      <c r="UHJ56" s="1"/>
      <c r="UHK56" s="1"/>
      <c r="UHL56" s="1"/>
      <c r="UHM56" s="1"/>
      <c r="UHN56" s="1"/>
      <c r="UHO56" s="1"/>
      <c r="UHP56" s="1"/>
      <c r="UHQ56" s="1"/>
      <c r="UHR56" s="1"/>
      <c r="UHS56" s="1"/>
      <c r="UHT56" s="1"/>
      <c r="UHU56" s="1"/>
      <c r="UHV56" s="1"/>
      <c r="UHW56" s="1"/>
      <c r="UHX56" s="1"/>
      <c r="UHY56" s="1"/>
      <c r="UHZ56" s="1"/>
      <c r="UIA56" s="1"/>
      <c r="UIB56" s="1"/>
      <c r="UIC56" s="1"/>
      <c r="UID56" s="1"/>
      <c r="UIE56" s="1"/>
      <c r="UIF56" s="1"/>
      <c r="UIG56" s="1"/>
      <c r="UIH56" s="1"/>
      <c r="UII56" s="1"/>
      <c r="UIJ56" s="1"/>
      <c r="UIK56" s="1"/>
      <c r="UIL56" s="1"/>
      <c r="UIM56" s="1"/>
      <c r="UIN56" s="1"/>
      <c r="UIO56" s="1"/>
      <c r="UIP56" s="1"/>
      <c r="UIQ56" s="1"/>
      <c r="UIR56" s="1"/>
      <c r="UIS56" s="1"/>
      <c r="UIT56" s="1"/>
      <c r="UIU56" s="1"/>
      <c r="UIV56" s="1"/>
      <c r="UIW56" s="1"/>
      <c r="UIX56" s="1"/>
      <c r="UIY56" s="1"/>
      <c r="UIZ56" s="1"/>
      <c r="UJA56" s="1"/>
      <c r="UJB56" s="1"/>
      <c r="UJC56" s="1"/>
      <c r="UJD56" s="1"/>
      <c r="UJE56" s="1"/>
      <c r="UJF56" s="1"/>
      <c r="UJG56" s="1"/>
      <c r="UJH56" s="1"/>
      <c r="UJI56" s="1"/>
      <c r="UJJ56" s="1"/>
      <c r="UJK56" s="1"/>
      <c r="UJL56" s="1"/>
      <c r="UJM56" s="1"/>
      <c r="UJN56" s="1"/>
      <c r="UJO56" s="1"/>
      <c r="UJP56" s="1"/>
      <c r="UJQ56" s="1"/>
      <c r="UJR56" s="1"/>
      <c r="UJS56" s="1"/>
      <c r="UJT56" s="1"/>
      <c r="UJU56" s="1"/>
      <c r="UJV56" s="1"/>
      <c r="UJW56" s="1"/>
      <c r="UJX56" s="1"/>
      <c r="UJY56" s="1"/>
      <c r="UJZ56" s="1"/>
      <c r="UKA56" s="1"/>
      <c r="UKB56" s="1"/>
      <c r="UKC56" s="1"/>
      <c r="UKD56" s="1"/>
      <c r="UKE56" s="1"/>
      <c r="UKF56" s="1"/>
      <c r="UKG56" s="1"/>
      <c r="UKH56" s="1"/>
      <c r="UKI56" s="1"/>
      <c r="UKJ56" s="1"/>
      <c r="UKK56" s="1"/>
      <c r="UKL56" s="1"/>
      <c r="UKM56" s="1"/>
      <c r="UKN56" s="1"/>
      <c r="UKO56" s="1"/>
      <c r="UKP56" s="1"/>
      <c r="UKQ56" s="1"/>
      <c r="UKR56" s="1"/>
      <c r="UKS56" s="1"/>
      <c r="UKT56" s="1"/>
      <c r="UKU56" s="1"/>
      <c r="UKV56" s="1"/>
      <c r="UKW56" s="1"/>
      <c r="UKX56" s="1"/>
      <c r="UKY56" s="1"/>
      <c r="UKZ56" s="1"/>
      <c r="ULA56" s="1"/>
      <c r="ULB56" s="1"/>
      <c r="ULC56" s="1"/>
      <c r="ULD56" s="1"/>
      <c r="ULE56" s="1"/>
      <c r="ULF56" s="1"/>
      <c r="ULG56" s="1"/>
      <c r="ULH56" s="1"/>
      <c r="ULI56" s="1"/>
      <c r="ULJ56" s="1"/>
      <c r="ULK56" s="1"/>
      <c r="ULL56" s="1"/>
      <c r="ULM56" s="1"/>
      <c r="ULN56" s="1"/>
      <c r="ULO56" s="1"/>
      <c r="ULP56" s="1"/>
      <c r="ULQ56" s="1"/>
      <c r="ULR56" s="1"/>
      <c r="ULS56" s="1"/>
      <c r="ULT56" s="1"/>
      <c r="ULU56" s="1"/>
      <c r="ULV56" s="1"/>
      <c r="ULW56" s="1"/>
      <c r="ULX56" s="1"/>
      <c r="ULY56" s="1"/>
      <c r="ULZ56" s="1"/>
      <c r="UMA56" s="1"/>
      <c r="UMB56" s="1"/>
      <c r="UMC56" s="1"/>
      <c r="UMD56" s="1"/>
      <c r="UME56" s="1"/>
      <c r="UMF56" s="1"/>
      <c r="UMG56" s="1"/>
      <c r="UMH56" s="1"/>
      <c r="UMI56" s="1"/>
      <c r="UMJ56" s="1"/>
      <c r="UMK56" s="1"/>
      <c r="UML56" s="1"/>
      <c r="UMM56" s="1"/>
      <c r="UMN56" s="1"/>
      <c r="UMO56" s="1"/>
      <c r="UMP56" s="1"/>
      <c r="UMQ56" s="1"/>
      <c r="UMR56" s="1"/>
      <c r="UMS56" s="1"/>
      <c r="UMT56" s="1"/>
      <c r="UMU56" s="1"/>
      <c r="UMV56" s="1"/>
      <c r="UMW56" s="1"/>
      <c r="UMX56" s="1"/>
      <c r="UMY56" s="1"/>
      <c r="UMZ56" s="1"/>
      <c r="UNA56" s="1"/>
      <c r="UNB56" s="1"/>
      <c r="UNC56" s="1"/>
      <c r="UND56" s="1"/>
      <c r="UNE56" s="1"/>
      <c r="UNF56" s="1"/>
      <c r="UNG56" s="1"/>
      <c r="UNH56" s="1"/>
      <c r="UNI56" s="1"/>
      <c r="UNJ56" s="1"/>
      <c r="UNK56" s="1"/>
      <c r="UNL56" s="1"/>
      <c r="UNM56" s="1"/>
      <c r="UNN56" s="1"/>
      <c r="UNO56" s="1"/>
      <c r="UNP56" s="1"/>
      <c r="UNQ56" s="1"/>
      <c r="UNR56" s="1"/>
      <c r="UNS56" s="1"/>
      <c r="UNT56" s="1"/>
      <c r="UNU56" s="1"/>
      <c r="UNV56" s="1"/>
      <c r="UNW56" s="1"/>
      <c r="UNX56" s="1"/>
      <c r="UNY56" s="1"/>
      <c r="UNZ56" s="1"/>
      <c r="UOA56" s="1"/>
      <c r="UOB56" s="1"/>
      <c r="UOC56" s="1"/>
      <c r="UOD56" s="1"/>
      <c r="UOE56" s="1"/>
      <c r="UOF56" s="1"/>
      <c r="UOG56" s="1"/>
      <c r="UOH56" s="1"/>
      <c r="UOI56" s="1"/>
      <c r="UOJ56" s="1"/>
      <c r="UOK56" s="1"/>
      <c r="UOL56" s="1"/>
      <c r="UOM56" s="1"/>
      <c r="UON56" s="1"/>
      <c r="UOO56" s="1"/>
      <c r="UOP56" s="1"/>
      <c r="UOQ56" s="1"/>
      <c r="UOR56" s="1"/>
      <c r="UOS56" s="1"/>
      <c r="UOT56" s="1"/>
      <c r="UOU56" s="1"/>
      <c r="UOV56" s="1"/>
      <c r="UOW56" s="1"/>
      <c r="UOX56" s="1"/>
      <c r="UOY56" s="1"/>
      <c r="UOZ56" s="1"/>
      <c r="UPA56" s="1"/>
      <c r="UPB56" s="1"/>
      <c r="UPC56" s="1"/>
      <c r="UPD56" s="1"/>
      <c r="UPE56" s="1"/>
      <c r="UPF56" s="1"/>
      <c r="UPG56" s="1"/>
      <c r="UPH56" s="1"/>
      <c r="UPI56" s="1"/>
      <c r="UPJ56" s="1"/>
      <c r="UPK56" s="1"/>
      <c r="UPL56" s="1"/>
      <c r="UPM56" s="1"/>
      <c r="UPN56" s="1"/>
      <c r="UPO56" s="1"/>
      <c r="UPP56" s="1"/>
      <c r="UPQ56" s="1"/>
      <c r="UPR56" s="1"/>
      <c r="UPS56" s="1"/>
      <c r="UPT56" s="1"/>
      <c r="UPU56" s="1"/>
      <c r="UPV56" s="1"/>
      <c r="UPW56" s="1"/>
      <c r="UPX56" s="1"/>
      <c r="UPY56" s="1"/>
      <c r="UPZ56" s="1"/>
      <c r="UQA56" s="1"/>
      <c r="UQB56" s="1"/>
      <c r="UQC56" s="1"/>
      <c r="UQD56" s="1"/>
      <c r="UQE56" s="1"/>
      <c r="UQF56" s="1"/>
      <c r="UQG56" s="1"/>
      <c r="UQH56" s="1"/>
      <c r="UQI56" s="1"/>
      <c r="UQJ56" s="1"/>
      <c r="UQK56" s="1"/>
      <c r="UQL56" s="1"/>
      <c r="UQM56" s="1"/>
      <c r="UQN56" s="1"/>
      <c r="UQO56" s="1"/>
      <c r="UQP56" s="1"/>
      <c r="UQQ56" s="1"/>
      <c r="UQR56" s="1"/>
      <c r="UQS56" s="1"/>
      <c r="UQT56" s="1"/>
      <c r="UQU56" s="1"/>
      <c r="UQV56" s="1"/>
      <c r="UQW56" s="1"/>
      <c r="UQX56" s="1"/>
      <c r="UQY56" s="1"/>
      <c r="UQZ56" s="1"/>
      <c r="URA56" s="1"/>
      <c r="URB56" s="1"/>
      <c r="URC56" s="1"/>
      <c r="URD56" s="1"/>
      <c r="URE56" s="1"/>
      <c r="URF56" s="1"/>
      <c r="URG56" s="1"/>
      <c r="URH56" s="1"/>
      <c r="URI56" s="1"/>
      <c r="URJ56" s="1"/>
      <c r="URK56" s="1"/>
      <c r="URL56" s="1"/>
      <c r="URM56" s="1"/>
      <c r="URN56" s="1"/>
      <c r="URO56" s="1"/>
      <c r="URP56" s="1"/>
      <c r="URQ56" s="1"/>
      <c r="URR56" s="1"/>
      <c r="URS56" s="1"/>
      <c r="URT56" s="1"/>
      <c r="URU56" s="1"/>
      <c r="URV56" s="1"/>
      <c r="URW56" s="1"/>
      <c r="URX56" s="1"/>
      <c r="URY56" s="1"/>
      <c r="URZ56" s="1"/>
      <c r="USA56" s="1"/>
      <c r="USB56" s="1"/>
      <c r="USC56" s="1"/>
      <c r="USD56" s="1"/>
      <c r="USE56" s="1"/>
      <c r="USF56" s="1"/>
      <c r="USG56" s="1"/>
      <c r="USH56" s="1"/>
      <c r="USI56" s="1"/>
      <c r="USJ56" s="1"/>
      <c r="USK56" s="1"/>
      <c r="USL56" s="1"/>
      <c r="USM56" s="1"/>
      <c r="USN56" s="1"/>
      <c r="USO56" s="1"/>
      <c r="USP56" s="1"/>
      <c r="USQ56" s="1"/>
      <c r="USR56" s="1"/>
      <c r="USS56" s="1"/>
      <c r="UST56" s="1"/>
      <c r="USU56" s="1"/>
      <c r="USV56" s="1"/>
      <c r="USW56" s="1"/>
      <c r="USX56" s="1"/>
      <c r="USY56" s="1"/>
      <c r="USZ56" s="1"/>
      <c r="UTA56" s="1"/>
      <c r="UTB56" s="1"/>
      <c r="UTC56" s="1"/>
      <c r="UTD56" s="1"/>
      <c r="UTE56" s="1"/>
      <c r="UTF56" s="1"/>
      <c r="UTG56" s="1"/>
      <c r="UTH56" s="1"/>
      <c r="UTI56" s="1"/>
      <c r="UTJ56" s="1"/>
      <c r="UTK56" s="1"/>
      <c r="UTL56" s="1"/>
      <c r="UTM56" s="1"/>
      <c r="UTN56" s="1"/>
      <c r="UTO56" s="1"/>
      <c r="UTP56" s="1"/>
      <c r="UTQ56" s="1"/>
      <c r="UTR56" s="1"/>
      <c r="UTS56" s="1"/>
      <c r="UTT56" s="1"/>
      <c r="UTU56" s="1"/>
      <c r="UTV56" s="1"/>
      <c r="UTW56" s="1"/>
      <c r="UTX56" s="1"/>
      <c r="UTY56" s="1"/>
      <c r="UTZ56" s="1"/>
      <c r="UUA56" s="1"/>
      <c r="UUB56" s="1"/>
      <c r="UUC56" s="1"/>
      <c r="UUD56" s="1"/>
      <c r="UUE56" s="1"/>
      <c r="UUF56" s="1"/>
      <c r="UUG56" s="1"/>
      <c r="UUH56" s="1"/>
      <c r="UUI56" s="1"/>
      <c r="UUJ56" s="1"/>
      <c r="UUK56" s="1"/>
      <c r="UUL56" s="1"/>
      <c r="UUM56" s="1"/>
      <c r="UUN56" s="1"/>
      <c r="UUO56" s="1"/>
      <c r="UUP56" s="1"/>
      <c r="UUQ56" s="1"/>
      <c r="UUR56" s="1"/>
      <c r="UUS56" s="1"/>
      <c r="UUT56" s="1"/>
      <c r="UUU56" s="1"/>
      <c r="UUV56" s="1"/>
      <c r="UUW56" s="1"/>
      <c r="UUX56" s="1"/>
      <c r="UUY56" s="1"/>
      <c r="UUZ56" s="1"/>
      <c r="UVA56" s="1"/>
      <c r="UVB56" s="1"/>
      <c r="UVC56" s="1"/>
      <c r="UVD56" s="1"/>
      <c r="UVE56" s="1"/>
      <c r="UVF56" s="1"/>
      <c r="UVG56" s="1"/>
      <c r="UVH56" s="1"/>
      <c r="UVI56" s="1"/>
      <c r="UVJ56" s="1"/>
      <c r="UVK56" s="1"/>
      <c r="UVL56" s="1"/>
      <c r="UVM56" s="1"/>
      <c r="UVN56" s="1"/>
      <c r="UVO56" s="1"/>
      <c r="UVP56" s="1"/>
      <c r="UVQ56" s="1"/>
      <c r="UVR56" s="1"/>
      <c r="UVS56" s="1"/>
      <c r="UVT56" s="1"/>
      <c r="UVU56" s="1"/>
      <c r="UVV56" s="1"/>
      <c r="UVW56" s="1"/>
      <c r="UVX56" s="1"/>
      <c r="UVY56" s="1"/>
      <c r="UVZ56" s="1"/>
      <c r="UWA56" s="1"/>
      <c r="UWB56" s="1"/>
      <c r="UWC56" s="1"/>
      <c r="UWD56" s="1"/>
      <c r="UWE56" s="1"/>
      <c r="UWF56" s="1"/>
      <c r="UWG56" s="1"/>
      <c r="UWH56" s="1"/>
      <c r="UWI56" s="1"/>
      <c r="UWJ56" s="1"/>
      <c r="UWK56" s="1"/>
      <c r="UWL56" s="1"/>
      <c r="UWM56" s="1"/>
      <c r="UWN56" s="1"/>
      <c r="UWO56" s="1"/>
      <c r="UWP56" s="1"/>
      <c r="UWQ56" s="1"/>
      <c r="UWR56" s="1"/>
      <c r="UWS56" s="1"/>
      <c r="UWT56" s="1"/>
      <c r="UWU56" s="1"/>
      <c r="UWV56" s="1"/>
      <c r="UWW56" s="1"/>
      <c r="UWX56" s="1"/>
      <c r="UWY56" s="1"/>
      <c r="UWZ56" s="1"/>
      <c r="UXA56" s="1"/>
      <c r="UXB56" s="1"/>
      <c r="UXC56" s="1"/>
      <c r="UXD56" s="1"/>
      <c r="UXE56" s="1"/>
      <c r="UXF56" s="1"/>
      <c r="UXG56" s="1"/>
      <c r="UXH56" s="1"/>
      <c r="UXI56" s="1"/>
      <c r="UXJ56" s="1"/>
      <c r="UXK56" s="1"/>
      <c r="UXL56" s="1"/>
      <c r="UXM56" s="1"/>
      <c r="UXN56" s="1"/>
      <c r="UXO56" s="1"/>
      <c r="UXP56" s="1"/>
      <c r="UXQ56" s="1"/>
      <c r="UXR56" s="1"/>
      <c r="UXS56" s="1"/>
      <c r="UXT56" s="1"/>
      <c r="UXU56" s="1"/>
      <c r="UXV56" s="1"/>
      <c r="UXW56" s="1"/>
      <c r="UXX56" s="1"/>
      <c r="UXY56" s="1"/>
      <c r="UXZ56" s="1"/>
      <c r="UYA56" s="1"/>
      <c r="UYB56" s="1"/>
      <c r="UYC56" s="1"/>
      <c r="UYD56" s="1"/>
      <c r="UYE56" s="1"/>
      <c r="UYF56" s="1"/>
      <c r="UYG56" s="1"/>
      <c r="UYH56" s="1"/>
      <c r="UYI56" s="1"/>
      <c r="UYJ56" s="1"/>
      <c r="UYK56" s="1"/>
      <c r="UYL56" s="1"/>
      <c r="UYM56" s="1"/>
      <c r="UYN56" s="1"/>
      <c r="UYO56" s="1"/>
      <c r="UYP56" s="1"/>
      <c r="UYQ56" s="1"/>
      <c r="UYR56" s="1"/>
      <c r="UYS56" s="1"/>
      <c r="UYT56" s="1"/>
      <c r="UYU56" s="1"/>
      <c r="UYV56" s="1"/>
      <c r="UYW56" s="1"/>
      <c r="UYX56" s="1"/>
      <c r="UYY56" s="1"/>
      <c r="UYZ56" s="1"/>
      <c r="UZA56" s="1"/>
      <c r="UZB56" s="1"/>
      <c r="UZC56" s="1"/>
      <c r="UZD56" s="1"/>
      <c r="UZE56" s="1"/>
      <c r="UZF56" s="1"/>
      <c r="UZG56" s="1"/>
      <c r="UZH56" s="1"/>
      <c r="UZI56" s="1"/>
      <c r="UZJ56" s="1"/>
      <c r="UZK56" s="1"/>
      <c r="UZL56" s="1"/>
      <c r="UZM56" s="1"/>
      <c r="UZN56" s="1"/>
      <c r="UZO56" s="1"/>
      <c r="UZP56" s="1"/>
      <c r="UZQ56" s="1"/>
      <c r="UZR56" s="1"/>
      <c r="UZS56" s="1"/>
      <c r="UZT56" s="1"/>
      <c r="UZU56" s="1"/>
      <c r="UZV56" s="1"/>
      <c r="UZW56" s="1"/>
      <c r="UZX56" s="1"/>
      <c r="UZY56" s="1"/>
      <c r="UZZ56" s="1"/>
      <c r="VAA56" s="1"/>
      <c r="VAB56" s="1"/>
      <c r="VAC56" s="1"/>
      <c r="VAD56" s="1"/>
      <c r="VAE56" s="1"/>
      <c r="VAF56" s="1"/>
      <c r="VAG56" s="1"/>
      <c r="VAH56" s="1"/>
      <c r="VAI56" s="1"/>
      <c r="VAJ56" s="1"/>
      <c r="VAK56" s="1"/>
      <c r="VAL56" s="1"/>
      <c r="VAM56" s="1"/>
      <c r="VAN56" s="1"/>
      <c r="VAO56" s="1"/>
      <c r="VAP56" s="1"/>
      <c r="VAQ56" s="1"/>
      <c r="VAR56" s="1"/>
      <c r="VAS56" s="1"/>
      <c r="VAT56" s="1"/>
      <c r="VAU56" s="1"/>
      <c r="VAV56" s="1"/>
      <c r="VAW56" s="1"/>
      <c r="VAX56" s="1"/>
      <c r="VAY56" s="1"/>
      <c r="VAZ56" s="1"/>
      <c r="VBA56" s="1"/>
      <c r="VBB56" s="1"/>
      <c r="VBC56" s="1"/>
      <c r="VBD56" s="1"/>
      <c r="VBE56" s="1"/>
      <c r="VBF56" s="1"/>
      <c r="VBG56" s="1"/>
      <c r="VBH56" s="1"/>
      <c r="VBI56" s="1"/>
      <c r="VBJ56" s="1"/>
      <c r="VBK56" s="1"/>
      <c r="VBL56" s="1"/>
      <c r="VBM56" s="1"/>
      <c r="VBN56" s="1"/>
      <c r="VBO56" s="1"/>
      <c r="VBP56" s="1"/>
      <c r="VBQ56" s="1"/>
      <c r="VBR56" s="1"/>
      <c r="VBS56" s="1"/>
      <c r="VBT56" s="1"/>
      <c r="VBU56" s="1"/>
      <c r="VBV56" s="1"/>
      <c r="VBW56" s="1"/>
      <c r="VBX56" s="1"/>
      <c r="VBY56" s="1"/>
      <c r="VBZ56" s="1"/>
      <c r="VCA56" s="1"/>
      <c r="VCB56" s="1"/>
      <c r="VCC56" s="1"/>
      <c r="VCD56" s="1"/>
      <c r="VCE56" s="1"/>
      <c r="VCF56" s="1"/>
      <c r="VCG56" s="1"/>
      <c r="VCH56" s="1"/>
      <c r="VCI56" s="1"/>
      <c r="VCJ56" s="1"/>
      <c r="VCK56" s="1"/>
      <c r="VCL56" s="1"/>
      <c r="VCM56" s="1"/>
      <c r="VCN56" s="1"/>
      <c r="VCO56" s="1"/>
      <c r="VCP56" s="1"/>
      <c r="VCQ56" s="1"/>
      <c r="VCR56" s="1"/>
      <c r="VCS56" s="1"/>
      <c r="VCT56" s="1"/>
      <c r="VCU56" s="1"/>
      <c r="VCV56" s="1"/>
      <c r="VCW56" s="1"/>
      <c r="VCX56" s="1"/>
      <c r="VCY56" s="1"/>
      <c r="VCZ56" s="1"/>
      <c r="VDA56" s="1"/>
      <c r="VDB56" s="1"/>
      <c r="VDC56" s="1"/>
      <c r="VDD56" s="1"/>
      <c r="VDE56" s="1"/>
      <c r="VDF56" s="1"/>
      <c r="VDG56" s="1"/>
      <c r="VDH56" s="1"/>
      <c r="VDI56" s="1"/>
      <c r="VDJ56" s="1"/>
      <c r="VDK56" s="1"/>
      <c r="VDL56" s="1"/>
      <c r="VDM56" s="1"/>
      <c r="VDN56" s="1"/>
      <c r="VDO56" s="1"/>
      <c r="VDP56" s="1"/>
      <c r="VDQ56" s="1"/>
      <c r="VDR56" s="1"/>
      <c r="VDS56" s="1"/>
      <c r="VDT56" s="1"/>
      <c r="VDU56" s="1"/>
      <c r="VDV56" s="1"/>
      <c r="VDW56" s="1"/>
      <c r="VDX56" s="1"/>
      <c r="VDY56" s="1"/>
      <c r="VDZ56" s="1"/>
      <c r="VEA56" s="1"/>
      <c r="VEB56" s="1"/>
      <c r="VEC56" s="1"/>
      <c r="VED56" s="1"/>
      <c r="VEE56" s="1"/>
      <c r="VEF56" s="1"/>
      <c r="VEG56" s="1"/>
      <c r="VEH56" s="1"/>
      <c r="VEI56" s="1"/>
      <c r="VEJ56" s="1"/>
      <c r="VEK56" s="1"/>
      <c r="VEL56" s="1"/>
      <c r="VEM56" s="1"/>
      <c r="VEN56" s="1"/>
      <c r="VEO56" s="1"/>
      <c r="VEP56" s="1"/>
      <c r="VEQ56" s="1"/>
      <c r="VER56" s="1"/>
      <c r="VES56" s="1"/>
      <c r="VET56" s="1"/>
      <c r="VEU56" s="1"/>
      <c r="VEV56" s="1"/>
      <c r="VEW56" s="1"/>
      <c r="VEX56" s="1"/>
      <c r="VEY56" s="1"/>
      <c r="VEZ56" s="1"/>
      <c r="VFA56" s="1"/>
      <c r="VFB56" s="1"/>
      <c r="VFC56" s="1"/>
      <c r="VFD56" s="1"/>
      <c r="VFE56" s="1"/>
      <c r="VFF56" s="1"/>
      <c r="VFG56" s="1"/>
      <c r="VFH56" s="1"/>
      <c r="VFI56" s="1"/>
      <c r="VFJ56" s="1"/>
      <c r="VFK56" s="1"/>
      <c r="VFL56" s="1"/>
      <c r="VFM56" s="1"/>
      <c r="VFN56" s="1"/>
      <c r="VFO56" s="1"/>
      <c r="VFP56" s="1"/>
      <c r="VFQ56" s="1"/>
      <c r="VFR56" s="1"/>
      <c r="VFS56" s="1"/>
      <c r="VFT56" s="1"/>
      <c r="VFU56" s="1"/>
      <c r="VFV56" s="1"/>
      <c r="VFW56" s="1"/>
      <c r="VFX56" s="1"/>
      <c r="VFY56" s="1"/>
      <c r="VFZ56" s="1"/>
      <c r="VGA56" s="1"/>
      <c r="VGB56" s="1"/>
      <c r="VGC56" s="1"/>
      <c r="VGD56" s="1"/>
      <c r="VGE56" s="1"/>
      <c r="VGF56" s="1"/>
      <c r="VGG56" s="1"/>
      <c r="VGH56" s="1"/>
      <c r="VGI56" s="1"/>
      <c r="VGJ56" s="1"/>
      <c r="VGK56" s="1"/>
      <c r="VGL56" s="1"/>
      <c r="VGM56" s="1"/>
      <c r="VGN56" s="1"/>
      <c r="VGO56" s="1"/>
      <c r="VGP56" s="1"/>
      <c r="VGQ56" s="1"/>
      <c r="VGR56" s="1"/>
      <c r="VGS56" s="1"/>
      <c r="VGT56" s="1"/>
      <c r="VGU56" s="1"/>
      <c r="VGV56" s="1"/>
      <c r="VGW56" s="1"/>
      <c r="VGX56" s="1"/>
      <c r="VGY56" s="1"/>
      <c r="VGZ56" s="1"/>
      <c r="VHA56" s="1"/>
      <c r="VHB56" s="1"/>
      <c r="VHC56" s="1"/>
      <c r="VHD56" s="1"/>
      <c r="VHE56" s="1"/>
      <c r="VHF56" s="1"/>
      <c r="VHG56" s="1"/>
      <c r="VHH56" s="1"/>
      <c r="VHI56" s="1"/>
      <c r="VHJ56" s="1"/>
      <c r="VHK56" s="1"/>
      <c r="VHL56" s="1"/>
      <c r="VHM56" s="1"/>
      <c r="VHN56" s="1"/>
      <c r="VHO56" s="1"/>
      <c r="VHP56" s="1"/>
      <c r="VHQ56" s="1"/>
      <c r="VHR56" s="1"/>
      <c r="VHS56" s="1"/>
      <c r="VHT56" s="1"/>
      <c r="VHU56" s="1"/>
      <c r="VHV56" s="1"/>
      <c r="VHW56" s="1"/>
      <c r="VHX56" s="1"/>
      <c r="VHY56" s="1"/>
      <c r="VHZ56" s="1"/>
      <c r="VIA56" s="1"/>
      <c r="VIB56" s="1"/>
      <c r="VIC56" s="1"/>
      <c r="VID56" s="1"/>
      <c r="VIE56" s="1"/>
      <c r="VIF56" s="1"/>
      <c r="VIG56" s="1"/>
      <c r="VIH56" s="1"/>
      <c r="VII56" s="1"/>
      <c r="VIJ56" s="1"/>
      <c r="VIK56" s="1"/>
      <c r="VIL56" s="1"/>
      <c r="VIM56" s="1"/>
      <c r="VIN56" s="1"/>
      <c r="VIO56" s="1"/>
      <c r="VIP56" s="1"/>
      <c r="VIQ56" s="1"/>
      <c r="VIR56" s="1"/>
      <c r="VIS56" s="1"/>
      <c r="VIT56" s="1"/>
      <c r="VIU56" s="1"/>
      <c r="VIV56" s="1"/>
      <c r="VIW56" s="1"/>
      <c r="VIX56" s="1"/>
      <c r="VIY56" s="1"/>
      <c r="VIZ56" s="1"/>
      <c r="VJA56" s="1"/>
      <c r="VJB56" s="1"/>
      <c r="VJC56" s="1"/>
      <c r="VJD56" s="1"/>
      <c r="VJE56" s="1"/>
      <c r="VJF56" s="1"/>
      <c r="VJG56" s="1"/>
      <c r="VJH56" s="1"/>
      <c r="VJI56" s="1"/>
      <c r="VJJ56" s="1"/>
      <c r="VJK56" s="1"/>
      <c r="VJL56" s="1"/>
      <c r="VJM56" s="1"/>
      <c r="VJN56" s="1"/>
      <c r="VJO56" s="1"/>
      <c r="VJP56" s="1"/>
      <c r="VJQ56" s="1"/>
      <c r="VJR56" s="1"/>
      <c r="VJS56" s="1"/>
      <c r="VJT56" s="1"/>
      <c r="VJU56" s="1"/>
      <c r="VJV56" s="1"/>
      <c r="VJW56" s="1"/>
      <c r="VJX56" s="1"/>
      <c r="VJY56" s="1"/>
      <c r="VJZ56" s="1"/>
      <c r="VKA56" s="1"/>
      <c r="VKB56" s="1"/>
      <c r="VKC56" s="1"/>
      <c r="VKD56" s="1"/>
      <c r="VKE56" s="1"/>
      <c r="VKF56" s="1"/>
      <c r="VKG56" s="1"/>
      <c r="VKH56" s="1"/>
      <c r="VKI56" s="1"/>
      <c r="VKJ56" s="1"/>
      <c r="VKK56" s="1"/>
      <c r="VKL56" s="1"/>
      <c r="VKM56" s="1"/>
      <c r="VKN56" s="1"/>
      <c r="VKO56" s="1"/>
      <c r="VKP56" s="1"/>
      <c r="VKQ56" s="1"/>
      <c r="VKR56" s="1"/>
      <c r="VKS56" s="1"/>
      <c r="VKT56" s="1"/>
      <c r="VKU56" s="1"/>
      <c r="VKV56" s="1"/>
      <c r="VKW56" s="1"/>
      <c r="VKX56" s="1"/>
      <c r="VKY56" s="1"/>
      <c r="VKZ56" s="1"/>
      <c r="VLA56" s="1"/>
      <c r="VLB56" s="1"/>
      <c r="VLC56" s="1"/>
      <c r="VLD56" s="1"/>
      <c r="VLE56" s="1"/>
      <c r="VLF56" s="1"/>
      <c r="VLG56" s="1"/>
      <c r="VLH56" s="1"/>
      <c r="VLI56" s="1"/>
      <c r="VLJ56" s="1"/>
      <c r="VLK56" s="1"/>
      <c r="VLL56" s="1"/>
      <c r="VLM56" s="1"/>
      <c r="VLN56" s="1"/>
      <c r="VLO56" s="1"/>
      <c r="VLP56" s="1"/>
      <c r="VLQ56" s="1"/>
      <c r="VLR56" s="1"/>
      <c r="VLS56" s="1"/>
      <c r="VLT56" s="1"/>
      <c r="VLU56" s="1"/>
      <c r="VLV56" s="1"/>
      <c r="VLW56" s="1"/>
      <c r="VLX56" s="1"/>
      <c r="VLY56" s="1"/>
      <c r="VLZ56" s="1"/>
      <c r="VMA56" s="1"/>
      <c r="VMB56" s="1"/>
      <c r="VMC56" s="1"/>
      <c r="VMD56" s="1"/>
      <c r="VME56" s="1"/>
      <c r="VMF56" s="1"/>
      <c r="VMG56" s="1"/>
      <c r="VMH56" s="1"/>
      <c r="VMI56" s="1"/>
      <c r="VMJ56" s="1"/>
      <c r="VMK56" s="1"/>
      <c r="VML56" s="1"/>
      <c r="VMM56" s="1"/>
      <c r="VMN56" s="1"/>
      <c r="VMO56" s="1"/>
      <c r="VMP56" s="1"/>
      <c r="VMQ56" s="1"/>
      <c r="VMR56" s="1"/>
      <c r="VMS56" s="1"/>
      <c r="VMT56" s="1"/>
      <c r="VMU56" s="1"/>
      <c r="VMV56" s="1"/>
      <c r="VMW56" s="1"/>
      <c r="VMX56" s="1"/>
      <c r="VMY56" s="1"/>
      <c r="VMZ56" s="1"/>
      <c r="VNA56" s="1"/>
      <c r="VNB56" s="1"/>
      <c r="VNC56" s="1"/>
      <c r="VND56" s="1"/>
      <c r="VNE56" s="1"/>
      <c r="VNF56" s="1"/>
      <c r="VNG56" s="1"/>
      <c r="VNH56" s="1"/>
      <c r="VNI56" s="1"/>
      <c r="VNJ56" s="1"/>
      <c r="VNK56" s="1"/>
      <c r="VNL56" s="1"/>
      <c r="VNM56" s="1"/>
      <c r="VNN56" s="1"/>
      <c r="VNO56" s="1"/>
      <c r="VNP56" s="1"/>
      <c r="VNQ56" s="1"/>
      <c r="VNR56" s="1"/>
      <c r="VNS56" s="1"/>
      <c r="VNT56" s="1"/>
      <c r="VNU56" s="1"/>
      <c r="VNV56" s="1"/>
      <c r="VNW56" s="1"/>
      <c r="VNX56" s="1"/>
      <c r="VNY56" s="1"/>
      <c r="VNZ56" s="1"/>
      <c r="VOA56" s="1"/>
      <c r="VOB56" s="1"/>
      <c r="VOC56" s="1"/>
      <c r="VOD56" s="1"/>
      <c r="VOE56" s="1"/>
      <c r="VOF56" s="1"/>
      <c r="VOG56" s="1"/>
      <c r="VOH56" s="1"/>
      <c r="VOI56" s="1"/>
      <c r="VOJ56" s="1"/>
      <c r="VOK56" s="1"/>
      <c r="VOL56" s="1"/>
      <c r="VOM56" s="1"/>
      <c r="VON56" s="1"/>
      <c r="VOO56" s="1"/>
      <c r="VOP56" s="1"/>
      <c r="VOQ56" s="1"/>
      <c r="VOR56" s="1"/>
      <c r="VOS56" s="1"/>
      <c r="VOT56" s="1"/>
      <c r="VOU56" s="1"/>
      <c r="VOV56" s="1"/>
      <c r="VOW56" s="1"/>
      <c r="VOX56" s="1"/>
      <c r="VOY56" s="1"/>
      <c r="VOZ56" s="1"/>
      <c r="VPA56" s="1"/>
      <c r="VPB56" s="1"/>
      <c r="VPC56" s="1"/>
      <c r="VPD56" s="1"/>
      <c r="VPE56" s="1"/>
      <c r="VPF56" s="1"/>
      <c r="VPG56" s="1"/>
      <c r="VPH56" s="1"/>
      <c r="VPI56" s="1"/>
      <c r="VPJ56" s="1"/>
      <c r="VPK56" s="1"/>
      <c r="VPL56" s="1"/>
      <c r="VPM56" s="1"/>
      <c r="VPN56" s="1"/>
      <c r="VPO56" s="1"/>
      <c r="VPP56" s="1"/>
      <c r="VPQ56" s="1"/>
      <c r="VPR56" s="1"/>
      <c r="VPS56" s="1"/>
      <c r="VPT56" s="1"/>
      <c r="VPU56" s="1"/>
      <c r="VPV56" s="1"/>
      <c r="VPW56" s="1"/>
      <c r="VPX56" s="1"/>
      <c r="VPY56" s="1"/>
      <c r="VPZ56" s="1"/>
      <c r="VQA56" s="1"/>
      <c r="VQB56" s="1"/>
      <c r="VQC56" s="1"/>
      <c r="VQD56" s="1"/>
      <c r="VQE56" s="1"/>
      <c r="VQF56" s="1"/>
      <c r="VQG56" s="1"/>
      <c r="VQH56" s="1"/>
      <c r="VQI56" s="1"/>
      <c r="VQJ56" s="1"/>
      <c r="VQK56" s="1"/>
      <c r="VQL56" s="1"/>
      <c r="VQM56" s="1"/>
      <c r="VQN56" s="1"/>
      <c r="VQO56" s="1"/>
      <c r="VQP56" s="1"/>
      <c r="VQQ56" s="1"/>
      <c r="VQR56" s="1"/>
      <c r="VQS56" s="1"/>
      <c r="VQT56" s="1"/>
      <c r="VQU56" s="1"/>
      <c r="VQV56" s="1"/>
      <c r="VQW56" s="1"/>
      <c r="VQX56" s="1"/>
      <c r="VQY56" s="1"/>
      <c r="VQZ56" s="1"/>
      <c r="VRA56" s="1"/>
      <c r="VRB56" s="1"/>
      <c r="VRC56" s="1"/>
      <c r="VRD56" s="1"/>
      <c r="VRE56" s="1"/>
      <c r="VRF56" s="1"/>
      <c r="VRG56" s="1"/>
      <c r="VRH56" s="1"/>
      <c r="VRI56" s="1"/>
      <c r="VRJ56" s="1"/>
      <c r="VRK56" s="1"/>
      <c r="VRL56" s="1"/>
      <c r="VRM56" s="1"/>
      <c r="VRN56" s="1"/>
      <c r="VRO56" s="1"/>
      <c r="VRP56" s="1"/>
      <c r="VRQ56" s="1"/>
      <c r="VRR56" s="1"/>
      <c r="VRS56" s="1"/>
      <c r="VRT56" s="1"/>
      <c r="VRU56" s="1"/>
      <c r="VRV56" s="1"/>
      <c r="VRW56" s="1"/>
      <c r="VRX56" s="1"/>
      <c r="VRY56" s="1"/>
      <c r="VRZ56" s="1"/>
      <c r="VSA56" s="1"/>
      <c r="VSB56" s="1"/>
      <c r="VSC56" s="1"/>
      <c r="VSD56" s="1"/>
      <c r="VSE56" s="1"/>
      <c r="VSF56" s="1"/>
      <c r="VSG56" s="1"/>
      <c r="VSH56" s="1"/>
      <c r="VSI56" s="1"/>
      <c r="VSJ56" s="1"/>
      <c r="VSK56" s="1"/>
      <c r="VSL56" s="1"/>
      <c r="VSM56" s="1"/>
      <c r="VSN56" s="1"/>
      <c r="VSO56" s="1"/>
      <c r="VSP56" s="1"/>
      <c r="VSQ56" s="1"/>
      <c r="VSR56" s="1"/>
      <c r="VSS56" s="1"/>
      <c r="VST56" s="1"/>
      <c r="VSU56" s="1"/>
      <c r="VSV56" s="1"/>
      <c r="VSW56" s="1"/>
      <c r="VSX56" s="1"/>
      <c r="VSY56" s="1"/>
      <c r="VSZ56" s="1"/>
      <c r="VTA56" s="1"/>
      <c r="VTB56" s="1"/>
      <c r="VTC56" s="1"/>
      <c r="VTD56" s="1"/>
      <c r="VTE56" s="1"/>
      <c r="VTF56" s="1"/>
      <c r="VTG56" s="1"/>
      <c r="VTH56" s="1"/>
      <c r="VTI56" s="1"/>
      <c r="VTJ56" s="1"/>
      <c r="VTK56" s="1"/>
      <c r="VTL56" s="1"/>
      <c r="VTM56" s="1"/>
      <c r="VTN56" s="1"/>
      <c r="VTO56" s="1"/>
      <c r="VTP56" s="1"/>
      <c r="VTQ56" s="1"/>
      <c r="VTR56" s="1"/>
      <c r="VTS56" s="1"/>
      <c r="VTT56" s="1"/>
      <c r="VTU56" s="1"/>
      <c r="VTV56" s="1"/>
      <c r="VTW56" s="1"/>
      <c r="VTX56" s="1"/>
      <c r="VTY56" s="1"/>
      <c r="VTZ56" s="1"/>
      <c r="VUA56" s="1"/>
      <c r="VUB56" s="1"/>
      <c r="VUC56" s="1"/>
      <c r="VUD56" s="1"/>
      <c r="VUE56" s="1"/>
      <c r="VUF56" s="1"/>
      <c r="VUG56" s="1"/>
      <c r="VUH56" s="1"/>
      <c r="VUI56" s="1"/>
      <c r="VUJ56" s="1"/>
      <c r="VUK56" s="1"/>
      <c r="VUL56" s="1"/>
      <c r="VUM56" s="1"/>
      <c r="VUN56" s="1"/>
      <c r="VUO56" s="1"/>
      <c r="VUP56" s="1"/>
      <c r="VUQ56" s="1"/>
      <c r="VUR56" s="1"/>
      <c r="VUS56" s="1"/>
      <c r="VUT56" s="1"/>
      <c r="VUU56" s="1"/>
      <c r="VUV56" s="1"/>
      <c r="VUW56" s="1"/>
      <c r="VUX56" s="1"/>
      <c r="VUY56" s="1"/>
      <c r="VUZ56" s="1"/>
      <c r="VVA56" s="1"/>
      <c r="VVB56" s="1"/>
      <c r="VVC56" s="1"/>
      <c r="VVD56" s="1"/>
      <c r="VVE56" s="1"/>
      <c r="VVF56" s="1"/>
      <c r="VVG56" s="1"/>
      <c r="VVH56" s="1"/>
      <c r="VVI56" s="1"/>
      <c r="VVJ56" s="1"/>
      <c r="VVK56" s="1"/>
      <c r="VVL56" s="1"/>
      <c r="VVM56" s="1"/>
      <c r="VVN56" s="1"/>
      <c r="VVO56" s="1"/>
      <c r="VVP56" s="1"/>
      <c r="VVQ56" s="1"/>
      <c r="VVR56" s="1"/>
      <c r="VVS56" s="1"/>
      <c r="VVT56" s="1"/>
      <c r="VVU56" s="1"/>
      <c r="VVV56" s="1"/>
      <c r="VVW56" s="1"/>
      <c r="VVX56" s="1"/>
      <c r="VVY56" s="1"/>
      <c r="VVZ56" s="1"/>
      <c r="VWA56" s="1"/>
      <c r="VWB56" s="1"/>
      <c r="VWC56" s="1"/>
      <c r="VWD56" s="1"/>
      <c r="VWE56" s="1"/>
      <c r="VWF56" s="1"/>
      <c r="VWG56" s="1"/>
      <c r="VWH56" s="1"/>
      <c r="VWI56" s="1"/>
      <c r="VWJ56" s="1"/>
      <c r="VWK56" s="1"/>
      <c r="VWL56" s="1"/>
      <c r="VWM56" s="1"/>
      <c r="VWN56" s="1"/>
      <c r="VWO56" s="1"/>
      <c r="VWP56" s="1"/>
      <c r="VWQ56" s="1"/>
      <c r="VWR56" s="1"/>
      <c r="VWS56" s="1"/>
      <c r="VWT56" s="1"/>
      <c r="VWU56" s="1"/>
      <c r="VWV56" s="1"/>
      <c r="VWW56" s="1"/>
      <c r="VWX56" s="1"/>
      <c r="VWY56" s="1"/>
      <c r="VWZ56" s="1"/>
      <c r="VXA56" s="1"/>
      <c r="VXB56" s="1"/>
      <c r="VXC56" s="1"/>
      <c r="VXD56" s="1"/>
      <c r="VXE56" s="1"/>
      <c r="VXF56" s="1"/>
      <c r="VXG56" s="1"/>
      <c r="VXH56" s="1"/>
      <c r="VXI56" s="1"/>
      <c r="VXJ56" s="1"/>
      <c r="VXK56" s="1"/>
      <c r="VXL56" s="1"/>
      <c r="VXM56" s="1"/>
      <c r="VXN56" s="1"/>
      <c r="VXO56" s="1"/>
      <c r="VXP56" s="1"/>
      <c r="VXQ56" s="1"/>
      <c r="VXR56" s="1"/>
      <c r="VXS56" s="1"/>
      <c r="VXT56" s="1"/>
      <c r="VXU56" s="1"/>
      <c r="VXV56" s="1"/>
      <c r="VXW56" s="1"/>
      <c r="VXX56" s="1"/>
      <c r="VXY56" s="1"/>
      <c r="VXZ56" s="1"/>
      <c r="VYA56" s="1"/>
      <c r="VYB56" s="1"/>
      <c r="VYC56" s="1"/>
      <c r="VYD56" s="1"/>
      <c r="VYE56" s="1"/>
      <c r="VYF56" s="1"/>
      <c r="VYG56" s="1"/>
      <c r="VYH56" s="1"/>
      <c r="VYI56" s="1"/>
      <c r="VYJ56" s="1"/>
      <c r="VYK56" s="1"/>
      <c r="VYL56" s="1"/>
      <c r="VYM56" s="1"/>
      <c r="VYN56" s="1"/>
      <c r="VYO56" s="1"/>
      <c r="VYP56" s="1"/>
      <c r="VYQ56" s="1"/>
      <c r="VYR56" s="1"/>
      <c r="VYS56" s="1"/>
      <c r="VYT56" s="1"/>
      <c r="VYU56" s="1"/>
      <c r="VYV56" s="1"/>
      <c r="VYW56" s="1"/>
      <c r="VYX56" s="1"/>
      <c r="VYY56" s="1"/>
      <c r="VYZ56" s="1"/>
      <c r="VZA56" s="1"/>
      <c r="VZB56" s="1"/>
      <c r="VZC56" s="1"/>
      <c r="VZD56" s="1"/>
      <c r="VZE56" s="1"/>
      <c r="VZF56" s="1"/>
      <c r="VZG56" s="1"/>
      <c r="VZH56" s="1"/>
      <c r="VZI56" s="1"/>
      <c r="VZJ56" s="1"/>
      <c r="VZK56" s="1"/>
      <c r="VZL56" s="1"/>
      <c r="VZM56" s="1"/>
      <c r="VZN56" s="1"/>
      <c r="VZO56" s="1"/>
      <c r="VZP56" s="1"/>
      <c r="VZQ56" s="1"/>
      <c r="VZR56" s="1"/>
      <c r="VZS56" s="1"/>
      <c r="VZT56" s="1"/>
      <c r="VZU56" s="1"/>
      <c r="VZV56" s="1"/>
      <c r="VZW56" s="1"/>
      <c r="VZX56" s="1"/>
      <c r="VZY56" s="1"/>
      <c r="VZZ56" s="1"/>
      <c r="WAA56" s="1"/>
      <c r="WAB56" s="1"/>
      <c r="WAC56" s="1"/>
      <c r="WAD56" s="1"/>
      <c r="WAE56" s="1"/>
      <c r="WAF56" s="1"/>
      <c r="WAG56" s="1"/>
      <c r="WAH56" s="1"/>
      <c r="WAI56" s="1"/>
      <c r="WAJ56" s="1"/>
      <c r="WAK56" s="1"/>
      <c r="WAL56" s="1"/>
      <c r="WAM56" s="1"/>
      <c r="WAN56" s="1"/>
      <c r="WAO56" s="1"/>
      <c r="WAP56" s="1"/>
      <c r="WAQ56" s="1"/>
      <c r="WAR56" s="1"/>
      <c r="WAS56" s="1"/>
      <c r="WAT56" s="1"/>
      <c r="WAU56" s="1"/>
      <c r="WAV56" s="1"/>
      <c r="WAW56" s="1"/>
      <c r="WAX56" s="1"/>
      <c r="WAY56" s="1"/>
      <c r="WAZ56" s="1"/>
      <c r="WBA56" s="1"/>
      <c r="WBB56" s="1"/>
      <c r="WBC56" s="1"/>
      <c r="WBD56" s="1"/>
      <c r="WBE56" s="1"/>
      <c r="WBF56" s="1"/>
      <c r="WBG56" s="1"/>
      <c r="WBH56" s="1"/>
      <c r="WBI56" s="1"/>
      <c r="WBJ56" s="1"/>
      <c r="WBK56" s="1"/>
      <c r="WBL56" s="1"/>
      <c r="WBM56" s="1"/>
      <c r="WBN56" s="1"/>
      <c r="WBO56" s="1"/>
      <c r="WBP56" s="1"/>
      <c r="WBQ56" s="1"/>
      <c r="WBR56" s="1"/>
      <c r="WBS56" s="1"/>
      <c r="WBT56" s="1"/>
      <c r="WBU56" s="1"/>
      <c r="WBV56" s="1"/>
      <c r="WBW56" s="1"/>
      <c r="WBX56" s="1"/>
      <c r="WBY56" s="1"/>
      <c r="WBZ56" s="1"/>
      <c r="WCA56" s="1"/>
      <c r="WCB56" s="1"/>
      <c r="WCC56" s="1"/>
      <c r="WCD56" s="1"/>
      <c r="WCE56" s="1"/>
      <c r="WCF56" s="1"/>
      <c r="WCG56" s="1"/>
      <c r="WCH56" s="1"/>
      <c r="WCI56" s="1"/>
      <c r="WCJ56" s="1"/>
      <c r="WCK56" s="1"/>
      <c r="WCL56" s="1"/>
      <c r="WCM56" s="1"/>
      <c r="WCN56" s="1"/>
      <c r="WCO56" s="1"/>
      <c r="WCP56" s="1"/>
      <c r="WCQ56" s="1"/>
      <c r="WCR56" s="1"/>
      <c r="WCS56" s="1"/>
      <c r="WCT56" s="1"/>
      <c r="WCU56" s="1"/>
      <c r="WCV56" s="1"/>
      <c r="WCW56" s="1"/>
      <c r="WCX56" s="1"/>
      <c r="WCY56" s="1"/>
      <c r="WCZ56" s="1"/>
      <c r="WDA56" s="1"/>
      <c r="WDB56" s="1"/>
      <c r="WDC56" s="1"/>
      <c r="WDD56" s="1"/>
      <c r="WDE56" s="1"/>
      <c r="WDF56" s="1"/>
      <c r="WDG56" s="1"/>
      <c r="WDH56" s="1"/>
      <c r="WDI56" s="1"/>
      <c r="WDJ56" s="1"/>
      <c r="WDK56" s="1"/>
      <c r="WDL56" s="1"/>
      <c r="WDM56" s="1"/>
      <c r="WDN56" s="1"/>
      <c r="WDO56" s="1"/>
      <c r="WDP56" s="1"/>
      <c r="WDQ56" s="1"/>
      <c r="WDR56" s="1"/>
      <c r="WDS56" s="1"/>
      <c r="WDT56" s="1"/>
      <c r="WDU56" s="1"/>
      <c r="WDV56" s="1"/>
      <c r="WDW56" s="1"/>
      <c r="WDX56" s="1"/>
      <c r="WDY56" s="1"/>
      <c r="WDZ56" s="1"/>
      <c r="WEA56" s="1"/>
      <c r="WEB56" s="1"/>
      <c r="WEC56" s="1"/>
      <c r="WED56" s="1"/>
      <c r="WEE56" s="1"/>
      <c r="WEF56" s="1"/>
      <c r="WEG56" s="1"/>
      <c r="WEH56" s="1"/>
      <c r="WEI56" s="1"/>
      <c r="WEJ56" s="1"/>
      <c r="WEK56" s="1"/>
      <c r="WEL56" s="1"/>
      <c r="WEM56" s="1"/>
      <c r="WEN56" s="1"/>
      <c r="WEO56" s="1"/>
      <c r="WEP56" s="1"/>
      <c r="WEQ56" s="1"/>
      <c r="WER56" s="1"/>
      <c r="WES56" s="1"/>
      <c r="WET56" s="1"/>
      <c r="WEU56" s="1"/>
      <c r="WEV56" s="1"/>
      <c r="WEW56" s="1"/>
      <c r="WEX56" s="1"/>
      <c r="WEY56" s="1"/>
      <c r="WEZ56" s="1"/>
      <c r="WFA56" s="1"/>
      <c r="WFB56" s="1"/>
      <c r="WFC56" s="1"/>
      <c r="WFD56" s="1"/>
      <c r="WFE56" s="1"/>
      <c r="WFF56" s="1"/>
      <c r="WFG56" s="1"/>
      <c r="WFH56" s="1"/>
      <c r="WFI56" s="1"/>
      <c r="WFJ56" s="1"/>
      <c r="WFK56" s="1"/>
      <c r="WFL56" s="1"/>
      <c r="WFM56" s="1"/>
      <c r="WFN56" s="1"/>
      <c r="WFO56" s="1"/>
      <c r="WFP56" s="1"/>
      <c r="WFQ56" s="1"/>
      <c r="WFR56" s="1"/>
      <c r="WFS56" s="1"/>
      <c r="WFT56" s="1"/>
      <c r="WFU56" s="1"/>
      <c r="WFV56" s="1"/>
      <c r="WFW56" s="1"/>
      <c r="WFX56" s="1"/>
      <c r="WFY56" s="1"/>
      <c r="WFZ56" s="1"/>
      <c r="WGA56" s="1"/>
      <c r="WGB56" s="1"/>
      <c r="WGC56" s="1"/>
      <c r="WGD56" s="1"/>
      <c r="WGE56" s="1"/>
      <c r="WGF56" s="1"/>
      <c r="WGG56" s="1"/>
      <c r="WGH56" s="1"/>
      <c r="WGI56" s="1"/>
      <c r="WGJ56" s="1"/>
      <c r="WGK56" s="1"/>
      <c r="WGL56" s="1"/>
      <c r="WGM56" s="1"/>
      <c r="WGN56" s="1"/>
      <c r="WGO56" s="1"/>
      <c r="WGP56" s="1"/>
      <c r="WGQ56" s="1"/>
      <c r="WGR56" s="1"/>
      <c r="WGS56" s="1"/>
      <c r="WGT56" s="1"/>
      <c r="WGU56" s="1"/>
      <c r="WGV56" s="1"/>
      <c r="WGW56" s="1"/>
      <c r="WGX56" s="1"/>
      <c r="WGY56" s="1"/>
      <c r="WGZ56" s="1"/>
      <c r="WHA56" s="1"/>
      <c r="WHB56" s="1"/>
      <c r="WHC56" s="1"/>
      <c r="WHD56" s="1"/>
      <c r="WHE56" s="1"/>
      <c r="WHF56" s="1"/>
      <c r="WHG56" s="1"/>
      <c r="WHH56" s="1"/>
      <c r="WHI56" s="1"/>
      <c r="WHJ56" s="1"/>
      <c r="WHK56" s="1"/>
      <c r="WHL56" s="1"/>
      <c r="WHM56" s="1"/>
      <c r="WHN56" s="1"/>
      <c r="WHO56" s="1"/>
      <c r="WHP56" s="1"/>
      <c r="WHQ56" s="1"/>
      <c r="WHR56" s="1"/>
      <c r="WHS56" s="1"/>
      <c r="WHT56" s="1"/>
      <c r="WHU56" s="1"/>
      <c r="WHV56" s="1"/>
      <c r="WHW56" s="1"/>
      <c r="WHX56" s="1"/>
      <c r="WHY56" s="1"/>
      <c r="WHZ56" s="1"/>
      <c r="WIA56" s="1"/>
      <c r="WIB56" s="1"/>
      <c r="WIC56" s="1"/>
      <c r="WID56" s="1"/>
      <c r="WIE56" s="1"/>
      <c r="WIF56" s="1"/>
      <c r="WIG56" s="1"/>
      <c r="WIH56" s="1"/>
      <c r="WII56" s="1"/>
      <c r="WIJ56" s="1"/>
      <c r="WIK56" s="1"/>
      <c r="WIL56" s="1"/>
      <c r="WIM56" s="1"/>
      <c r="WIN56" s="1"/>
      <c r="WIO56" s="1"/>
      <c r="WIP56" s="1"/>
      <c r="WIQ56" s="1"/>
      <c r="WIR56" s="1"/>
      <c r="WIS56" s="1"/>
      <c r="WIT56" s="1"/>
      <c r="WIU56" s="1"/>
      <c r="WIV56" s="1"/>
      <c r="WIW56" s="1"/>
      <c r="WIX56" s="1"/>
      <c r="WIY56" s="1"/>
      <c r="WIZ56" s="1"/>
      <c r="WJA56" s="1"/>
      <c r="WJB56" s="1"/>
      <c r="WJC56" s="1"/>
      <c r="WJD56" s="1"/>
      <c r="WJE56" s="1"/>
      <c r="WJF56" s="1"/>
      <c r="WJG56" s="1"/>
      <c r="WJH56" s="1"/>
      <c r="WJI56" s="1"/>
      <c r="WJJ56" s="1"/>
      <c r="WJK56" s="1"/>
      <c r="WJL56" s="1"/>
      <c r="WJM56" s="1"/>
      <c r="WJN56" s="1"/>
      <c r="WJO56" s="1"/>
      <c r="WJP56" s="1"/>
      <c r="WJQ56" s="1"/>
      <c r="WJR56" s="1"/>
      <c r="WJS56" s="1"/>
      <c r="WJT56" s="1"/>
      <c r="WJU56" s="1"/>
      <c r="WJV56" s="1"/>
      <c r="WJW56" s="1"/>
      <c r="WJX56" s="1"/>
      <c r="WJY56" s="1"/>
      <c r="WJZ56" s="1"/>
      <c r="WKA56" s="1"/>
      <c r="WKB56" s="1"/>
      <c r="WKC56" s="1"/>
      <c r="WKD56" s="1"/>
      <c r="WKE56" s="1"/>
      <c r="WKF56" s="1"/>
      <c r="WKG56" s="1"/>
      <c r="WKH56" s="1"/>
      <c r="WKI56" s="1"/>
      <c r="WKJ56" s="1"/>
      <c r="WKK56" s="1"/>
      <c r="WKL56" s="1"/>
      <c r="WKM56" s="1"/>
      <c r="WKN56" s="1"/>
      <c r="WKO56" s="1"/>
      <c r="WKP56" s="1"/>
      <c r="WKQ56" s="1"/>
      <c r="WKR56" s="1"/>
      <c r="WKS56" s="1"/>
      <c r="WKT56" s="1"/>
      <c r="WKU56" s="1"/>
      <c r="WKV56" s="1"/>
      <c r="WKW56" s="1"/>
      <c r="WKX56" s="1"/>
      <c r="WKY56" s="1"/>
      <c r="WKZ56" s="1"/>
      <c r="WLA56" s="1"/>
      <c r="WLB56" s="1"/>
      <c r="WLC56" s="1"/>
      <c r="WLD56" s="1"/>
      <c r="WLE56" s="1"/>
      <c r="WLF56" s="1"/>
      <c r="WLG56" s="1"/>
      <c r="WLH56" s="1"/>
      <c r="WLI56" s="1"/>
      <c r="WLJ56" s="1"/>
      <c r="WLK56" s="1"/>
      <c r="WLL56" s="1"/>
      <c r="WLM56" s="1"/>
      <c r="WLN56" s="1"/>
      <c r="WLO56" s="1"/>
      <c r="WLP56" s="1"/>
      <c r="WLQ56" s="1"/>
      <c r="WLR56" s="1"/>
      <c r="WLS56" s="1"/>
      <c r="WLT56" s="1"/>
      <c r="WLU56" s="1"/>
      <c r="WLV56" s="1"/>
      <c r="WLW56" s="1"/>
      <c r="WLX56" s="1"/>
      <c r="WLY56" s="1"/>
      <c r="WLZ56" s="1"/>
      <c r="WMA56" s="1"/>
      <c r="WMB56" s="1"/>
      <c r="WMC56" s="1"/>
      <c r="WMD56" s="1"/>
      <c r="WME56" s="1"/>
      <c r="WMF56" s="1"/>
      <c r="WMG56" s="1"/>
      <c r="WMH56" s="1"/>
      <c r="WMI56" s="1"/>
      <c r="WMJ56" s="1"/>
      <c r="WMK56" s="1"/>
      <c r="WML56" s="1"/>
      <c r="WMM56" s="1"/>
      <c r="WMN56" s="1"/>
      <c r="WMO56" s="1"/>
      <c r="WMP56" s="1"/>
      <c r="WMQ56" s="1"/>
      <c r="WMR56" s="1"/>
      <c r="WMS56" s="1"/>
      <c r="WMT56" s="1"/>
      <c r="WMU56" s="1"/>
      <c r="WMV56" s="1"/>
      <c r="WMW56" s="1"/>
      <c r="WMX56" s="1"/>
      <c r="WMY56" s="1"/>
      <c r="WMZ56" s="1"/>
      <c r="WNA56" s="1"/>
      <c r="WNB56" s="1"/>
      <c r="WNC56" s="1"/>
      <c r="WND56" s="1"/>
      <c r="WNE56" s="1"/>
      <c r="WNF56" s="1"/>
      <c r="WNG56" s="1"/>
      <c r="WNH56" s="1"/>
      <c r="WNI56" s="1"/>
      <c r="WNJ56" s="1"/>
      <c r="WNK56" s="1"/>
      <c r="WNL56" s="1"/>
      <c r="WNM56" s="1"/>
      <c r="WNN56" s="1"/>
      <c r="WNO56" s="1"/>
      <c r="WNP56" s="1"/>
      <c r="WNQ56" s="1"/>
      <c r="WNR56" s="1"/>
      <c r="WNS56" s="1"/>
      <c r="WNT56" s="1"/>
      <c r="WNU56" s="1"/>
      <c r="WNV56" s="1"/>
      <c r="WNW56" s="1"/>
      <c r="WNX56" s="1"/>
      <c r="WNY56" s="1"/>
      <c r="WNZ56" s="1"/>
      <c r="WOA56" s="1"/>
      <c r="WOB56" s="1"/>
      <c r="WOC56" s="1"/>
      <c r="WOD56" s="1"/>
      <c r="WOE56" s="1"/>
      <c r="WOF56" s="1"/>
      <c r="WOG56" s="1"/>
      <c r="WOH56" s="1"/>
      <c r="WOI56" s="1"/>
      <c r="WOJ56" s="1"/>
      <c r="WOK56" s="1"/>
      <c r="WOL56" s="1"/>
      <c r="WOM56" s="1"/>
      <c r="WON56" s="1"/>
      <c r="WOO56" s="1"/>
      <c r="WOP56" s="1"/>
      <c r="WOQ56" s="1"/>
      <c r="WOR56" s="1"/>
      <c r="WOS56" s="1"/>
      <c r="WOT56" s="1"/>
      <c r="WOU56" s="1"/>
      <c r="WOV56" s="1"/>
      <c r="WOW56" s="1"/>
      <c r="WOX56" s="1"/>
      <c r="WOY56" s="1"/>
      <c r="WOZ56" s="1"/>
      <c r="WPA56" s="1"/>
      <c r="WPB56" s="1"/>
      <c r="WPC56" s="1"/>
      <c r="WPD56" s="1"/>
      <c r="WPE56" s="1"/>
      <c r="WPF56" s="1"/>
      <c r="WPG56" s="1"/>
      <c r="WPH56" s="1"/>
      <c r="WPI56" s="1"/>
      <c r="WPJ56" s="1"/>
      <c r="WPK56" s="1"/>
      <c r="WPL56" s="1"/>
      <c r="WPM56" s="1"/>
      <c r="WPN56" s="1"/>
      <c r="WPO56" s="1"/>
      <c r="WPP56" s="1"/>
      <c r="WPQ56" s="1"/>
      <c r="WPR56" s="1"/>
      <c r="WPS56" s="1"/>
      <c r="WPT56" s="1"/>
      <c r="WPU56" s="1"/>
      <c r="WPV56" s="1"/>
      <c r="WPW56" s="1"/>
      <c r="WPX56" s="1"/>
      <c r="WPY56" s="1"/>
      <c r="WPZ56" s="1"/>
      <c r="WQA56" s="1"/>
      <c r="WQB56" s="1"/>
      <c r="WQC56" s="1"/>
      <c r="WQD56" s="1"/>
      <c r="WQE56" s="1"/>
      <c r="WQF56" s="1"/>
      <c r="WQG56" s="1"/>
      <c r="WQH56" s="1"/>
      <c r="WQI56" s="1"/>
      <c r="WQJ56" s="1"/>
      <c r="WQK56" s="1"/>
      <c r="WQL56" s="1"/>
      <c r="WQM56" s="1"/>
      <c r="WQN56" s="1"/>
      <c r="WQO56" s="1"/>
      <c r="WQP56" s="1"/>
      <c r="WQQ56" s="1"/>
      <c r="WQR56" s="1"/>
      <c r="WQS56" s="1"/>
      <c r="WQT56" s="1"/>
      <c r="WQU56" s="1"/>
      <c r="WQV56" s="1"/>
      <c r="WQW56" s="1"/>
      <c r="WQX56" s="1"/>
      <c r="WQY56" s="1"/>
      <c r="WQZ56" s="1"/>
      <c r="WRA56" s="1"/>
      <c r="WRB56" s="1"/>
      <c r="WRC56" s="1"/>
      <c r="WRD56" s="1"/>
      <c r="WRE56" s="1"/>
      <c r="WRF56" s="1"/>
      <c r="WRG56" s="1"/>
      <c r="WRH56" s="1"/>
      <c r="WRI56" s="1"/>
      <c r="WRJ56" s="1"/>
      <c r="WRK56" s="1"/>
      <c r="WRL56" s="1"/>
      <c r="WRM56" s="1"/>
      <c r="WRN56" s="1"/>
      <c r="WRO56" s="1"/>
      <c r="WRP56" s="1"/>
      <c r="WRQ56" s="1"/>
      <c r="WRR56" s="1"/>
      <c r="WRS56" s="1"/>
      <c r="WRT56" s="1"/>
      <c r="WRU56" s="1"/>
      <c r="WRV56" s="1"/>
      <c r="WRW56" s="1"/>
      <c r="WRX56" s="1"/>
      <c r="WRY56" s="1"/>
      <c r="WRZ56" s="1"/>
      <c r="WSA56" s="1"/>
      <c r="WSB56" s="1"/>
      <c r="WSC56" s="1"/>
      <c r="WSD56" s="1"/>
      <c r="WSE56" s="1"/>
      <c r="WSF56" s="1"/>
      <c r="WSG56" s="1"/>
      <c r="WSH56" s="1"/>
      <c r="WSI56" s="1"/>
      <c r="WSJ56" s="1"/>
      <c r="WSK56" s="1"/>
      <c r="WSL56" s="1"/>
      <c r="WSM56" s="1"/>
      <c r="WSN56" s="1"/>
      <c r="WSO56" s="1"/>
      <c r="WSP56" s="1"/>
      <c r="WSQ56" s="1"/>
      <c r="WSR56" s="1"/>
      <c r="WSS56" s="1"/>
      <c r="WST56" s="1"/>
      <c r="WSU56" s="1"/>
      <c r="WSV56" s="1"/>
      <c r="WSW56" s="1"/>
      <c r="WSX56" s="1"/>
      <c r="WSY56" s="1"/>
      <c r="WSZ56" s="1"/>
      <c r="WTA56" s="1"/>
      <c r="WTB56" s="1"/>
      <c r="WTC56" s="1"/>
      <c r="WTD56" s="1"/>
      <c r="WTE56" s="1"/>
      <c r="WTF56" s="1"/>
      <c r="WTG56" s="1"/>
      <c r="WTH56" s="1"/>
      <c r="WTI56" s="1"/>
      <c r="WTJ56" s="1"/>
      <c r="WTK56" s="1"/>
      <c r="WTL56" s="1"/>
      <c r="WTM56" s="1"/>
      <c r="WTN56" s="1"/>
      <c r="WTO56" s="1"/>
      <c r="WTP56" s="1"/>
      <c r="WTQ56" s="1"/>
      <c r="WTR56" s="1"/>
      <c r="WTS56" s="1"/>
      <c r="WTT56" s="1"/>
      <c r="WTU56" s="1"/>
      <c r="WTV56" s="1"/>
      <c r="WTW56" s="1"/>
      <c r="WTX56" s="1"/>
      <c r="WTY56" s="1"/>
      <c r="WTZ56" s="1"/>
      <c r="WUA56" s="1"/>
      <c r="WUB56" s="1"/>
      <c r="WUC56" s="1"/>
      <c r="WUD56" s="1"/>
      <c r="WUE56" s="1"/>
      <c r="WUF56" s="1"/>
      <c r="WUG56" s="1"/>
      <c r="WUH56" s="1"/>
      <c r="WUI56" s="1"/>
      <c r="WUJ56" s="1"/>
      <c r="WUK56" s="1"/>
      <c r="WUL56" s="1"/>
      <c r="WUM56" s="1"/>
      <c r="WUN56" s="1"/>
      <c r="WUO56" s="1"/>
      <c r="WUP56" s="1"/>
      <c r="WUQ56" s="1"/>
      <c r="WUR56" s="1"/>
      <c r="WUS56" s="1"/>
      <c r="WUT56" s="1"/>
      <c r="WUU56" s="1"/>
      <c r="WUV56" s="1"/>
      <c r="WUW56" s="1"/>
      <c r="WUX56" s="1"/>
      <c r="WUY56" s="1"/>
      <c r="WUZ56" s="1"/>
      <c r="WVA56" s="1"/>
      <c r="WVB56" s="1"/>
      <c r="WVC56" s="1"/>
      <c r="WVD56" s="1"/>
      <c r="WVE56" s="1"/>
      <c r="WVF56" s="1"/>
      <c r="WVG56" s="1"/>
      <c r="WVH56" s="1"/>
      <c r="WVI56" s="1"/>
      <c r="WVJ56" s="1"/>
      <c r="WVK56" s="1"/>
      <c r="WVL56" s="1"/>
      <c r="WVM56" s="1"/>
      <c r="WVN56" s="1"/>
      <c r="WVO56" s="1"/>
      <c r="WVP56" s="1"/>
      <c r="WVQ56" s="1"/>
      <c r="WVR56" s="1"/>
      <c r="WVS56" s="1"/>
      <c r="WVT56" s="1"/>
      <c r="WVU56" s="1"/>
      <c r="WVV56" s="1"/>
      <c r="WVW56" s="1"/>
      <c r="WVX56" s="1"/>
      <c r="WVY56" s="1"/>
      <c r="WVZ56" s="1"/>
      <c r="WWA56" s="1"/>
      <c r="WWB56" s="1"/>
      <c r="WWC56" s="1"/>
      <c r="WWD56" s="1"/>
      <c r="WWE56" s="1"/>
      <c r="WWF56" s="1"/>
      <c r="WWG56" s="1"/>
      <c r="WWH56" s="1"/>
      <c r="WWI56" s="1"/>
      <c r="WWJ56" s="1"/>
      <c r="WWK56" s="1"/>
      <c r="WWL56" s="1"/>
      <c r="WWM56" s="1"/>
      <c r="WWN56" s="1"/>
      <c r="WWO56" s="1"/>
      <c r="WWP56" s="1"/>
      <c r="WWQ56" s="1"/>
      <c r="WWR56" s="1"/>
      <c r="WWS56" s="1"/>
      <c r="WWT56" s="1"/>
      <c r="WWU56" s="1"/>
      <c r="WWV56" s="1"/>
      <c r="WWW56" s="1"/>
      <c r="WWX56" s="1"/>
      <c r="WWY56" s="1"/>
      <c r="WWZ56" s="1"/>
      <c r="WXA56" s="1"/>
      <c r="WXB56" s="1"/>
      <c r="WXC56" s="1"/>
      <c r="WXD56" s="1"/>
      <c r="WXE56" s="1"/>
      <c r="WXF56" s="1"/>
      <c r="WXG56" s="1"/>
      <c r="WXH56" s="1"/>
      <c r="WXI56" s="1"/>
      <c r="WXJ56" s="1"/>
      <c r="WXK56" s="1"/>
      <c r="WXL56" s="1"/>
      <c r="WXM56" s="1"/>
      <c r="WXN56" s="1"/>
      <c r="WXO56" s="1"/>
      <c r="WXP56" s="1"/>
      <c r="WXQ56" s="1"/>
      <c r="WXR56" s="1"/>
      <c r="WXS56" s="1"/>
      <c r="WXT56" s="1"/>
      <c r="WXU56" s="1"/>
      <c r="WXV56" s="1"/>
      <c r="WXW56" s="1"/>
      <c r="WXX56" s="1"/>
      <c r="WXY56" s="1"/>
      <c r="WXZ56" s="1"/>
      <c r="WYA56" s="1"/>
      <c r="WYB56" s="1"/>
      <c r="WYC56" s="1"/>
      <c r="WYD56" s="1"/>
      <c r="WYE56" s="1"/>
      <c r="WYF56" s="1"/>
      <c r="WYG56" s="1"/>
      <c r="WYH56" s="1"/>
      <c r="WYI56" s="1"/>
      <c r="WYJ56" s="1"/>
      <c r="WYK56" s="1"/>
      <c r="WYL56" s="1"/>
      <c r="WYM56" s="1"/>
      <c r="WYN56" s="1"/>
      <c r="WYO56" s="1"/>
      <c r="WYP56" s="1"/>
      <c r="WYQ56" s="1"/>
      <c r="WYR56" s="1"/>
      <c r="WYS56" s="1"/>
      <c r="WYT56" s="1"/>
      <c r="WYU56" s="1"/>
      <c r="WYV56" s="1"/>
      <c r="WYW56" s="1"/>
      <c r="WYX56" s="1"/>
      <c r="WYY56" s="1"/>
      <c r="WYZ56" s="1"/>
      <c r="WZA56" s="1"/>
      <c r="WZB56" s="1"/>
      <c r="WZC56" s="1"/>
      <c r="WZD56" s="1"/>
      <c r="WZE56" s="1"/>
      <c r="WZF56" s="1"/>
      <c r="WZG56" s="1"/>
      <c r="WZH56" s="1"/>
      <c r="WZI56" s="1"/>
      <c r="WZJ56" s="1"/>
      <c r="WZK56" s="1"/>
      <c r="WZL56" s="1"/>
      <c r="WZM56" s="1"/>
      <c r="WZN56" s="1"/>
      <c r="WZO56" s="1"/>
      <c r="WZP56" s="1"/>
      <c r="WZQ56" s="1"/>
      <c r="WZR56" s="1"/>
      <c r="WZS56" s="1"/>
      <c r="WZT56" s="1"/>
      <c r="WZU56" s="1"/>
      <c r="WZV56" s="1"/>
      <c r="WZW56" s="1"/>
      <c r="WZX56" s="1"/>
      <c r="WZY56" s="1"/>
      <c r="WZZ56" s="1"/>
      <c r="XAA56" s="1"/>
      <c r="XAB56" s="1"/>
      <c r="XAC56" s="1"/>
      <c r="XAD56" s="1"/>
      <c r="XAE56" s="1"/>
      <c r="XAF56" s="1"/>
      <c r="XAG56" s="1"/>
      <c r="XAH56" s="1"/>
      <c r="XAI56" s="1"/>
      <c r="XAJ56" s="1"/>
      <c r="XAK56" s="1"/>
      <c r="XAL56" s="1"/>
      <c r="XAM56" s="1"/>
      <c r="XAN56" s="1"/>
      <c r="XAO56" s="1"/>
      <c r="XAP56" s="1"/>
      <c r="XAQ56" s="1"/>
      <c r="XAR56" s="1"/>
      <c r="XAS56" s="1"/>
      <c r="XAT56" s="1"/>
      <c r="XAU56" s="1"/>
      <c r="XAV56" s="1"/>
      <c r="XAW56" s="1"/>
      <c r="XAX56" s="1"/>
      <c r="XAY56" s="1"/>
      <c r="XAZ56" s="1"/>
      <c r="XBA56" s="1"/>
      <c r="XBB56" s="1"/>
      <c r="XBC56" s="1"/>
      <c r="XBD56" s="1"/>
      <c r="XBE56" s="1"/>
      <c r="XBF56" s="1"/>
      <c r="XBG56" s="1"/>
      <c r="XBH56" s="1"/>
      <c r="XBI56" s="1"/>
      <c r="XBJ56" s="1"/>
      <c r="XBK56" s="1"/>
      <c r="XBL56" s="1"/>
      <c r="XBM56" s="1"/>
      <c r="XBN56" s="1"/>
      <c r="XBO56" s="1"/>
      <c r="XBP56" s="1"/>
      <c r="XBQ56" s="1"/>
      <c r="XBR56" s="1"/>
      <c r="XBS56" s="1"/>
      <c r="XBT56" s="1"/>
      <c r="XBU56" s="1"/>
      <c r="XBV56" s="1"/>
      <c r="XBW56" s="1"/>
      <c r="XBX56" s="1"/>
      <c r="XBY56" s="1"/>
      <c r="XBZ56" s="1"/>
      <c r="XCA56" s="1"/>
      <c r="XCB56" s="1"/>
      <c r="XCC56" s="1"/>
      <c r="XCD56" s="1"/>
      <c r="XCE56" s="1"/>
      <c r="XCF56" s="1"/>
      <c r="XCG56" s="1"/>
      <c r="XCH56" s="1"/>
      <c r="XCI56" s="1"/>
      <c r="XCJ56" s="1"/>
      <c r="XCK56" s="1"/>
      <c r="XCL56" s="1"/>
      <c r="XCM56" s="1"/>
      <c r="XCN56" s="1"/>
      <c r="XCO56" s="1"/>
      <c r="XCP56" s="1"/>
      <c r="XCQ56" s="1"/>
      <c r="XCR56" s="1"/>
      <c r="XCS56" s="1"/>
      <c r="XCT56" s="1"/>
      <c r="XCU56" s="1"/>
      <c r="XCV56" s="1"/>
      <c r="XCW56" s="1"/>
      <c r="XCX56" s="1"/>
      <c r="XCY56" s="1"/>
      <c r="XCZ56" s="1"/>
      <c r="XDA56" s="1"/>
      <c r="XDB56" s="1"/>
      <c r="XDC56" s="1"/>
      <c r="XDD56" s="1"/>
      <c r="XDE56" s="1"/>
      <c r="XDF56" s="1"/>
      <c r="XDG56" s="1"/>
      <c r="XDH56" s="1"/>
      <c r="XDI56" s="1"/>
      <c r="XDJ56" s="1"/>
      <c r="XDK56" s="1"/>
      <c r="XDL56" s="1"/>
      <c r="XDM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c r="XEP56" s="1"/>
      <c r="XEQ56" s="1"/>
      <c r="XER56" s="1"/>
      <c r="XES56" s="1"/>
      <c r="XET56" s="1"/>
      <c r="XEU56" s="1"/>
      <c r="XEV56" s="1"/>
      <c r="XEW56" s="1"/>
      <c r="XEX56" s="1"/>
      <c r="XEY56" s="1"/>
      <c r="XEZ56" s="1"/>
      <c r="XFA56" s="1"/>
      <c r="XFB56" s="1"/>
      <c r="XFC56" s="1"/>
      <c r="XFD56" s="1"/>
    </row>
    <row r="57" spans="2:16384" customFormat="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c r="EUA57" s="1"/>
      <c r="EUB57" s="1"/>
      <c r="EUC57" s="1"/>
      <c r="EUD57" s="1"/>
      <c r="EUE57" s="1"/>
      <c r="EUF57" s="1"/>
      <c r="EUG57" s="1"/>
      <c r="EUH57" s="1"/>
      <c r="EUI57" s="1"/>
      <c r="EUJ57" s="1"/>
      <c r="EUK57" s="1"/>
      <c r="EUL57" s="1"/>
      <c r="EUM57" s="1"/>
      <c r="EUN57" s="1"/>
      <c r="EUO57" s="1"/>
      <c r="EUP57" s="1"/>
      <c r="EUQ57" s="1"/>
      <c r="EUR57" s="1"/>
      <c r="EUS57" s="1"/>
      <c r="EUT57" s="1"/>
      <c r="EUU57" s="1"/>
      <c r="EUV57" s="1"/>
      <c r="EUW57" s="1"/>
      <c r="EUX57" s="1"/>
      <c r="EUY57" s="1"/>
      <c r="EUZ57" s="1"/>
      <c r="EVA57" s="1"/>
      <c r="EVB57" s="1"/>
      <c r="EVC57" s="1"/>
      <c r="EVD57" s="1"/>
      <c r="EVE57" s="1"/>
      <c r="EVF57" s="1"/>
      <c r="EVG57" s="1"/>
      <c r="EVH57" s="1"/>
      <c r="EVI57" s="1"/>
      <c r="EVJ57" s="1"/>
      <c r="EVK57" s="1"/>
      <c r="EVL57" s="1"/>
      <c r="EVM57" s="1"/>
      <c r="EVN57" s="1"/>
      <c r="EVO57" s="1"/>
      <c r="EVP57" s="1"/>
      <c r="EVQ57" s="1"/>
      <c r="EVR57" s="1"/>
      <c r="EVS57" s="1"/>
      <c r="EVT57" s="1"/>
      <c r="EVU57" s="1"/>
      <c r="EVV57" s="1"/>
      <c r="EVW57" s="1"/>
      <c r="EVX57" s="1"/>
      <c r="EVY57" s="1"/>
      <c r="EVZ57" s="1"/>
      <c r="EWA57" s="1"/>
      <c r="EWB57" s="1"/>
      <c r="EWC57" s="1"/>
      <c r="EWD57" s="1"/>
      <c r="EWE57" s="1"/>
      <c r="EWF57" s="1"/>
      <c r="EWG57" s="1"/>
      <c r="EWH57" s="1"/>
      <c r="EWI57" s="1"/>
      <c r="EWJ57" s="1"/>
      <c r="EWK57" s="1"/>
      <c r="EWL57" s="1"/>
      <c r="EWM57" s="1"/>
      <c r="EWN57" s="1"/>
      <c r="EWO57" s="1"/>
      <c r="EWP57" s="1"/>
      <c r="EWQ57" s="1"/>
      <c r="EWR57" s="1"/>
      <c r="EWS57" s="1"/>
      <c r="EWT57" s="1"/>
      <c r="EWU57" s="1"/>
      <c r="EWV57" s="1"/>
      <c r="EWW57" s="1"/>
      <c r="EWX57" s="1"/>
      <c r="EWY57" s="1"/>
      <c r="EWZ57" s="1"/>
      <c r="EXA57" s="1"/>
      <c r="EXB57" s="1"/>
      <c r="EXC57" s="1"/>
      <c r="EXD57" s="1"/>
      <c r="EXE57" s="1"/>
      <c r="EXF57" s="1"/>
      <c r="EXG57" s="1"/>
      <c r="EXH57" s="1"/>
      <c r="EXI57" s="1"/>
      <c r="EXJ57" s="1"/>
      <c r="EXK57" s="1"/>
      <c r="EXL57" s="1"/>
      <c r="EXM57" s="1"/>
      <c r="EXN57" s="1"/>
      <c r="EXO57" s="1"/>
      <c r="EXP57" s="1"/>
      <c r="EXQ57" s="1"/>
      <c r="EXR57" s="1"/>
      <c r="EXS57" s="1"/>
      <c r="EXT57" s="1"/>
      <c r="EXU57" s="1"/>
      <c r="EXV57" s="1"/>
      <c r="EXW57" s="1"/>
      <c r="EXX57" s="1"/>
      <c r="EXY57" s="1"/>
      <c r="EXZ57" s="1"/>
      <c r="EYA57" s="1"/>
      <c r="EYB57" s="1"/>
      <c r="EYC57" s="1"/>
      <c r="EYD57" s="1"/>
      <c r="EYE57" s="1"/>
      <c r="EYF57" s="1"/>
      <c r="EYG57" s="1"/>
      <c r="EYH57" s="1"/>
      <c r="EYI57" s="1"/>
      <c r="EYJ57" s="1"/>
      <c r="EYK57" s="1"/>
      <c r="EYL57" s="1"/>
      <c r="EYM57" s="1"/>
      <c r="EYN57" s="1"/>
      <c r="EYO57" s="1"/>
      <c r="EYP57" s="1"/>
      <c r="EYQ57" s="1"/>
      <c r="EYR57" s="1"/>
      <c r="EYS57" s="1"/>
      <c r="EYT57" s="1"/>
      <c r="EYU57" s="1"/>
      <c r="EYV57" s="1"/>
      <c r="EYW57" s="1"/>
      <c r="EYX57" s="1"/>
      <c r="EYY57" s="1"/>
      <c r="EYZ57" s="1"/>
      <c r="EZA57" s="1"/>
      <c r="EZB57" s="1"/>
      <c r="EZC57" s="1"/>
      <c r="EZD57" s="1"/>
      <c r="EZE57" s="1"/>
      <c r="EZF57" s="1"/>
      <c r="EZG57" s="1"/>
      <c r="EZH57" s="1"/>
      <c r="EZI57" s="1"/>
      <c r="EZJ57" s="1"/>
      <c r="EZK57" s="1"/>
      <c r="EZL57" s="1"/>
      <c r="EZM57" s="1"/>
      <c r="EZN57" s="1"/>
      <c r="EZO57" s="1"/>
      <c r="EZP57" s="1"/>
      <c r="EZQ57" s="1"/>
      <c r="EZR57" s="1"/>
      <c r="EZS57" s="1"/>
      <c r="EZT57" s="1"/>
      <c r="EZU57" s="1"/>
      <c r="EZV57" s="1"/>
      <c r="EZW57" s="1"/>
      <c r="EZX57" s="1"/>
      <c r="EZY57" s="1"/>
      <c r="EZZ57" s="1"/>
      <c r="FAA57" s="1"/>
      <c r="FAB57" s="1"/>
      <c r="FAC57" s="1"/>
      <c r="FAD57" s="1"/>
      <c r="FAE57" s="1"/>
      <c r="FAF57" s="1"/>
      <c r="FAG57" s="1"/>
      <c r="FAH57" s="1"/>
      <c r="FAI57" s="1"/>
      <c r="FAJ57" s="1"/>
      <c r="FAK57" s="1"/>
      <c r="FAL57" s="1"/>
      <c r="FAM57" s="1"/>
      <c r="FAN57" s="1"/>
      <c r="FAO57" s="1"/>
      <c r="FAP57" s="1"/>
      <c r="FAQ57" s="1"/>
      <c r="FAR57" s="1"/>
      <c r="FAS57" s="1"/>
      <c r="FAT57" s="1"/>
      <c r="FAU57" s="1"/>
      <c r="FAV57" s="1"/>
      <c r="FAW57" s="1"/>
      <c r="FAX57" s="1"/>
      <c r="FAY57" s="1"/>
      <c r="FAZ57" s="1"/>
      <c r="FBA57" s="1"/>
      <c r="FBB57" s="1"/>
      <c r="FBC57" s="1"/>
      <c r="FBD57" s="1"/>
      <c r="FBE57" s="1"/>
      <c r="FBF57" s="1"/>
      <c r="FBG57" s="1"/>
      <c r="FBH57" s="1"/>
      <c r="FBI57" s="1"/>
      <c r="FBJ57" s="1"/>
      <c r="FBK57" s="1"/>
      <c r="FBL57" s="1"/>
      <c r="FBM57" s="1"/>
      <c r="FBN57" s="1"/>
      <c r="FBO57" s="1"/>
      <c r="FBP57" s="1"/>
      <c r="FBQ57" s="1"/>
      <c r="FBR57" s="1"/>
      <c r="FBS57" s="1"/>
      <c r="FBT57" s="1"/>
      <c r="FBU57" s="1"/>
      <c r="FBV57" s="1"/>
      <c r="FBW57" s="1"/>
      <c r="FBX57" s="1"/>
      <c r="FBY57" s="1"/>
      <c r="FBZ57" s="1"/>
      <c r="FCA57" s="1"/>
      <c r="FCB57" s="1"/>
      <c r="FCC57" s="1"/>
      <c r="FCD57" s="1"/>
      <c r="FCE57" s="1"/>
      <c r="FCF57" s="1"/>
      <c r="FCG57" s="1"/>
      <c r="FCH57" s="1"/>
      <c r="FCI57" s="1"/>
      <c r="FCJ57" s="1"/>
      <c r="FCK57" s="1"/>
      <c r="FCL57" s="1"/>
      <c r="FCM57" s="1"/>
      <c r="FCN57" s="1"/>
      <c r="FCO57" s="1"/>
      <c r="FCP57" s="1"/>
      <c r="FCQ57" s="1"/>
      <c r="FCR57" s="1"/>
      <c r="FCS57" s="1"/>
      <c r="FCT57" s="1"/>
      <c r="FCU57" s="1"/>
      <c r="FCV57" s="1"/>
      <c r="FCW57" s="1"/>
      <c r="FCX57" s="1"/>
      <c r="FCY57" s="1"/>
      <c r="FCZ57" s="1"/>
      <c r="FDA57" s="1"/>
      <c r="FDB57" s="1"/>
      <c r="FDC57" s="1"/>
      <c r="FDD57" s="1"/>
      <c r="FDE57" s="1"/>
      <c r="FDF57" s="1"/>
      <c r="FDG57" s="1"/>
      <c r="FDH57" s="1"/>
      <c r="FDI57" s="1"/>
      <c r="FDJ57" s="1"/>
      <c r="FDK57" s="1"/>
      <c r="FDL57" s="1"/>
      <c r="FDM57" s="1"/>
      <c r="FDN57" s="1"/>
      <c r="FDO57" s="1"/>
      <c r="FDP57" s="1"/>
      <c r="FDQ57" s="1"/>
      <c r="FDR57" s="1"/>
      <c r="FDS57" s="1"/>
      <c r="FDT57" s="1"/>
      <c r="FDU57" s="1"/>
      <c r="FDV57" s="1"/>
      <c r="FDW57" s="1"/>
      <c r="FDX57" s="1"/>
      <c r="FDY57" s="1"/>
      <c r="FDZ57" s="1"/>
      <c r="FEA57" s="1"/>
      <c r="FEB57" s="1"/>
      <c r="FEC57" s="1"/>
      <c r="FED57" s="1"/>
      <c r="FEE57" s="1"/>
      <c r="FEF57" s="1"/>
      <c r="FEG57" s="1"/>
      <c r="FEH57" s="1"/>
      <c r="FEI57" s="1"/>
      <c r="FEJ57" s="1"/>
      <c r="FEK57" s="1"/>
      <c r="FEL57" s="1"/>
      <c r="FEM57" s="1"/>
      <c r="FEN57" s="1"/>
      <c r="FEO57" s="1"/>
      <c r="FEP57" s="1"/>
      <c r="FEQ57" s="1"/>
      <c r="FER57" s="1"/>
      <c r="FES57" s="1"/>
      <c r="FET57" s="1"/>
      <c r="FEU57" s="1"/>
      <c r="FEV57" s="1"/>
      <c r="FEW57" s="1"/>
      <c r="FEX57" s="1"/>
      <c r="FEY57" s="1"/>
      <c r="FEZ57" s="1"/>
      <c r="FFA57" s="1"/>
      <c r="FFB57" s="1"/>
      <c r="FFC57" s="1"/>
      <c r="FFD57" s="1"/>
      <c r="FFE57" s="1"/>
      <c r="FFF57" s="1"/>
      <c r="FFG57" s="1"/>
      <c r="FFH57" s="1"/>
      <c r="FFI57" s="1"/>
      <c r="FFJ57" s="1"/>
      <c r="FFK57" s="1"/>
      <c r="FFL57" s="1"/>
      <c r="FFM57" s="1"/>
      <c r="FFN57" s="1"/>
      <c r="FFO57" s="1"/>
      <c r="FFP57" s="1"/>
      <c r="FFQ57" s="1"/>
      <c r="FFR57" s="1"/>
      <c r="FFS57" s="1"/>
      <c r="FFT57" s="1"/>
      <c r="FFU57" s="1"/>
      <c r="FFV57" s="1"/>
      <c r="FFW57" s="1"/>
      <c r="FFX57" s="1"/>
      <c r="FFY57" s="1"/>
      <c r="FFZ57" s="1"/>
      <c r="FGA57" s="1"/>
      <c r="FGB57" s="1"/>
      <c r="FGC57" s="1"/>
      <c r="FGD57" s="1"/>
      <c r="FGE57" s="1"/>
      <c r="FGF57" s="1"/>
      <c r="FGG57" s="1"/>
      <c r="FGH57" s="1"/>
      <c r="FGI57" s="1"/>
      <c r="FGJ57" s="1"/>
      <c r="FGK57" s="1"/>
      <c r="FGL57" s="1"/>
      <c r="FGM57" s="1"/>
      <c r="FGN57" s="1"/>
      <c r="FGO57" s="1"/>
      <c r="FGP57" s="1"/>
      <c r="FGQ57" s="1"/>
      <c r="FGR57" s="1"/>
      <c r="FGS57" s="1"/>
      <c r="FGT57" s="1"/>
      <c r="FGU57" s="1"/>
      <c r="FGV57" s="1"/>
      <c r="FGW57" s="1"/>
      <c r="FGX57" s="1"/>
      <c r="FGY57" s="1"/>
      <c r="FGZ57" s="1"/>
      <c r="FHA57" s="1"/>
      <c r="FHB57" s="1"/>
      <c r="FHC57" s="1"/>
      <c r="FHD57" s="1"/>
      <c r="FHE57" s="1"/>
      <c r="FHF57" s="1"/>
      <c r="FHG57" s="1"/>
      <c r="FHH57" s="1"/>
      <c r="FHI57" s="1"/>
      <c r="FHJ57" s="1"/>
      <c r="FHK57" s="1"/>
      <c r="FHL57" s="1"/>
      <c r="FHM57" s="1"/>
      <c r="FHN57" s="1"/>
      <c r="FHO57" s="1"/>
      <c r="FHP57" s="1"/>
      <c r="FHQ57" s="1"/>
      <c r="FHR57" s="1"/>
      <c r="FHS57" s="1"/>
      <c r="FHT57" s="1"/>
      <c r="FHU57" s="1"/>
      <c r="FHV57" s="1"/>
      <c r="FHW57" s="1"/>
      <c r="FHX57" s="1"/>
      <c r="FHY57" s="1"/>
      <c r="FHZ57" s="1"/>
      <c r="FIA57" s="1"/>
      <c r="FIB57" s="1"/>
      <c r="FIC57" s="1"/>
      <c r="FID57" s="1"/>
      <c r="FIE57" s="1"/>
      <c r="FIF57" s="1"/>
      <c r="FIG57" s="1"/>
      <c r="FIH57" s="1"/>
      <c r="FII57" s="1"/>
      <c r="FIJ57" s="1"/>
      <c r="FIK57" s="1"/>
      <c r="FIL57" s="1"/>
      <c r="FIM57" s="1"/>
      <c r="FIN57" s="1"/>
      <c r="FIO57" s="1"/>
      <c r="FIP57" s="1"/>
      <c r="FIQ57" s="1"/>
      <c r="FIR57" s="1"/>
      <c r="FIS57" s="1"/>
      <c r="FIT57" s="1"/>
      <c r="FIU57" s="1"/>
      <c r="FIV57" s="1"/>
      <c r="FIW57" s="1"/>
      <c r="FIX57" s="1"/>
      <c r="FIY57" s="1"/>
      <c r="FIZ57" s="1"/>
      <c r="FJA57" s="1"/>
      <c r="FJB57" s="1"/>
      <c r="FJC57" s="1"/>
      <c r="FJD57" s="1"/>
      <c r="FJE57" s="1"/>
      <c r="FJF57" s="1"/>
      <c r="FJG57" s="1"/>
      <c r="FJH57" s="1"/>
      <c r="FJI57" s="1"/>
      <c r="FJJ57" s="1"/>
      <c r="FJK57" s="1"/>
      <c r="FJL57" s="1"/>
      <c r="FJM57" s="1"/>
      <c r="FJN57" s="1"/>
      <c r="FJO57" s="1"/>
      <c r="FJP57" s="1"/>
      <c r="FJQ57" s="1"/>
      <c r="FJR57" s="1"/>
      <c r="FJS57" s="1"/>
      <c r="FJT57" s="1"/>
      <c r="FJU57" s="1"/>
      <c r="FJV57" s="1"/>
      <c r="FJW57" s="1"/>
      <c r="FJX57" s="1"/>
      <c r="FJY57" s="1"/>
      <c r="FJZ57" s="1"/>
      <c r="FKA57" s="1"/>
      <c r="FKB57" s="1"/>
      <c r="FKC57" s="1"/>
      <c r="FKD57" s="1"/>
      <c r="FKE57" s="1"/>
      <c r="FKF57" s="1"/>
      <c r="FKG57" s="1"/>
      <c r="FKH57" s="1"/>
      <c r="FKI57" s="1"/>
      <c r="FKJ57" s="1"/>
      <c r="FKK57" s="1"/>
      <c r="FKL57" s="1"/>
      <c r="FKM57" s="1"/>
      <c r="FKN57" s="1"/>
      <c r="FKO57" s="1"/>
      <c r="FKP57" s="1"/>
      <c r="FKQ57" s="1"/>
      <c r="FKR57" s="1"/>
      <c r="FKS57" s="1"/>
      <c r="FKT57" s="1"/>
      <c r="FKU57" s="1"/>
      <c r="FKV57" s="1"/>
      <c r="FKW57" s="1"/>
      <c r="FKX57" s="1"/>
      <c r="FKY57" s="1"/>
      <c r="FKZ57" s="1"/>
      <c r="FLA57" s="1"/>
      <c r="FLB57" s="1"/>
      <c r="FLC57" s="1"/>
      <c r="FLD57" s="1"/>
      <c r="FLE57" s="1"/>
      <c r="FLF57" s="1"/>
      <c r="FLG57" s="1"/>
      <c r="FLH57" s="1"/>
      <c r="FLI57" s="1"/>
      <c r="FLJ57" s="1"/>
      <c r="FLK57" s="1"/>
      <c r="FLL57" s="1"/>
      <c r="FLM57" s="1"/>
      <c r="FLN57" s="1"/>
      <c r="FLO57" s="1"/>
      <c r="FLP57" s="1"/>
      <c r="FLQ57" s="1"/>
      <c r="FLR57" s="1"/>
      <c r="FLS57" s="1"/>
      <c r="FLT57" s="1"/>
      <c r="FLU57" s="1"/>
      <c r="FLV57" s="1"/>
      <c r="FLW57" s="1"/>
      <c r="FLX57" s="1"/>
      <c r="FLY57" s="1"/>
      <c r="FLZ57" s="1"/>
      <c r="FMA57" s="1"/>
      <c r="FMB57" s="1"/>
      <c r="FMC57" s="1"/>
      <c r="FMD57" s="1"/>
      <c r="FME57" s="1"/>
      <c r="FMF57" s="1"/>
      <c r="FMG57" s="1"/>
      <c r="FMH57" s="1"/>
      <c r="FMI57" s="1"/>
      <c r="FMJ57" s="1"/>
      <c r="FMK57" s="1"/>
      <c r="FML57" s="1"/>
      <c r="FMM57" s="1"/>
      <c r="FMN57" s="1"/>
      <c r="FMO57" s="1"/>
      <c r="FMP57" s="1"/>
      <c r="FMQ57" s="1"/>
      <c r="FMR57" s="1"/>
      <c r="FMS57" s="1"/>
      <c r="FMT57" s="1"/>
      <c r="FMU57" s="1"/>
      <c r="FMV57" s="1"/>
      <c r="FMW57" s="1"/>
      <c r="FMX57" s="1"/>
      <c r="FMY57" s="1"/>
      <c r="FMZ57" s="1"/>
      <c r="FNA57" s="1"/>
      <c r="FNB57" s="1"/>
      <c r="FNC57" s="1"/>
      <c r="FND57" s="1"/>
      <c r="FNE57" s="1"/>
      <c r="FNF57" s="1"/>
      <c r="FNG57" s="1"/>
      <c r="FNH57" s="1"/>
      <c r="FNI57" s="1"/>
      <c r="FNJ57" s="1"/>
      <c r="FNK57" s="1"/>
      <c r="FNL57" s="1"/>
      <c r="FNM57" s="1"/>
      <c r="FNN57" s="1"/>
      <c r="FNO57" s="1"/>
      <c r="FNP57" s="1"/>
      <c r="FNQ57" s="1"/>
      <c r="FNR57" s="1"/>
      <c r="FNS57" s="1"/>
      <c r="FNT57" s="1"/>
      <c r="FNU57" s="1"/>
      <c r="FNV57" s="1"/>
      <c r="FNW57" s="1"/>
      <c r="FNX57" s="1"/>
      <c r="FNY57" s="1"/>
      <c r="FNZ57" s="1"/>
      <c r="FOA57" s="1"/>
      <c r="FOB57" s="1"/>
      <c r="FOC57" s="1"/>
      <c r="FOD57" s="1"/>
      <c r="FOE57" s="1"/>
      <c r="FOF57" s="1"/>
      <c r="FOG57" s="1"/>
      <c r="FOH57" s="1"/>
      <c r="FOI57" s="1"/>
      <c r="FOJ57" s="1"/>
      <c r="FOK57" s="1"/>
      <c r="FOL57" s="1"/>
      <c r="FOM57" s="1"/>
      <c r="FON57" s="1"/>
      <c r="FOO57" s="1"/>
      <c r="FOP57" s="1"/>
      <c r="FOQ57" s="1"/>
      <c r="FOR57" s="1"/>
      <c r="FOS57" s="1"/>
      <c r="FOT57" s="1"/>
      <c r="FOU57" s="1"/>
      <c r="FOV57" s="1"/>
      <c r="FOW57" s="1"/>
      <c r="FOX57" s="1"/>
      <c r="FOY57" s="1"/>
      <c r="FOZ57" s="1"/>
      <c r="FPA57" s="1"/>
      <c r="FPB57" s="1"/>
      <c r="FPC57" s="1"/>
      <c r="FPD57" s="1"/>
      <c r="FPE57" s="1"/>
      <c r="FPF57" s="1"/>
      <c r="FPG57" s="1"/>
      <c r="FPH57" s="1"/>
      <c r="FPI57" s="1"/>
      <c r="FPJ57" s="1"/>
      <c r="FPK57" s="1"/>
      <c r="FPL57" s="1"/>
      <c r="FPM57" s="1"/>
      <c r="FPN57" s="1"/>
      <c r="FPO57" s="1"/>
      <c r="FPP57" s="1"/>
      <c r="FPQ57" s="1"/>
      <c r="FPR57" s="1"/>
      <c r="FPS57" s="1"/>
      <c r="FPT57" s="1"/>
      <c r="FPU57" s="1"/>
      <c r="FPV57" s="1"/>
      <c r="FPW57" s="1"/>
      <c r="FPX57" s="1"/>
      <c r="FPY57" s="1"/>
      <c r="FPZ57" s="1"/>
      <c r="FQA57" s="1"/>
      <c r="FQB57" s="1"/>
      <c r="FQC57" s="1"/>
      <c r="FQD57" s="1"/>
      <c r="FQE57" s="1"/>
      <c r="FQF57" s="1"/>
      <c r="FQG57" s="1"/>
      <c r="FQH57" s="1"/>
      <c r="FQI57" s="1"/>
      <c r="FQJ57" s="1"/>
      <c r="FQK57" s="1"/>
      <c r="FQL57" s="1"/>
      <c r="FQM57" s="1"/>
      <c r="FQN57" s="1"/>
      <c r="FQO57" s="1"/>
      <c r="FQP57" s="1"/>
      <c r="FQQ57" s="1"/>
      <c r="FQR57" s="1"/>
      <c r="FQS57" s="1"/>
      <c r="FQT57" s="1"/>
      <c r="FQU57" s="1"/>
      <c r="FQV57" s="1"/>
      <c r="FQW57" s="1"/>
      <c r="FQX57" s="1"/>
      <c r="FQY57" s="1"/>
      <c r="FQZ57" s="1"/>
      <c r="FRA57" s="1"/>
      <c r="FRB57" s="1"/>
      <c r="FRC57" s="1"/>
      <c r="FRD57" s="1"/>
      <c r="FRE57" s="1"/>
      <c r="FRF57" s="1"/>
      <c r="FRG57" s="1"/>
      <c r="FRH57" s="1"/>
      <c r="FRI57" s="1"/>
      <c r="FRJ57" s="1"/>
      <c r="FRK57" s="1"/>
      <c r="FRL57" s="1"/>
      <c r="FRM57" s="1"/>
      <c r="FRN57" s="1"/>
      <c r="FRO57" s="1"/>
      <c r="FRP57" s="1"/>
      <c r="FRQ57" s="1"/>
      <c r="FRR57" s="1"/>
      <c r="FRS57" s="1"/>
      <c r="FRT57" s="1"/>
      <c r="FRU57" s="1"/>
      <c r="FRV57" s="1"/>
      <c r="FRW57" s="1"/>
      <c r="FRX57" s="1"/>
      <c r="FRY57" s="1"/>
      <c r="FRZ57" s="1"/>
      <c r="FSA57" s="1"/>
      <c r="FSB57" s="1"/>
      <c r="FSC57" s="1"/>
      <c r="FSD57" s="1"/>
      <c r="FSE57" s="1"/>
      <c r="FSF57" s="1"/>
      <c r="FSG57" s="1"/>
      <c r="FSH57" s="1"/>
      <c r="FSI57" s="1"/>
      <c r="FSJ57" s="1"/>
      <c r="FSK57" s="1"/>
      <c r="FSL57" s="1"/>
      <c r="FSM57" s="1"/>
      <c r="FSN57" s="1"/>
      <c r="FSO57" s="1"/>
      <c r="FSP57" s="1"/>
      <c r="FSQ57" s="1"/>
      <c r="FSR57" s="1"/>
      <c r="FSS57" s="1"/>
      <c r="FST57" s="1"/>
      <c r="FSU57" s="1"/>
      <c r="FSV57" s="1"/>
      <c r="FSW57" s="1"/>
      <c r="FSX57" s="1"/>
      <c r="FSY57" s="1"/>
      <c r="FSZ57" s="1"/>
      <c r="FTA57" s="1"/>
      <c r="FTB57" s="1"/>
      <c r="FTC57" s="1"/>
      <c r="FTD57" s="1"/>
      <c r="FTE57" s="1"/>
      <c r="FTF57" s="1"/>
      <c r="FTG57" s="1"/>
      <c r="FTH57" s="1"/>
      <c r="FTI57" s="1"/>
      <c r="FTJ57" s="1"/>
      <c r="FTK57" s="1"/>
      <c r="FTL57" s="1"/>
      <c r="FTM57" s="1"/>
      <c r="FTN57" s="1"/>
      <c r="FTO57" s="1"/>
      <c r="FTP57" s="1"/>
      <c r="FTQ57" s="1"/>
      <c r="FTR57" s="1"/>
      <c r="FTS57" s="1"/>
      <c r="FTT57" s="1"/>
      <c r="FTU57" s="1"/>
      <c r="FTV57" s="1"/>
      <c r="FTW57" s="1"/>
      <c r="FTX57" s="1"/>
      <c r="FTY57" s="1"/>
      <c r="FTZ57" s="1"/>
      <c r="FUA57" s="1"/>
      <c r="FUB57" s="1"/>
      <c r="FUC57" s="1"/>
      <c r="FUD57" s="1"/>
      <c r="FUE57" s="1"/>
      <c r="FUF57" s="1"/>
      <c r="FUG57" s="1"/>
      <c r="FUH57" s="1"/>
      <c r="FUI57" s="1"/>
      <c r="FUJ57" s="1"/>
      <c r="FUK57" s="1"/>
      <c r="FUL57" s="1"/>
      <c r="FUM57" s="1"/>
      <c r="FUN57" s="1"/>
      <c r="FUO57" s="1"/>
      <c r="FUP57" s="1"/>
      <c r="FUQ57" s="1"/>
      <c r="FUR57" s="1"/>
      <c r="FUS57" s="1"/>
      <c r="FUT57" s="1"/>
      <c r="FUU57" s="1"/>
      <c r="FUV57" s="1"/>
      <c r="FUW57" s="1"/>
      <c r="FUX57" s="1"/>
      <c r="FUY57" s="1"/>
      <c r="FUZ57" s="1"/>
      <c r="FVA57" s="1"/>
      <c r="FVB57" s="1"/>
      <c r="FVC57" s="1"/>
      <c r="FVD57" s="1"/>
      <c r="FVE57" s="1"/>
      <c r="FVF57" s="1"/>
      <c r="FVG57" s="1"/>
      <c r="FVH57" s="1"/>
      <c r="FVI57" s="1"/>
      <c r="FVJ57" s="1"/>
      <c r="FVK57" s="1"/>
      <c r="FVL57" s="1"/>
      <c r="FVM57" s="1"/>
      <c r="FVN57" s="1"/>
      <c r="FVO57" s="1"/>
      <c r="FVP57" s="1"/>
      <c r="FVQ57" s="1"/>
      <c r="FVR57" s="1"/>
      <c r="FVS57" s="1"/>
      <c r="FVT57" s="1"/>
      <c r="FVU57" s="1"/>
      <c r="FVV57" s="1"/>
      <c r="FVW57" s="1"/>
      <c r="FVX57" s="1"/>
      <c r="FVY57" s="1"/>
      <c r="FVZ57" s="1"/>
      <c r="FWA57" s="1"/>
      <c r="FWB57" s="1"/>
      <c r="FWC57" s="1"/>
      <c r="FWD57" s="1"/>
      <c r="FWE57" s="1"/>
      <c r="FWF57" s="1"/>
      <c r="FWG57" s="1"/>
      <c r="FWH57" s="1"/>
      <c r="FWI57" s="1"/>
      <c r="FWJ57" s="1"/>
      <c r="FWK57" s="1"/>
      <c r="FWL57" s="1"/>
      <c r="FWM57" s="1"/>
      <c r="FWN57" s="1"/>
      <c r="FWO57" s="1"/>
      <c r="FWP57" s="1"/>
      <c r="FWQ57" s="1"/>
      <c r="FWR57" s="1"/>
      <c r="FWS57" s="1"/>
      <c r="FWT57" s="1"/>
      <c r="FWU57" s="1"/>
      <c r="FWV57" s="1"/>
      <c r="FWW57" s="1"/>
      <c r="FWX57" s="1"/>
      <c r="FWY57" s="1"/>
      <c r="FWZ57" s="1"/>
      <c r="FXA57" s="1"/>
      <c r="FXB57" s="1"/>
      <c r="FXC57" s="1"/>
      <c r="FXD57" s="1"/>
      <c r="FXE57" s="1"/>
      <c r="FXF57" s="1"/>
      <c r="FXG57" s="1"/>
      <c r="FXH57" s="1"/>
      <c r="FXI57" s="1"/>
      <c r="FXJ57" s="1"/>
      <c r="FXK57" s="1"/>
      <c r="FXL57" s="1"/>
      <c r="FXM57" s="1"/>
      <c r="FXN57" s="1"/>
      <c r="FXO57" s="1"/>
      <c r="FXP57" s="1"/>
      <c r="FXQ57" s="1"/>
      <c r="FXR57" s="1"/>
      <c r="FXS57" s="1"/>
      <c r="FXT57" s="1"/>
      <c r="FXU57" s="1"/>
      <c r="FXV57" s="1"/>
      <c r="FXW57" s="1"/>
      <c r="FXX57" s="1"/>
      <c r="FXY57" s="1"/>
      <c r="FXZ57" s="1"/>
      <c r="FYA57" s="1"/>
      <c r="FYB57" s="1"/>
      <c r="FYC57" s="1"/>
      <c r="FYD57" s="1"/>
      <c r="FYE57" s="1"/>
      <c r="FYF57" s="1"/>
      <c r="FYG57" s="1"/>
      <c r="FYH57" s="1"/>
      <c r="FYI57" s="1"/>
      <c r="FYJ57" s="1"/>
      <c r="FYK57" s="1"/>
      <c r="FYL57" s="1"/>
      <c r="FYM57" s="1"/>
      <c r="FYN57" s="1"/>
      <c r="FYO57" s="1"/>
      <c r="FYP57" s="1"/>
      <c r="FYQ57" s="1"/>
      <c r="FYR57" s="1"/>
      <c r="FYS57" s="1"/>
      <c r="FYT57" s="1"/>
      <c r="FYU57" s="1"/>
      <c r="FYV57" s="1"/>
      <c r="FYW57" s="1"/>
      <c r="FYX57" s="1"/>
      <c r="FYY57" s="1"/>
      <c r="FYZ57" s="1"/>
      <c r="FZA57" s="1"/>
      <c r="FZB57" s="1"/>
      <c r="FZC57" s="1"/>
      <c r="FZD57" s="1"/>
      <c r="FZE57" s="1"/>
      <c r="FZF57" s="1"/>
      <c r="FZG57" s="1"/>
      <c r="FZH57" s="1"/>
      <c r="FZI57" s="1"/>
      <c r="FZJ57" s="1"/>
      <c r="FZK57" s="1"/>
      <c r="FZL57" s="1"/>
      <c r="FZM57" s="1"/>
      <c r="FZN57" s="1"/>
      <c r="FZO57" s="1"/>
      <c r="FZP57" s="1"/>
      <c r="FZQ57" s="1"/>
      <c r="FZR57" s="1"/>
      <c r="FZS57" s="1"/>
      <c r="FZT57" s="1"/>
      <c r="FZU57" s="1"/>
      <c r="FZV57" s="1"/>
      <c r="FZW57" s="1"/>
      <c r="FZX57" s="1"/>
      <c r="FZY57" s="1"/>
      <c r="FZZ57" s="1"/>
      <c r="GAA57" s="1"/>
      <c r="GAB57" s="1"/>
      <c r="GAC57" s="1"/>
      <c r="GAD57" s="1"/>
      <c r="GAE57" s="1"/>
      <c r="GAF57" s="1"/>
      <c r="GAG57" s="1"/>
      <c r="GAH57" s="1"/>
      <c r="GAI57" s="1"/>
      <c r="GAJ57" s="1"/>
      <c r="GAK57" s="1"/>
      <c r="GAL57" s="1"/>
      <c r="GAM57" s="1"/>
      <c r="GAN57" s="1"/>
      <c r="GAO57" s="1"/>
      <c r="GAP57" s="1"/>
      <c r="GAQ57" s="1"/>
      <c r="GAR57" s="1"/>
      <c r="GAS57" s="1"/>
      <c r="GAT57" s="1"/>
      <c r="GAU57" s="1"/>
      <c r="GAV57" s="1"/>
      <c r="GAW57" s="1"/>
      <c r="GAX57" s="1"/>
      <c r="GAY57" s="1"/>
      <c r="GAZ57" s="1"/>
      <c r="GBA57" s="1"/>
      <c r="GBB57" s="1"/>
      <c r="GBC57" s="1"/>
      <c r="GBD57" s="1"/>
      <c r="GBE57" s="1"/>
      <c r="GBF57" s="1"/>
      <c r="GBG57" s="1"/>
      <c r="GBH57" s="1"/>
      <c r="GBI57" s="1"/>
      <c r="GBJ57" s="1"/>
      <c r="GBK57" s="1"/>
      <c r="GBL57" s="1"/>
      <c r="GBM57" s="1"/>
      <c r="GBN57" s="1"/>
      <c r="GBO57" s="1"/>
      <c r="GBP57" s="1"/>
      <c r="GBQ57" s="1"/>
      <c r="GBR57" s="1"/>
      <c r="GBS57" s="1"/>
      <c r="GBT57" s="1"/>
      <c r="GBU57" s="1"/>
      <c r="GBV57" s="1"/>
      <c r="GBW57" s="1"/>
      <c r="GBX57" s="1"/>
      <c r="GBY57" s="1"/>
      <c r="GBZ57" s="1"/>
      <c r="GCA57" s="1"/>
      <c r="GCB57" s="1"/>
      <c r="GCC57" s="1"/>
      <c r="GCD57" s="1"/>
      <c r="GCE57" s="1"/>
      <c r="GCF57" s="1"/>
      <c r="GCG57" s="1"/>
      <c r="GCH57" s="1"/>
      <c r="GCI57" s="1"/>
      <c r="GCJ57" s="1"/>
      <c r="GCK57" s="1"/>
      <c r="GCL57" s="1"/>
      <c r="GCM57" s="1"/>
      <c r="GCN57" s="1"/>
      <c r="GCO57" s="1"/>
      <c r="GCP57" s="1"/>
      <c r="GCQ57" s="1"/>
      <c r="GCR57" s="1"/>
      <c r="GCS57" s="1"/>
      <c r="GCT57" s="1"/>
      <c r="GCU57" s="1"/>
      <c r="GCV57" s="1"/>
      <c r="GCW57" s="1"/>
      <c r="GCX57" s="1"/>
      <c r="GCY57" s="1"/>
      <c r="GCZ57" s="1"/>
      <c r="GDA57" s="1"/>
      <c r="GDB57" s="1"/>
      <c r="GDC57" s="1"/>
      <c r="GDD57" s="1"/>
      <c r="GDE57" s="1"/>
      <c r="GDF57" s="1"/>
      <c r="GDG57" s="1"/>
      <c r="GDH57" s="1"/>
      <c r="GDI57" s="1"/>
      <c r="GDJ57" s="1"/>
      <c r="GDK57" s="1"/>
      <c r="GDL57" s="1"/>
      <c r="GDM57" s="1"/>
      <c r="GDN57" s="1"/>
      <c r="GDO57" s="1"/>
      <c r="GDP57" s="1"/>
      <c r="GDQ57" s="1"/>
      <c r="GDR57" s="1"/>
      <c r="GDS57" s="1"/>
      <c r="GDT57" s="1"/>
      <c r="GDU57" s="1"/>
      <c r="GDV57" s="1"/>
      <c r="GDW57" s="1"/>
      <c r="GDX57" s="1"/>
      <c r="GDY57" s="1"/>
      <c r="GDZ57" s="1"/>
      <c r="GEA57" s="1"/>
      <c r="GEB57" s="1"/>
      <c r="GEC57" s="1"/>
      <c r="GED57" s="1"/>
      <c r="GEE57" s="1"/>
      <c r="GEF57" s="1"/>
      <c r="GEG57" s="1"/>
      <c r="GEH57" s="1"/>
      <c r="GEI57" s="1"/>
      <c r="GEJ57" s="1"/>
      <c r="GEK57" s="1"/>
      <c r="GEL57" s="1"/>
      <c r="GEM57" s="1"/>
      <c r="GEN57" s="1"/>
      <c r="GEO57" s="1"/>
      <c r="GEP57" s="1"/>
      <c r="GEQ57" s="1"/>
      <c r="GER57" s="1"/>
      <c r="GES57" s="1"/>
      <c r="GET57" s="1"/>
      <c r="GEU57" s="1"/>
      <c r="GEV57" s="1"/>
      <c r="GEW57" s="1"/>
      <c r="GEX57" s="1"/>
      <c r="GEY57" s="1"/>
      <c r="GEZ57" s="1"/>
      <c r="GFA57" s="1"/>
      <c r="GFB57" s="1"/>
      <c r="GFC57" s="1"/>
      <c r="GFD57" s="1"/>
      <c r="GFE57" s="1"/>
      <c r="GFF57" s="1"/>
      <c r="GFG57" s="1"/>
      <c r="GFH57" s="1"/>
      <c r="GFI57" s="1"/>
      <c r="GFJ57" s="1"/>
      <c r="GFK57" s="1"/>
      <c r="GFL57" s="1"/>
      <c r="GFM57" s="1"/>
      <c r="GFN57" s="1"/>
      <c r="GFO57" s="1"/>
      <c r="GFP57" s="1"/>
      <c r="GFQ57" s="1"/>
      <c r="GFR57" s="1"/>
      <c r="GFS57" s="1"/>
      <c r="GFT57" s="1"/>
      <c r="GFU57" s="1"/>
      <c r="GFV57" s="1"/>
      <c r="GFW57" s="1"/>
      <c r="GFX57" s="1"/>
      <c r="GFY57" s="1"/>
      <c r="GFZ57" s="1"/>
      <c r="GGA57" s="1"/>
      <c r="GGB57" s="1"/>
      <c r="GGC57" s="1"/>
      <c r="GGD57" s="1"/>
      <c r="GGE57" s="1"/>
      <c r="GGF57" s="1"/>
      <c r="GGG57" s="1"/>
      <c r="GGH57" s="1"/>
      <c r="GGI57" s="1"/>
      <c r="GGJ57" s="1"/>
      <c r="GGK57" s="1"/>
      <c r="GGL57" s="1"/>
      <c r="GGM57" s="1"/>
      <c r="GGN57" s="1"/>
      <c r="GGO57" s="1"/>
      <c r="GGP57" s="1"/>
      <c r="GGQ57" s="1"/>
      <c r="GGR57" s="1"/>
      <c r="GGS57" s="1"/>
      <c r="GGT57" s="1"/>
      <c r="GGU57" s="1"/>
      <c r="GGV57" s="1"/>
      <c r="GGW57" s="1"/>
      <c r="GGX57" s="1"/>
      <c r="GGY57" s="1"/>
      <c r="GGZ57" s="1"/>
      <c r="GHA57" s="1"/>
      <c r="GHB57" s="1"/>
      <c r="GHC57" s="1"/>
      <c r="GHD57" s="1"/>
      <c r="GHE57" s="1"/>
      <c r="GHF57" s="1"/>
      <c r="GHG57" s="1"/>
      <c r="GHH57" s="1"/>
      <c r="GHI57" s="1"/>
      <c r="GHJ57" s="1"/>
      <c r="GHK57" s="1"/>
      <c r="GHL57" s="1"/>
      <c r="GHM57" s="1"/>
      <c r="GHN57" s="1"/>
      <c r="GHO57" s="1"/>
      <c r="GHP57" s="1"/>
      <c r="GHQ57" s="1"/>
      <c r="GHR57" s="1"/>
      <c r="GHS57" s="1"/>
      <c r="GHT57" s="1"/>
      <c r="GHU57" s="1"/>
      <c r="GHV57" s="1"/>
      <c r="GHW57" s="1"/>
      <c r="GHX57" s="1"/>
      <c r="GHY57" s="1"/>
      <c r="GHZ57" s="1"/>
      <c r="GIA57" s="1"/>
      <c r="GIB57" s="1"/>
      <c r="GIC57" s="1"/>
      <c r="GID57" s="1"/>
      <c r="GIE57" s="1"/>
      <c r="GIF57" s="1"/>
      <c r="GIG57" s="1"/>
      <c r="GIH57" s="1"/>
      <c r="GII57" s="1"/>
      <c r="GIJ57" s="1"/>
      <c r="GIK57" s="1"/>
      <c r="GIL57" s="1"/>
      <c r="GIM57" s="1"/>
      <c r="GIN57" s="1"/>
      <c r="GIO57" s="1"/>
      <c r="GIP57" s="1"/>
      <c r="GIQ57" s="1"/>
      <c r="GIR57" s="1"/>
      <c r="GIS57" s="1"/>
      <c r="GIT57" s="1"/>
      <c r="GIU57" s="1"/>
      <c r="GIV57" s="1"/>
      <c r="GIW57" s="1"/>
      <c r="GIX57" s="1"/>
      <c r="GIY57" s="1"/>
      <c r="GIZ57" s="1"/>
      <c r="GJA57" s="1"/>
      <c r="GJB57" s="1"/>
      <c r="GJC57" s="1"/>
      <c r="GJD57" s="1"/>
      <c r="GJE57" s="1"/>
      <c r="GJF57" s="1"/>
      <c r="GJG57" s="1"/>
      <c r="GJH57" s="1"/>
      <c r="GJI57" s="1"/>
      <c r="GJJ57" s="1"/>
      <c r="GJK57" s="1"/>
      <c r="GJL57" s="1"/>
      <c r="GJM57" s="1"/>
      <c r="GJN57" s="1"/>
      <c r="GJO57" s="1"/>
      <c r="GJP57" s="1"/>
      <c r="GJQ57" s="1"/>
      <c r="GJR57" s="1"/>
      <c r="GJS57" s="1"/>
      <c r="GJT57" s="1"/>
      <c r="GJU57" s="1"/>
      <c r="GJV57" s="1"/>
      <c r="GJW57" s="1"/>
      <c r="GJX57" s="1"/>
      <c r="GJY57" s="1"/>
      <c r="GJZ57" s="1"/>
      <c r="GKA57" s="1"/>
      <c r="GKB57" s="1"/>
      <c r="GKC57" s="1"/>
      <c r="GKD57" s="1"/>
      <c r="GKE57" s="1"/>
      <c r="GKF57" s="1"/>
      <c r="GKG57" s="1"/>
      <c r="GKH57" s="1"/>
      <c r="GKI57" s="1"/>
      <c r="GKJ57" s="1"/>
      <c r="GKK57" s="1"/>
      <c r="GKL57" s="1"/>
      <c r="GKM57" s="1"/>
      <c r="GKN57" s="1"/>
      <c r="GKO57" s="1"/>
      <c r="GKP57" s="1"/>
      <c r="GKQ57" s="1"/>
      <c r="GKR57" s="1"/>
      <c r="GKS57" s="1"/>
      <c r="GKT57" s="1"/>
      <c r="GKU57" s="1"/>
      <c r="GKV57" s="1"/>
      <c r="GKW57" s="1"/>
      <c r="GKX57" s="1"/>
      <c r="GKY57" s="1"/>
      <c r="GKZ57" s="1"/>
      <c r="GLA57" s="1"/>
      <c r="GLB57" s="1"/>
      <c r="GLC57" s="1"/>
      <c r="GLD57" s="1"/>
      <c r="GLE57" s="1"/>
      <c r="GLF57" s="1"/>
      <c r="GLG57" s="1"/>
      <c r="GLH57" s="1"/>
      <c r="GLI57" s="1"/>
      <c r="GLJ57" s="1"/>
      <c r="GLK57" s="1"/>
      <c r="GLL57" s="1"/>
      <c r="GLM57" s="1"/>
      <c r="GLN57" s="1"/>
      <c r="GLO57" s="1"/>
      <c r="GLP57" s="1"/>
      <c r="GLQ57" s="1"/>
      <c r="GLR57" s="1"/>
      <c r="GLS57" s="1"/>
      <c r="GLT57" s="1"/>
      <c r="GLU57" s="1"/>
      <c r="GLV57" s="1"/>
      <c r="GLW57" s="1"/>
      <c r="GLX57" s="1"/>
      <c r="GLY57" s="1"/>
      <c r="GLZ57" s="1"/>
      <c r="GMA57" s="1"/>
      <c r="GMB57" s="1"/>
      <c r="GMC57" s="1"/>
      <c r="GMD57" s="1"/>
      <c r="GME57" s="1"/>
      <c r="GMF57" s="1"/>
      <c r="GMG57" s="1"/>
      <c r="GMH57" s="1"/>
      <c r="GMI57" s="1"/>
      <c r="GMJ57" s="1"/>
      <c r="GMK57" s="1"/>
      <c r="GML57" s="1"/>
      <c r="GMM57" s="1"/>
      <c r="GMN57" s="1"/>
      <c r="GMO57" s="1"/>
      <c r="GMP57" s="1"/>
      <c r="GMQ57" s="1"/>
      <c r="GMR57" s="1"/>
      <c r="GMS57" s="1"/>
      <c r="GMT57" s="1"/>
      <c r="GMU57" s="1"/>
      <c r="GMV57" s="1"/>
      <c r="GMW57" s="1"/>
      <c r="GMX57" s="1"/>
      <c r="GMY57" s="1"/>
      <c r="GMZ57" s="1"/>
      <c r="GNA57" s="1"/>
      <c r="GNB57" s="1"/>
      <c r="GNC57" s="1"/>
      <c r="GND57" s="1"/>
      <c r="GNE57" s="1"/>
      <c r="GNF57" s="1"/>
      <c r="GNG57" s="1"/>
      <c r="GNH57" s="1"/>
      <c r="GNI57" s="1"/>
      <c r="GNJ57" s="1"/>
      <c r="GNK57" s="1"/>
      <c r="GNL57" s="1"/>
      <c r="GNM57" s="1"/>
      <c r="GNN57" s="1"/>
      <c r="GNO57" s="1"/>
      <c r="GNP57" s="1"/>
      <c r="GNQ57" s="1"/>
      <c r="GNR57" s="1"/>
      <c r="GNS57" s="1"/>
      <c r="GNT57" s="1"/>
      <c r="GNU57" s="1"/>
      <c r="GNV57" s="1"/>
      <c r="GNW57" s="1"/>
      <c r="GNX57" s="1"/>
      <c r="GNY57" s="1"/>
      <c r="GNZ57" s="1"/>
      <c r="GOA57" s="1"/>
      <c r="GOB57" s="1"/>
      <c r="GOC57" s="1"/>
      <c r="GOD57" s="1"/>
      <c r="GOE57" s="1"/>
      <c r="GOF57" s="1"/>
      <c r="GOG57" s="1"/>
      <c r="GOH57" s="1"/>
      <c r="GOI57" s="1"/>
      <c r="GOJ57" s="1"/>
      <c r="GOK57" s="1"/>
      <c r="GOL57" s="1"/>
      <c r="GOM57" s="1"/>
      <c r="GON57" s="1"/>
      <c r="GOO57" s="1"/>
      <c r="GOP57" s="1"/>
      <c r="GOQ57" s="1"/>
      <c r="GOR57" s="1"/>
      <c r="GOS57" s="1"/>
      <c r="GOT57" s="1"/>
      <c r="GOU57" s="1"/>
      <c r="GOV57" s="1"/>
      <c r="GOW57" s="1"/>
      <c r="GOX57" s="1"/>
      <c r="GOY57" s="1"/>
      <c r="GOZ57" s="1"/>
      <c r="GPA57" s="1"/>
      <c r="GPB57" s="1"/>
      <c r="GPC57" s="1"/>
      <c r="GPD57" s="1"/>
      <c r="GPE57" s="1"/>
      <c r="GPF57" s="1"/>
      <c r="GPG57" s="1"/>
      <c r="GPH57" s="1"/>
      <c r="GPI57" s="1"/>
      <c r="GPJ57" s="1"/>
      <c r="GPK57" s="1"/>
      <c r="GPL57" s="1"/>
      <c r="GPM57" s="1"/>
      <c r="GPN57" s="1"/>
      <c r="GPO57" s="1"/>
      <c r="GPP57" s="1"/>
      <c r="GPQ57" s="1"/>
      <c r="GPR57" s="1"/>
      <c r="GPS57" s="1"/>
      <c r="GPT57" s="1"/>
      <c r="GPU57" s="1"/>
      <c r="GPV57" s="1"/>
      <c r="GPW57" s="1"/>
      <c r="GPX57" s="1"/>
      <c r="GPY57" s="1"/>
      <c r="GPZ57" s="1"/>
      <c r="GQA57" s="1"/>
      <c r="GQB57" s="1"/>
      <c r="GQC57" s="1"/>
      <c r="GQD57" s="1"/>
      <c r="GQE57" s="1"/>
      <c r="GQF57" s="1"/>
      <c r="GQG57" s="1"/>
      <c r="GQH57" s="1"/>
      <c r="GQI57" s="1"/>
      <c r="GQJ57" s="1"/>
      <c r="GQK57" s="1"/>
      <c r="GQL57" s="1"/>
      <c r="GQM57" s="1"/>
      <c r="GQN57" s="1"/>
      <c r="GQO57" s="1"/>
      <c r="GQP57" s="1"/>
      <c r="GQQ57" s="1"/>
      <c r="GQR57" s="1"/>
      <c r="GQS57" s="1"/>
      <c r="GQT57" s="1"/>
      <c r="GQU57" s="1"/>
      <c r="GQV57" s="1"/>
      <c r="GQW57" s="1"/>
      <c r="GQX57" s="1"/>
      <c r="GQY57" s="1"/>
      <c r="GQZ57" s="1"/>
      <c r="GRA57" s="1"/>
      <c r="GRB57" s="1"/>
      <c r="GRC57" s="1"/>
      <c r="GRD57" s="1"/>
      <c r="GRE57" s="1"/>
      <c r="GRF57" s="1"/>
      <c r="GRG57" s="1"/>
      <c r="GRH57" s="1"/>
      <c r="GRI57" s="1"/>
      <c r="GRJ57" s="1"/>
      <c r="GRK57" s="1"/>
      <c r="GRL57" s="1"/>
      <c r="GRM57" s="1"/>
      <c r="GRN57" s="1"/>
      <c r="GRO57" s="1"/>
      <c r="GRP57" s="1"/>
      <c r="GRQ57" s="1"/>
      <c r="GRR57" s="1"/>
      <c r="GRS57" s="1"/>
      <c r="GRT57" s="1"/>
      <c r="GRU57" s="1"/>
      <c r="GRV57" s="1"/>
      <c r="GRW57" s="1"/>
      <c r="GRX57" s="1"/>
      <c r="GRY57" s="1"/>
      <c r="GRZ57" s="1"/>
      <c r="GSA57" s="1"/>
      <c r="GSB57" s="1"/>
      <c r="GSC57" s="1"/>
      <c r="GSD57" s="1"/>
      <c r="GSE57" s="1"/>
      <c r="GSF57" s="1"/>
      <c r="GSG57" s="1"/>
      <c r="GSH57" s="1"/>
      <c r="GSI57" s="1"/>
      <c r="GSJ57" s="1"/>
      <c r="GSK57" s="1"/>
      <c r="GSL57" s="1"/>
      <c r="GSM57" s="1"/>
      <c r="GSN57" s="1"/>
      <c r="GSO57" s="1"/>
      <c r="GSP57" s="1"/>
      <c r="GSQ57" s="1"/>
      <c r="GSR57" s="1"/>
      <c r="GSS57" s="1"/>
      <c r="GST57" s="1"/>
      <c r="GSU57" s="1"/>
      <c r="GSV57" s="1"/>
      <c r="GSW57" s="1"/>
      <c r="GSX57" s="1"/>
      <c r="GSY57" s="1"/>
      <c r="GSZ57" s="1"/>
      <c r="GTA57" s="1"/>
      <c r="GTB57" s="1"/>
      <c r="GTC57" s="1"/>
      <c r="GTD57" s="1"/>
      <c r="GTE57" s="1"/>
      <c r="GTF57" s="1"/>
      <c r="GTG57" s="1"/>
      <c r="GTH57" s="1"/>
      <c r="GTI57" s="1"/>
      <c r="GTJ57" s="1"/>
      <c r="GTK57" s="1"/>
      <c r="GTL57" s="1"/>
      <c r="GTM57" s="1"/>
      <c r="GTN57" s="1"/>
      <c r="GTO57" s="1"/>
      <c r="GTP57" s="1"/>
      <c r="GTQ57" s="1"/>
      <c r="GTR57" s="1"/>
      <c r="GTS57" s="1"/>
      <c r="GTT57" s="1"/>
      <c r="GTU57" s="1"/>
      <c r="GTV57" s="1"/>
      <c r="GTW57" s="1"/>
      <c r="GTX57" s="1"/>
      <c r="GTY57" s="1"/>
      <c r="GTZ57" s="1"/>
      <c r="GUA57" s="1"/>
      <c r="GUB57" s="1"/>
      <c r="GUC57" s="1"/>
      <c r="GUD57" s="1"/>
      <c r="GUE57" s="1"/>
      <c r="GUF57" s="1"/>
      <c r="GUG57" s="1"/>
      <c r="GUH57" s="1"/>
      <c r="GUI57" s="1"/>
      <c r="GUJ57" s="1"/>
      <c r="GUK57" s="1"/>
      <c r="GUL57" s="1"/>
      <c r="GUM57" s="1"/>
      <c r="GUN57" s="1"/>
      <c r="GUO57" s="1"/>
      <c r="GUP57" s="1"/>
      <c r="GUQ57" s="1"/>
      <c r="GUR57" s="1"/>
      <c r="GUS57" s="1"/>
      <c r="GUT57" s="1"/>
      <c r="GUU57" s="1"/>
      <c r="GUV57" s="1"/>
      <c r="GUW57" s="1"/>
      <c r="GUX57" s="1"/>
      <c r="GUY57" s="1"/>
      <c r="GUZ57" s="1"/>
      <c r="GVA57" s="1"/>
      <c r="GVB57" s="1"/>
      <c r="GVC57" s="1"/>
      <c r="GVD57" s="1"/>
      <c r="GVE57" s="1"/>
      <c r="GVF57" s="1"/>
      <c r="GVG57" s="1"/>
      <c r="GVH57" s="1"/>
      <c r="GVI57" s="1"/>
      <c r="GVJ57" s="1"/>
      <c r="GVK57" s="1"/>
      <c r="GVL57" s="1"/>
      <c r="GVM57" s="1"/>
      <c r="GVN57" s="1"/>
      <c r="GVO57" s="1"/>
      <c r="GVP57" s="1"/>
      <c r="GVQ57" s="1"/>
      <c r="GVR57" s="1"/>
      <c r="GVS57" s="1"/>
      <c r="GVT57" s="1"/>
      <c r="GVU57" s="1"/>
      <c r="GVV57" s="1"/>
      <c r="GVW57" s="1"/>
      <c r="GVX57" s="1"/>
      <c r="GVY57" s="1"/>
      <c r="GVZ57" s="1"/>
      <c r="GWA57" s="1"/>
      <c r="GWB57" s="1"/>
      <c r="GWC57" s="1"/>
      <c r="GWD57" s="1"/>
      <c r="GWE57" s="1"/>
      <c r="GWF57" s="1"/>
      <c r="GWG57" s="1"/>
      <c r="GWH57" s="1"/>
      <c r="GWI57" s="1"/>
      <c r="GWJ57" s="1"/>
      <c r="GWK57" s="1"/>
      <c r="GWL57" s="1"/>
      <c r="GWM57" s="1"/>
      <c r="GWN57" s="1"/>
      <c r="GWO57" s="1"/>
      <c r="GWP57" s="1"/>
      <c r="GWQ57" s="1"/>
      <c r="GWR57" s="1"/>
      <c r="GWS57" s="1"/>
      <c r="GWT57" s="1"/>
      <c r="GWU57" s="1"/>
      <c r="GWV57" s="1"/>
      <c r="GWW57" s="1"/>
      <c r="GWX57" s="1"/>
      <c r="GWY57" s="1"/>
      <c r="GWZ57" s="1"/>
      <c r="GXA57" s="1"/>
      <c r="GXB57" s="1"/>
      <c r="GXC57" s="1"/>
      <c r="GXD57" s="1"/>
      <c r="GXE57" s="1"/>
      <c r="GXF57" s="1"/>
      <c r="GXG57" s="1"/>
      <c r="GXH57" s="1"/>
      <c r="GXI57" s="1"/>
      <c r="GXJ57" s="1"/>
      <c r="GXK57" s="1"/>
      <c r="GXL57" s="1"/>
      <c r="GXM57" s="1"/>
      <c r="GXN57" s="1"/>
      <c r="GXO57" s="1"/>
      <c r="GXP57" s="1"/>
      <c r="GXQ57" s="1"/>
      <c r="GXR57" s="1"/>
      <c r="GXS57" s="1"/>
      <c r="GXT57" s="1"/>
      <c r="GXU57" s="1"/>
      <c r="GXV57" s="1"/>
      <c r="GXW57" s="1"/>
      <c r="GXX57" s="1"/>
      <c r="GXY57" s="1"/>
      <c r="GXZ57" s="1"/>
      <c r="GYA57" s="1"/>
      <c r="GYB57" s="1"/>
      <c r="GYC57" s="1"/>
      <c r="GYD57" s="1"/>
      <c r="GYE57" s="1"/>
      <c r="GYF57" s="1"/>
      <c r="GYG57" s="1"/>
      <c r="GYH57" s="1"/>
      <c r="GYI57" s="1"/>
      <c r="GYJ57" s="1"/>
      <c r="GYK57" s="1"/>
      <c r="GYL57" s="1"/>
      <c r="GYM57" s="1"/>
      <c r="GYN57" s="1"/>
      <c r="GYO57" s="1"/>
      <c r="GYP57" s="1"/>
      <c r="GYQ57" s="1"/>
      <c r="GYR57" s="1"/>
      <c r="GYS57" s="1"/>
      <c r="GYT57" s="1"/>
      <c r="GYU57" s="1"/>
      <c r="GYV57" s="1"/>
      <c r="GYW57" s="1"/>
      <c r="GYX57" s="1"/>
      <c r="GYY57" s="1"/>
      <c r="GYZ57" s="1"/>
      <c r="GZA57" s="1"/>
      <c r="GZB57" s="1"/>
      <c r="GZC57" s="1"/>
      <c r="GZD57" s="1"/>
      <c r="GZE57" s="1"/>
      <c r="GZF57" s="1"/>
      <c r="GZG57" s="1"/>
      <c r="GZH57" s="1"/>
      <c r="GZI57" s="1"/>
      <c r="GZJ57" s="1"/>
      <c r="GZK57" s="1"/>
      <c r="GZL57" s="1"/>
      <c r="GZM57" s="1"/>
      <c r="GZN57" s="1"/>
      <c r="GZO57" s="1"/>
      <c r="GZP57" s="1"/>
      <c r="GZQ57" s="1"/>
      <c r="GZR57" s="1"/>
      <c r="GZS57" s="1"/>
      <c r="GZT57" s="1"/>
      <c r="GZU57" s="1"/>
      <c r="GZV57" s="1"/>
      <c r="GZW57" s="1"/>
      <c r="GZX57" s="1"/>
      <c r="GZY57" s="1"/>
      <c r="GZZ57" s="1"/>
      <c r="HAA57" s="1"/>
      <c r="HAB57" s="1"/>
      <c r="HAC57" s="1"/>
      <c r="HAD57" s="1"/>
      <c r="HAE57" s="1"/>
      <c r="HAF57" s="1"/>
      <c r="HAG57" s="1"/>
      <c r="HAH57" s="1"/>
      <c r="HAI57" s="1"/>
      <c r="HAJ57" s="1"/>
      <c r="HAK57" s="1"/>
      <c r="HAL57" s="1"/>
      <c r="HAM57" s="1"/>
      <c r="HAN57" s="1"/>
      <c r="HAO57" s="1"/>
      <c r="HAP57" s="1"/>
      <c r="HAQ57" s="1"/>
      <c r="HAR57" s="1"/>
      <c r="HAS57" s="1"/>
      <c r="HAT57" s="1"/>
      <c r="HAU57" s="1"/>
      <c r="HAV57" s="1"/>
      <c r="HAW57" s="1"/>
      <c r="HAX57" s="1"/>
      <c r="HAY57" s="1"/>
      <c r="HAZ57" s="1"/>
      <c r="HBA57" s="1"/>
      <c r="HBB57" s="1"/>
      <c r="HBC57" s="1"/>
      <c r="HBD57" s="1"/>
      <c r="HBE57" s="1"/>
      <c r="HBF57" s="1"/>
      <c r="HBG57" s="1"/>
      <c r="HBH57" s="1"/>
      <c r="HBI57" s="1"/>
      <c r="HBJ57" s="1"/>
      <c r="HBK57" s="1"/>
      <c r="HBL57" s="1"/>
      <c r="HBM57" s="1"/>
      <c r="HBN57" s="1"/>
      <c r="HBO57" s="1"/>
      <c r="HBP57" s="1"/>
      <c r="HBQ57" s="1"/>
      <c r="HBR57" s="1"/>
      <c r="HBS57" s="1"/>
      <c r="HBT57" s="1"/>
      <c r="HBU57" s="1"/>
      <c r="HBV57" s="1"/>
      <c r="HBW57" s="1"/>
      <c r="HBX57" s="1"/>
      <c r="HBY57" s="1"/>
      <c r="HBZ57" s="1"/>
      <c r="HCA57" s="1"/>
      <c r="HCB57" s="1"/>
      <c r="HCC57" s="1"/>
      <c r="HCD57" s="1"/>
      <c r="HCE57" s="1"/>
      <c r="HCF57" s="1"/>
      <c r="HCG57" s="1"/>
      <c r="HCH57" s="1"/>
      <c r="HCI57" s="1"/>
      <c r="HCJ57" s="1"/>
      <c r="HCK57" s="1"/>
      <c r="HCL57" s="1"/>
      <c r="HCM57" s="1"/>
      <c r="HCN57" s="1"/>
      <c r="HCO57" s="1"/>
      <c r="HCP57" s="1"/>
      <c r="HCQ57" s="1"/>
      <c r="HCR57" s="1"/>
      <c r="HCS57" s="1"/>
      <c r="HCT57" s="1"/>
      <c r="HCU57" s="1"/>
      <c r="HCV57" s="1"/>
      <c r="HCW57" s="1"/>
      <c r="HCX57" s="1"/>
      <c r="HCY57" s="1"/>
      <c r="HCZ57" s="1"/>
      <c r="HDA57" s="1"/>
      <c r="HDB57" s="1"/>
      <c r="HDC57" s="1"/>
      <c r="HDD57" s="1"/>
      <c r="HDE57" s="1"/>
      <c r="HDF57" s="1"/>
      <c r="HDG57" s="1"/>
      <c r="HDH57" s="1"/>
      <c r="HDI57" s="1"/>
      <c r="HDJ57" s="1"/>
      <c r="HDK57" s="1"/>
      <c r="HDL57" s="1"/>
      <c r="HDM57" s="1"/>
      <c r="HDN57" s="1"/>
      <c r="HDO57" s="1"/>
      <c r="HDP57" s="1"/>
      <c r="HDQ57" s="1"/>
      <c r="HDR57" s="1"/>
      <c r="HDS57" s="1"/>
      <c r="HDT57" s="1"/>
      <c r="HDU57" s="1"/>
      <c r="HDV57" s="1"/>
      <c r="HDW57" s="1"/>
      <c r="HDX57" s="1"/>
      <c r="HDY57" s="1"/>
      <c r="HDZ57" s="1"/>
      <c r="HEA57" s="1"/>
      <c r="HEB57" s="1"/>
      <c r="HEC57" s="1"/>
      <c r="HED57" s="1"/>
      <c r="HEE57" s="1"/>
      <c r="HEF57" s="1"/>
      <c r="HEG57" s="1"/>
      <c r="HEH57" s="1"/>
      <c r="HEI57" s="1"/>
      <c r="HEJ57" s="1"/>
      <c r="HEK57" s="1"/>
      <c r="HEL57" s="1"/>
      <c r="HEM57" s="1"/>
      <c r="HEN57" s="1"/>
      <c r="HEO57" s="1"/>
      <c r="HEP57" s="1"/>
      <c r="HEQ57" s="1"/>
      <c r="HER57" s="1"/>
      <c r="HES57" s="1"/>
      <c r="HET57" s="1"/>
      <c r="HEU57" s="1"/>
      <c r="HEV57" s="1"/>
      <c r="HEW57" s="1"/>
      <c r="HEX57" s="1"/>
      <c r="HEY57" s="1"/>
      <c r="HEZ57" s="1"/>
      <c r="HFA57" s="1"/>
      <c r="HFB57" s="1"/>
      <c r="HFC57" s="1"/>
      <c r="HFD57" s="1"/>
      <c r="HFE57" s="1"/>
      <c r="HFF57" s="1"/>
      <c r="HFG57" s="1"/>
      <c r="HFH57" s="1"/>
      <c r="HFI57" s="1"/>
      <c r="HFJ57" s="1"/>
      <c r="HFK57" s="1"/>
      <c r="HFL57" s="1"/>
      <c r="HFM57" s="1"/>
      <c r="HFN57" s="1"/>
      <c r="HFO57" s="1"/>
      <c r="HFP57" s="1"/>
      <c r="HFQ57" s="1"/>
      <c r="HFR57" s="1"/>
      <c r="HFS57" s="1"/>
      <c r="HFT57" s="1"/>
      <c r="HFU57" s="1"/>
      <c r="HFV57" s="1"/>
      <c r="HFW57" s="1"/>
      <c r="HFX57" s="1"/>
      <c r="HFY57" s="1"/>
      <c r="HFZ57" s="1"/>
      <c r="HGA57" s="1"/>
      <c r="HGB57" s="1"/>
      <c r="HGC57" s="1"/>
      <c r="HGD57" s="1"/>
      <c r="HGE57" s="1"/>
      <c r="HGF57" s="1"/>
      <c r="HGG57" s="1"/>
      <c r="HGH57" s="1"/>
      <c r="HGI57" s="1"/>
      <c r="HGJ57" s="1"/>
      <c r="HGK57" s="1"/>
      <c r="HGL57" s="1"/>
      <c r="HGM57" s="1"/>
      <c r="HGN57" s="1"/>
      <c r="HGO57" s="1"/>
      <c r="HGP57" s="1"/>
      <c r="HGQ57" s="1"/>
      <c r="HGR57" s="1"/>
      <c r="HGS57" s="1"/>
      <c r="HGT57" s="1"/>
      <c r="HGU57" s="1"/>
      <c r="HGV57" s="1"/>
      <c r="HGW57" s="1"/>
      <c r="HGX57" s="1"/>
      <c r="HGY57" s="1"/>
      <c r="HGZ57" s="1"/>
      <c r="HHA57" s="1"/>
      <c r="HHB57" s="1"/>
      <c r="HHC57" s="1"/>
      <c r="HHD57" s="1"/>
      <c r="HHE57" s="1"/>
      <c r="HHF57" s="1"/>
      <c r="HHG57" s="1"/>
      <c r="HHH57" s="1"/>
      <c r="HHI57" s="1"/>
      <c r="HHJ57" s="1"/>
      <c r="HHK57" s="1"/>
      <c r="HHL57" s="1"/>
      <c r="HHM57" s="1"/>
      <c r="HHN57" s="1"/>
      <c r="HHO57" s="1"/>
      <c r="HHP57" s="1"/>
      <c r="HHQ57" s="1"/>
      <c r="HHR57" s="1"/>
      <c r="HHS57" s="1"/>
      <c r="HHT57" s="1"/>
      <c r="HHU57" s="1"/>
      <c r="HHV57" s="1"/>
      <c r="HHW57" s="1"/>
      <c r="HHX57" s="1"/>
      <c r="HHY57" s="1"/>
      <c r="HHZ57" s="1"/>
      <c r="HIA57" s="1"/>
      <c r="HIB57" s="1"/>
      <c r="HIC57" s="1"/>
      <c r="HID57" s="1"/>
      <c r="HIE57" s="1"/>
      <c r="HIF57" s="1"/>
      <c r="HIG57" s="1"/>
      <c r="HIH57" s="1"/>
      <c r="HII57" s="1"/>
      <c r="HIJ57" s="1"/>
      <c r="HIK57" s="1"/>
      <c r="HIL57" s="1"/>
      <c r="HIM57" s="1"/>
      <c r="HIN57" s="1"/>
      <c r="HIO57" s="1"/>
      <c r="HIP57" s="1"/>
      <c r="HIQ57" s="1"/>
      <c r="HIR57" s="1"/>
      <c r="HIS57" s="1"/>
      <c r="HIT57" s="1"/>
      <c r="HIU57" s="1"/>
      <c r="HIV57" s="1"/>
      <c r="HIW57" s="1"/>
      <c r="HIX57" s="1"/>
      <c r="HIY57" s="1"/>
      <c r="HIZ57" s="1"/>
      <c r="HJA57" s="1"/>
      <c r="HJB57" s="1"/>
      <c r="HJC57" s="1"/>
      <c r="HJD57" s="1"/>
      <c r="HJE57" s="1"/>
      <c r="HJF57" s="1"/>
      <c r="HJG57" s="1"/>
      <c r="HJH57" s="1"/>
      <c r="HJI57" s="1"/>
      <c r="HJJ57" s="1"/>
      <c r="HJK57" s="1"/>
      <c r="HJL57" s="1"/>
      <c r="HJM57" s="1"/>
      <c r="HJN57" s="1"/>
      <c r="HJO57" s="1"/>
      <c r="HJP57" s="1"/>
      <c r="HJQ57" s="1"/>
      <c r="HJR57" s="1"/>
      <c r="HJS57" s="1"/>
      <c r="HJT57" s="1"/>
      <c r="HJU57" s="1"/>
      <c r="HJV57" s="1"/>
      <c r="HJW57" s="1"/>
      <c r="HJX57" s="1"/>
      <c r="HJY57" s="1"/>
      <c r="HJZ57" s="1"/>
      <c r="HKA57" s="1"/>
      <c r="HKB57" s="1"/>
      <c r="HKC57" s="1"/>
      <c r="HKD57" s="1"/>
      <c r="HKE57" s="1"/>
      <c r="HKF57" s="1"/>
      <c r="HKG57" s="1"/>
      <c r="HKH57" s="1"/>
      <c r="HKI57" s="1"/>
      <c r="HKJ57" s="1"/>
      <c r="HKK57" s="1"/>
      <c r="HKL57" s="1"/>
      <c r="HKM57" s="1"/>
      <c r="HKN57" s="1"/>
      <c r="HKO57" s="1"/>
      <c r="HKP57" s="1"/>
      <c r="HKQ57" s="1"/>
      <c r="HKR57" s="1"/>
      <c r="HKS57" s="1"/>
      <c r="HKT57" s="1"/>
      <c r="HKU57" s="1"/>
      <c r="HKV57" s="1"/>
      <c r="HKW57" s="1"/>
      <c r="HKX57" s="1"/>
      <c r="HKY57" s="1"/>
      <c r="HKZ57" s="1"/>
      <c r="HLA57" s="1"/>
      <c r="HLB57" s="1"/>
      <c r="HLC57" s="1"/>
      <c r="HLD57" s="1"/>
      <c r="HLE57" s="1"/>
      <c r="HLF57" s="1"/>
      <c r="HLG57" s="1"/>
      <c r="HLH57" s="1"/>
      <c r="HLI57" s="1"/>
      <c r="HLJ57" s="1"/>
      <c r="HLK57" s="1"/>
      <c r="HLL57" s="1"/>
      <c r="HLM57" s="1"/>
      <c r="HLN57" s="1"/>
      <c r="HLO57" s="1"/>
      <c r="HLP57" s="1"/>
      <c r="HLQ57" s="1"/>
      <c r="HLR57" s="1"/>
      <c r="HLS57" s="1"/>
      <c r="HLT57" s="1"/>
      <c r="HLU57" s="1"/>
      <c r="HLV57" s="1"/>
      <c r="HLW57" s="1"/>
      <c r="HLX57" s="1"/>
      <c r="HLY57" s="1"/>
      <c r="HLZ57" s="1"/>
      <c r="HMA57" s="1"/>
      <c r="HMB57" s="1"/>
      <c r="HMC57" s="1"/>
      <c r="HMD57" s="1"/>
      <c r="HME57" s="1"/>
      <c r="HMF57" s="1"/>
      <c r="HMG57" s="1"/>
      <c r="HMH57" s="1"/>
      <c r="HMI57" s="1"/>
      <c r="HMJ57" s="1"/>
      <c r="HMK57" s="1"/>
      <c r="HML57" s="1"/>
      <c r="HMM57" s="1"/>
      <c r="HMN57" s="1"/>
      <c r="HMO57" s="1"/>
      <c r="HMP57" s="1"/>
      <c r="HMQ57" s="1"/>
      <c r="HMR57" s="1"/>
      <c r="HMS57" s="1"/>
      <c r="HMT57" s="1"/>
      <c r="HMU57" s="1"/>
      <c r="HMV57" s="1"/>
      <c r="HMW57" s="1"/>
      <c r="HMX57" s="1"/>
      <c r="HMY57" s="1"/>
      <c r="HMZ57" s="1"/>
      <c r="HNA57" s="1"/>
      <c r="HNB57" s="1"/>
      <c r="HNC57" s="1"/>
      <c r="HND57" s="1"/>
      <c r="HNE57" s="1"/>
      <c r="HNF57" s="1"/>
      <c r="HNG57" s="1"/>
      <c r="HNH57" s="1"/>
      <c r="HNI57" s="1"/>
      <c r="HNJ57" s="1"/>
      <c r="HNK57" s="1"/>
      <c r="HNL57" s="1"/>
      <c r="HNM57" s="1"/>
      <c r="HNN57" s="1"/>
      <c r="HNO57" s="1"/>
      <c r="HNP57" s="1"/>
      <c r="HNQ57" s="1"/>
      <c r="HNR57" s="1"/>
      <c r="HNS57" s="1"/>
      <c r="HNT57" s="1"/>
      <c r="HNU57" s="1"/>
      <c r="HNV57" s="1"/>
      <c r="HNW57" s="1"/>
      <c r="HNX57" s="1"/>
      <c r="HNY57" s="1"/>
      <c r="HNZ57" s="1"/>
      <c r="HOA57" s="1"/>
      <c r="HOB57" s="1"/>
      <c r="HOC57" s="1"/>
      <c r="HOD57" s="1"/>
      <c r="HOE57" s="1"/>
      <c r="HOF57" s="1"/>
      <c r="HOG57" s="1"/>
      <c r="HOH57" s="1"/>
      <c r="HOI57" s="1"/>
      <c r="HOJ57" s="1"/>
      <c r="HOK57" s="1"/>
      <c r="HOL57" s="1"/>
      <c r="HOM57" s="1"/>
      <c r="HON57" s="1"/>
      <c r="HOO57" s="1"/>
      <c r="HOP57" s="1"/>
      <c r="HOQ57" s="1"/>
      <c r="HOR57" s="1"/>
      <c r="HOS57" s="1"/>
      <c r="HOT57" s="1"/>
      <c r="HOU57" s="1"/>
      <c r="HOV57" s="1"/>
      <c r="HOW57" s="1"/>
      <c r="HOX57" s="1"/>
      <c r="HOY57" s="1"/>
      <c r="HOZ57" s="1"/>
      <c r="HPA57" s="1"/>
      <c r="HPB57" s="1"/>
      <c r="HPC57" s="1"/>
      <c r="HPD57" s="1"/>
      <c r="HPE57" s="1"/>
      <c r="HPF57" s="1"/>
      <c r="HPG57" s="1"/>
      <c r="HPH57" s="1"/>
      <c r="HPI57" s="1"/>
      <c r="HPJ57" s="1"/>
      <c r="HPK57" s="1"/>
      <c r="HPL57" s="1"/>
      <c r="HPM57" s="1"/>
      <c r="HPN57" s="1"/>
      <c r="HPO57" s="1"/>
      <c r="HPP57" s="1"/>
      <c r="HPQ57" s="1"/>
      <c r="HPR57" s="1"/>
      <c r="HPS57" s="1"/>
      <c r="HPT57" s="1"/>
      <c r="HPU57" s="1"/>
      <c r="HPV57" s="1"/>
      <c r="HPW57" s="1"/>
      <c r="HPX57" s="1"/>
      <c r="HPY57" s="1"/>
      <c r="HPZ57" s="1"/>
      <c r="HQA57" s="1"/>
      <c r="HQB57" s="1"/>
      <c r="HQC57" s="1"/>
      <c r="HQD57" s="1"/>
      <c r="HQE57" s="1"/>
      <c r="HQF57" s="1"/>
      <c r="HQG57" s="1"/>
      <c r="HQH57" s="1"/>
      <c r="HQI57" s="1"/>
      <c r="HQJ57" s="1"/>
      <c r="HQK57" s="1"/>
      <c r="HQL57" s="1"/>
      <c r="HQM57" s="1"/>
      <c r="HQN57" s="1"/>
      <c r="HQO57" s="1"/>
      <c r="HQP57" s="1"/>
      <c r="HQQ57" s="1"/>
      <c r="HQR57" s="1"/>
      <c r="HQS57" s="1"/>
      <c r="HQT57" s="1"/>
      <c r="HQU57" s="1"/>
      <c r="HQV57" s="1"/>
      <c r="HQW57" s="1"/>
      <c r="HQX57" s="1"/>
      <c r="HQY57" s="1"/>
      <c r="HQZ57" s="1"/>
      <c r="HRA57" s="1"/>
      <c r="HRB57" s="1"/>
      <c r="HRC57" s="1"/>
      <c r="HRD57" s="1"/>
      <c r="HRE57" s="1"/>
      <c r="HRF57" s="1"/>
      <c r="HRG57" s="1"/>
      <c r="HRH57" s="1"/>
      <c r="HRI57" s="1"/>
      <c r="HRJ57" s="1"/>
      <c r="HRK57" s="1"/>
      <c r="HRL57" s="1"/>
      <c r="HRM57" s="1"/>
      <c r="HRN57" s="1"/>
      <c r="HRO57" s="1"/>
      <c r="HRP57" s="1"/>
      <c r="HRQ57" s="1"/>
      <c r="HRR57" s="1"/>
      <c r="HRS57" s="1"/>
      <c r="HRT57" s="1"/>
      <c r="HRU57" s="1"/>
      <c r="HRV57" s="1"/>
      <c r="HRW57" s="1"/>
      <c r="HRX57" s="1"/>
      <c r="HRY57" s="1"/>
      <c r="HRZ57" s="1"/>
      <c r="HSA57" s="1"/>
      <c r="HSB57" s="1"/>
      <c r="HSC57" s="1"/>
      <c r="HSD57" s="1"/>
      <c r="HSE57" s="1"/>
      <c r="HSF57" s="1"/>
      <c r="HSG57" s="1"/>
      <c r="HSH57" s="1"/>
      <c r="HSI57" s="1"/>
      <c r="HSJ57" s="1"/>
      <c r="HSK57" s="1"/>
      <c r="HSL57" s="1"/>
      <c r="HSM57" s="1"/>
      <c r="HSN57" s="1"/>
      <c r="HSO57" s="1"/>
      <c r="HSP57" s="1"/>
      <c r="HSQ57" s="1"/>
      <c r="HSR57" s="1"/>
      <c r="HSS57" s="1"/>
      <c r="HST57" s="1"/>
      <c r="HSU57" s="1"/>
      <c r="HSV57" s="1"/>
      <c r="HSW57" s="1"/>
      <c r="HSX57" s="1"/>
      <c r="HSY57" s="1"/>
      <c r="HSZ57" s="1"/>
      <c r="HTA57" s="1"/>
      <c r="HTB57" s="1"/>
      <c r="HTC57" s="1"/>
      <c r="HTD57" s="1"/>
      <c r="HTE57" s="1"/>
      <c r="HTF57" s="1"/>
      <c r="HTG57" s="1"/>
      <c r="HTH57" s="1"/>
      <c r="HTI57" s="1"/>
      <c r="HTJ57" s="1"/>
      <c r="HTK57" s="1"/>
      <c r="HTL57" s="1"/>
      <c r="HTM57" s="1"/>
      <c r="HTN57" s="1"/>
      <c r="HTO57" s="1"/>
      <c r="HTP57" s="1"/>
      <c r="HTQ57" s="1"/>
      <c r="HTR57" s="1"/>
      <c r="HTS57" s="1"/>
      <c r="HTT57" s="1"/>
      <c r="HTU57" s="1"/>
      <c r="HTV57" s="1"/>
      <c r="HTW57" s="1"/>
      <c r="HTX57" s="1"/>
      <c r="HTY57" s="1"/>
      <c r="HTZ57" s="1"/>
      <c r="HUA57" s="1"/>
      <c r="HUB57" s="1"/>
      <c r="HUC57" s="1"/>
      <c r="HUD57" s="1"/>
      <c r="HUE57" s="1"/>
      <c r="HUF57" s="1"/>
      <c r="HUG57" s="1"/>
      <c r="HUH57" s="1"/>
      <c r="HUI57" s="1"/>
      <c r="HUJ57" s="1"/>
      <c r="HUK57" s="1"/>
      <c r="HUL57" s="1"/>
      <c r="HUM57" s="1"/>
      <c r="HUN57" s="1"/>
      <c r="HUO57" s="1"/>
      <c r="HUP57" s="1"/>
      <c r="HUQ57" s="1"/>
      <c r="HUR57" s="1"/>
      <c r="HUS57" s="1"/>
      <c r="HUT57" s="1"/>
      <c r="HUU57" s="1"/>
      <c r="HUV57" s="1"/>
      <c r="HUW57" s="1"/>
      <c r="HUX57" s="1"/>
      <c r="HUY57" s="1"/>
      <c r="HUZ57" s="1"/>
      <c r="HVA57" s="1"/>
      <c r="HVB57" s="1"/>
      <c r="HVC57" s="1"/>
      <c r="HVD57" s="1"/>
      <c r="HVE57" s="1"/>
      <c r="HVF57" s="1"/>
      <c r="HVG57" s="1"/>
      <c r="HVH57" s="1"/>
      <c r="HVI57" s="1"/>
      <c r="HVJ57" s="1"/>
      <c r="HVK57" s="1"/>
      <c r="HVL57" s="1"/>
      <c r="HVM57" s="1"/>
      <c r="HVN57" s="1"/>
      <c r="HVO57" s="1"/>
      <c r="HVP57" s="1"/>
      <c r="HVQ57" s="1"/>
      <c r="HVR57" s="1"/>
      <c r="HVS57" s="1"/>
      <c r="HVT57" s="1"/>
      <c r="HVU57" s="1"/>
      <c r="HVV57" s="1"/>
      <c r="HVW57" s="1"/>
      <c r="HVX57" s="1"/>
      <c r="HVY57" s="1"/>
      <c r="HVZ57" s="1"/>
      <c r="HWA57" s="1"/>
      <c r="HWB57" s="1"/>
      <c r="HWC57" s="1"/>
      <c r="HWD57" s="1"/>
      <c r="HWE57" s="1"/>
      <c r="HWF57" s="1"/>
      <c r="HWG57" s="1"/>
      <c r="HWH57" s="1"/>
      <c r="HWI57" s="1"/>
      <c r="HWJ57" s="1"/>
      <c r="HWK57" s="1"/>
      <c r="HWL57" s="1"/>
      <c r="HWM57" s="1"/>
      <c r="HWN57" s="1"/>
      <c r="HWO57" s="1"/>
      <c r="HWP57" s="1"/>
      <c r="HWQ57" s="1"/>
      <c r="HWR57" s="1"/>
      <c r="HWS57" s="1"/>
      <c r="HWT57" s="1"/>
      <c r="HWU57" s="1"/>
      <c r="HWV57" s="1"/>
      <c r="HWW57" s="1"/>
      <c r="HWX57" s="1"/>
      <c r="HWY57" s="1"/>
      <c r="HWZ57" s="1"/>
      <c r="HXA57" s="1"/>
      <c r="HXB57" s="1"/>
      <c r="HXC57" s="1"/>
      <c r="HXD57" s="1"/>
      <c r="HXE57" s="1"/>
      <c r="HXF57" s="1"/>
      <c r="HXG57" s="1"/>
      <c r="HXH57" s="1"/>
      <c r="HXI57" s="1"/>
      <c r="HXJ57" s="1"/>
      <c r="HXK57" s="1"/>
      <c r="HXL57" s="1"/>
      <c r="HXM57" s="1"/>
      <c r="HXN57" s="1"/>
      <c r="HXO57" s="1"/>
      <c r="HXP57" s="1"/>
      <c r="HXQ57" s="1"/>
      <c r="HXR57" s="1"/>
      <c r="HXS57" s="1"/>
      <c r="HXT57" s="1"/>
      <c r="HXU57" s="1"/>
      <c r="HXV57" s="1"/>
      <c r="HXW57" s="1"/>
      <c r="HXX57" s="1"/>
      <c r="HXY57" s="1"/>
      <c r="HXZ57" s="1"/>
      <c r="HYA57" s="1"/>
      <c r="HYB57" s="1"/>
      <c r="HYC57" s="1"/>
      <c r="HYD57" s="1"/>
      <c r="HYE57" s="1"/>
      <c r="HYF57" s="1"/>
      <c r="HYG57" s="1"/>
      <c r="HYH57" s="1"/>
      <c r="HYI57" s="1"/>
      <c r="HYJ57" s="1"/>
      <c r="HYK57" s="1"/>
      <c r="HYL57" s="1"/>
      <c r="HYM57" s="1"/>
      <c r="HYN57" s="1"/>
      <c r="HYO57" s="1"/>
      <c r="HYP57" s="1"/>
      <c r="HYQ57" s="1"/>
      <c r="HYR57" s="1"/>
      <c r="HYS57" s="1"/>
      <c r="HYT57" s="1"/>
      <c r="HYU57" s="1"/>
      <c r="HYV57" s="1"/>
      <c r="HYW57" s="1"/>
      <c r="HYX57" s="1"/>
      <c r="HYY57" s="1"/>
      <c r="HYZ57" s="1"/>
      <c r="HZA57" s="1"/>
      <c r="HZB57" s="1"/>
      <c r="HZC57" s="1"/>
      <c r="HZD57" s="1"/>
      <c r="HZE57" s="1"/>
      <c r="HZF57" s="1"/>
      <c r="HZG57" s="1"/>
      <c r="HZH57" s="1"/>
      <c r="HZI57" s="1"/>
      <c r="HZJ57" s="1"/>
      <c r="HZK57" s="1"/>
      <c r="HZL57" s="1"/>
      <c r="HZM57" s="1"/>
      <c r="HZN57" s="1"/>
      <c r="HZO57" s="1"/>
      <c r="HZP57" s="1"/>
      <c r="HZQ57" s="1"/>
      <c r="HZR57" s="1"/>
      <c r="HZS57" s="1"/>
      <c r="HZT57" s="1"/>
      <c r="HZU57" s="1"/>
      <c r="HZV57" s="1"/>
      <c r="HZW57" s="1"/>
      <c r="HZX57" s="1"/>
      <c r="HZY57" s="1"/>
      <c r="HZZ57" s="1"/>
      <c r="IAA57" s="1"/>
      <c r="IAB57" s="1"/>
      <c r="IAC57" s="1"/>
      <c r="IAD57" s="1"/>
      <c r="IAE57" s="1"/>
      <c r="IAF57" s="1"/>
      <c r="IAG57" s="1"/>
      <c r="IAH57" s="1"/>
      <c r="IAI57" s="1"/>
      <c r="IAJ57" s="1"/>
      <c r="IAK57" s="1"/>
      <c r="IAL57" s="1"/>
      <c r="IAM57" s="1"/>
      <c r="IAN57" s="1"/>
      <c r="IAO57" s="1"/>
      <c r="IAP57" s="1"/>
      <c r="IAQ57" s="1"/>
      <c r="IAR57" s="1"/>
      <c r="IAS57" s="1"/>
      <c r="IAT57" s="1"/>
      <c r="IAU57" s="1"/>
      <c r="IAV57" s="1"/>
      <c r="IAW57" s="1"/>
      <c r="IAX57" s="1"/>
      <c r="IAY57" s="1"/>
      <c r="IAZ57" s="1"/>
      <c r="IBA57" s="1"/>
      <c r="IBB57" s="1"/>
      <c r="IBC57" s="1"/>
      <c r="IBD57" s="1"/>
      <c r="IBE57" s="1"/>
      <c r="IBF57" s="1"/>
      <c r="IBG57" s="1"/>
      <c r="IBH57" s="1"/>
      <c r="IBI57" s="1"/>
      <c r="IBJ57" s="1"/>
      <c r="IBK57" s="1"/>
      <c r="IBL57" s="1"/>
      <c r="IBM57" s="1"/>
      <c r="IBN57" s="1"/>
      <c r="IBO57" s="1"/>
      <c r="IBP57" s="1"/>
      <c r="IBQ57" s="1"/>
      <c r="IBR57" s="1"/>
      <c r="IBS57" s="1"/>
      <c r="IBT57" s="1"/>
      <c r="IBU57" s="1"/>
      <c r="IBV57" s="1"/>
      <c r="IBW57" s="1"/>
      <c r="IBX57" s="1"/>
      <c r="IBY57" s="1"/>
      <c r="IBZ57" s="1"/>
      <c r="ICA57" s="1"/>
      <c r="ICB57" s="1"/>
      <c r="ICC57" s="1"/>
      <c r="ICD57" s="1"/>
      <c r="ICE57" s="1"/>
      <c r="ICF57" s="1"/>
      <c r="ICG57" s="1"/>
      <c r="ICH57" s="1"/>
      <c r="ICI57" s="1"/>
      <c r="ICJ57" s="1"/>
      <c r="ICK57" s="1"/>
      <c r="ICL57" s="1"/>
      <c r="ICM57" s="1"/>
      <c r="ICN57" s="1"/>
      <c r="ICO57" s="1"/>
      <c r="ICP57" s="1"/>
      <c r="ICQ57" s="1"/>
      <c r="ICR57" s="1"/>
      <c r="ICS57" s="1"/>
      <c r="ICT57" s="1"/>
      <c r="ICU57" s="1"/>
      <c r="ICV57" s="1"/>
      <c r="ICW57" s="1"/>
      <c r="ICX57" s="1"/>
      <c r="ICY57" s="1"/>
      <c r="ICZ57" s="1"/>
      <c r="IDA57" s="1"/>
      <c r="IDB57" s="1"/>
      <c r="IDC57" s="1"/>
      <c r="IDD57" s="1"/>
      <c r="IDE57" s="1"/>
      <c r="IDF57" s="1"/>
      <c r="IDG57" s="1"/>
      <c r="IDH57" s="1"/>
      <c r="IDI57" s="1"/>
      <c r="IDJ57" s="1"/>
      <c r="IDK57" s="1"/>
      <c r="IDL57" s="1"/>
      <c r="IDM57" s="1"/>
      <c r="IDN57" s="1"/>
      <c r="IDO57" s="1"/>
      <c r="IDP57" s="1"/>
      <c r="IDQ57" s="1"/>
      <c r="IDR57" s="1"/>
      <c r="IDS57" s="1"/>
      <c r="IDT57" s="1"/>
      <c r="IDU57" s="1"/>
      <c r="IDV57" s="1"/>
      <c r="IDW57" s="1"/>
      <c r="IDX57" s="1"/>
      <c r="IDY57" s="1"/>
      <c r="IDZ57" s="1"/>
      <c r="IEA57" s="1"/>
      <c r="IEB57" s="1"/>
      <c r="IEC57" s="1"/>
      <c r="IED57" s="1"/>
      <c r="IEE57" s="1"/>
      <c r="IEF57" s="1"/>
      <c r="IEG57" s="1"/>
      <c r="IEH57" s="1"/>
      <c r="IEI57" s="1"/>
      <c r="IEJ57" s="1"/>
      <c r="IEK57" s="1"/>
      <c r="IEL57" s="1"/>
      <c r="IEM57" s="1"/>
      <c r="IEN57" s="1"/>
      <c r="IEO57" s="1"/>
      <c r="IEP57" s="1"/>
      <c r="IEQ57" s="1"/>
      <c r="IER57" s="1"/>
      <c r="IES57" s="1"/>
      <c r="IET57" s="1"/>
      <c r="IEU57" s="1"/>
      <c r="IEV57" s="1"/>
      <c r="IEW57" s="1"/>
      <c r="IEX57" s="1"/>
      <c r="IEY57" s="1"/>
      <c r="IEZ57" s="1"/>
      <c r="IFA57" s="1"/>
      <c r="IFB57" s="1"/>
      <c r="IFC57" s="1"/>
      <c r="IFD57" s="1"/>
      <c r="IFE57" s="1"/>
      <c r="IFF57" s="1"/>
      <c r="IFG57" s="1"/>
      <c r="IFH57" s="1"/>
      <c r="IFI57" s="1"/>
      <c r="IFJ57" s="1"/>
      <c r="IFK57" s="1"/>
      <c r="IFL57" s="1"/>
      <c r="IFM57" s="1"/>
      <c r="IFN57" s="1"/>
      <c r="IFO57" s="1"/>
      <c r="IFP57" s="1"/>
      <c r="IFQ57" s="1"/>
      <c r="IFR57" s="1"/>
      <c r="IFS57" s="1"/>
      <c r="IFT57" s="1"/>
      <c r="IFU57" s="1"/>
      <c r="IFV57" s="1"/>
      <c r="IFW57" s="1"/>
      <c r="IFX57" s="1"/>
      <c r="IFY57" s="1"/>
      <c r="IFZ57" s="1"/>
      <c r="IGA57" s="1"/>
      <c r="IGB57" s="1"/>
      <c r="IGC57" s="1"/>
      <c r="IGD57" s="1"/>
      <c r="IGE57" s="1"/>
      <c r="IGF57" s="1"/>
      <c r="IGG57" s="1"/>
      <c r="IGH57" s="1"/>
      <c r="IGI57" s="1"/>
      <c r="IGJ57" s="1"/>
      <c r="IGK57" s="1"/>
      <c r="IGL57" s="1"/>
      <c r="IGM57" s="1"/>
      <c r="IGN57" s="1"/>
      <c r="IGO57" s="1"/>
      <c r="IGP57" s="1"/>
      <c r="IGQ57" s="1"/>
      <c r="IGR57" s="1"/>
      <c r="IGS57" s="1"/>
      <c r="IGT57" s="1"/>
      <c r="IGU57" s="1"/>
      <c r="IGV57" s="1"/>
      <c r="IGW57" s="1"/>
      <c r="IGX57" s="1"/>
      <c r="IGY57" s="1"/>
      <c r="IGZ57" s="1"/>
      <c r="IHA57" s="1"/>
      <c r="IHB57" s="1"/>
      <c r="IHC57" s="1"/>
      <c r="IHD57" s="1"/>
      <c r="IHE57" s="1"/>
      <c r="IHF57" s="1"/>
      <c r="IHG57" s="1"/>
      <c r="IHH57" s="1"/>
      <c r="IHI57" s="1"/>
      <c r="IHJ57" s="1"/>
      <c r="IHK57" s="1"/>
      <c r="IHL57" s="1"/>
      <c r="IHM57" s="1"/>
      <c r="IHN57" s="1"/>
      <c r="IHO57" s="1"/>
      <c r="IHP57" s="1"/>
      <c r="IHQ57" s="1"/>
      <c r="IHR57" s="1"/>
      <c r="IHS57" s="1"/>
      <c r="IHT57" s="1"/>
      <c r="IHU57" s="1"/>
      <c r="IHV57" s="1"/>
      <c r="IHW57" s="1"/>
      <c r="IHX57" s="1"/>
      <c r="IHY57" s="1"/>
      <c r="IHZ57" s="1"/>
      <c r="IIA57" s="1"/>
      <c r="IIB57" s="1"/>
      <c r="IIC57" s="1"/>
      <c r="IID57" s="1"/>
      <c r="IIE57" s="1"/>
      <c r="IIF57" s="1"/>
      <c r="IIG57" s="1"/>
      <c r="IIH57" s="1"/>
      <c r="III57" s="1"/>
      <c r="IIJ57" s="1"/>
      <c r="IIK57" s="1"/>
      <c r="IIL57" s="1"/>
      <c r="IIM57" s="1"/>
      <c r="IIN57" s="1"/>
      <c r="IIO57" s="1"/>
      <c r="IIP57" s="1"/>
      <c r="IIQ57" s="1"/>
      <c r="IIR57" s="1"/>
      <c r="IIS57" s="1"/>
      <c r="IIT57" s="1"/>
      <c r="IIU57" s="1"/>
      <c r="IIV57" s="1"/>
      <c r="IIW57" s="1"/>
      <c r="IIX57" s="1"/>
      <c r="IIY57" s="1"/>
      <c r="IIZ57" s="1"/>
      <c r="IJA57" s="1"/>
      <c r="IJB57" s="1"/>
      <c r="IJC57" s="1"/>
      <c r="IJD57" s="1"/>
      <c r="IJE57" s="1"/>
      <c r="IJF57" s="1"/>
      <c r="IJG57" s="1"/>
      <c r="IJH57" s="1"/>
      <c r="IJI57" s="1"/>
      <c r="IJJ57" s="1"/>
      <c r="IJK57" s="1"/>
      <c r="IJL57" s="1"/>
      <c r="IJM57" s="1"/>
      <c r="IJN57" s="1"/>
      <c r="IJO57" s="1"/>
      <c r="IJP57" s="1"/>
      <c r="IJQ57" s="1"/>
      <c r="IJR57" s="1"/>
      <c r="IJS57" s="1"/>
      <c r="IJT57" s="1"/>
      <c r="IJU57" s="1"/>
      <c r="IJV57" s="1"/>
      <c r="IJW57" s="1"/>
      <c r="IJX57" s="1"/>
      <c r="IJY57" s="1"/>
      <c r="IJZ57" s="1"/>
      <c r="IKA57" s="1"/>
      <c r="IKB57" s="1"/>
      <c r="IKC57" s="1"/>
      <c r="IKD57" s="1"/>
      <c r="IKE57" s="1"/>
      <c r="IKF57" s="1"/>
      <c r="IKG57" s="1"/>
      <c r="IKH57" s="1"/>
      <c r="IKI57" s="1"/>
      <c r="IKJ57" s="1"/>
      <c r="IKK57" s="1"/>
      <c r="IKL57" s="1"/>
      <c r="IKM57" s="1"/>
      <c r="IKN57" s="1"/>
      <c r="IKO57" s="1"/>
      <c r="IKP57" s="1"/>
      <c r="IKQ57" s="1"/>
      <c r="IKR57" s="1"/>
      <c r="IKS57" s="1"/>
      <c r="IKT57" s="1"/>
      <c r="IKU57" s="1"/>
      <c r="IKV57" s="1"/>
      <c r="IKW57" s="1"/>
      <c r="IKX57" s="1"/>
      <c r="IKY57" s="1"/>
      <c r="IKZ57" s="1"/>
      <c r="ILA57" s="1"/>
      <c r="ILB57" s="1"/>
      <c r="ILC57" s="1"/>
      <c r="ILD57" s="1"/>
      <c r="ILE57" s="1"/>
      <c r="ILF57" s="1"/>
      <c r="ILG57" s="1"/>
      <c r="ILH57" s="1"/>
      <c r="ILI57" s="1"/>
      <c r="ILJ57" s="1"/>
      <c r="ILK57" s="1"/>
      <c r="ILL57" s="1"/>
      <c r="ILM57" s="1"/>
      <c r="ILN57" s="1"/>
      <c r="ILO57" s="1"/>
      <c r="ILP57" s="1"/>
      <c r="ILQ57" s="1"/>
      <c r="ILR57" s="1"/>
      <c r="ILS57" s="1"/>
      <c r="ILT57" s="1"/>
      <c r="ILU57" s="1"/>
      <c r="ILV57" s="1"/>
      <c r="ILW57" s="1"/>
      <c r="ILX57" s="1"/>
      <c r="ILY57" s="1"/>
      <c r="ILZ57" s="1"/>
      <c r="IMA57" s="1"/>
      <c r="IMB57" s="1"/>
      <c r="IMC57" s="1"/>
      <c r="IMD57" s="1"/>
      <c r="IME57" s="1"/>
      <c r="IMF57" s="1"/>
      <c r="IMG57" s="1"/>
      <c r="IMH57" s="1"/>
      <c r="IMI57" s="1"/>
      <c r="IMJ57" s="1"/>
      <c r="IMK57" s="1"/>
      <c r="IML57" s="1"/>
      <c r="IMM57" s="1"/>
      <c r="IMN57" s="1"/>
      <c r="IMO57" s="1"/>
      <c r="IMP57" s="1"/>
      <c r="IMQ57" s="1"/>
      <c r="IMR57" s="1"/>
      <c r="IMS57" s="1"/>
      <c r="IMT57" s="1"/>
      <c r="IMU57" s="1"/>
      <c r="IMV57" s="1"/>
      <c r="IMW57" s="1"/>
      <c r="IMX57" s="1"/>
      <c r="IMY57" s="1"/>
      <c r="IMZ57" s="1"/>
      <c r="INA57" s="1"/>
      <c r="INB57" s="1"/>
      <c r="INC57" s="1"/>
      <c r="IND57" s="1"/>
      <c r="INE57" s="1"/>
      <c r="INF57" s="1"/>
      <c r="ING57" s="1"/>
      <c r="INH57" s="1"/>
      <c r="INI57" s="1"/>
      <c r="INJ57" s="1"/>
      <c r="INK57" s="1"/>
      <c r="INL57" s="1"/>
      <c r="INM57" s="1"/>
      <c r="INN57" s="1"/>
      <c r="INO57" s="1"/>
      <c r="INP57" s="1"/>
      <c r="INQ57" s="1"/>
      <c r="INR57" s="1"/>
      <c r="INS57" s="1"/>
      <c r="INT57" s="1"/>
      <c r="INU57" s="1"/>
      <c r="INV57" s="1"/>
      <c r="INW57" s="1"/>
      <c r="INX57" s="1"/>
      <c r="INY57" s="1"/>
      <c r="INZ57" s="1"/>
      <c r="IOA57" s="1"/>
      <c r="IOB57" s="1"/>
      <c r="IOC57" s="1"/>
      <c r="IOD57" s="1"/>
      <c r="IOE57" s="1"/>
      <c r="IOF57" s="1"/>
      <c r="IOG57" s="1"/>
      <c r="IOH57" s="1"/>
      <c r="IOI57" s="1"/>
      <c r="IOJ57" s="1"/>
      <c r="IOK57" s="1"/>
      <c r="IOL57" s="1"/>
      <c r="IOM57" s="1"/>
      <c r="ION57" s="1"/>
      <c r="IOO57" s="1"/>
      <c r="IOP57" s="1"/>
      <c r="IOQ57" s="1"/>
      <c r="IOR57" s="1"/>
      <c r="IOS57" s="1"/>
      <c r="IOT57" s="1"/>
      <c r="IOU57" s="1"/>
      <c r="IOV57" s="1"/>
      <c r="IOW57" s="1"/>
      <c r="IOX57" s="1"/>
      <c r="IOY57" s="1"/>
      <c r="IOZ57" s="1"/>
      <c r="IPA57" s="1"/>
      <c r="IPB57" s="1"/>
      <c r="IPC57" s="1"/>
      <c r="IPD57" s="1"/>
      <c r="IPE57" s="1"/>
      <c r="IPF57" s="1"/>
      <c r="IPG57" s="1"/>
      <c r="IPH57" s="1"/>
      <c r="IPI57" s="1"/>
      <c r="IPJ57" s="1"/>
      <c r="IPK57" s="1"/>
      <c r="IPL57" s="1"/>
      <c r="IPM57" s="1"/>
      <c r="IPN57" s="1"/>
      <c r="IPO57" s="1"/>
      <c r="IPP57" s="1"/>
      <c r="IPQ57" s="1"/>
      <c r="IPR57" s="1"/>
      <c r="IPS57" s="1"/>
      <c r="IPT57" s="1"/>
      <c r="IPU57" s="1"/>
      <c r="IPV57" s="1"/>
      <c r="IPW57" s="1"/>
      <c r="IPX57" s="1"/>
      <c r="IPY57" s="1"/>
      <c r="IPZ57" s="1"/>
      <c r="IQA57" s="1"/>
      <c r="IQB57" s="1"/>
      <c r="IQC57" s="1"/>
      <c r="IQD57" s="1"/>
      <c r="IQE57" s="1"/>
      <c r="IQF57" s="1"/>
      <c r="IQG57" s="1"/>
      <c r="IQH57" s="1"/>
      <c r="IQI57" s="1"/>
      <c r="IQJ57" s="1"/>
      <c r="IQK57" s="1"/>
      <c r="IQL57" s="1"/>
      <c r="IQM57" s="1"/>
      <c r="IQN57" s="1"/>
      <c r="IQO57" s="1"/>
      <c r="IQP57" s="1"/>
      <c r="IQQ57" s="1"/>
      <c r="IQR57" s="1"/>
      <c r="IQS57" s="1"/>
      <c r="IQT57" s="1"/>
      <c r="IQU57" s="1"/>
      <c r="IQV57" s="1"/>
      <c r="IQW57" s="1"/>
      <c r="IQX57" s="1"/>
      <c r="IQY57" s="1"/>
      <c r="IQZ57" s="1"/>
      <c r="IRA57" s="1"/>
      <c r="IRB57" s="1"/>
      <c r="IRC57" s="1"/>
      <c r="IRD57" s="1"/>
      <c r="IRE57" s="1"/>
      <c r="IRF57" s="1"/>
      <c r="IRG57" s="1"/>
      <c r="IRH57" s="1"/>
      <c r="IRI57" s="1"/>
      <c r="IRJ57" s="1"/>
      <c r="IRK57" s="1"/>
      <c r="IRL57" s="1"/>
      <c r="IRM57" s="1"/>
      <c r="IRN57" s="1"/>
      <c r="IRO57" s="1"/>
      <c r="IRP57" s="1"/>
      <c r="IRQ57" s="1"/>
      <c r="IRR57" s="1"/>
      <c r="IRS57" s="1"/>
      <c r="IRT57" s="1"/>
      <c r="IRU57" s="1"/>
      <c r="IRV57" s="1"/>
      <c r="IRW57" s="1"/>
      <c r="IRX57" s="1"/>
      <c r="IRY57" s="1"/>
      <c r="IRZ57" s="1"/>
      <c r="ISA57" s="1"/>
      <c r="ISB57" s="1"/>
      <c r="ISC57" s="1"/>
      <c r="ISD57" s="1"/>
      <c r="ISE57" s="1"/>
      <c r="ISF57" s="1"/>
      <c r="ISG57" s="1"/>
      <c r="ISH57" s="1"/>
      <c r="ISI57" s="1"/>
      <c r="ISJ57" s="1"/>
      <c r="ISK57" s="1"/>
      <c r="ISL57" s="1"/>
      <c r="ISM57" s="1"/>
      <c r="ISN57" s="1"/>
      <c r="ISO57" s="1"/>
      <c r="ISP57" s="1"/>
      <c r="ISQ57" s="1"/>
      <c r="ISR57" s="1"/>
      <c r="ISS57" s="1"/>
      <c r="IST57" s="1"/>
      <c r="ISU57" s="1"/>
      <c r="ISV57" s="1"/>
      <c r="ISW57" s="1"/>
      <c r="ISX57" s="1"/>
      <c r="ISY57" s="1"/>
      <c r="ISZ57" s="1"/>
      <c r="ITA57" s="1"/>
      <c r="ITB57" s="1"/>
      <c r="ITC57" s="1"/>
      <c r="ITD57" s="1"/>
      <c r="ITE57" s="1"/>
      <c r="ITF57" s="1"/>
      <c r="ITG57" s="1"/>
      <c r="ITH57" s="1"/>
      <c r="ITI57" s="1"/>
      <c r="ITJ57" s="1"/>
      <c r="ITK57" s="1"/>
      <c r="ITL57" s="1"/>
      <c r="ITM57" s="1"/>
      <c r="ITN57" s="1"/>
      <c r="ITO57" s="1"/>
      <c r="ITP57" s="1"/>
      <c r="ITQ57" s="1"/>
      <c r="ITR57" s="1"/>
      <c r="ITS57" s="1"/>
      <c r="ITT57" s="1"/>
      <c r="ITU57" s="1"/>
      <c r="ITV57" s="1"/>
      <c r="ITW57" s="1"/>
      <c r="ITX57" s="1"/>
      <c r="ITY57" s="1"/>
      <c r="ITZ57" s="1"/>
      <c r="IUA57" s="1"/>
      <c r="IUB57" s="1"/>
      <c r="IUC57" s="1"/>
      <c r="IUD57" s="1"/>
      <c r="IUE57" s="1"/>
      <c r="IUF57" s="1"/>
      <c r="IUG57" s="1"/>
      <c r="IUH57" s="1"/>
      <c r="IUI57" s="1"/>
      <c r="IUJ57" s="1"/>
      <c r="IUK57" s="1"/>
      <c r="IUL57" s="1"/>
      <c r="IUM57" s="1"/>
      <c r="IUN57" s="1"/>
      <c r="IUO57" s="1"/>
      <c r="IUP57" s="1"/>
      <c r="IUQ57" s="1"/>
      <c r="IUR57" s="1"/>
      <c r="IUS57" s="1"/>
      <c r="IUT57" s="1"/>
      <c r="IUU57" s="1"/>
      <c r="IUV57" s="1"/>
      <c r="IUW57" s="1"/>
      <c r="IUX57" s="1"/>
      <c r="IUY57" s="1"/>
      <c r="IUZ57" s="1"/>
      <c r="IVA57" s="1"/>
      <c r="IVB57" s="1"/>
      <c r="IVC57" s="1"/>
      <c r="IVD57" s="1"/>
      <c r="IVE57" s="1"/>
      <c r="IVF57" s="1"/>
      <c r="IVG57" s="1"/>
      <c r="IVH57" s="1"/>
      <c r="IVI57" s="1"/>
      <c r="IVJ57" s="1"/>
      <c r="IVK57" s="1"/>
      <c r="IVL57" s="1"/>
      <c r="IVM57" s="1"/>
      <c r="IVN57" s="1"/>
      <c r="IVO57" s="1"/>
      <c r="IVP57" s="1"/>
      <c r="IVQ57" s="1"/>
      <c r="IVR57" s="1"/>
      <c r="IVS57" s="1"/>
      <c r="IVT57" s="1"/>
      <c r="IVU57" s="1"/>
      <c r="IVV57" s="1"/>
      <c r="IVW57" s="1"/>
      <c r="IVX57" s="1"/>
      <c r="IVY57" s="1"/>
      <c r="IVZ57" s="1"/>
      <c r="IWA57" s="1"/>
      <c r="IWB57" s="1"/>
      <c r="IWC57" s="1"/>
      <c r="IWD57" s="1"/>
      <c r="IWE57" s="1"/>
      <c r="IWF57" s="1"/>
      <c r="IWG57" s="1"/>
      <c r="IWH57" s="1"/>
      <c r="IWI57" s="1"/>
      <c r="IWJ57" s="1"/>
      <c r="IWK57" s="1"/>
      <c r="IWL57" s="1"/>
      <c r="IWM57" s="1"/>
      <c r="IWN57" s="1"/>
      <c r="IWO57" s="1"/>
      <c r="IWP57" s="1"/>
      <c r="IWQ57" s="1"/>
      <c r="IWR57" s="1"/>
      <c r="IWS57" s="1"/>
      <c r="IWT57" s="1"/>
      <c r="IWU57" s="1"/>
      <c r="IWV57" s="1"/>
      <c r="IWW57" s="1"/>
      <c r="IWX57" s="1"/>
      <c r="IWY57" s="1"/>
      <c r="IWZ57" s="1"/>
      <c r="IXA57" s="1"/>
      <c r="IXB57" s="1"/>
      <c r="IXC57" s="1"/>
      <c r="IXD57" s="1"/>
      <c r="IXE57" s="1"/>
      <c r="IXF57" s="1"/>
      <c r="IXG57" s="1"/>
      <c r="IXH57" s="1"/>
      <c r="IXI57" s="1"/>
      <c r="IXJ57" s="1"/>
      <c r="IXK57" s="1"/>
      <c r="IXL57" s="1"/>
      <c r="IXM57" s="1"/>
      <c r="IXN57" s="1"/>
      <c r="IXO57" s="1"/>
      <c r="IXP57" s="1"/>
      <c r="IXQ57" s="1"/>
      <c r="IXR57" s="1"/>
      <c r="IXS57" s="1"/>
      <c r="IXT57" s="1"/>
      <c r="IXU57" s="1"/>
      <c r="IXV57" s="1"/>
      <c r="IXW57" s="1"/>
      <c r="IXX57" s="1"/>
      <c r="IXY57" s="1"/>
      <c r="IXZ57" s="1"/>
      <c r="IYA57" s="1"/>
      <c r="IYB57" s="1"/>
      <c r="IYC57" s="1"/>
      <c r="IYD57" s="1"/>
      <c r="IYE57" s="1"/>
      <c r="IYF57" s="1"/>
      <c r="IYG57" s="1"/>
      <c r="IYH57" s="1"/>
      <c r="IYI57" s="1"/>
      <c r="IYJ57" s="1"/>
      <c r="IYK57" s="1"/>
      <c r="IYL57" s="1"/>
      <c r="IYM57" s="1"/>
      <c r="IYN57" s="1"/>
      <c r="IYO57" s="1"/>
      <c r="IYP57" s="1"/>
      <c r="IYQ57" s="1"/>
      <c r="IYR57" s="1"/>
      <c r="IYS57" s="1"/>
      <c r="IYT57" s="1"/>
      <c r="IYU57" s="1"/>
      <c r="IYV57" s="1"/>
      <c r="IYW57" s="1"/>
      <c r="IYX57" s="1"/>
      <c r="IYY57" s="1"/>
      <c r="IYZ57" s="1"/>
      <c r="IZA57" s="1"/>
      <c r="IZB57" s="1"/>
      <c r="IZC57" s="1"/>
      <c r="IZD57" s="1"/>
      <c r="IZE57" s="1"/>
      <c r="IZF57" s="1"/>
      <c r="IZG57" s="1"/>
      <c r="IZH57" s="1"/>
      <c r="IZI57" s="1"/>
      <c r="IZJ57" s="1"/>
      <c r="IZK57" s="1"/>
      <c r="IZL57" s="1"/>
      <c r="IZM57" s="1"/>
      <c r="IZN57" s="1"/>
      <c r="IZO57" s="1"/>
      <c r="IZP57" s="1"/>
      <c r="IZQ57" s="1"/>
      <c r="IZR57" s="1"/>
      <c r="IZS57" s="1"/>
      <c r="IZT57" s="1"/>
      <c r="IZU57" s="1"/>
      <c r="IZV57" s="1"/>
      <c r="IZW57" s="1"/>
      <c r="IZX57" s="1"/>
      <c r="IZY57" s="1"/>
      <c r="IZZ57" s="1"/>
      <c r="JAA57" s="1"/>
      <c r="JAB57" s="1"/>
      <c r="JAC57" s="1"/>
      <c r="JAD57" s="1"/>
      <c r="JAE57" s="1"/>
      <c r="JAF57" s="1"/>
      <c r="JAG57" s="1"/>
      <c r="JAH57" s="1"/>
      <c r="JAI57" s="1"/>
      <c r="JAJ57" s="1"/>
      <c r="JAK57" s="1"/>
      <c r="JAL57" s="1"/>
      <c r="JAM57" s="1"/>
      <c r="JAN57" s="1"/>
      <c r="JAO57" s="1"/>
      <c r="JAP57" s="1"/>
      <c r="JAQ57" s="1"/>
      <c r="JAR57" s="1"/>
      <c r="JAS57" s="1"/>
      <c r="JAT57" s="1"/>
      <c r="JAU57" s="1"/>
      <c r="JAV57" s="1"/>
      <c r="JAW57" s="1"/>
      <c r="JAX57" s="1"/>
      <c r="JAY57" s="1"/>
      <c r="JAZ57" s="1"/>
      <c r="JBA57" s="1"/>
      <c r="JBB57" s="1"/>
      <c r="JBC57" s="1"/>
      <c r="JBD57" s="1"/>
      <c r="JBE57" s="1"/>
      <c r="JBF57" s="1"/>
      <c r="JBG57" s="1"/>
      <c r="JBH57" s="1"/>
      <c r="JBI57" s="1"/>
      <c r="JBJ57" s="1"/>
      <c r="JBK57" s="1"/>
      <c r="JBL57" s="1"/>
      <c r="JBM57" s="1"/>
      <c r="JBN57" s="1"/>
      <c r="JBO57" s="1"/>
      <c r="JBP57" s="1"/>
      <c r="JBQ57" s="1"/>
      <c r="JBR57" s="1"/>
      <c r="JBS57" s="1"/>
      <c r="JBT57" s="1"/>
      <c r="JBU57" s="1"/>
      <c r="JBV57" s="1"/>
      <c r="JBW57" s="1"/>
      <c r="JBX57" s="1"/>
      <c r="JBY57" s="1"/>
      <c r="JBZ57" s="1"/>
      <c r="JCA57" s="1"/>
      <c r="JCB57" s="1"/>
      <c r="JCC57" s="1"/>
      <c r="JCD57" s="1"/>
      <c r="JCE57" s="1"/>
      <c r="JCF57" s="1"/>
      <c r="JCG57" s="1"/>
      <c r="JCH57" s="1"/>
      <c r="JCI57" s="1"/>
      <c r="JCJ57" s="1"/>
      <c r="JCK57" s="1"/>
      <c r="JCL57" s="1"/>
      <c r="JCM57" s="1"/>
      <c r="JCN57" s="1"/>
      <c r="JCO57" s="1"/>
      <c r="JCP57" s="1"/>
      <c r="JCQ57" s="1"/>
      <c r="JCR57" s="1"/>
      <c r="JCS57" s="1"/>
      <c r="JCT57" s="1"/>
      <c r="JCU57" s="1"/>
      <c r="JCV57" s="1"/>
      <c r="JCW57" s="1"/>
      <c r="JCX57" s="1"/>
      <c r="JCY57" s="1"/>
      <c r="JCZ57" s="1"/>
      <c r="JDA57" s="1"/>
      <c r="JDB57" s="1"/>
      <c r="JDC57" s="1"/>
      <c r="JDD57" s="1"/>
      <c r="JDE57" s="1"/>
      <c r="JDF57" s="1"/>
      <c r="JDG57" s="1"/>
      <c r="JDH57" s="1"/>
      <c r="JDI57" s="1"/>
      <c r="JDJ57" s="1"/>
      <c r="JDK57" s="1"/>
      <c r="JDL57" s="1"/>
      <c r="JDM57" s="1"/>
      <c r="JDN57" s="1"/>
      <c r="JDO57" s="1"/>
      <c r="JDP57" s="1"/>
      <c r="JDQ57" s="1"/>
      <c r="JDR57" s="1"/>
      <c r="JDS57" s="1"/>
      <c r="JDT57" s="1"/>
      <c r="JDU57" s="1"/>
      <c r="JDV57" s="1"/>
      <c r="JDW57" s="1"/>
      <c r="JDX57" s="1"/>
      <c r="JDY57" s="1"/>
      <c r="JDZ57" s="1"/>
      <c r="JEA57" s="1"/>
      <c r="JEB57" s="1"/>
      <c r="JEC57" s="1"/>
      <c r="JED57" s="1"/>
      <c r="JEE57" s="1"/>
      <c r="JEF57" s="1"/>
      <c r="JEG57" s="1"/>
      <c r="JEH57" s="1"/>
      <c r="JEI57" s="1"/>
      <c r="JEJ57" s="1"/>
      <c r="JEK57" s="1"/>
      <c r="JEL57" s="1"/>
      <c r="JEM57" s="1"/>
      <c r="JEN57" s="1"/>
      <c r="JEO57" s="1"/>
      <c r="JEP57" s="1"/>
      <c r="JEQ57" s="1"/>
      <c r="JER57" s="1"/>
      <c r="JES57" s="1"/>
      <c r="JET57" s="1"/>
      <c r="JEU57" s="1"/>
      <c r="JEV57" s="1"/>
      <c r="JEW57" s="1"/>
      <c r="JEX57" s="1"/>
      <c r="JEY57" s="1"/>
      <c r="JEZ57" s="1"/>
      <c r="JFA57" s="1"/>
      <c r="JFB57" s="1"/>
      <c r="JFC57" s="1"/>
      <c r="JFD57" s="1"/>
      <c r="JFE57" s="1"/>
      <c r="JFF57" s="1"/>
      <c r="JFG57" s="1"/>
      <c r="JFH57" s="1"/>
      <c r="JFI57" s="1"/>
      <c r="JFJ57" s="1"/>
      <c r="JFK57" s="1"/>
      <c r="JFL57" s="1"/>
      <c r="JFM57" s="1"/>
      <c r="JFN57" s="1"/>
      <c r="JFO57" s="1"/>
      <c r="JFP57" s="1"/>
      <c r="JFQ57" s="1"/>
      <c r="JFR57" s="1"/>
      <c r="JFS57" s="1"/>
      <c r="JFT57" s="1"/>
      <c r="JFU57" s="1"/>
      <c r="JFV57" s="1"/>
      <c r="JFW57" s="1"/>
      <c r="JFX57" s="1"/>
      <c r="JFY57" s="1"/>
      <c r="JFZ57" s="1"/>
      <c r="JGA57" s="1"/>
      <c r="JGB57" s="1"/>
      <c r="JGC57" s="1"/>
      <c r="JGD57" s="1"/>
      <c r="JGE57" s="1"/>
      <c r="JGF57" s="1"/>
      <c r="JGG57" s="1"/>
      <c r="JGH57" s="1"/>
      <c r="JGI57" s="1"/>
      <c r="JGJ57" s="1"/>
      <c r="JGK57" s="1"/>
      <c r="JGL57" s="1"/>
      <c r="JGM57" s="1"/>
      <c r="JGN57" s="1"/>
      <c r="JGO57" s="1"/>
      <c r="JGP57" s="1"/>
      <c r="JGQ57" s="1"/>
      <c r="JGR57" s="1"/>
      <c r="JGS57" s="1"/>
      <c r="JGT57" s="1"/>
      <c r="JGU57" s="1"/>
      <c r="JGV57" s="1"/>
      <c r="JGW57" s="1"/>
      <c r="JGX57" s="1"/>
      <c r="JGY57" s="1"/>
      <c r="JGZ57" s="1"/>
      <c r="JHA57" s="1"/>
      <c r="JHB57" s="1"/>
      <c r="JHC57" s="1"/>
      <c r="JHD57" s="1"/>
      <c r="JHE57" s="1"/>
      <c r="JHF57" s="1"/>
      <c r="JHG57" s="1"/>
      <c r="JHH57" s="1"/>
      <c r="JHI57" s="1"/>
      <c r="JHJ57" s="1"/>
      <c r="JHK57" s="1"/>
      <c r="JHL57" s="1"/>
      <c r="JHM57" s="1"/>
      <c r="JHN57" s="1"/>
      <c r="JHO57" s="1"/>
      <c r="JHP57" s="1"/>
      <c r="JHQ57" s="1"/>
      <c r="JHR57" s="1"/>
      <c r="JHS57" s="1"/>
      <c r="JHT57" s="1"/>
      <c r="JHU57" s="1"/>
      <c r="JHV57" s="1"/>
      <c r="JHW57" s="1"/>
      <c r="JHX57" s="1"/>
      <c r="JHY57" s="1"/>
      <c r="JHZ57" s="1"/>
      <c r="JIA57" s="1"/>
      <c r="JIB57" s="1"/>
      <c r="JIC57" s="1"/>
      <c r="JID57" s="1"/>
      <c r="JIE57" s="1"/>
      <c r="JIF57" s="1"/>
      <c r="JIG57" s="1"/>
      <c r="JIH57" s="1"/>
      <c r="JII57" s="1"/>
      <c r="JIJ57" s="1"/>
      <c r="JIK57" s="1"/>
      <c r="JIL57" s="1"/>
      <c r="JIM57" s="1"/>
      <c r="JIN57" s="1"/>
      <c r="JIO57" s="1"/>
      <c r="JIP57" s="1"/>
      <c r="JIQ57" s="1"/>
      <c r="JIR57" s="1"/>
      <c r="JIS57" s="1"/>
      <c r="JIT57" s="1"/>
      <c r="JIU57" s="1"/>
      <c r="JIV57" s="1"/>
      <c r="JIW57" s="1"/>
      <c r="JIX57" s="1"/>
      <c r="JIY57" s="1"/>
      <c r="JIZ57" s="1"/>
      <c r="JJA57" s="1"/>
      <c r="JJB57" s="1"/>
      <c r="JJC57" s="1"/>
      <c r="JJD57" s="1"/>
      <c r="JJE57" s="1"/>
      <c r="JJF57" s="1"/>
      <c r="JJG57" s="1"/>
      <c r="JJH57" s="1"/>
      <c r="JJI57" s="1"/>
      <c r="JJJ57" s="1"/>
      <c r="JJK57" s="1"/>
      <c r="JJL57" s="1"/>
      <c r="JJM57" s="1"/>
      <c r="JJN57" s="1"/>
      <c r="JJO57" s="1"/>
      <c r="JJP57" s="1"/>
      <c r="JJQ57" s="1"/>
      <c r="JJR57" s="1"/>
      <c r="JJS57" s="1"/>
      <c r="JJT57" s="1"/>
      <c r="JJU57" s="1"/>
      <c r="JJV57" s="1"/>
      <c r="JJW57" s="1"/>
      <c r="JJX57" s="1"/>
      <c r="JJY57" s="1"/>
      <c r="JJZ57" s="1"/>
      <c r="JKA57" s="1"/>
      <c r="JKB57" s="1"/>
      <c r="JKC57" s="1"/>
      <c r="JKD57" s="1"/>
      <c r="JKE57" s="1"/>
      <c r="JKF57" s="1"/>
      <c r="JKG57" s="1"/>
      <c r="JKH57" s="1"/>
      <c r="JKI57" s="1"/>
      <c r="JKJ57" s="1"/>
      <c r="JKK57" s="1"/>
      <c r="JKL57" s="1"/>
      <c r="JKM57" s="1"/>
      <c r="JKN57" s="1"/>
      <c r="JKO57" s="1"/>
      <c r="JKP57" s="1"/>
      <c r="JKQ57" s="1"/>
      <c r="JKR57" s="1"/>
      <c r="JKS57" s="1"/>
      <c r="JKT57" s="1"/>
      <c r="JKU57" s="1"/>
      <c r="JKV57" s="1"/>
      <c r="JKW57" s="1"/>
      <c r="JKX57" s="1"/>
      <c r="JKY57" s="1"/>
      <c r="JKZ57" s="1"/>
      <c r="JLA57" s="1"/>
      <c r="JLB57" s="1"/>
      <c r="JLC57" s="1"/>
      <c r="JLD57" s="1"/>
      <c r="JLE57" s="1"/>
      <c r="JLF57" s="1"/>
      <c r="JLG57" s="1"/>
      <c r="JLH57" s="1"/>
      <c r="JLI57" s="1"/>
      <c r="JLJ57" s="1"/>
      <c r="JLK57" s="1"/>
      <c r="JLL57" s="1"/>
      <c r="JLM57" s="1"/>
      <c r="JLN57" s="1"/>
      <c r="JLO57" s="1"/>
      <c r="JLP57" s="1"/>
      <c r="JLQ57" s="1"/>
      <c r="JLR57" s="1"/>
      <c r="JLS57" s="1"/>
      <c r="JLT57" s="1"/>
      <c r="JLU57" s="1"/>
      <c r="JLV57" s="1"/>
      <c r="JLW57" s="1"/>
      <c r="JLX57" s="1"/>
      <c r="JLY57" s="1"/>
      <c r="JLZ57" s="1"/>
      <c r="JMA57" s="1"/>
      <c r="JMB57" s="1"/>
      <c r="JMC57" s="1"/>
      <c r="JMD57" s="1"/>
      <c r="JME57" s="1"/>
      <c r="JMF57" s="1"/>
      <c r="JMG57" s="1"/>
      <c r="JMH57" s="1"/>
      <c r="JMI57" s="1"/>
      <c r="JMJ57" s="1"/>
      <c r="JMK57" s="1"/>
      <c r="JML57" s="1"/>
      <c r="JMM57" s="1"/>
      <c r="JMN57" s="1"/>
      <c r="JMO57" s="1"/>
      <c r="JMP57" s="1"/>
      <c r="JMQ57" s="1"/>
      <c r="JMR57" s="1"/>
      <c r="JMS57" s="1"/>
      <c r="JMT57" s="1"/>
      <c r="JMU57" s="1"/>
      <c r="JMV57" s="1"/>
      <c r="JMW57" s="1"/>
      <c r="JMX57" s="1"/>
      <c r="JMY57" s="1"/>
      <c r="JMZ57" s="1"/>
      <c r="JNA57" s="1"/>
      <c r="JNB57" s="1"/>
      <c r="JNC57" s="1"/>
      <c r="JND57" s="1"/>
      <c r="JNE57" s="1"/>
      <c r="JNF57" s="1"/>
      <c r="JNG57" s="1"/>
      <c r="JNH57" s="1"/>
      <c r="JNI57" s="1"/>
      <c r="JNJ57" s="1"/>
      <c r="JNK57" s="1"/>
      <c r="JNL57" s="1"/>
      <c r="JNM57" s="1"/>
      <c r="JNN57" s="1"/>
      <c r="JNO57" s="1"/>
      <c r="JNP57" s="1"/>
      <c r="JNQ57" s="1"/>
      <c r="JNR57" s="1"/>
      <c r="JNS57" s="1"/>
      <c r="JNT57" s="1"/>
      <c r="JNU57" s="1"/>
      <c r="JNV57" s="1"/>
      <c r="JNW57" s="1"/>
      <c r="JNX57" s="1"/>
      <c r="JNY57" s="1"/>
      <c r="JNZ57" s="1"/>
      <c r="JOA57" s="1"/>
      <c r="JOB57" s="1"/>
      <c r="JOC57" s="1"/>
      <c r="JOD57" s="1"/>
      <c r="JOE57" s="1"/>
      <c r="JOF57" s="1"/>
      <c r="JOG57" s="1"/>
      <c r="JOH57" s="1"/>
      <c r="JOI57" s="1"/>
      <c r="JOJ57" s="1"/>
      <c r="JOK57" s="1"/>
      <c r="JOL57" s="1"/>
      <c r="JOM57" s="1"/>
      <c r="JON57" s="1"/>
      <c r="JOO57" s="1"/>
      <c r="JOP57" s="1"/>
      <c r="JOQ57" s="1"/>
      <c r="JOR57" s="1"/>
      <c r="JOS57" s="1"/>
      <c r="JOT57" s="1"/>
      <c r="JOU57" s="1"/>
      <c r="JOV57" s="1"/>
      <c r="JOW57" s="1"/>
      <c r="JOX57" s="1"/>
      <c r="JOY57" s="1"/>
      <c r="JOZ57" s="1"/>
      <c r="JPA57" s="1"/>
      <c r="JPB57" s="1"/>
      <c r="JPC57" s="1"/>
      <c r="JPD57" s="1"/>
      <c r="JPE57" s="1"/>
      <c r="JPF57" s="1"/>
      <c r="JPG57" s="1"/>
      <c r="JPH57" s="1"/>
      <c r="JPI57" s="1"/>
      <c r="JPJ57" s="1"/>
      <c r="JPK57" s="1"/>
      <c r="JPL57" s="1"/>
      <c r="JPM57" s="1"/>
      <c r="JPN57" s="1"/>
      <c r="JPO57" s="1"/>
      <c r="JPP57" s="1"/>
      <c r="JPQ57" s="1"/>
      <c r="JPR57" s="1"/>
      <c r="JPS57" s="1"/>
      <c r="JPT57" s="1"/>
      <c r="JPU57" s="1"/>
      <c r="JPV57" s="1"/>
      <c r="JPW57" s="1"/>
      <c r="JPX57" s="1"/>
      <c r="JPY57" s="1"/>
      <c r="JPZ57" s="1"/>
      <c r="JQA57" s="1"/>
      <c r="JQB57" s="1"/>
      <c r="JQC57" s="1"/>
      <c r="JQD57" s="1"/>
      <c r="JQE57" s="1"/>
      <c r="JQF57" s="1"/>
      <c r="JQG57" s="1"/>
      <c r="JQH57" s="1"/>
      <c r="JQI57" s="1"/>
      <c r="JQJ57" s="1"/>
      <c r="JQK57" s="1"/>
      <c r="JQL57" s="1"/>
      <c r="JQM57" s="1"/>
      <c r="JQN57" s="1"/>
      <c r="JQO57" s="1"/>
      <c r="JQP57" s="1"/>
      <c r="JQQ57" s="1"/>
      <c r="JQR57" s="1"/>
      <c r="JQS57" s="1"/>
      <c r="JQT57" s="1"/>
      <c r="JQU57" s="1"/>
      <c r="JQV57" s="1"/>
      <c r="JQW57" s="1"/>
      <c r="JQX57" s="1"/>
      <c r="JQY57" s="1"/>
      <c r="JQZ57" s="1"/>
      <c r="JRA57" s="1"/>
      <c r="JRB57" s="1"/>
      <c r="JRC57" s="1"/>
      <c r="JRD57" s="1"/>
      <c r="JRE57" s="1"/>
      <c r="JRF57" s="1"/>
      <c r="JRG57" s="1"/>
      <c r="JRH57" s="1"/>
      <c r="JRI57" s="1"/>
      <c r="JRJ57" s="1"/>
      <c r="JRK57" s="1"/>
      <c r="JRL57" s="1"/>
      <c r="JRM57" s="1"/>
      <c r="JRN57" s="1"/>
      <c r="JRO57" s="1"/>
      <c r="JRP57" s="1"/>
      <c r="JRQ57" s="1"/>
      <c r="JRR57" s="1"/>
      <c r="JRS57" s="1"/>
      <c r="JRT57" s="1"/>
      <c r="JRU57" s="1"/>
      <c r="JRV57" s="1"/>
      <c r="JRW57" s="1"/>
      <c r="JRX57" s="1"/>
      <c r="JRY57" s="1"/>
      <c r="JRZ57" s="1"/>
      <c r="JSA57" s="1"/>
      <c r="JSB57" s="1"/>
      <c r="JSC57" s="1"/>
      <c r="JSD57" s="1"/>
      <c r="JSE57" s="1"/>
      <c r="JSF57" s="1"/>
      <c r="JSG57" s="1"/>
      <c r="JSH57" s="1"/>
      <c r="JSI57" s="1"/>
      <c r="JSJ57" s="1"/>
      <c r="JSK57" s="1"/>
      <c r="JSL57" s="1"/>
      <c r="JSM57" s="1"/>
      <c r="JSN57" s="1"/>
      <c r="JSO57" s="1"/>
      <c r="JSP57" s="1"/>
      <c r="JSQ57" s="1"/>
      <c r="JSR57" s="1"/>
      <c r="JSS57" s="1"/>
      <c r="JST57" s="1"/>
      <c r="JSU57" s="1"/>
      <c r="JSV57" s="1"/>
      <c r="JSW57" s="1"/>
      <c r="JSX57" s="1"/>
      <c r="JSY57" s="1"/>
      <c r="JSZ57" s="1"/>
      <c r="JTA57" s="1"/>
      <c r="JTB57" s="1"/>
      <c r="JTC57" s="1"/>
      <c r="JTD57" s="1"/>
      <c r="JTE57" s="1"/>
      <c r="JTF57" s="1"/>
      <c r="JTG57" s="1"/>
      <c r="JTH57" s="1"/>
      <c r="JTI57" s="1"/>
      <c r="JTJ57" s="1"/>
      <c r="JTK57" s="1"/>
      <c r="JTL57" s="1"/>
      <c r="JTM57" s="1"/>
      <c r="JTN57" s="1"/>
      <c r="JTO57" s="1"/>
      <c r="JTP57" s="1"/>
      <c r="JTQ57" s="1"/>
      <c r="JTR57" s="1"/>
      <c r="JTS57" s="1"/>
      <c r="JTT57" s="1"/>
      <c r="JTU57" s="1"/>
      <c r="JTV57" s="1"/>
      <c r="JTW57" s="1"/>
      <c r="JTX57" s="1"/>
      <c r="JTY57" s="1"/>
      <c r="JTZ57" s="1"/>
      <c r="JUA57" s="1"/>
      <c r="JUB57" s="1"/>
      <c r="JUC57" s="1"/>
      <c r="JUD57" s="1"/>
      <c r="JUE57" s="1"/>
      <c r="JUF57" s="1"/>
      <c r="JUG57" s="1"/>
      <c r="JUH57" s="1"/>
      <c r="JUI57" s="1"/>
      <c r="JUJ57" s="1"/>
      <c r="JUK57" s="1"/>
      <c r="JUL57" s="1"/>
      <c r="JUM57" s="1"/>
      <c r="JUN57" s="1"/>
      <c r="JUO57" s="1"/>
      <c r="JUP57" s="1"/>
      <c r="JUQ57" s="1"/>
      <c r="JUR57" s="1"/>
      <c r="JUS57" s="1"/>
      <c r="JUT57" s="1"/>
      <c r="JUU57" s="1"/>
      <c r="JUV57" s="1"/>
      <c r="JUW57" s="1"/>
      <c r="JUX57" s="1"/>
      <c r="JUY57" s="1"/>
      <c r="JUZ57" s="1"/>
      <c r="JVA57" s="1"/>
      <c r="JVB57" s="1"/>
      <c r="JVC57" s="1"/>
      <c r="JVD57" s="1"/>
      <c r="JVE57" s="1"/>
      <c r="JVF57" s="1"/>
      <c r="JVG57" s="1"/>
      <c r="JVH57" s="1"/>
      <c r="JVI57" s="1"/>
      <c r="JVJ57" s="1"/>
      <c r="JVK57" s="1"/>
      <c r="JVL57" s="1"/>
      <c r="JVM57" s="1"/>
      <c r="JVN57" s="1"/>
      <c r="JVO57" s="1"/>
      <c r="JVP57" s="1"/>
      <c r="JVQ57" s="1"/>
      <c r="JVR57" s="1"/>
      <c r="JVS57" s="1"/>
      <c r="JVT57" s="1"/>
      <c r="JVU57" s="1"/>
      <c r="JVV57" s="1"/>
      <c r="JVW57" s="1"/>
      <c r="JVX57" s="1"/>
      <c r="JVY57" s="1"/>
      <c r="JVZ57" s="1"/>
      <c r="JWA57" s="1"/>
      <c r="JWB57" s="1"/>
      <c r="JWC57" s="1"/>
      <c r="JWD57" s="1"/>
      <c r="JWE57" s="1"/>
      <c r="JWF57" s="1"/>
      <c r="JWG57" s="1"/>
      <c r="JWH57" s="1"/>
      <c r="JWI57" s="1"/>
      <c r="JWJ57" s="1"/>
      <c r="JWK57" s="1"/>
      <c r="JWL57" s="1"/>
      <c r="JWM57" s="1"/>
      <c r="JWN57" s="1"/>
      <c r="JWO57" s="1"/>
      <c r="JWP57" s="1"/>
      <c r="JWQ57" s="1"/>
      <c r="JWR57" s="1"/>
      <c r="JWS57" s="1"/>
      <c r="JWT57" s="1"/>
      <c r="JWU57" s="1"/>
      <c r="JWV57" s="1"/>
      <c r="JWW57" s="1"/>
      <c r="JWX57" s="1"/>
      <c r="JWY57" s="1"/>
      <c r="JWZ57" s="1"/>
      <c r="JXA57" s="1"/>
      <c r="JXB57" s="1"/>
      <c r="JXC57" s="1"/>
      <c r="JXD57" s="1"/>
      <c r="JXE57" s="1"/>
      <c r="JXF57" s="1"/>
      <c r="JXG57" s="1"/>
      <c r="JXH57" s="1"/>
      <c r="JXI57" s="1"/>
      <c r="JXJ57" s="1"/>
      <c r="JXK57" s="1"/>
      <c r="JXL57" s="1"/>
      <c r="JXM57" s="1"/>
      <c r="JXN57" s="1"/>
      <c r="JXO57" s="1"/>
      <c r="JXP57" s="1"/>
      <c r="JXQ57" s="1"/>
      <c r="JXR57" s="1"/>
      <c r="JXS57" s="1"/>
      <c r="JXT57" s="1"/>
      <c r="JXU57" s="1"/>
      <c r="JXV57" s="1"/>
      <c r="JXW57" s="1"/>
      <c r="JXX57" s="1"/>
      <c r="JXY57" s="1"/>
      <c r="JXZ57" s="1"/>
      <c r="JYA57" s="1"/>
      <c r="JYB57" s="1"/>
      <c r="JYC57" s="1"/>
      <c r="JYD57" s="1"/>
      <c r="JYE57" s="1"/>
      <c r="JYF57" s="1"/>
      <c r="JYG57" s="1"/>
      <c r="JYH57" s="1"/>
      <c r="JYI57" s="1"/>
      <c r="JYJ57" s="1"/>
      <c r="JYK57" s="1"/>
      <c r="JYL57" s="1"/>
      <c r="JYM57" s="1"/>
      <c r="JYN57" s="1"/>
      <c r="JYO57" s="1"/>
      <c r="JYP57" s="1"/>
      <c r="JYQ57" s="1"/>
      <c r="JYR57" s="1"/>
      <c r="JYS57" s="1"/>
      <c r="JYT57" s="1"/>
      <c r="JYU57" s="1"/>
      <c r="JYV57" s="1"/>
      <c r="JYW57" s="1"/>
      <c r="JYX57" s="1"/>
      <c r="JYY57" s="1"/>
      <c r="JYZ57" s="1"/>
      <c r="JZA57" s="1"/>
      <c r="JZB57" s="1"/>
      <c r="JZC57" s="1"/>
      <c r="JZD57" s="1"/>
      <c r="JZE57" s="1"/>
      <c r="JZF57" s="1"/>
      <c r="JZG57" s="1"/>
      <c r="JZH57" s="1"/>
      <c r="JZI57" s="1"/>
      <c r="JZJ57" s="1"/>
      <c r="JZK57" s="1"/>
      <c r="JZL57" s="1"/>
      <c r="JZM57" s="1"/>
      <c r="JZN57" s="1"/>
      <c r="JZO57" s="1"/>
      <c r="JZP57" s="1"/>
      <c r="JZQ57" s="1"/>
      <c r="JZR57" s="1"/>
      <c r="JZS57" s="1"/>
      <c r="JZT57" s="1"/>
      <c r="JZU57" s="1"/>
      <c r="JZV57" s="1"/>
      <c r="JZW57" s="1"/>
      <c r="JZX57" s="1"/>
      <c r="JZY57" s="1"/>
      <c r="JZZ57" s="1"/>
      <c r="KAA57" s="1"/>
      <c r="KAB57" s="1"/>
      <c r="KAC57" s="1"/>
      <c r="KAD57" s="1"/>
      <c r="KAE57" s="1"/>
      <c r="KAF57" s="1"/>
      <c r="KAG57" s="1"/>
      <c r="KAH57" s="1"/>
      <c r="KAI57" s="1"/>
      <c r="KAJ57" s="1"/>
      <c r="KAK57" s="1"/>
      <c r="KAL57" s="1"/>
      <c r="KAM57" s="1"/>
      <c r="KAN57" s="1"/>
      <c r="KAO57" s="1"/>
      <c r="KAP57" s="1"/>
      <c r="KAQ57" s="1"/>
      <c r="KAR57" s="1"/>
      <c r="KAS57" s="1"/>
      <c r="KAT57" s="1"/>
      <c r="KAU57" s="1"/>
      <c r="KAV57" s="1"/>
      <c r="KAW57" s="1"/>
      <c r="KAX57" s="1"/>
      <c r="KAY57" s="1"/>
      <c r="KAZ57" s="1"/>
      <c r="KBA57" s="1"/>
      <c r="KBB57" s="1"/>
      <c r="KBC57" s="1"/>
      <c r="KBD57" s="1"/>
      <c r="KBE57" s="1"/>
      <c r="KBF57" s="1"/>
      <c r="KBG57" s="1"/>
      <c r="KBH57" s="1"/>
      <c r="KBI57" s="1"/>
      <c r="KBJ57" s="1"/>
      <c r="KBK57" s="1"/>
      <c r="KBL57" s="1"/>
      <c r="KBM57" s="1"/>
      <c r="KBN57" s="1"/>
      <c r="KBO57" s="1"/>
      <c r="KBP57" s="1"/>
      <c r="KBQ57" s="1"/>
      <c r="KBR57" s="1"/>
      <c r="KBS57" s="1"/>
      <c r="KBT57" s="1"/>
      <c r="KBU57" s="1"/>
      <c r="KBV57" s="1"/>
      <c r="KBW57" s="1"/>
      <c r="KBX57" s="1"/>
      <c r="KBY57" s="1"/>
      <c r="KBZ57" s="1"/>
      <c r="KCA57" s="1"/>
      <c r="KCB57" s="1"/>
      <c r="KCC57" s="1"/>
      <c r="KCD57" s="1"/>
      <c r="KCE57" s="1"/>
      <c r="KCF57" s="1"/>
      <c r="KCG57" s="1"/>
      <c r="KCH57" s="1"/>
      <c r="KCI57" s="1"/>
      <c r="KCJ57" s="1"/>
      <c r="KCK57" s="1"/>
      <c r="KCL57" s="1"/>
      <c r="KCM57" s="1"/>
      <c r="KCN57" s="1"/>
      <c r="KCO57" s="1"/>
      <c r="KCP57" s="1"/>
      <c r="KCQ57" s="1"/>
      <c r="KCR57" s="1"/>
      <c r="KCS57" s="1"/>
      <c r="KCT57" s="1"/>
      <c r="KCU57" s="1"/>
      <c r="KCV57" s="1"/>
      <c r="KCW57" s="1"/>
      <c r="KCX57" s="1"/>
      <c r="KCY57" s="1"/>
      <c r="KCZ57" s="1"/>
      <c r="KDA57" s="1"/>
      <c r="KDB57" s="1"/>
      <c r="KDC57" s="1"/>
      <c r="KDD57" s="1"/>
      <c r="KDE57" s="1"/>
      <c r="KDF57" s="1"/>
      <c r="KDG57" s="1"/>
      <c r="KDH57" s="1"/>
      <c r="KDI57" s="1"/>
      <c r="KDJ57" s="1"/>
      <c r="KDK57" s="1"/>
      <c r="KDL57" s="1"/>
      <c r="KDM57" s="1"/>
      <c r="KDN57" s="1"/>
      <c r="KDO57" s="1"/>
      <c r="KDP57" s="1"/>
      <c r="KDQ57" s="1"/>
      <c r="KDR57" s="1"/>
      <c r="KDS57" s="1"/>
      <c r="KDT57" s="1"/>
      <c r="KDU57" s="1"/>
      <c r="KDV57" s="1"/>
      <c r="KDW57" s="1"/>
      <c r="KDX57" s="1"/>
      <c r="KDY57" s="1"/>
      <c r="KDZ57" s="1"/>
      <c r="KEA57" s="1"/>
      <c r="KEB57" s="1"/>
      <c r="KEC57" s="1"/>
      <c r="KED57" s="1"/>
      <c r="KEE57" s="1"/>
      <c r="KEF57" s="1"/>
      <c r="KEG57" s="1"/>
      <c r="KEH57" s="1"/>
      <c r="KEI57" s="1"/>
      <c r="KEJ57" s="1"/>
      <c r="KEK57" s="1"/>
      <c r="KEL57" s="1"/>
      <c r="KEM57" s="1"/>
      <c r="KEN57" s="1"/>
      <c r="KEO57" s="1"/>
      <c r="KEP57" s="1"/>
      <c r="KEQ57" s="1"/>
      <c r="KER57" s="1"/>
      <c r="KES57" s="1"/>
      <c r="KET57" s="1"/>
      <c r="KEU57" s="1"/>
      <c r="KEV57" s="1"/>
      <c r="KEW57" s="1"/>
      <c r="KEX57" s="1"/>
      <c r="KEY57" s="1"/>
      <c r="KEZ57" s="1"/>
      <c r="KFA57" s="1"/>
      <c r="KFB57" s="1"/>
      <c r="KFC57" s="1"/>
      <c r="KFD57" s="1"/>
      <c r="KFE57" s="1"/>
      <c r="KFF57" s="1"/>
      <c r="KFG57" s="1"/>
      <c r="KFH57" s="1"/>
      <c r="KFI57" s="1"/>
      <c r="KFJ57" s="1"/>
      <c r="KFK57" s="1"/>
      <c r="KFL57" s="1"/>
      <c r="KFM57" s="1"/>
      <c r="KFN57" s="1"/>
      <c r="KFO57" s="1"/>
      <c r="KFP57" s="1"/>
      <c r="KFQ57" s="1"/>
      <c r="KFR57" s="1"/>
      <c r="KFS57" s="1"/>
      <c r="KFT57" s="1"/>
      <c r="KFU57" s="1"/>
      <c r="KFV57" s="1"/>
      <c r="KFW57" s="1"/>
      <c r="KFX57" s="1"/>
      <c r="KFY57" s="1"/>
      <c r="KFZ57" s="1"/>
      <c r="KGA57" s="1"/>
      <c r="KGB57" s="1"/>
      <c r="KGC57" s="1"/>
      <c r="KGD57" s="1"/>
      <c r="KGE57" s="1"/>
      <c r="KGF57" s="1"/>
      <c r="KGG57" s="1"/>
      <c r="KGH57" s="1"/>
      <c r="KGI57" s="1"/>
      <c r="KGJ57" s="1"/>
      <c r="KGK57" s="1"/>
      <c r="KGL57" s="1"/>
      <c r="KGM57" s="1"/>
      <c r="KGN57" s="1"/>
      <c r="KGO57" s="1"/>
      <c r="KGP57" s="1"/>
      <c r="KGQ57" s="1"/>
      <c r="KGR57" s="1"/>
      <c r="KGS57" s="1"/>
      <c r="KGT57" s="1"/>
      <c r="KGU57" s="1"/>
      <c r="KGV57" s="1"/>
      <c r="KGW57" s="1"/>
      <c r="KGX57" s="1"/>
      <c r="KGY57" s="1"/>
      <c r="KGZ57" s="1"/>
      <c r="KHA57" s="1"/>
      <c r="KHB57" s="1"/>
      <c r="KHC57" s="1"/>
      <c r="KHD57" s="1"/>
      <c r="KHE57" s="1"/>
      <c r="KHF57" s="1"/>
      <c r="KHG57" s="1"/>
      <c r="KHH57" s="1"/>
      <c r="KHI57" s="1"/>
      <c r="KHJ57" s="1"/>
      <c r="KHK57" s="1"/>
      <c r="KHL57" s="1"/>
      <c r="KHM57" s="1"/>
      <c r="KHN57" s="1"/>
      <c r="KHO57" s="1"/>
      <c r="KHP57" s="1"/>
      <c r="KHQ57" s="1"/>
      <c r="KHR57" s="1"/>
      <c r="KHS57" s="1"/>
      <c r="KHT57" s="1"/>
      <c r="KHU57" s="1"/>
      <c r="KHV57" s="1"/>
      <c r="KHW57" s="1"/>
      <c r="KHX57" s="1"/>
      <c r="KHY57" s="1"/>
      <c r="KHZ57" s="1"/>
      <c r="KIA57" s="1"/>
      <c r="KIB57" s="1"/>
      <c r="KIC57" s="1"/>
      <c r="KID57" s="1"/>
      <c r="KIE57" s="1"/>
      <c r="KIF57" s="1"/>
      <c r="KIG57" s="1"/>
      <c r="KIH57" s="1"/>
      <c r="KII57" s="1"/>
      <c r="KIJ57" s="1"/>
      <c r="KIK57" s="1"/>
      <c r="KIL57" s="1"/>
      <c r="KIM57" s="1"/>
      <c r="KIN57" s="1"/>
      <c r="KIO57" s="1"/>
      <c r="KIP57" s="1"/>
      <c r="KIQ57" s="1"/>
      <c r="KIR57" s="1"/>
      <c r="KIS57" s="1"/>
      <c r="KIT57" s="1"/>
      <c r="KIU57" s="1"/>
      <c r="KIV57" s="1"/>
      <c r="KIW57" s="1"/>
      <c r="KIX57" s="1"/>
      <c r="KIY57" s="1"/>
      <c r="KIZ57" s="1"/>
      <c r="KJA57" s="1"/>
      <c r="KJB57" s="1"/>
      <c r="KJC57" s="1"/>
      <c r="KJD57" s="1"/>
      <c r="KJE57" s="1"/>
      <c r="KJF57" s="1"/>
      <c r="KJG57" s="1"/>
      <c r="KJH57" s="1"/>
      <c r="KJI57" s="1"/>
      <c r="KJJ57" s="1"/>
      <c r="KJK57" s="1"/>
      <c r="KJL57" s="1"/>
      <c r="KJM57" s="1"/>
      <c r="KJN57" s="1"/>
      <c r="KJO57" s="1"/>
      <c r="KJP57" s="1"/>
      <c r="KJQ57" s="1"/>
      <c r="KJR57" s="1"/>
      <c r="KJS57" s="1"/>
      <c r="KJT57" s="1"/>
      <c r="KJU57" s="1"/>
      <c r="KJV57" s="1"/>
      <c r="KJW57" s="1"/>
      <c r="KJX57" s="1"/>
      <c r="KJY57" s="1"/>
      <c r="KJZ57" s="1"/>
      <c r="KKA57" s="1"/>
      <c r="KKB57" s="1"/>
      <c r="KKC57" s="1"/>
      <c r="KKD57" s="1"/>
      <c r="KKE57" s="1"/>
      <c r="KKF57" s="1"/>
      <c r="KKG57" s="1"/>
      <c r="KKH57" s="1"/>
      <c r="KKI57" s="1"/>
      <c r="KKJ57" s="1"/>
      <c r="KKK57" s="1"/>
      <c r="KKL57" s="1"/>
      <c r="KKM57" s="1"/>
      <c r="KKN57" s="1"/>
      <c r="KKO57" s="1"/>
      <c r="KKP57" s="1"/>
      <c r="KKQ57" s="1"/>
      <c r="KKR57" s="1"/>
      <c r="KKS57" s="1"/>
      <c r="KKT57" s="1"/>
      <c r="KKU57" s="1"/>
      <c r="KKV57" s="1"/>
      <c r="KKW57" s="1"/>
      <c r="KKX57" s="1"/>
      <c r="KKY57" s="1"/>
      <c r="KKZ57" s="1"/>
      <c r="KLA57" s="1"/>
      <c r="KLB57" s="1"/>
      <c r="KLC57" s="1"/>
      <c r="KLD57" s="1"/>
      <c r="KLE57" s="1"/>
      <c r="KLF57" s="1"/>
      <c r="KLG57" s="1"/>
      <c r="KLH57" s="1"/>
      <c r="KLI57" s="1"/>
      <c r="KLJ57" s="1"/>
      <c r="KLK57" s="1"/>
      <c r="KLL57" s="1"/>
      <c r="KLM57" s="1"/>
      <c r="KLN57" s="1"/>
      <c r="KLO57" s="1"/>
      <c r="KLP57" s="1"/>
      <c r="KLQ57" s="1"/>
      <c r="KLR57" s="1"/>
      <c r="KLS57" s="1"/>
      <c r="KLT57" s="1"/>
      <c r="KLU57" s="1"/>
      <c r="KLV57" s="1"/>
      <c r="KLW57" s="1"/>
      <c r="KLX57" s="1"/>
      <c r="KLY57" s="1"/>
      <c r="KLZ57" s="1"/>
      <c r="KMA57" s="1"/>
      <c r="KMB57" s="1"/>
      <c r="KMC57" s="1"/>
      <c r="KMD57" s="1"/>
      <c r="KME57" s="1"/>
      <c r="KMF57" s="1"/>
      <c r="KMG57" s="1"/>
      <c r="KMH57" s="1"/>
      <c r="KMI57" s="1"/>
      <c r="KMJ57" s="1"/>
      <c r="KMK57" s="1"/>
      <c r="KML57" s="1"/>
      <c r="KMM57" s="1"/>
      <c r="KMN57" s="1"/>
      <c r="KMO57" s="1"/>
      <c r="KMP57" s="1"/>
      <c r="KMQ57" s="1"/>
      <c r="KMR57" s="1"/>
      <c r="KMS57" s="1"/>
      <c r="KMT57" s="1"/>
      <c r="KMU57" s="1"/>
      <c r="KMV57" s="1"/>
      <c r="KMW57" s="1"/>
      <c r="KMX57" s="1"/>
      <c r="KMY57" s="1"/>
      <c r="KMZ57" s="1"/>
      <c r="KNA57" s="1"/>
      <c r="KNB57" s="1"/>
      <c r="KNC57" s="1"/>
      <c r="KND57" s="1"/>
      <c r="KNE57" s="1"/>
      <c r="KNF57" s="1"/>
      <c r="KNG57" s="1"/>
      <c r="KNH57" s="1"/>
      <c r="KNI57" s="1"/>
      <c r="KNJ57" s="1"/>
      <c r="KNK57" s="1"/>
      <c r="KNL57" s="1"/>
      <c r="KNM57" s="1"/>
      <c r="KNN57" s="1"/>
      <c r="KNO57" s="1"/>
      <c r="KNP57" s="1"/>
      <c r="KNQ57" s="1"/>
      <c r="KNR57" s="1"/>
      <c r="KNS57" s="1"/>
      <c r="KNT57" s="1"/>
      <c r="KNU57" s="1"/>
      <c r="KNV57" s="1"/>
      <c r="KNW57" s="1"/>
      <c r="KNX57" s="1"/>
      <c r="KNY57" s="1"/>
      <c r="KNZ57" s="1"/>
      <c r="KOA57" s="1"/>
      <c r="KOB57" s="1"/>
      <c r="KOC57" s="1"/>
      <c r="KOD57" s="1"/>
      <c r="KOE57" s="1"/>
      <c r="KOF57" s="1"/>
      <c r="KOG57" s="1"/>
      <c r="KOH57" s="1"/>
      <c r="KOI57" s="1"/>
      <c r="KOJ57" s="1"/>
      <c r="KOK57" s="1"/>
      <c r="KOL57" s="1"/>
      <c r="KOM57" s="1"/>
      <c r="KON57" s="1"/>
      <c r="KOO57" s="1"/>
      <c r="KOP57" s="1"/>
      <c r="KOQ57" s="1"/>
      <c r="KOR57" s="1"/>
      <c r="KOS57" s="1"/>
      <c r="KOT57" s="1"/>
      <c r="KOU57" s="1"/>
      <c r="KOV57" s="1"/>
      <c r="KOW57" s="1"/>
      <c r="KOX57" s="1"/>
      <c r="KOY57" s="1"/>
      <c r="KOZ57" s="1"/>
      <c r="KPA57" s="1"/>
      <c r="KPB57" s="1"/>
      <c r="KPC57" s="1"/>
      <c r="KPD57" s="1"/>
      <c r="KPE57" s="1"/>
      <c r="KPF57" s="1"/>
      <c r="KPG57" s="1"/>
      <c r="KPH57" s="1"/>
      <c r="KPI57" s="1"/>
      <c r="KPJ57" s="1"/>
      <c r="KPK57" s="1"/>
      <c r="KPL57" s="1"/>
      <c r="KPM57" s="1"/>
      <c r="KPN57" s="1"/>
      <c r="KPO57" s="1"/>
      <c r="KPP57" s="1"/>
      <c r="KPQ57" s="1"/>
      <c r="KPR57" s="1"/>
      <c r="KPS57" s="1"/>
      <c r="KPT57" s="1"/>
      <c r="KPU57" s="1"/>
      <c r="KPV57" s="1"/>
      <c r="KPW57" s="1"/>
      <c r="KPX57" s="1"/>
      <c r="KPY57" s="1"/>
      <c r="KPZ57" s="1"/>
      <c r="KQA57" s="1"/>
      <c r="KQB57" s="1"/>
      <c r="KQC57" s="1"/>
      <c r="KQD57" s="1"/>
      <c r="KQE57" s="1"/>
      <c r="KQF57" s="1"/>
      <c r="KQG57" s="1"/>
      <c r="KQH57" s="1"/>
      <c r="KQI57" s="1"/>
      <c r="KQJ57" s="1"/>
      <c r="KQK57" s="1"/>
      <c r="KQL57" s="1"/>
      <c r="KQM57" s="1"/>
      <c r="KQN57" s="1"/>
      <c r="KQO57" s="1"/>
      <c r="KQP57" s="1"/>
      <c r="KQQ57" s="1"/>
      <c r="KQR57" s="1"/>
      <c r="KQS57" s="1"/>
      <c r="KQT57" s="1"/>
      <c r="KQU57" s="1"/>
      <c r="KQV57" s="1"/>
      <c r="KQW57" s="1"/>
      <c r="KQX57" s="1"/>
      <c r="KQY57" s="1"/>
      <c r="KQZ57" s="1"/>
      <c r="KRA57" s="1"/>
      <c r="KRB57" s="1"/>
      <c r="KRC57" s="1"/>
      <c r="KRD57" s="1"/>
      <c r="KRE57" s="1"/>
      <c r="KRF57" s="1"/>
      <c r="KRG57" s="1"/>
      <c r="KRH57" s="1"/>
      <c r="KRI57" s="1"/>
      <c r="KRJ57" s="1"/>
      <c r="KRK57" s="1"/>
      <c r="KRL57" s="1"/>
      <c r="KRM57" s="1"/>
      <c r="KRN57" s="1"/>
      <c r="KRO57" s="1"/>
      <c r="KRP57" s="1"/>
      <c r="KRQ57" s="1"/>
      <c r="KRR57" s="1"/>
      <c r="KRS57" s="1"/>
      <c r="KRT57" s="1"/>
      <c r="KRU57" s="1"/>
      <c r="KRV57" s="1"/>
      <c r="KRW57" s="1"/>
      <c r="KRX57" s="1"/>
      <c r="KRY57" s="1"/>
      <c r="KRZ57" s="1"/>
      <c r="KSA57" s="1"/>
      <c r="KSB57" s="1"/>
      <c r="KSC57" s="1"/>
      <c r="KSD57" s="1"/>
      <c r="KSE57" s="1"/>
      <c r="KSF57" s="1"/>
      <c r="KSG57" s="1"/>
      <c r="KSH57" s="1"/>
      <c r="KSI57" s="1"/>
      <c r="KSJ57" s="1"/>
      <c r="KSK57" s="1"/>
      <c r="KSL57" s="1"/>
      <c r="KSM57" s="1"/>
      <c r="KSN57" s="1"/>
      <c r="KSO57" s="1"/>
      <c r="KSP57" s="1"/>
      <c r="KSQ57" s="1"/>
      <c r="KSR57" s="1"/>
      <c r="KSS57" s="1"/>
      <c r="KST57" s="1"/>
      <c r="KSU57" s="1"/>
      <c r="KSV57" s="1"/>
      <c r="KSW57" s="1"/>
      <c r="KSX57" s="1"/>
      <c r="KSY57" s="1"/>
      <c r="KSZ57" s="1"/>
      <c r="KTA57" s="1"/>
      <c r="KTB57" s="1"/>
      <c r="KTC57" s="1"/>
      <c r="KTD57" s="1"/>
      <c r="KTE57" s="1"/>
      <c r="KTF57" s="1"/>
      <c r="KTG57" s="1"/>
      <c r="KTH57" s="1"/>
      <c r="KTI57" s="1"/>
      <c r="KTJ57" s="1"/>
      <c r="KTK57" s="1"/>
      <c r="KTL57" s="1"/>
      <c r="KTM57" s="1"/>
      <c r="KTN57" s="1"/>
      <c r="KTO57" s="1"/>
      <c r="KTP57" s="1"/>
      <c r="KTQ57" s="1"/>
      <c r="KTR57" s="1"/>
      <c r="KTS57" s="1"/>
      <c r="KTT57" s="1"/>
      <c r="KTU57" s="1"/>
      <c r="KTV57" s="1"/>
      <c r="KTW57" s="1"/>
      <c r="KTX57" s="1"/>
      <c r="KTY57" s="1"/>
      <c r="KTZ57" s="1"/>
      <c r="KUA57" s="1"/>
      <c r="KUB57" s="1"/>
      <c r="KUC57" s="1"/>
      <c r="KUD57" s="1"/>
      <c r="KUE57" s="1"/>
      <c r="KUF57" s="1"/>
      <c r="KUG57" s="1"/>
      <c r="KUH57" s="1"/>
      <c r="KUI57" s="1"/>
      <c r="KUJ57" s="1"/>
      <c r="KUK57" s="1"/>
      <c r="KUL57" s="1"/>
      <c r="KUM57" s="1"/>
      <c r="KUN57" s="1"/>
      <c r="KUO57" s="1"/>
      <c r="KUP57" s="1"/>
      <c r="KUQ57" s="1"/>
      <c r="KUR57" s="1"/>
      <c r="KUS57" s="1"/>
      <c r="KUT57" s="1"/>
      <c r="KUU57" s="1"/>
      <c r="KUV57" s="1"/>
      <c r="KUW57" s="1"/>
      <c r="KUX57" s="1"/>
      <c r="KUY57" s="1"/>
      <c r="KUZ57" s="1"/>
      <c r="KVA57" s="1"/>
      <c r="KVB57" s="1"/>
      <c r="KVC57" s="1"/>
      <c r="KVD57" s="1"/>
      <c r="KVE57" s="1"/>
      <c r="KVF57" s="1"/>
      <c r="KVG57" s="1"/>
      <c r="KVH57" s="1"/>
      <c r="KVI57" s="1"/>
      <c r="KVJ57" s="1"/>
      <c r="KVK57" s="1"/>
      <c r="KVL57" s="1"/>
      <c r="KVM57" s="1"/>
      <c r="KVN57" s="1"/>
      <c r="KVO57" s="1"/>
      <c r="KVP57" s="1"/>
      <c r="KVQ57" s="1"/>
      <c r="KVR57" s="1"/>
      <c r="KVS57" s="1"/>
      <c r="KVT57" s="1"/>
      <c r="KVU57" s="1"/>
      <c r="KVV57" s="1"/>
      <c r="KVW57" s="1"/>
      <c r="KVX57" s="1"/>
      <c r="KVY57" s="1"/>
      <c r="KVZ57" s="1"/>
      <c r="KWA57" s="1"/>
      <c r="KWB57" s="1"/>
      <c r="KWC57" s="1"/>
      <c r="KWD57" s="1"/>
      <c r="KWE57" s="1"/>
      <c r="KWF57" s="1"/>
      <c r="KWG57" s="1"/>
      <c r="KWH57" s="1"/>
      <c r="KWI57" s="1"/>
      <c r="KWJ57" s="1"/>
      <c r="KWK57" s="1"/>
      <c r="KWL57" s="1"/>
      <c r="KWM57" s="1"/>
      <c r="KWN57" s="1"/>
      <c r="KWO57" s="1"/>
      <c r="KWP57" s="1"/>
      <c r="KWQ57" s="1"/>
      <c r="KWR57" s="1"/>
      <c r="KWS57" s="1"/>
      <c r="KWT57" s="1"/>
      <c r="KWU57" s="1"/>
      <c r="KWV57" s="1"/>
      <c r="KWW57" s="1"/>
      <c r="KWX57" s="1"/>
      <c r="KWY57" s="1"/>
      <c r="KWZ57" s="1"/>
      <c r="KXA57" s="1"/>
      <c r="KXB57" s="1"/>
      <c r="KXC57" s="1"/>
      <c r="KXD57" s="1"/>
      <c r="KXE57" s="1"/>
      <c r="KXF57" s="1"/>
      <c r="KXG57" s="1"/>
      <c r="KXH57" s="1"/>
      <c r="KXI57" s="1"/>
      <c r="KXJ57" s="1"/>
      <c r="KXK57" s="1"/>
      <c r="KXL57" s="1"/>
      <c r="KXM57" s="1"/>
      <c r="KXN57" s="1"/>
      <c r="KXO57" s="1"/>
      <c r="KXP57" s="1"/>
      <c r="KXQ57" s="1"/>
      <c r="KXR57" s="1"/>
      <c r="KXS57" s="1"/>
      <c r="KXT57" s="1"/>
      <c r="KXU57" s="1"/>
      <c r="KXV57" s="1"/>
      <c r="KXW57" s="1"/>
      <c r="KXX57" s="1"/>
      <c r="KXY57" s="1"/>
      <c r="KXZ57" s="1"/>
      <c r="KYA57" s="1"/>
      <c r="KYB57" s="1"/>
      <c r="KYC57" s="1"/>
      <c r="KYD57" s="1"/>
      <c r="KYE57" s="1"/>
      <c r="KYF57" s="1"/>
      <c r="KYG57" s="1"/>
      <c r="KYH57" s="1"/>
      <c r="KYI57" s="1"/>
      <c r="KYJ57" s="1"/>
      <c r="KYK57" s="1"/>
      <c r="KYL57" s="1"/>
      <c r="KYM57" s="1"/>
      <c r="KYN57" s="1"/>
      <c r="KYO57" s="1"/>
      <c r="KYP57" s="1"/>
      <c r="KYQ57" s="1"/>
      <c r="KYR57" s="1"/>
      <c r="KYS57" s="1"/>
      <c r="KYT57" s="1"/>
      <c r="KYU57" s="1"/>
      <c r="KYV57" s="1"/>
      <c r="KYW57" s="1"/>
      <c r="KYX57" s="1"/>
      <c r="KYY57" s="1"/>
      <c r="KYZ57" s="1"/>
      <c r="KZA57" s="1"/>
      <c r="KZB57" s="1"/>
      <c r="KZC57" s="1"/>
      <c r="KZD57" s="1"/>
      <c r="KZE57" s="1"/>
      <c r="KZF57" s="1"/>
      <c r="KZG57" s="1"/>
      <c r="KZH57" s="1"/>
      <c r="KZI57" s="1"/>
      <c r="KZJ57" s="1"/>
      <c r="KZK57" s="1"/>
      <c r="KZL57" s="1"/>
      <c r="KZM57" s="1"/>
      <c r="KZN57" s="1"/>
      <c r="KZO57" s="1"/>
      <c r="KZP57" s="1"/>
      <c r="KZQ57" s="1"/>
      <c r="KZR57" s="1"/>
      <c r="KZS57" s="1"/>
      <c r="KZT57" s="1"/>
      <c r="KZU57" s="1"/>
      <c r="KZV57" s="1"/>
      <c r="KZW57" s="1"/>
      <c r="KZX57" s="1"/>
      <c r="KZY57" s="1"/>
      <c r="KZZ57" s="1"/>
      <c r="LAA57" s="1"/>
      <c r="LAB57" s="1"/>
      <c r="LAC57" s="1"/>
      <c r="LAD57" s="1"/>
      <c r="LAE57" s="1"/>
      <c r="LAF57" s="1"/>
      <c r="LAG57" s="1"/>
      <c r="LAH57" s="1"/>
      <c r="LAI57" s="1"/>
      <c r="LAJ57" s="1"/>
      <c r="LAK57" s="1"/>
      <c r="LAL57" s="1"/>
      <c r="LAM57" s="1"/>
      <c r="LAN57" s="1"/>
      <c r="LAO57" s="1"/>
      <c r="LAP57" s="1"/>
      <c r="LAQ57" s="1"/>
      <c r="LAR57" s="1"/>
      <c r="LAS57" s="1"/>
      <c r="LAT57" s="1"/>
      <c r="LAU57" s="1"/>
      <c r="LAV57" s="1"/>
      <c r="LAW57" s="1"/>
      <c r="LAX57" s="1"/>
      <c r="LAY57" s="1"/>
      <c r="LAZ57" s="1"/>
      <c r="LBA57" s="1"/>
      <c r="LBB57" s="1"/>
      <c r="LBC57" s="1"/>
      <c r="LBD57" s="1"/>
      <c r="LBE57" s="1"/>
      <c r="LBF57" s="1"/>
      <c r="LBG57" s="1"/>
      <c r="LBH57" s="1"/>
      <c r="LBI57" s="1"/>
      <c r="LBJ57" s="1"/>
      <c r="LBK57" s="1"/>
      <c r="LBL57" s="1"/>
      <c r="LBM57" s="1"/>
      <c r="LBN57" s="1"/>
      <c r="LBO57" s="1"/>
      <c r="LBP57" s="1"/>
      <c r="LBQ57" s="1"/>
      <c r="LBR57" s="1"/>
      <c r="LBS57" s="1"/>
      <c r="LBT57" s="1"/>
      <c r="LBU57" s="1"/>
      <c r="LBV57" s="1"/>
      <c r="LBW57" s="1"/>
      <c r="LBX57" s="1"/>
      <c r="LBY57" s="1"/>
      <c r="LBZ57" s="1"/>
      <c r="LCA57" s="1"/>
      <c r="LCB57" s="1"/>
      <c r="LCC57" s="1"/>
      <c r="LCD57" s="1"/>
      <c r="LCE57" s="1"/>
      <c r="LCF57" s="1"/>
      <c r="LCG57" s="1"/>
      <c r="LCH57" s="1"/>
      <c r="LCI57" s="1"/>
      <c r="LCJ57" s="1"/>
      <c r="LCK57" s="1"/>
      <c r="LCL57" s="1"/>
      <c r="LCM57" s="1"/>
      <c r="LCN57" s="1"/>
      <c r="LCO57" s="1"/>
      <c r="LCP57" s="1"/>
      <c r="LCQ57" s="1"/>
      <c r="LCR57" s="1"/>
      <c r="LCS57" s="1"/>
      <c r="LCT57" s="1"/>
      <c r="LCU57" s="1"/>
      <c r="LCV57" s="1"/>
      <c r="LCW57" s="1"/>
      <c r="LCX57" s="1"/>
      <c r="LCY57" s="1"/>
      <c r="LCZ57" s="1"/>
      <c r="LDA57" s="1"/>
      <c r="LDB57" s="1"/>
      <c r="LDC57" s="1"/>
      <c r="LDD57" s="1"/>
      <c r="LDE57" s="1"/>
      <c r="LDF57" s="1"/>
      <c r="LDG57" s="1"/>
      <c r="LDH57" s="1"/>
      <c r="LDI57" s="1"/>
      <c r="LDJ57" s="1"/>
      <c r="LDK57" s="1"/>
      <c r="LDL57" s="1"/>
      <c r="LDM57" s="1"/>
      <c r="LDN57" s="1"/>
      <c r="LDO57" s="1"/>
      <c r="LDP57" s="1"/>
      <c r="LDQ57" s="1"/>
      <c r="LDR57" s="1"/>
      <c r="LDS57" s="1"/>
      <c r="LDT57" s="1"/>
      <c r="LDU57" s="1"/>
      <c r="LDV57" s="1"/>
      <c r="LDW57" s="1"/>
      <c r="LDX57" s="1"/>
      <c r="LDY57" s="1"/>
      <c r="LDZ57" s="1"/>
      <c r="LEA57" s="1"/>
      <c r="LEB57" s="1"/>
      <c r="LEC57" s="1"/>
      <c r="LED57" s="1"/>
      <c r="LEE57" s="1"/>
      <c r="LEF57" s="1"/>
      <c r="LEG57" s="1"/>
      <c r="LEH57" s="1"/>
      <c r="LEI57" s="1"/>
      <c r="LEJ57" s="1"/>
      <c r="LEK57" s="1"/>
      <c r="LEL57" s="1"/>
      <c r="LEM57" s="1"/>
      <c r="LEN57" s="1"/>
      <c r="LEO57" s="1"/>
      <c r="LEP57" s="1"/>
      <c r="LEQ57" s="1"/>
      <c r="LER57" s="1"/>
      <c r="LES57" s="1"/>
      <c r="LET57" s="1"/>
      <c r="LEU57" s="1"/>
      <c r="LEV57" s="1"/>
      <c r="LEW57" s="1"/>
      <c r="LEX57" s="1"/>
      <c r="LEY57" s="1"/>
      <c r="LEZ57" s="1"/>
      <c r="LFA57" s="1"/>
      <c r="LFB57" s="1"/>
      <c r="LFC57" s="1"/>
      <c r="LFD57" s="1"/>
      <c r="LFE57" s="1"/>
      <c r="LFF57" s="1"/>
      <c r="LFG57" s="1"/>
      <c r="LFH57" s="1"/>
      <c r="LFI57" s="1"/>
      <c r="LFJ57" s="1"/>
      <c r="LFK57" s="1"/>
      <c r="LFL57" s="1"/>
      <c r="LFM57" s="1"/>
      <c r="LFN57" s="1"/>
      <c r="LFO57" s="1"/>
      <c r="LFP57" s="1"/>
      <c r="LFQ57" s="1"/>
      <c r="LFR57" s="1"/>
      <c r="LFS57" s="1"/>
      <c r="LFT57" s="1"/>
      <c r="LFU57" s="1"/>
      <c r="LFV57" s="1"/>
      <c r="LFW57" s="1"/>
      <c r="LFX57" s="1"/>
      <c r="LFY57" s="1"/>
      <c r="LFZ57" s="1"/>
      <c r="LGA57" s="1"/>
      <c r="LGB57" s="1"/>
      <c r="LGC57" s="1"/>
      <c r="LGD57" s="1"/>
      <c r="LGE57" s="1"/>
      <c r="LGF57" s="1"/>
      <c r="LGG57" s="1"/>
      <c r="LGH57" s="1"/>
      <c r="LGI57" s="1"/>
      <c r="LGJ57" s="1"/>
      <c r="LGK57" s="1"/>
      <c r="LGL57" s="1"/>
      <c r="LGM57" s="1"/>
      <c r="LGN57" s="1"/>
      <c r="LGO57" s="1"/>
      <c r="LGP57" s="1"/>
      <c r="LGQ57" s="1"/>
      <c r="LGR57" s="1"/>
      <c r="LGS57" s="1"/>
      <c r="LGT57" s="1"/>
      <c r="LGU57" s="1"/>
      <c r="LGV57" s="1"/>
      <c r="LGW57" s="1"/>
      <c r="LGX57" s="1"/>
      <c r="LGY57" s="1"/>
      <c r="LGZ57" s="1"/>
      <c r="LHA57" s="1"/>
      <c r="LHB57" s="1"/>
      <c r="LHC57" s="1"/>
      <c r="LHD57" s="1"/>
      <c r="LHE57" s="1"/>
      <c r="LHF57" s="1"/>
      <c r="LHG57" s="1"/>
      <c r="LHH57" s="1"/>
      <c r="LHI57" s="1"/>
      <c r="LHJ57" s="1"/>
      <c r="LHK57" s="1"/>
      <c r="LHL57" s="1"/>
      <c r="LHM57" s="1"/>
      <c r="LHN57" s="1"/>
      <c r="LHO57" s="1"/>
      <c r="LHP57" s="1"/>
      <c r="LHQ57" s="1"/>
      <c r="LHR57" s="1"/>
      <c r="LHS57" s="1"/>
      <c r="LHT57" s="1"/>
      <c r="LHU57" s="1"/>
      <c r="LHV57" s="1"/>
      <c r="LHW57" s="1"/>
      <c r="LHX57" s="1"/>
      <c r="LHY57" s="1"/>
      <c r="LHZ57" s="1"/>
      <c r="LIA57" s="1"/>
      <c r="LIB57" s="1"/>
      <c r="LIC57" s="1"/>
      <c r="LID57" s="1"/>
      <c r="LIE57" s="1"/>
      <c r="LIF57" s="1"/>
      <c r="LIG57" s="1"/>
      <c r="LIH57" s="1"/>
      <c r="LII57" s="1"/>
      <c r="LIJ57" s="1"/>
      <c r="LIK57" s="1"/>
      <c r="LIL57" s="1"/>
      <c r="LIM57" s="1"/>
      <c r="LIN57" s="1"/>
      <c r="LIO57" s="1"/>
      <c r="LIP57" s="1"/>
      <c r="LIQ57" s="1"/>
      <c r="LIR57" s="1"/>
      <c r="LIS57" s="1"/>
      <c r="LIT57" s="1"/>
      <c r="LIU57" s="1"/>
      <c r="LIV57" s="1"/>
      <c r="LIW57" s="1"/>
      <c r="LIX57" s="1"/>
      <c r="LIY57" s="1"/>
      <c r="LIZ57" s="1"/>
      <c r="LJA57" s="1"/>
      <c r="LJB57" s="1"/>
      <c r="LJC57" s="1"/>
      <c r="LJD57" s="1"/>
      <c r="LJE57" s="1"/>
      <c r="LJF57" s="1"/>
      <c r="LJG57" s="1"/>
      <c r="LJH57" s="1"/>
      <c r="LJI57" s="1"/>
      <c r="LJJ57" s="1"/>
      <c r="LJK57" s="1"/>
      <c r="LJL57" s="1"/>
      <c r="LJM57" s="1"/>
      <c r="LJN57" s="1"/>
      <c r="LJO57" s="1"/>
      <c r="LJP57" s="1"/>
      <c r="LJQ57" s="1"/>
      <c r="LJR57" s="1"/>
      <c r="LJS57" s="1"/>
      <c r="LJT57" s="1"/>
      <c r="LJU57" s="1"/>
      <c r="LJV57" s="1"/>
      <c r="LJW57" s="1"/>
      <c r="LJX57" s="1"/>
      <c r="LJY57" s="1"/>
      <c r="LJZ57" s="1"/>
      <c r="LKA57" s="1"/>
      <c r="LKB57" s="1"/>
      <c r="LKC57" s="1"/>
      <c r="LKD57" s="1"/>
      <c r="LKE57" s="1"/>
      <c r="LKF57" s="1"/>
      <c r="LKG57" s="1"/>
      <c r="LKH57" s="1"/>
      <c r="LKI57" s="1"/>
      <c r="LKJ57" s="1"/>
      <c r="LKK57" s="1"/>
      <c r="LKL57" s="1"/>
      <c r="LKM57" s="1"/>
      <c r="LKN57" s="1"/>
      <c r="LKO57" s="1"/>
      <c r="LKP57" s="1"/>
      <c r="LKQ57" s="1"/>
      <c r="LKR57" s="1"/>
      <c r="LKS57" s="1"/>
      <c r="LKT57" s="1"/>
      <c r="LKU57" s="1"/>
      <c r="LKV57" s="1"/>
      <c r="LKW57" s="1"/>
      <c r="LKX57" s="1"/>
      <c r="LKY57" s="1"/>
      <c r="LKZ57" s="1"/>
      <c r="LLA57" s="1"/>
      <c r="LLB57" s="1"/>
      <c r="LLC57" s="1"/>
      <c r="LLD57" s="1"/>
      <c r="LLE57" s="1"/>
      <c r="LLF57" s="1"/>
      <c r="LLG57" s="1"/>
      <c r="LLH57" s="1"/>
      <c r="LLI57" s="1"/>
      <c r="LLJ57" s="1"/>
      <c r="LLK57" s="1"/>
      <c r="LLL57" s="1"/>
      <c r="LLM57" s="1"/>
      <c r="LLN57" s="1"/>
      <c r="LLO57" s="1"/>
      <c r="LLP57" s="1"/>
      <c r="LLQ57" s="1"/>
      <c r="LLR57" s="1"/>
      <c r="LLS57" s="1"/>
      <c r="LLT57" s="1"/>
      <c r="LLU57" s="1"/>
      <c r="LLV57" s="1"/>
      <c r="LLW57" s="1"/>
      <c r="LLX57" s="1"/>
      <c r="LLY57" s="1"/>
      <c r="LLZ57" s="1"/>
      <c r="LMA57" s="1"/>
      <c r="LMB57" s="1"/>
      <c r="LMC57" s="1"/>
      <c r="LMD57" s="1"/>
      <c r="LME57" s="1"/>
      <c r="LMF57" s="1"/>
      <c r="LMG57" s="1"/>
      <c r="LMH57" s="1"/>
      <c r="LMI57" s="1"/>
      <c r="LMJ57" s="1"/>
      <c r="LMK57" s="1"/>
      <c r="LML57" s="1"/>
      <c r="LMM57" s="1"/>
      <c r="LMN57" s="1"/>
      <c r="LMO57" s="1"/>
      <c r="LMP57" s="1"/>
      <c r="LMQ57" s="1"/>
      <c r="LMR57" s="1"/>
      <c r="LMS57" s="1"/>
      <c r="LMT57" s="1"/>
      <c r="LMU57" s="1"/>
      <c r="LMV57" s="1"/>
      <c r="LMW57" s="1"/>
      <c r="LMX57" s="1"/>
      <c r="LMY57" s="1"/>
      <c r="LMZ57" s="1"/>
      <c r="LNA57" s="1"/>
      <c r="LNB57" s="1"/>
      <c r="LNC57" s="1"/>
      <c r="LND57" s="1"/>
      <c r="LNE57" s="1"/>
      <c r="LNF57" s="1"/>
      <c r="LNG57" s="1"/>
      <c r="LNH57" s="1"/>
      <c r="LNI57" s="1"/>
      <c r="LNJ57" s="1"/>
      <c r="LNK57" s="1"/>
      <c r="LNL57" s="1"/>
      <c r="LNM57" s="1"/>
      <c r="LNN57" s="1"/>
      <c r="LNO57" s="1"/>
      <c r="LNP57" s="1"/>
      <c r="LNQ57" s="1"/>
      <c r="LNR57" s="1"/>
      <c r="LNS57" s="1"/>
      <c r="LNT57" s="1"/>
      <c r="LNU57" s="1"/>
      <c r="LNV57" s="1"/>
      <c r="LNW57" s="1"/>
      <c r="LNX57" s="1"/>
      <c r="LNY57" s="1"/>
      <c r="LNZ57" s="1"/>
      <c r="LOA57" s="1"/>
      <c r="LOB57" s="1"/>
      <c r="LOC57" s="1"/>
      <c r="LOD57" s="1"/>
      <c r="LOE57" s="1"/>
      <c r="LOF57" s="1"/>
      <c r="LOG57" s="1"/>
      <c r="LOH57" s="1"/>
      <c r="LOI57" s="1"/>
      <c r="LOJ57" s="1"/>
      <c r="LOK57" s="1"/>
      <c r="LOL57" s="1"/>
      <c r="LOM57" s="1"/>
      <c r="LON57" s="1"/>
      <c r="LOO57" s="1"/>
      <c r="LOP57" s="1"/>
      <c r="LOQ57" s="1"/>
      <c r="LOR57" s="1"/>
      <c r="LOS57" s="1"/>
      <c r="LOT57" s="1"/>
      <c r="LOU57" s="1"/>
      <c r="LOV57" s="1"/>
      <c r="LOW57" s="1"/>
      <c r="LOX57" s="1"/>
      <c r="LOY57" s="1"/>
      <c r="LOZ57" s="1"/>
      <c r="LPA57" s="1"/>
      <c r="LPB57" s="1"/>
      <c r="LPC57" s="1"/>
      <c r="LPD57" s="1"/>
      <c r="LPE57" s="1"/>
      <c r="LPF57" s="1"/>
      <c r="LPG57" s="1"/>
      <c r="LPH57" s="1"/>
      <c r="LPI57" s="1"/>
      <c r="LPJ57" s="1"/>
      <c r="LPK57" s="1"/>
      <c r="LPL57" s="1"/>
      <c r="LPM57" s="1"/>
      <c r="LPN57" s="1"/>
      <c r="LPO57" s="1"/>
      <c r="LPP57" s="1"/>
      <c r="LPQ57" s="1"/>
      <c r="LPR57" s="1"/>
      <c r="LPS57" s="1"/>
      <c r="LPT57" s="1"/>
      <c r="LPU57" s="1"/>
      <c r="LPV57" s="1"/>
      <c r="LPW57" s="1"/>
      <c r="LPX57" s="1"/>
      <c r="LPY57" s="1"/>
      <c r="LPZ57" s="1"/>
      <c r="LQA57" s="1"/>
      <c r="LQB57" s="1"/>
      <c r="LQC57" s="1"/>
      <c r="LQD57" s="1"/>
      <c r="LQE57" s="1"/>
      <c r="LQF57" s="1"/>
      <c r="LQG57" s="1"/>
      <c r="LQH57" s="1"/>
      <c r="LQI57" s="1"/>
      <c r="LQJ57" s="1"/>
      <c r="LQK57" s="1"/>
      <c r="LQL57" s="1"/>
      <c r="LQM57" s="1"/>
      <c r="LQN57" s="1"/>
      <c r="LQO57" s="1"/>
      <c r="LQP57" s="1"/>
      <c r="LQQ57" s="1"/>
      <c r="LQR57" s="1"/>
      <c r="LQS57" s="1"/>
      <c r="LQT57" s="1"/>
      <c r="LQU57" s="1"/>
      <c r="LQV57" s="1"/>
      <c r="LQW57" s="1"/>
      <c r="LQX57" s="1"/>
      <c r="LQY57" s="1"/>
      <c r="LQZ57" s="1"/>
      <c r="LRA57" s="1"/>
      <c r="LRB57" s="1"/>
      <c r="LRC57" s="1"/>
      <c r="LRD57" s="1"/>
      <c r="LRE57" s="1"/>
      <c r="LRF57" s="1"/>
      <c r="LRG57" s="1"/>
      <c r="LRH57" s="1"/>
      <c r="LRI57" s="1"/>
      <c r="LRJ57" s="1"/>
      <c r="LRK57" s="1"/>
      <c r="LRL57" s="1"/>
      <c r="LRM57" s="1"/>
      <c r="LRN57" s="1"/>
      <c r="LRO57" s="1"/>
      <c r="LRP57" s="1"/>
      <c r="LRQ57" s="1"/>
      <c r="LRR57" s="1"/>
      <c r="LRS57" s="1"/>
      <c r="LRT57" s="1"/>
      <c r="LRU57" s="1"/>
      <c r="LRV57" s="1"/>
      <c r="LRW57" s="1"/>
      <c r="LRX57" s="1"/>
      <c r="LRY57" s="1"/>
      <c r="LRZ57" s="1"/>
      <c r="LSA57" s="1"/>
      <c r="LSB57" s="1"/>
      <c r="LSC57" s="1"/>
      <c r="LSD57" s="1"/>
      <c r="LSE57" s="1"/>
      <c r="LSF57" s="1"/>
      <c r="LSG57" s="1"/>
      <c r="LSH57" s="1"/>
      <c r="LSI57" s="1"/>
      <c r="LSJ57" s="1"/>
      <c r="LSK57" s="1"/>
      <c r="LSL57" s="1"/>
      <c r="LSM57" s="1"/>
      <c r="LSN57" s="1"/>
      <c r="LSO57" s="1"/>
      <c r="LSP57" s="1"/>
      <c r="LSQ57" s="1"/>
      <c r="LSR57" s="1"/>
      <c r="LSS57" s="1"/>
      <c r="LST57" s="1"/>
      <c r="LSU57" s="1"/>
      <c r="LSV57" s="1"/>
      <c r="LSW57" s="1"/>
      <c r="LSX57" s="1"/>
      <c r="LSY57" s="1"/>
      <c r="LSZ57" s="1"/>
      <c r="LTA57" s="1"/>
      <c r="LTB57" s="1"/>
      <c r="LTC57" s="1"/>
      <c r="LTD57" s="1"/>
      <c r="LTE57" s="1"/>
      <c r="LTF57" s="1"/>
      <c r="LTG57" s="1"/>
      <c r="LTH57" s="1"/>
      <c r="LTI57" s="1"/>
      <c r="LTJ57" s="1"/>
      <c r="LTK57" s="1"/>
      <c r="LTL57" s="1"/>
      <c r="LTM57" s="1"/>
      <c r="LTN57" s="1"/>
      <c r="LTO57" s="1"/>
      <c r="LTP57" s="1"/>
      <c r="LTQ57" s="1"/>
      <c r="LTR57" s="1"/>
      <c r="LTS57" s="1"/>
      <c r="LTT57" s="1"/>
      <c r="LTU57" s="1"/>
      <c r="LTV57" s="1"/>
      <c r="LTW57" s="1"/>
      <c r="LTX57" s="1"/>
      <c r="LTY57" s="1"/>
      <c r="LTZ57" s="1"/>
      <c r="LUA57" s="1"/>
      <c r="LUB57" s="1"/>
      <c r="LUC57" s="1"/>
      <c r="LUD57" s="1"/>
      <c r="LUE57" s="1"/>
      <c r="LUF57" s="1"/>
      <c r="LUG57" s="1"/>
      <c r="LUH57" s="1"/>
      <c r="LUI57" s="1"/>
      <c r="LUJ57" s="1"/>
      <c r="LUK57" s="1"/>
      <c r="LUL57" s="1"/>
      <c r="LUM57" s="1"/>
      <c r="LUN57" s="1"/>
      <c r="LUO57" s="1"/>
      <c r="LUP57" s="1"/>
      <c r="LUQ57" s="1"/>
      <c r="LUR57" s="1"/>
      <c r="LUS57" s="1"/>
      <c r="LUT57" s="1"/>
      <c r="LUU57" s="1"/>
      <c r="LUV57" s="1"/>
      <c r="LUW57" s="1"/>
      <c r="LUX57" s="1"/>
      <c r="LUY57" s="1"/>
      <c r="LUZ57" s="1"/>
      <c r="LVA57" s="1"/>
      <c r="LVB57" s="1"/>
      <c r="LVC57" s="1"/>
      <c r="LVD57" s="1"/>
      <c r="LVE57" s="1"/>
      <c r="LVF57" s="1"/>
      <c r="LVG57" s="1"/>
      <c r="LVH57" s="1"/>
      <c r="LVI57" s="1"/>
      <c r="LVJ57" s="1"/>
      <c r="LVK57" s="1"/>
      <c r="LVL57" s="1"/>
      <c r="LVM57" s="1"/>
      <c r="LVN57" s="1"/>
      <c r="LVO57" s="1"/>
      <c r="LVP57" s="1"/>
      <c r="LVQ57" s="1"/>
      <c r="LVR57" s="1"/>
      <c r="LVS57" s="1"/>
      <c r="LVT57" s="1"/>
      <c r="LVU57" s="1"/>
      <c r="LVV57" s="1"/>
      <c r="LVW57" s="1"/>
      <c r="LVX57" s="1"/>
      <c r="LVY57" s="1"/>
      <c r="LVZ57" s="1"/>
      <c r="LWA57" s="1"/>
      <c r="LWB57" s="1"/>
      <c r="LWC57" s="1"/>
      <c r="LWD57" s="1"/>
      <c r="LWE57" s="1"/>
      <c r="LWF57" s="1"/>
      <c r="LWG57" s="1"/>
      <c r="LWH57" s="1"/>
      <c r="LWI57" s="1"/>
      <c r="LWJ57" s="1"/>
      <c r="LWK57" s="1"/>
      <c r="LWL57" s="1"/>
      <c r="LWM57" s="1"/>
      <c r="LWN57" s="1"/>
      <c r="LWO57" s="1"/>
      <c r="LWP57" s="1"/>
      <c r="LWQ57" s="1"/>
      <c r="LWR57" s="1"/>
      <c r="LWS57" s="1"/>
      <c r="LWT57" s="1"/>
      <c r="LWU57" s="1"/>
      <c r="LWV57" s="1"/>
      <c r="LWW57" s="1"/>
      <c r="LWX57" s="1"/>
      <c r="LWY57" s="1"/>
      <c r="LWZ57" s="1"/>
      <c r="LXA57" s="1"/>
      <c r="LXB57" s="1"/>
      <c r="LXC57" s="1"/>
      <c r="LXD57" s="1"/>
      <c r="LXE57" s="1"/>
      <c r="LXF57" s="1"/>
      <c r="LXG57" s="1"/>
      <c r="LXH57" s="1"/>
      <c r="LXI57" s="1"/>
      <c r="LXJ57" s="1"/>
      <c r="LXK57" s="1"/>
      <c r="LXL57" s="1"/>
      <c r="LXM57" s="1"/>
      <c r="LXN57" s="1"/>
      <c r="LXO57" s="1"/>
      <c r="LXP57" s="1"/>
      <c r="LXQ57" s="1"/>
      <c r="LXR57" s="1"/>
      <c r="LXS57" s="1"/>
      <c r="LXT57" s="1"/>
      <c r="LXU57" s="1"/>
      <c r="LXV57" s="1"/>
      <c r="LXW57" s="1"/>
      <c r="LXX57" s="1"/>
      <c r="LXY57" s="1"/>
      <c r="LXZ57" s="1"/>
      <c r="LYA57" s="1"/>
      <c r="LYB57" s="1"/>
      <c r="LYC57" s="1"/>
      <c r="LYD57" s="1"/>
      <c r="LYE57" s="1"/>
      <c r="LYF57" s="1"/>
      <c r="LYG57" s="1"/>
      <c r="LYH57" s="1"/>
      <c r="LYI57" s="1"/>
      <c r="LYJ57" s="1"/>
      <c r="LYK57" s="1"/>
      <c r="LYL57" s="1"/>
      <c r="LYM57" s="1"/>
      <c r="LYN57" s="1"/>
      <c r="LYO57" s="1"/>
      <c r="LYP57" s="1"/>
      <c r="LYQ57" s="1"/>
      <c r="LYR57" s="1"/>
      <c r="LYS57" s="1"/>
      <c r="LYT57" s="1"/>
      <c r="LYU57" s="1"/>
      <c r="LYV57" s="1"/>
      <c r="LYW57" s="1"/>
      <c r="LYX57" s="1"/>
      <c r="LYY57" s="1"/>
      <c r="LYZ57" s="1"/>
      <c r="LZA57" s="1"/>
      <c r="LZB57" s="1"/>
      <c r="LZC57" s="1"/>
      <c r="LZD57" s="1"/>
      <c r="LZE57" s="1"/>
      <c r="LZF57" s="1"/>
      <c r="LZG57" s="1"/>
      <c r="LZH57" s="1"/>
      <c r="LZI57" s="1"/>
      <c r="LZJ57" s="1"/>
      <c r="LZK57" s="1"/>
      <c r="LZL57" s="1"/>
      <c r="LZM57" s="1"/>
      <c r="LZN57" s="1"/>
      <c r="LZO57" s="1"/>
      <c r="LZP57" s="1"/>
      <c r="LZQ57" s="1"/>
      <c r="LZR57" s="1"/>
      <c r="LZS57" s="1"/>
      <c r="LZT57" s="1"/>
      <c r="LZU57" s="1"/>
      <c r="LZV57" s="1"/>
      <c r="LZW57" s="1"/>
      <c r="LZX57" s="1"/>
      <c r="LZY57" s="1"/>
      <c r="LZZ57" s="1"/>
      <c r="MAA57" s="1"/>
      <c r="MAB57" s="1"/>
      <c r="MAC57" s="1"/>
      <c r="MAD57" s="1"/>
      <c r="MAE57" s="1"/>
      <c r="MAF57" s="1"/>
      <c r="MAG57" s="1"/>
      <c r="MAH57" s="1"/>
      <c r="MAI57" s="1"/>
      <c r="MAJ57" s="1"/>
      <c r="MAK57" s="1"/>
      <c r="MAL57" s="1"/>
      <c r="MAM57" s="1"/>
      <c r="MAN57" s="1"/>
      <c r="MAO57" s="1"/>
      <c r="MAP57" s="1"/>
      <c r="MAQ57" s="1"/>
      <c r="MAR57" s="1"/>
      <c r="MAS57" s="1"/>
      <c r="MAT57" s="1"/>
      <c r="MAU57" s="1"/>
      <c r="MAV57" s="1"/>
      <c r="MAW57" s="1"/>
      <c r="MAX57" s="1"/>
      <c r="MAY57" s="1"/>
      <c r="MAZ57" s="1"/>
      <c r="MBA57" s="1"/>
      <c r="MBB57" s="1"/>
      <c r="MBC57" s="1"/>
      <c r="MBD57" s="1"/>
      <c r="MBE57" s="1"/>
      <c r="MBF57" s="1"/>
      <c r="MBG57" s="1"/>
      <c r="MBH57" s="1"/>
      <c r="MBI57" s="1"/>
      <c r="MBJ57" s="1"/>
      <c r="MBK57" s="1"/>
      <c r="MBL57" s="1"/>
      <c r="MBM57" s="1"/>
      <c r="MBN57" s="1"/>
      <c r="MBO57" s="1"/>
      <c r="MBP57" s="1"/>
      <c r="MBQ57" s="1"/>
      <c r="MBR57" s="1"/>
      <c r="MBS57" s="1"/>
      <c r="MBT57" s="1"/>
      <c r="MBU57" s="1"/>
      <c r="MBV57" s="1"/>
      <c r="MBW57" s="1"/>
      <c r="MBX57" s="1"/>
      <c r="MBY57" s="1"/>
      <c r="MBZ57" s="1"/>
      <c r="MCA57" s="1"/>
      <c r="MCB57" s="1"/>
      <c r="MCC57" s="1"/>
      <c r="MCD57" s="1"/>
      <c r="MCE57" s="1"/>
      <c r="MCF57" s="1"/>
      <c r="MCG57" s="1"/>
      <c r="MCH57" s="1"/>
      <c r="MCI57" s="1"/>
      <c r="MCJ57" s="1"/>
      <c r="MCK57" s="1"/>
      <c r="MCL57" s="1"/>
      <c r="MCM57" s="1"/>
      <c r="MCN57" s="1"/>
      <c r="MCO57" s="1"/>
      <c r="MCP57" s="1"/>
      <c r="MCQ57" s="1"/>
      <c r="MCR57" s="1"/>
      <c r="MCS57" s="1"/>
      <c r="MCT57" s="1"/>
      <c r="MCU57" s="1"/>
      <c r="MCV57" s="1"/>
      <c r="MCW57" s="1"/>
      <c r="MCX57" s="1"/>
      <c r="MCY57" s="1"/>
      <c r="MCZ57" s="1"/>
      <c r="MDA57" s="1"/>
      <c r="MDB57" s="1"/>
      <c r="MDC57" s="1"/>
      <c r="MDD57" s="1"/>
      <c r="MDE57" s="1"/>
      <c r="MDF57" s="1"/>
      <c r="MDG57" s="1"/>
      <c r="MDH57" s="1"/>
      <c r="MDI57" s="1"/>
      <c r="MDJ57" s="1"/>
      <c r="MDK57" s="1"/>
      <c r="MDL57" s="1"/>
      <c r="MDM57" s="1"/>
      <c r="MDN57" s="1"/>
      <c r="MDO57" s="1"/>
      <c r="MDP57" s="1"/>
      <c r="MDQ57" s="1"/>
      <c r="MDR57" s="1"/>
      <c r="MDS57" s="1"/>
      <c r="MDT57" s="1"/>
      <c r="MDU57" s="1"/>
      <c r="MDV57" s="1"/>
      <c r="MDW57" s="1"/>
      <c r="MDX57" s="1"/>
      <c r="MDY57" s="1"/>
      <c r="MDZ57" s="1"/>
      <c r="MEA57" s="1"/>
      <c r="MEB57" s="1"/>
      <c r="MEC57" s="1"/>
      <c r="MED57" s="1"/>
      <c r="MEE57" s="1"/>
      <c r="MEF57" s="1"/>
      <c r="MEG57" s="1"/>
      <c r="MEH57" s="1"/>
      <c r="MEI57" s="1"/>
      <c r="MEJ57" s="1"/>
      <c r="MEK57" s="1"/>
      <c r="MEL57" s="1"/>
      <c r="MEM57" s="1"/>
      <c r="MEN57" s="1"/>
      <c r="MEO57" s="1"/>
      <c r="MEP57" s="1"/>
      <c r="MEQ57" s="1"/>
      <c r="MER57" s="1"/>
      <c r="MES57" s="1"/>
      <c r="MET57" s="1"/>
      <c r="MEU57" s="1"/>
      <c r="MEV57" s="1"/>
      <c r="MEW57" s="1"/>
      <c r="MEX57" s="1"/>
      <c r="MEY57" s="1"/>
      <c r="MEZ57" s="1"/>
      <c r="MFA57" s="1"/>
      <c r="MFB57" s="1"/>
      <c r="MFC57" s="1"/>
      <c r="MFD57" s="1"/>
      <c r="MFE57" s="1"/>
      <c r="MFF57" s="1"/>
      <c r="MFG57" s="1"/>
      <c r="MFH57" s="1"/>
      <c r="MFI57" s="1"/>
      <c r="MFJ57" s="1"/>
      <c r="MFK57" s="1"/>
      <c r="MFL57" s="1"/>
      <c r="MFM57" s="1"/>
      <c r="MFN57" s="1"/>
      <c r="MFO57" s="1"/>
      <c r="MFP57" s="1"/>
      <c r="MFQ57" s="1"/>
      <c r="MFR57" s="1"/>
      <c r="MFS57" s="1"/>
      <c r="MFT57" s="1"/>
      <c r="MFU57" s="1"/>
      <c r="MFV57" s="1"/>
      <c r="MFW57" s="1"/>
      <c r="MFX57" s="1"/>
      <c r="MFY57" s="1"/>
      <c r="MFZ57" s="1"/>
      <c r="MGA57" s="1"/>
      <c r="MGB57" s="1"/>
      <c r="MGC57" s="1"/>
      <c r="MGD57" s="1"/>
      <c r="MGE57" s="1"/>
      <c r="MGF57" s="1"/>
      <c r="MGG57" s="1"/>
      <c r="MGH57" s="1"/>
      <c r="MGI57" s="1"/>
      <c r="MGJ57" s="1"/>
      <c r="MGK57" s="1"/>
      <c r="MGL57" s="1"/>
      <c r="MGM57" s="1"/>
      <c r="MGN57" s="1"/>
      <c r="MGO57" s="1"/>
      <c r="MGP57" s="1"/>
      <c r="MGQ57" s="1"/>
      <c r="MGR57" s="1"/>
      <c r="MGS57" s="1"/>
      <c r="MGT57" s="1"/>
      <c r="MGU57" s="1"/>
      <c r="MGV57" s="1"/>
      <c r="MGW57" s="1"/>
      <c r="MGX57" s="1"/>
      <c r="MGY57" s="1"/>
      <c r="MGZ57" s="1"/>
      <c r="MHA57" s="1"/>
      <c r="MHB57" s="1"/>
      <c r="MHC57" s="1"/>
      <c r="MHD57" s="1"/>
      <c r="MHE57" s="1"/>
      <c r="MHF57" s="1"/>
      <c r="MHG57" s="1"/>
      <c r="MHH57" s="1"/>
      <c r="MHI57" s="1"/>
      <c r="MHJ57" s="1"/>
      <c r="MHK57" s="1"/>
      <c r="MHL57" s="1"/>
      <c r="MHM57" s="1"/>
      <c r="MHN57" s="1"/>
      <c r="MHO57" s="1"/>
      <c r="MHP57" s="1"/>
      <c r="MHQ57" s="1"/>
      <c r="MHR57" s="1"/>
      <c r="MHS57" s="1"/>
      <c r="MHT57" s="1"/>
      <c r="MHU57" s="1"/>
      <c r="MHV57" s="1"/>
      <c r="MHW57" s="1"/>
      <c r="MHX57" s="1"/>
      <c r="MHY57" s="1"/>
      <c r="MHZ57" s="1"/>
      <c r="MIA57" s="1"/>
      <c r="MIB57" s="1"/>
      <c r="MIC57" s="1"/>
      <c r="MID57" s="1"/>
      <c r="MIE57" s="1"/>
      <c r="MIF57" s="1"/>
      <c r="MIG57" s="1"/>
      <c r="MIH57" s="1"/>
      <c r="MII57" s="1"/>
      <c r="MIJ57" s="1"/>
      <c r="MIK57" s="1"/>
      <c r="MIL57" s="1"/>
      <c r="MIM57" s="1"/>
      <c r="MIN57" s="1"/>
      <c r="MIO57" s="1"/>
      <c r="MIP57" s="1"/>
      <c r="MIQ57" s="1"/>
      <c r="MIR57" s="1"/>
      <c r="MIS57" s="1"/>
      <c r="MIT57" s="1"/>
      <c r="MIU57" s="1"/>
      <c r="MIV57" s="1"/>
      <c r="MIW57" s="1"/>
      <c r="MIX57" s="1"/>
      <c r="MIY57" s="1"/>
      <c r="MIZ57" s="1"/>
      <c r="MJA57" s="1"/>
      <c r="MJB57" s="1"/>
      <c r="MJC57" s="1"/>
      <c r="MJD57" s="1"/>
      <c r="MJE57" s="1"/>
      <c r="MJF57" s="1"/>
      <c r="MJG57" s="1"/>
      <c r="MJH57" s="1"/>
      <c r="MJI57" s="1"/>
      <c r="MJJ57" s="1"/>
      <c r="MJK57" s="1"/>
      <c r="MJL57" s="1"/>
      <c r="MJM57" s="1"/>
      <c r="MJN57" s="1"/>
      <c r="MJO57" s="1"/>
      <c r="MJP57" s="1"/>
      <c r="MJQ57" s="1"/>
      <c r="MJR57" s="1"/>
      <c r="MJS57" s="1"/>
      <c r="MJT57" s="1"/>
      <c r="MJU57" s="1"/>
      <c r="MJV57" s="1"/>
      <c r="MJW57" s="1"/>
      <c r="MJX57" s="1"/>
      <c r="MJY57" s="1"/>
      <c r="MJZ57" s="1"/>
      <c r="MKA57" s="1"/>
      <c r="MKB57" s="1"/>
      <c r="MKC57" s="1"/>
      <c r="MKD57" s="1"/>
      <c r="MKE57" s="1"/>
      <c r="MKF57" s="1"/>
      <c r="MKG57" s="1"/>
      <c r="MKH57" s="1"/>
      <c r="MKI57" s="1"/>
      <c r="MKJ57" s="1"/>
      <c r="MKK57" s="1"/>
      <c r="MKL57" s="1"/>
      <c r="MKM57" s="1"/>
      <c r="MKN57" s="1"/>
      <c r="MKO57" s="1"/>
      <c r="MKP57" s="1"/>
      <c r="MKQ57" s="1"/>
      <c r="MKR57" s="1"/>
      <c r="MKS57" s="1"/>
      <c r="MKT57" s="1"/>
      <c r="MKU57" s="1"/>
      <c r="MKV57" s="1"/>
      <c r="MKW57" s="1"/>
      <c r="MKX57" s="1"/>
      <c r="MKY57" s="1"/>
      <c r="MKZ57" s="1"/>
      <c r="MLA57" s="1"/>
      <c r="MLB57" s="1"/>
      <c r="MLC57" s="1"/>
      <c r="MLD57" s="1"/>
      <c r="MLE57" s="1"/>
      <c r="MLF57" s="1"/>
      <c r="MLG57" s="1"/>
      <c r="MLH57" s="1"/>
      <c r="MLI57" s="1"/>
      <c r="MLJ57" s="1"/>
      <c r="MLK57" s="1"/>
      <c r="MLL57" s="1"/>
      <c r="MLM57" s="1"/>
      <c r="MLN57" s="1"/>
      <c r="MLO57" s="1"/>
      <c r="MLP57" s="1"/>
      <c r="MLQ57" s="1"/>
      <c r="MLR57" s="1"/>
      <c r="MLS57" s="1"/>
      <c r="MLT57" s="1"/>
      <c r="MLU57" s="1"/>
      <c r="MLV57" s="1"/>
      <c r="MLW57" s="1"/>
      <c r="MLX57" s="1"/>
      <c r="MLY57" s="1"/>
      <c r="MLZ57" s="1"/>
      <c r="MMA57" s="1"/>
      <c r="MMB57" s="1"/>
      <c r="MMC57" s="1"/>
      <c r="MMD57" s="1"/>
      <c r="MME57" s="1"/>
      <c r="MMF57" s="1"/>
      <c r="MMG57" s="1"/>
      <c r="MMH57" s="1"/>
      <c r="MMI57" s="1"/>
      <c r="MMJ57" s="1"/>
      <c r="MMK57" s="1"/>
      <c r="MML57" s="1"/>
      <c r="MMM57" s="1"/>
      <c r="MMN57" s="1"/>
      <c r="MMO57" s="1"/>
      <c r="MMP57" s="1"/>
      <c r="MMQ57" s="1"/>
      <c r="MMR57" s="1"/>
      <c r="MMS57" s="1"/>
      <c r="MMT57" s="1"/>
      <c r="MMU57" s="1"/>
      <c r="MMV57" s="1"/>
      <c r="MMW57" s="1"/>
      <c r="MMX57" s="1"/>
      <c r="MMY57" s="1"/>
      <c r="MMZ57" s="1"/>
      <c r="MNA57" s="1"/>
      <c r="MNB57" s="1"/>
      <c r="MNC57" s="1"/>
      <c r="MND57" s="1"/>
      <c r="MNE57" s="1"/>
      <c r="MNF57" s="1"/>
      <c r="MNG57" s="1"/>
      <c r="MNH57" s="1"/>
      <c r="MNI57" s="1"/>
      <c r="MNJ57" s="1"/>
      <c r="MNK57" s="1"/>
      <c r="MNL57" s="1"/>
      <c r="MNM57" s="1"/>
      <c r="MNN57" s="1"/>
      <c r="MNO57" s="1"/>
      <c r="MNP57" s="1"/>
      <c r="MNQ57" s="1"/>
      <c r="MNR57" s="1"/>
      <c r="MNS57" s="1"/>
      <c r="MNT57" s="1"/>
      <c r="MNU57" s="1"/>
      <c r="MNV57" s="1"/>
      <c r="MNW57" s="1"/>
      <c r="MNX57" s="1"/>
      <c r="MNY57" s="1"/>
      <c r="MNZ57" s="1"/>
      <c r="MOA57" s="1"/>
      <c r="MOB57" s="1"/>
      <c r="MOC57" s="1"/>
      <c r="MOD57" s="1"/>
      <c r="MOE57" s="1"/>
      <c r="MOF57" s="1"/>
      <c r="MOG57" s="1"/>
      <c r="MOH57" s="1"/>
      <c r="MOI57" s="1"/>
      <c r="MOJ57" s="1"/>
      <c r="MOK57" s="1"/>
      <c r="MOL57" s="1"/>
      <c r="MOM57" s="1"/>
      <c r="MON57" s="1"/>
      <c r="MOO57" s="1"/>
      <c r="MOP57" s="1"/>
      <c r="MOQ57" s="1"/>
      <c r="MOR57" s="1"/>
      <c r="MOS57" s="1"/>
      <c r="MOT57" s="1"/>
      <c r="MOU57" s="1"/>
      <c r="MOV57" s="1"/>
      <c r="MOW57" s="1"/>
      <c r="MOX57" s="1"/>
      <c r="MOY57" s="1"/>
      <c r="MOZ57" s="1"/>
      <c r="MPA57" s="1"/>
      <c r="MPB57" s="1"/>
      <c r="MPC57" s="1"/>
      <c r="MPD57" s="1"/>
      <c r="MPE57" s="1"/>
      <c r="MPF57" s="1"/>
      <c r="MPG57" s="1"/>
      <c r="MPH57" s="1"/>
      <c r="MPI57" s="1"/>
      <c r="MPJ57" s="1"/>
      <c r="MPK57" s="1"/>
      <c r="MPL57" s="1"/>
      <c r="MPM57" s="1"/>
      <c r="MPN57" s="1"/>
      <c r="MPO57" s="1"/>
      <c r="MPP57" s="1"/>
      <c r="MPQ57" s="1"/>
      <c r="MPR57" s="1"/>
      <c r="MPS57" s="1"/>
      <c r="MPT57" s="1"/>
      <c r="MPU57" s="1"/>
      <c r="MPV57" s="1"/>
      <c r="MPW57" s="1"/>
      <c r="MPX57" s="1"/>
      <c r="MPY57" s="1"/>
      <c r="MPZ57" s="1"/>
      <c r="MQA57" s="1"/>
      <c r="MQB57" s="1"/>
      <c r="MQC57" s="1"/>
      <c r="MQD57" s="1"/>
      <c r="MQE57" s="1"/>
      <c r="MQF57" s="1"/>
      <c r="MQG57" s="1"/>
      <c r="MQH57" s="1"/>
      <c r="MQI57" s="1"/>
      <c r="MQJ57" s="1"/>
      <c r="MQK57" s="1"/>
      <c r="MQL57" s="1"/>
      <c r="MQM57" s="1"/>
      <c r="MQN57" s="1"/>
      <c r="MQO57" s="1"/>
      <c r="MQP57" s="1"/>
      <c r="MQQ57" s="1"/>
      <c r="MQR57" s="1"/>
      <c r="MQS57" s="1"/>
      <c r="MQT57" s="1"/>
      <c r="MQU57" s="1"/>
      <c r="MQV57" s="1"/>
      <c r="MQW57" s="1"/>
      <c r="MQX57" s="1"/>
      <c r="MQY57" s="1"/>
      <c r="MQZ57" s="1"/>
      <c r="MRA57" s="1"/>
      <c r="MRB57" s="1"/>
      <c r="MRC57" s="1"/>
      <c r="MRD57" s="1"/>
      <c r="MRE57" s="1"/>
      <c r="MRF57" s="1"/>
      <c r="MRG57" s="1"/>
      <c r="MRH57" s="1"/>
      <c r="MRI57" s="1"/>
      <c r="MRJ57" s="1"/>
      <c r="MRK57" s="1"/>
      <c r="MRL57" s="1"/>
      <c r="MRM57" s="1"/>
      <c r="MRN57" s="1"/>
      <c r="MRO57" s="1"/>
      <c r="MRP57" s="1"/>
      <c r="MRQ57" s="1"/>
      <c r="MRR57" s="1"/>
      <c r="MRS57" s="1"/>
      <c r="MRT57" s="1"/>
      <c r="MRU57" s="1"/>
      <c r="MRV57" s="1"/>
      <c r="MRW57" s="1"/>
      <c r="MRX57" s="1"/>
      <c r="MRY57" s="1"/>
      <c r="MRZ57" s="1"/>
      <c r="MSA57" s="1"/>
      <c r="MSB57" s="1"/>
      <c r="MSC57" s="1"/>
      <c r="MSD57" s="1"/>
      <c r="MSE57" s="1"/>
      <c r="MSF57" s="1"/>
      <c r="MSG57" s="1"/>
      <c r="MSH57" s="1"/>
      <c r="MSI57" s="1"/>
      <c r="MSJ57" s="1"/>
      <c r="MSK57" s="1"/>
      <c r="MSL57" s="1"/>
      <c r="MSM57" s="1"/>
      <c r="MSN57" s="1"/>
      <c r="MSO57" s="1"/>
      <c r="MSP57" s="1"/>
      <c r="MSQ57" s="1"/>
      <c r="MSR57" s="1"/>
      <c r="MSS57" s="1"/>
      <c r="MST57" s="1"/>
      <c r="MSU57" s="1"/>
      <c r="MSV57" s="1"/>
      <c r="MSW57" s="1"/>
      <c r="MSX57" s="1"/>
      <c r="MSY57" s="1"/>
      <c r="MSZ57" s="1"/>
      <c r="MTA57" s="1"/>
      <c r="MTB57" s="1"/>
      <c r="MTC57" s="1"/>
      <c r="MTD57" s="1"/>
      <c r="MTE57" s="1"/>
      <c r="MTF57" s="1"/>
      <c r="MTG57" s="1"/>
      <c r="MTH57" s="1"/>
      <c r="MTI57" s="1"/>
      <c r="MTJ57" s="1"/>
      <c r="MTK57" s="1"/>
      <c r="MTL57" s="1"/>
      <c r="MTM57" s="1"/>
      <c r="MTN57" s="1"/>
      <c r="MTO57" s="1"/>
      <c r="MTP57" s="1"/>
      <c r="MTQ57" s="1"/>
      <c r="MTR57" s="1"/>
      <c r="MTS57" s="1"/>
      <c r="MTT57" s="1"/>
      <c r="MTU57" s="1"/>
      <c r="MTV57" s="1"/>
      <c r="MTW57" s="1"/>
      <c r="MTX57" s="1"/>
      <c r="MTY57" s="1"/>
      <c r="MTZ57" s="1"/>
      <c r="MUA57" s="1"/>
      <c r="MUB57" s="1"/>
      <c r="MUC57" s="1"/>
      <c r="MUD57" s="1"/>
      <c r="MUE57" s="1"/>
      <c r="MUF57" s="1"/>
      <c r="MUG57" s="1"/>
      <c r="MUH57" s="1"/>
      <c r="MUI57" s="1"/>
      <c r="MUJ57" s="1"/>
      <c r="MUK57" s="1"/>
      <c r="MUL57" s="1"/>
      <c r="MUM57" s="1"/>
      <c r="MUN57" s="1"/>
      <c r="MUO57" s="1"/>
      <c r="MUP57" s="1"/>
      <c r="MUQ57" s="1"/>
      <c r="MUR57" s="1"/>
      <c r="MUS57" s="1"/>
      <c r="MUT57" s="1"/>
      <c r="MUU57" s="1"/>
      <c r="MUV57" s="1"/>
      <c r="MUW57" s="1"/>
      <c r="MUX57" s="1"/>
      <c r="MUY57" s="1"/>
      <c r="MUZ57" s="1"/>
      <c r="MVA57" s="1"/>
      <c r="MVB57" s="1"/>
      <c r="MVC57" s="1"/>
      <c r="MVD57" s="1"/>
      <c r="MVE57" s="1"/>
      <c r="MVF57" s="1"/>
      <c r="MVG57" s="1"/>
      <c r="MVH57" s="1"/>
      <c r="MVI57" s="1"/>
      <c r="MVJ57" s="1"/>
      <c r="MVK57" s="1"/>
      <c r="MVL57" s="1"/>
      <c r="MVM57" s="1"/>
      <c r="MVN57" s="1"/>
      <c r="MVO57" s="1"/>
      <c r="MVP57" s="1"/>
      <c r="MVQ57" s="1"/>
      <c r="MVR57" s="1"/>
      <c r="MVS57" s="1"/>
      <c r="MVT57" s="1"/>
      <c r="MVU57" s="1"/>
      <c r="MVV57" s="1"/>
      <c r="MVW57" s="1"/>
      <c r="MVX57" s="1"/>
      <c r="MVY57" s="1"/>
      <c r="MVZ57" s="1"/>
      <c r="MWA57" s="1"/>
      <c r="MWB57" s="1"/>
      <c r="MWC57" s="1"/>
      <c r="MWD57" s="1"/>
      <c r="MWE57" s="1"/>
      <c r="MWF57" s="1"/>
      <c r="MWG57" s="1"/>
      <c r="MWH57" s="1"/>
      <c r="MWI57" s="1"/>
      <c r="MWJ57" s="1"/>
      <c r="MWK57" s="1"/>
      <c r="MWL57" s="1"/>
      <c r="MWM57" s="1"/>
      <c r="MWN57" s="1"/>
      <c r="MWO57" s="1"/>
      <c r="MWP57" s="1"/>
      <c r="MWQ57" s="1"/>
      <c r="MWR57" s="1"/>
      <c r="MWS57" s="1"/>
      <c r="MWT57" s="1"/>
      <c r="MWU57" s="1"/>
      <c r="MWV57" s="1"/>
      <c r="MWW57" s="1"/>
      <c r="MWX57" s="1"/>
      <c r="MWY57" s="1"/>
      <c r="MWZ57" s="1"/>
      <c r="MXA57" s="1"/>
      <c r="MXB57" s="1"/>
      <c r="MXC57" s="1"/>
      <c r="MXD57" s="1"/>
      <c r="MXE57" s="1"/>
      <c r="MXF57" s="1"/>
      <c r="MXG57" s="1"/>
      <c r="MXH57" s="1"/>
      <c r="MXI57" s="1"/>
      <c r="MXJ57" s="1"/>
      <c r="MXK57" s="1"/>
      <c r="MXL57" s="1"/>
      <c r="MXM57" s="1"/>
      <c r="MXN57" s="1"/>
      <c r="MXO57" s="1"/>
      <c r="MXP57" s="1"/>
      <c r="MXQ57" s="1"/>
      <c r="MXR57" s="1"/>
      <c r="MXS57" s="1"/>
      <c r="MXT57" s="1"/>
      <c r="MXU57" s="1"/>
      <c r="MXV57" s="1"/>
      <c r="MXW57" s="1"/>
      <c r="MXX57" s="1"/>
      <c r="MXY57" s="1"/>
      <c r="MXZ57" s="1"/>
      <c r="MYA57" s="1"/>
      <c r="MYB57" s="1"/>
      <c r="MYC57" s="1"/>
      <c r="MYD57" s="1"/>
      <c r="MYE57" s="1"/>
      <c r="MYF57" s="1"/>
      <c r="MYG57" s="1"/>
      <c r="MYH57" s="1"/>
      <c r="MYI57" s="1"/>
      <c r="MYJ57" s="1"/>
      <c r="MYK57" s="1"/>
      <c r="MYL57" s="1"/>
      <c r="MYM57" s="1"/>
      <c r="MYN57" s="1"/>
      <c r="MYO57" s="1"/>
      <c r="MYP57" s="1"/>
      <c r="MYQ57" s="1"/>
      <c r="MYR57" s="1"/>
      <c r="MYS57" s="1"/>
      <c r="MYT57" s="1"/>
      <c r="MYU57" s="1"/>
      <c r="MYV57" s="1"/>
      <c r="MYW57" s="1"/>
      <c r="MYX57" s="1"/>
      <c r="MYY57" s="1"/>
      <c r="MYZ57" s="1"/>
      <c r="MZA57" s="1"/>
      <c r="MZB57" s="1"/>
      <c r="MZC57" s="1"/>
      <c r="MZD57" s="1"/>
      <c r="MZE57" s="1"/>
      <c r="MZF57" s="1"/>
      <c r="MZG57" s="1"/>
      <c r="MZH57" s="1"/>
      <c r="MZI57" s="1"/>
      <c r="MZJ57" s="1"/>
      <c r="MZK57" s="1"/>
      <c r="MZL57" s="1"/>
      <c r="MZM57" s="1"/>
      <c r="MZN57" s="1"/>
      <c r="MZO57" s="1"/>
      <c r="MZP57" s="1"/>
      <c r="MZQ57" s="1"/>
      <c r="MZR57" s="1"/>
      <c r="MZS57" s="1"/>
      <c r="MZT57" s="1"/>
      <c r="MZU57" s="1"/>
      <c r="MZV57" s="1"/>
      <c r="MZW57" s="1"/>
      <c r="MZX57" s="1"/>
      <c r="MZY57" s="1"/>
      <c r="MZZ57" s="1"/>
      <c r="NAA57" s="1"/>
      <c r="NAB57" s="1"/>
      <c r="NAC57" s="1"/>
      <c r="NAD57" s="1"/>
      <c r="NAE57" s="1"/>
      <c r="NAF57" s="1"/>
      <c r="NAG57" s="1"/>
      <c r="NAH57" s="1"/>
      <c r="NAI57" s="1"/>
      <c r="NAJ57" s="1"/>
      <c r="NAK57" s="1"/>
      <c r="NAL57" s="1"/>
      <c r="NAM57" s="1"/>
      <c r="NAN57" s="1"/>
      <c r="NAO57" s="1"/>
      <c r="NAP57" s="1"/>
      <c r="NAQ57" s="1"/>
      <c r="NAR57" s="1"/>
      <c r="NAS57" s="1"/>
      <c r="NAT57" s="1"/>
      <c r="NAU57" s="1"/>
      <c r="NAV57" s="1"/>
      <c r="NAW57" s="1"/>
      <c r="NAX57" s="1"/>
      <c r="NAY57" s="1"/>
      <c r="NAZ57" s="1"/>
      <c r="NBA57" s="1"/>
      <c r="NBB57" s="1"/>
      <c r="NBC57" s="1"/>
      <c r="NBD57" s="1"/>
      <c r="NBE57" s="1"/>
      <c r="NBF57" s="1"/>
      <c r="NBG57" s="1"/>
      <c r="NBH57" s="1"/>
      <c r="NBI57" s="1"/>
      <c r="NBJ57" s="1"/>
      <c r="NBK57" s="1"/>
      <c r="NBL57" s="1"/>
      <c r="NBM57" s="1"/>
      <c r="NBN57" s="1"/>
      <c r="NBO57" s="1"/>
      <c r="NBP57" s="1"/>
      <c r="NBQ57" s="1"/>
      <c r="NBR57" s="1"/>
      <c r="NBS57" s="1"/>
      <c r="NBT57" s="1"/>
      <c r="NBU57" s="1"/>
      <c r="NBV57" s="1"/>
      <c r="NBW57" s="1"/>
      <c r="NBX57" s="1"/>
      <c r="NBY57" s="1"/>
      <c r="NBZ57" s="1"/>
      <c r="NCA57" s="1"/>
      <c r="NCB57" s="1"/>
      <c r="NCC57" s="1"/>
      <c r="NCD57" s="1"/>
      <c r="NCE57" s="1"/>
      <c r="NCF57" s="1"/>
      <c r="NCG57" s="1"/>
      <c r="NCH57" s="1"/>
      <c r="NCI57" s="1"/>
      <c r="NCJ57" s="1"/>
      <c r="NCK57" s="1"/>
      <c r="NCL57" s="1"/>
      <c r="NCM57" s="1"/>
      <c r="NCN57" s="1"/>
      <c r="NCO57" s="1"/>
      <c r="NCP57" s="1"/>
      <c r="NCQ57" s="1"/>
      <c r="NCR57" s="1"/>
      <c r="NCS57" s="1"/>
      <c r="NCT57" s="1"/>
      <c r="NCU57" s="1"/>
      <c r="NCV57" s="1"/>
      <c r="NCW57" s="1"/>
      <c r="NCX57" s="1"/>
      <c r="NCY57" s="1"/>
      <c r="NCZ57" s="1"/>
      <c r="NDA57" s="1"/>
      <c r="NDB57" s="1"/>
      <c r="NDC57" s="1"/>
      <c r="NDD57" s="1"/>
      <c r="NDE57" s="1"/>
      <c r="NDF57" s="1"/>
      <c r="NDG57" s="1"/>
      <c r="NDH57" s="1"/>
      <c r="NDI57" s="1"/>
      <c r="NDJ57" s="1"/>
      <c r="NDK57" s="1"/>
      <c r="NDL57" s="1"/>
      <c r="NDM57" s="1"/>
      <c r="NDN57" s="1"/>
      <c r="NDO57" s="1"/>
      <c r="NDP57" s="1"/>
      <c r="NDQ57" s="1"/>
      <c r="NDR57" s="1"/>
      <c r="NDS57" s="1"/>
      <c r="NDT57" s="1"/>
      <c r="NDU57" s="1"/>
      <c r="NDV57" s="1"/>
      <c r="NDW57" s="1"/>
      <c r="NDX57" s="1"/>
      <c r="NDY57" s="1"/>
      <c r="NDZ57" s="1"/>
      <c r="NEA57" s="1"/>
      <c r="NEB57" s="1"/>
      <c r="NEC57" s="1"/>
      <c r="NED57" s="1"/>
      <c r="NEE57" s="1"/>
      <c r="NEF57" s="1"/>
      <c r="NEG57" s="1"/>
      <c r="NEH57" s="1"/>
      <c r="NEI57" s="1"/>
      <c r="NEJ57" s="1"/>
      <c r="NEK57" s="1"/>
      <c r="NEL57" s="1"/>
      <c r="NEM57" s="1"/>
      <c r="NEN57" s="1"/>
      <c r="NEO57" s="1"/>
      <c r="NEP57" s="1"/>
      <c r="NEQ57" s="1"/>
      <c r="NER57" s="1"/>
      <c r="NES57" s="1"/>
      <c r="NET57" s="1"/>
      <c r="NEU57" s="1"/>
      <c r="NEV57" s="1"/>
      <c r="NEW57" s="1"/>
      <c r="NEX57" s="1"/>
      <c r="NEY57" s="1"/>
      <c r="NEZ57" s="1"/>
      <c r="NFA57" s="1"/>
      <c r="NFB57" s="1"/>
      <c r="NFC57" s="1"/>
      <c r="NFD57" s="1"/>
      <c r="NFE57" s="1"/>
      <c r="NFF57" s="1"/>
      <c r="NFG57" s="1"/>
      <c r="NFH57" s="1"/>
      <c r="NFI57" s="1"/>
      <c r="NFJ57" s="1"/>
      <c r="NFK57" s="1"/>
      <c r="NFL57" s="1"/>
      <c r="NFM57" s="1"/>
      <c r="NFN57" s="1"/>
      <c r="NFO57" s="1"/>
      <c r="NFP57" s="1"/>
      <c r="NFQ57" s="1"/>
      <c r="NFR57" s="1"/>
      <c r="NFS57" s="1"/>
      <c r="NFT57" s="1"/>
      <c r="NFU57" s="1"/>
      <c r="NFV57" s="1"/>
      <c r="NFW57" s="1"/>
      <c r="NFX57" s="1"/>
      <c r="NFY57" s="1"/>
      <c r="NFZ57" s="1"/>
      <c r="NGA57" s="1"/>
      <c r="NGB57" s="1"/>
      <c r="NGC57" s="1"/>
      <c r="NGD57" s="1"/>
      <c r="NGE57" s="1"/>
      <c r="NGF57" s="1"/>
      <c r="NGG57" s="1"/>
      <c r="NGH57" s="1"/>
      <c r="NGI57" s="1"/>
      <c r="NGJ57" s="1"/>
      <c r="NGK57" s="1"/>
      <c r="NGL57" s="1"/>
      <c r="NGM57" s="1"/>
      <c r="NGN57" s="1"/>
      <c r="NGO57" s="1"/>
      <c r="NGP57" s="1"/>
      <c r="NGQ57" s="1"/>
      <c r="NGR57" s="1"/>
      <c r="NGS57" s="1"/>
      <c r="NGT57" s="1"/>
      <c r="NGU57" s="1"/>
      <c r="NGV57" s="1"/>
      <c r="NGW57" s="1"/>
      <c r="NGX57" s="1"/>
      <c r="NGY57" s="1"/>
      <c r="NGZ57" s="1"/>
      <c r="NHA57" s="1"/>
      <c r="NHB57" s="1"/>
      <c r="NHC57" s="1"/>
      <c r="NHD57" s="1"/>
      <c r="NHE57" s="1"/>
      <c r="NHF57" s="1"/>
      <c r="NHG57" s="1"/>
      <c r="NHH57" s="1"/>
      <c r="NHI57" s="1"/>
      <c r="NHJ57" s="1"/>
      <c r="NHK57" s="1"/>
      <c r="NHL57" s="1"/>
      <c r="NHM57" s="1"/>
      <c r="NHN57" s="1"/>
      <c r="NHO57" s="1"/>
      <c r="NHP57" s="1"/>
      <c r="NHQ57" s="1"/>
      <c r="NHR57" s="1"/>
      <c r="NHS57" s="1"/>
      <c r="NHT57" s="1"/>
      <c r="NHU57" s="1"/>
      <c r="NHV57" s="1"/>
      <c r="NHW57" s="1"/>
      <c r="NHX57" s="1"/>
      <c r="NHY57" s="1"/>
      <c r="NHZ57" s="1"/>
      <c r="NIA57" s="1"/>
      <c r="NIB57" s="1"/>
      <c r="NIC57" s="1"/>
      <c r="NID57" s="1"/>
      <c r="NIE57" s="1"/>
      <c r="NIF57" s="1"/>
      <c r="NIG57" s="1"/>
      <c r="NIH57" s="1"/>
      <c r="NII57" s="1"/>
      <c r="NIJ57" s="1"/>
      <c r="NIK57" s="1"/>
      <c r="NIL57" s="1"/>
      <c r="NIM57" s="1"/>
      <c r="NIN57" s="1"/>
      <c r="NIO57" s="1"/>
      <c r="NIP57" s="1"/>
      <c r="NIQ57" s="1"/>
      <c r="NIR57" s="1"/>
      <c r="NIS57" s="1"/>
      <c r="NIT57" s="1"/>
      <c r="NIU57" s="1"/>
      <c r="NIV57" s="1"/>
      <c r="NIW57" s="1"/>
      <c r="NIX57" s="1"/>
      <c r="NIY57" s="1"/>
      <c r="NIZ57" s="1"/>
      <c r="NJA57" s="1"/>
      <c r="NJB57" s="1"/>
      <c r="NJC57" s="1"/>
      <c r="NJD57" s="1"/>
      <c r="NJE57" s="1"/>
      <c r="NJF57" s="1"/>
      <c r="NJG57" s="1"/>
      <c r="NJH57" s="1"/>
      <c r="NJI57" s="1"/>
      <c r="NJJ57" s="1"/>
      <c r="NJK57" s="1"/>
      <c r="NJL57" s="1"/>
      <c r="NJM57" s="1"/>
      <c r="NJN57" s="1"/>
      <c r="NJO57" s="1"/>
      <c r="NJP57" s="1"/>
      <c r="NJQ57" s="1"/>
      <c r="NJR57" s="1"/>
      <c r="NJS57" s="1"/>
      <c r="NJT57" s="1"/>
      <c r="NJU57" s="1"/>
      <c r="NJV57" s="1"/>
      <c r="NJW57" s="1"/>
      <c r="NJX57" s="1"/>
      <c r="NJY57" s="1"/>
      <c r="NJZ57" s="1"/>
      <c r="NKA57" s="1"/>
      <c r="NKB57" s="1"/>
      <c r="NKC57" s="1"/>
      <c r="NKD57" s="1"/>
      <c r="NKE57" s="1"/>
      <c r="NKF57" s="1"/>
      <c r="NKG57" s="1"/>
      <c r="NKH57" s="1"/>
      <c r="NKI57" s="1"/>
      <c r="NKJ57" s="1"/>
      <c r="NKK57" s="1"/>
      <c r="NKL57" s="1"/>
      <c r="NKM57" s="1"/>
      <c r="NKN57" s="1"/>
      <c r="NKO57" s="1"/>
      <c r="NKP57" s="1"/>
      <c r="NKQ57" s="1"/>
      <c r="NKR57" s="1"/>
      <c r="NKS57" s="1"/>
      <c r="NKT57" s="1"/>
      <c r="NKU57" s="1"/>
      <c r="NKV57" s="1"/>
      <c r="NKW57" s="1"/>
      <c r="NKX57" s="1"/>
      <c r="NKY57" s="1"/>
      <c r="NKZ57" s="1"/>
      <c r="NLA57" s="1"/>
      <c r="NLB57" s="1"/>
      <c r="NLC57" s="1"/>
      <c r="NLD57" s="1"/>
      <c r="NLE57" s="1"/>
      <c r="NLF57" s="1"/>
      <c r="NLG57" s="1"/>
      <c r="NLH57" s="1"/>
      <c r="NLI57" s="1"/>
      <c r="NLJ57" s="1"/>
      <c r="NLK57" s="1"/>
      <c r="NLL57" s="1"/>
      <c r="NLM57" s="1"/>
      <c r="NLN57" s="1"/>
      <c r="NLO57" s="1"/>
      <c r="NLP57" s="1"/>
      <c r="NLQ57" s="1"/>
      <c r="NLR57" s="1"/>
      <c r="NLS57" s="1"/>
      <c r="NLT57" s="1"/>
      <c r="NLU57" s="1"/>
      <c r="NLV57" s="1"/>
      <c r="NLW57" s="1"/>
      <c r="NLX57" s="1"/>
      <c r="NLY57" s="1"/>
      <c r="NLZ57" s="1"/>
      <c r="NMA57" s="1"/>
      <c r="NMB57" s="1"/>
      <c r="NMC57" s="1"/>
      <c r="NMD57" s="1"/>
      <c r="NME57" s="1"/>
      <c r="NMF57" s="1"/>
      <c r="NMG57" s="1"/>
      <c r="NMH57" s="1"/>
      <c r="NMI57" s="1"/>
      <c r="NMJ57" s="1"/>
      <c r="NMK57" s="1"/>
      <c r="NML57" s="1"/>
      <c r="NMM57" s="1"/>
      <c r="NMN57" s="1"/>
      <c r="NMO57" s="1"/>
      <c r="NMP57" s="1"/>
      <c r="NMQ57" s="1"/>
      <c r="NMR57" s="1"/>
      <c r="NMS57" s="1"/>
      <c r="NMT57" s="1"/>
      <c r="NMU57" s="1"/>
      <c r="NMV57" s="1"/>
      <c r="NMW57" s="1"/>
      <c r="NMX57" s="1"/>
      <c r="NMY57" s="1"/>
      <c r="NMZ57" s="1"/>
      <c r="NNA57" s="1"/>
      <c r="NNB57" s="1"/>
      <c r="NNC57" s="1"/>
      <c r="NND57" s="1"/>
      <c r="NNE57" s="1"/>
      <c r="NNF57" s="1"/>
      <c r="NNG57" s="1"/>
      <c r="NNH57" s="1"/>
      <c r="NNI57" s="1"/>
      <c r="NNJ57" s="1"/>
      <c r="NNK57" s="1"/>
      <c r="NNL57" s="1"/>
      <c r="NNM57" s="1"/>
      <c r="NNN57" s="1"/>
      <c r="NNO57" s="1"/>
      <c r="NNP57" s="1"/>
      <c r="NNQ57" s="1"/>
      <c r="NNR57" s="1"/>
      <c r="NNS57" s="1"/>
      <c r="NNT57" s="1"/>
      <c r="NNU57" s="1"/>
      <c r="NNV57" s="1"/>
      <c r="NNW57" s="1"/>
      <c r="NNX57" s="1"/>
      <c r="NNY57" s="1"/>
      <c r="NNZ57" s="1"/>
      <c r="NOA57" s="1"/>
      <c r="NOB57" s="1"/>
      <c r="NOC57" s="1"/>
      <c r="NOD57" s="1"/>
      <c r="NOE57" s="1"/>
      <c r="NOF57" s="1"/>
      <c r="NOG57" s="1"/>
      <c r="NOH57" s="1"/>
      <c r="NOI57" s="1"/>
      <c r="NOJ57" s="1"/>
      <c r="NOK57" s="1"/>
      <c r="NOL57" s="1"/>
      <c r="NOM57" s="1"/>
      <c r="NON57" s="1"/>
      <c r="NOO57" s="1"/>
      <c r="NOP57" s="1"/>
      <c r="NOQ57" s="1"/>
      <c r="NOR57" s="1"/>
      <c r="NOS57" s="1"/>
      <c r="NOT57" s="1"/>
      <c r="NOU57" s="1"/>
      <c r="NOV57" s="1"/>
      <c r="NOW57" s="1"/>
      <c r="NOX57" s="1"/>
      <c r="NOY57" s="1"/>
      <c r="NOZ57" s="1"/>
      <c r="NPA57" s="1"/>
      <c r="NPB57" s="1"/>
      <c r="NPC57" s="1"/>
      <c r="NPD57" s="1"/>
      <c r="NPE57" s="1"/>
      <c r="NPF57" s="1"/>
      <c r="NPG57" s="1"/>
      <c r="NPH57" s="1"/>
      <c r="NPI57" s="1"/>
      <c r="NPJ57" s="1"/>
      <c r="NPK57" s="1"/>
      <c r="NPL57" s="1"/>
      <c r="NPM57" s="1"/>
      <c r="NPN57" s="1"/>
      <c r="NPO57" s="1"/>
      <c r="NPP57" s="1"/>
      <c r="NPQ57" s="1"/>
      <c r="NPR57" s="1"/>
      <c r="NPS57" s="1"/>
      <c r="NPT57" s="1"/>
      <c r="NPU57" s="1"/>
      <c r="NPV57" s="1"/>
      <c r="NPW57" s="1"/>
      <c r="NPX57" s="1"/>
      <c r="NPY57" s="1"/>
      <c r="NPZ57" s="1"/>
      <c r="NQA57" s="1"/>
      <c r="NQB57" s="1"/>
      <c r="NQC57" s="1"/>
      <c r="NQD57" s="1"/>
      <c r="NQE57" s="1"/>
      <c r="NQF57" s="1"/>
      <c r="NQG57" s="1"/>
      <c r="NQH57" s="1"/>
      <c r="NQI57" s="1"/>
      <c r="NQJ57" s="1"/>
      <c r="NQK57" s="1"/>
      <c r="NQL57" s="1"/>
      <c r="NQM57" s="1"/>
      <c r="NQN57" s="1"/>
      <c r="NQO57" s="1"/>
      <c r="NQP57" s="1"/>
      <c r="NQQ57" s="1"/>
      <c r="NQR57" s="1"/>
      <c r="NQS57" s="1"/>
      <c r="NQT57" s="1"/>
      <c r="NQU57" s="1"/>
      <c r="NQV57" s="1"/>
      <c r="NQW57" s="1"/>
      <c r="NQX57" s="1"/>
      <c r="NQY57" s="1"/>
      <c r="NQZ57" s="1"/>
      <c r="NRA57" s="1"/>
      <c r="NRB57" s="1"/>
      <c r="NRC57" s="1"/>
      <c r="NRD57" s="1"/>
      <c r="NRE57" s="1"/>
      <c r="NRF57" s="1"/>
      <c r="NRG57" s="1"/>
      <c r="NRH57" s="1"/>
      <c r="NRI57" s="1"/>
      <c r="NRJ57" s="1"/>
      <c r="NRK57" s="1"/>
      <c r="NRL57" s="1"/>
      <c r="NRM57" s="1"/>
      <c r="NRN57" s="1"/>
      <c r="NRO57" s="1"/>
      <c r="NRP57" s="1"/>
      <c r="NRQ57" s="1"/>
      <c r="NRR57" s="1"/>
      <c r="NRS57" s="1"/>
      <c r="NRT57" s="1"/>
      <c r="NRU57" s="1"/>
      <c r="NRV57" s="1"/>
      <c r="NRW57" s="1"/>
      <c r="NRX57" s="1"/>
      <c r="NRY57" s="1"/>
      <c r="NRZ57" s="1"/>
      <c r="NSA57" s="1"/>
      <c r="NSB57" s="1"/>
      <c r="NSC57" s="1"/>
      <c r="NSD57" s="1"/>
      <c r="NSE57" s="1"/>
      <c r="NSF57" s="1"/>
      <c r="NSG57" s="1"/>
      <c r="NSH57" s="1"/>
      <c r="NSI57" s="1"/>
      <c r="NSJ57" s="1"/>
      <c r="NSK57" s="1"/>
      <c r="NSL57" s="1"/>
      <c r="NSM57" s="1"/>
      <c r="NSN57" s="1"/>
      <c r="NSO57" s="1"/>
      <c r="NSP57" s="1"/>
      <c r="NSQ57" s="1"/>
      <c r="NSR57" s="1"/>
      <c r="NSS57" s="1"/>
      <c r="NST57" s="1"/>
      <c r="NSU57" s="1"/>
      <c r="NSV57" s="1"/>
      <c r="NSW57" s="1"/>
      <c r="NSX57" s="1"/>
      <c r="NSY57" s="1"/>
      <c r="NSZ57" s="1"/>
      <c r="NTA57" s="1"/>
      <c r="NTB57" s="1"/>
      <c r="NTC57" s="1"/>
      <c r="NTD57" s="1"/>
      <c r="NTE57" s="1"/>
      <c r="NTF57" s="1"/>
      <c r="NTG57" s="1"/>
      <c r="NTH57" s="1"/>
      <c r="NTI57" s="1"/>
      <c r="NTJ57" s="1"/>
      <c r="NTK57" s="1"/>
      <c r="NTL57" s="1"/>
      <c r="NTM57" s="1"/>
      <c r="NTN57" s="1"/>
      <c r="NTO57" s="1"/>
      <c r="NTP57" s="1"/>
      <c r="NTQ57" s="1"/>
      <c r="NTR57" s="1"/>
      <c r="NTS57" s="1"/>
      <c r="NTT57" s="1"/>
      <c r="NTU57" s="1"/>
      <c r="NTV57" s="1"/>
      <c r="NTW57" s="1"/>
      <c r="NTX57" s="1"/>
      <c r="NTY57" s="1"/>
      <c r="NTZ57" s="1"/>
      <c r="NUA57" s="1"/>
      <c r="NUB57" s="1"/>
      <c r="NUC57" s="1"/>
      <c r="NUD57" s="1"/>
      <c r="NUE57" s="1"/>
      <c r="NUF57" s="1"/>
      <c r="NUG57" s="1"/>
      <c r="NUH57" s="1"/>
      <c r="NUI57" s="1"/>
      <c r="NUJ57" s="1"/>
      <c r="NUK57" s="1"/>
      <c r="NUL57" s="1"/>
      <c r="NUM57" s="1"/>
      <c r="NUN57" s="1"/>
      <c r="NUO57" s="1"/>
      <c r="NUP57" s="1"/>
      <c r="NUQ57" s="1"/>
      <c r="NUR57" s="1"/>
      <c r="NUS57" s="1"/>
      <c r="NUT57" s="1"/>
      <c r="NUU57" s="1"/>
      <c r="NUV57" s="1"/>
      <c r="NUW57" s="1"/>
      <c r="NUX57" s="1"/>
      <c r="NUY57" s="1"/>
      <c r="NUZ57" s="1"/>
      <c r="NVA57" s="1"/>
      <c r="NVB57" s="1"/>
      <c r="NVC57" s="1"/>
      <c r="NVD57" s="1"/>
      <c r="NVE57" s="1"/>
      <c r="NVF57" s="1"/>
      <c r="NVG57" s="1"/>
      <c r="NVH57" s="1"/>
      <c r="NVI57" s="1"/>
      <c r="NVJ57" s="1"/>
      <c r="NVK57" s="1"/>
      <c r="NVL57" s="1"/>
      <c r="NVM57" s="1"/>
      <c r="NVN57" s="1"/>
      <c r="NVO57" s="1"/>
      <c r="NVP57" s="1"/>
      <c r="NVQ57" s="1"/>
      <c r="NVR57" s="1"/>
      <c r="NVS57" s="1"/>
      <c r="NVT57" s="1"/>
      <c r="NVU57" s="1"/>
      <c r="NVV57" s="1"/>
      <c r="NVW57" s="1"/>
      <c r="NVX57" s="1"/>
      <c r="NVY57" s="1"/>
      <c r="NVZ57" s="1"/>
      <c r="NWA57" s="1"/>
      <c r="NWB57" s="1"/>
      <c r="NWC57" s="1"/>
      <c r="NWD57" s="1"/>
      <c r="NWE57" s="1"/>
      <c r="NWF57" s="1"/>
      <c r="NWG57" s="1"/>
      <c r="NWH57" s="1"/>
      <c r="NWI57" s="1"/>
      <c r="NWJ57" s="1"/>
      <c r="NWK57" s="1"/>
      <c r="NWL57" s="1"/>
      <c r="NWM57" s="1"/>
      <c r="NWN57" s="1"/>
      <c r="NWO57" s="1"/>
      <c r="NWP57" s="1"/>
      <c r="NWQ57" s="1"/>
      <c r="NWR57" s="1"/>
      <c r="NWS57" s="1"/>
      <c r="NWT57" s="1"/>
      <c r="NWU57" s="1"/>
      <c r="NWV57" s="1"/>
      <c r="NWW57" s="1"/>
      <c r="NWX57" s="1"/>
      <c r="NWY57" s="1"/>
      <c r="NWZ57" s="1"/>
      <c r="NXA57" s="1"/>
      <c r="NXB57" s="1"/>
      <c r="NXC57" s="1"/>
      <c r="NXD57" s="1"/>
      <c r="NXE57" s="1"/>
      <c r="NXF57" s="1"/>
      <c r="NXG57" s="1"/>
      <c r="NXH57" s="1"/>
      <c r="NXI57" s="1"/>
      <c r="NXJ57" s="1"/>
      <c r="NXK57" s="1"/>
      <c r="NXL57" s="1"/>
      <c r="NXM57" s="1"/>
      <c r="NXN57" s="1"/>
      <c r="NXO57" s="1"/>
      <c r="NXP57" s="1"/>
      <c r="NXQ57" s="1"/>
      <c r="NXR57" s="1"/>
      <c r="NXS57" s="1"/>
      <c r="NXT57" s="1"/>
      <c r="NXU57" s="1"/>
      <c r="NXV57" s="1"/>
      <c r="NXW57" s="1"/>
      <c r="NXX57" s="1"/>
      <c r="NXY57" s="1"/>
      <c r="NXZ57" s="1"/>
      <c r="NYA57" s="1"/>
      <c r="NYB57" s="1"/>
      <c r="NYC57" s="1"/>
      <c r="NYD57" s="1"/>
      <c r="NYE57" s="1"/>
      <c r="NYF57" s="1"/>
      <c r="NYG57" s="1"/>
      <c r="NYH57" s="1"/>
      <c r="NYI57" s="1"/>
      <c r="NYJ57" s="1"/>
      <c r="NYK57" s="1"/>
      <c r="NYL57" s="1"/>
      <c r="NYM57" s="1"/>
      <c r="NYN57" s="1"/>
      <c r="NYO57" s="1"/>
      <c r="NYP57" s="1"/>
      <c r="NYQ57" s="1"/>
      <c r="NYR57" s="1"/>
      <c r="NYS57" s="1"/>
      <c r="NYT57" s="1"/>
      <c r="NYU57" s="1"/>
      <c r="NYV57" s="1"/>
      <c r="NYW57" s="1"/>
      <c r="NYX57" s="1"/>
      <c r="NYY57" s="1"/>
      <c r="NYZ57" s="1"/>
      <c r="NZA57" s="1"/>
      <c r="NZB57" s="1"/>
      <c r="NZC57" s="1"/>
      <c r="NZD57" s="1"/>
      <c r="NZE57" s="1"/>
      <c r="NZF57" s="1"/>
      <c r="NZG57" s="1"/>
      <c r="NZH57" s="1"/>
      <c r="NZI57" s="1"/>
      <c r="NZJ57" s="1"/>
      <c r="NZK57" s="1"/>
      <c r="NZL57" s="1"/>
      <c r="NZM57" s="1"/>
      <c r="NZN57" s="1"/>
      <c r="NZO57" s="1"/>
      <c r="NZP57" s="1"/>
      <c r="NZQ57" s="1"/>
      <c r="NZR57" s="1"/>
      <c r="NZS57" s="1"/>
      <c r="NZT57" s="1"/>
      <c r="NZU57" s="1"/>
      <c r="NZV57" s="1"/>
      <c r="NZW57" s="1"/>
      <c r="NZX57" s="1"/>
      <c r="NZY57" s="1"/>
      <c r="NZZ57" s="1"/>
      <c r="OAA57" s="1"/>
      <c r="OAB57" s="1"/>
      <c r="OAC57" s="1"/>
      <c r="OAD57" s="1"/>
      <c r="OAE57" s="1"/>
      <c r="OAF57" s="1"/>
      <c r="OAG57" s="1"/>
      <c r="OAH57" s="1"/>
      <c r="OAI57" s="1"/>
      <c r="OAJ57" s="1"/>
      <c r="OAK57" s="1"/>
      <c r="OAL57" s="1"/>
      <c r="OAM57" s="1"/>
      <c r="OAN57" s="1"/>
      <c r="OAO57" s="1"/>
      <c r="OAP57" s="1"/>
      <c r="OAQ57" s="1"/>
      <c r="OAR57" s="1"/>
      <c r="OAS57" s="1"/>
      <c r="OAT57" s="1"/>
      <c r="OAU57" s="1"/>
      <c r="OAV57" s="1"/>
      <c r="OAW57" s="1"/>
      <c r="OAX57" s="1"/>
      <c r="OAY57" s="1"/>
      <c r="OAZ57" s="1"/>
      <c r="OBA57" s="1"/>
      <c r="OBB57" s="1"/>
      <c r="OBC57" s="1"/>
      <c r="OBD57" s="1"/>
      <c r="OBE57" s="1"/>
      <c r="OBF57" s="1"/>
      <c r="OBG57" s="1"/>
      <c r="OBH57" s="1"/>
      <c r="OBI57" s="1"/>
      <c r="OBJ57" s="1"/>
      <c r="OBK57" s="1"/>
      <c r="OBL57" s="1"/>
      <c r="OBM57" s="1"/>
      <c r="OBN57" s="1"/>
      <c r="OBO57" s="1"/>
      <c r="OBP57" s="1"/>
      <c r="OBQ57" s="1"/>
      <c r="OBR57" s="1"/>
      <c r="OBS57" s="1"/>
      <c r="OBT57" s="1"/>
      <c r="OBU57" s="1"/>
      <c r="OBV57" s="1"/>
      <c r="OBW57" s="1"/>
      <c r="OBX57" s="1"/>
      <c r="OBY57" s="1"/>
      <c r="OBZ57" s="1"/>
      <c r="OCA57" s="1"/>
      <c r="OCB57" s="1"/>
      <c r="OCC57" s="1"/>
      <c r="OCD57" s="1"/>
      <c r="OCE57" s="1"/>
      <c r="OCF57" s="1"/>
      <c r="OCG57" s="1"/>
      <c r="OCH57" s="1"/>
      <c r="OCI57" s="1"/>
      <c r="OCJ57" s="1"/>
      <c r="OCK57" s="1"/>
      <c r="OCL57" s="1"/>
      <c r="OCM57" s="1"/>
      <c r="OCN57" s="1"/>
      <c r="OCO57" s="1"/>
      <c r="OCP57" s="1"/>
      <c r="OCQ57" s="1"/>
      <c r="OCR57" s="1"/>
      <c r="OCS57" s="1"/>
      <c r="OCT57" s="1"/>
      <c r="OCU57" s="1"/>
      <c r="OCV57" s="1"/>
      <c r="OCW57" s="1"/>
      <c r="OCX57" s="1"/>
      <c r="OCY57" s="1"/>
      <c r="OCZ57" s="1"/>
      <c r="ODA57" s="1"/>
      <c r="ODB57" s="1"/>
      <c r="ODC57" s="1"/>
      <c r="ODD57" s="1"/>
      <c r="ODE57" s="1"/>
      <c r="ODF57" s="1"/>
      <c r="ODG57" s="1"/>
      <c r="ODH57" s="1"/>
      <c r="ODI57" s="1"/>
      <c r="ODJ57" s="1"/>
      <c r="ODK57" s="1"/>
      <c r="ODL57" s="1"/>
      <c r="ODM57" s="1"/>
      <c r="ODN57" s="1"/>
      <c r="ODO57" s="1"/>
      <c r="ODP57" s="1"/>
      <c r="ODQ57" s="1"/>
      <c r="ODR57" s="1"/>
      <c r="ODS57" s="1"/>
      <c r="ODT57" s="1"/>
      <c r="ODU57" s="1"/>
      <c r="ODV57" s="1"/>
      <c r="ODW57" s="1"/>
      <c r="ODX57" s="1"/>
      <c r="ODY57" s="1"/>
      <c r="ODZ57" s="1"/>
      <c r="OEA57" s="1"/>
      <c r="OEB57" s="1"/>
      <c r="OEC57" s="1"/>
      <c r="OED57" s="1"/>
      <c r="OEE57" s="1"/>
      <c r="OEF57" s="1"/>
      <c r="OEG57" s="1"/>
      <c r="OEH57" s="1"/>
      <c r="OEI57" s="1"/>
      <c r="OEJ57" s="1"/>
      <c r="OEK57" s="1"/>
      <c r="OEL57" s="1"/>
      <c r="OEM57" s="1"/>
      <c r="OEN57" s="1"/>
      <c r="OEO57" s="1"/>
      <c r="OEP57" s="1"/>
      <c r="OEQ57" s="1"/>
      <c r="OER57" s="1"/>
      <c r="OES57" s="1"/>
      <c r="OET57" s="1"/>
      <c r="OEU57" s="1"/>
      <c r="OEV57" s="1"/>
      <c r="OEW57" s="1"/>
      <c r="OEX57" s="1"/>
      <c r="OEY57" s="1"/>
      <c r="OEZ57" s="1"/>
      <c r="OFA57" s="1"/>
      <c r="OFB57" s="1"/>
      <c r="OFC57" s="1"/>
      <c r="OFD57" s="1"/>
      <c r="OFE57" s="1"/>
      <c r="OFF57" s="1"/>
      <c r="OFG57" s="1"/>
      <c r="OFH57" s="1"/>
      <c r="OFI57" s="1"/>
      <c r="OFJ57" s="1"/>
      <c r="OFK57" s="1"/>
      <c r="OFL57" s="1"/>
      <c r="OFM57" s="1"/>
      <c r="OFN57" s="1"/>
      <c r="OFO57" s="1"/>
      <c r="OFP57" s="1"/>
      <c r="OFQ57" s="1"/>
      <c r="OFR57" s="1"/>
      <c r="OFS57" s="1"/>
      <c r="OFT57" s="1"/>
      <c r="OFU57" s="1"/>
      <c r="OFV57" s="1"/>
      <c r="OFW57" s="1"/>
      <c r="OFX57" s="1"/>
      <c r="OFY57" s="1"/>
      <c r="OFZ57" s="1"/>
      <c r="OGA57" s="1"/>
      <c r="OGB57" s="1"/>
      <c r="OGC57" s="1"/>
      <c r="OGD57" s="1"/>
      <c r="OGE57" s="1"/>
      <c r="OGF57" s="1"/>
      <c r="OGG57" s="1"/>
      <c r="OGH57" s="1"/>
      <c r="OGI57" s="1"/>
      <c r="OGJ57" s="1"/>
      <c r="OGK57" s="1"/>
      <c r="OGL57" s="1"/>
      <c r="OGM57" s="1"/>
      <c r="OGN57" s="1"/>
      <c r="OGO57" s="1"/>
      <c r="OGP57" s="1"/>
      <c r="OGQ57" s="1"/>
      <c r="OGR57" s="1"/>
      <c r="OGS57" s="1"/>
      <c r="OGT57" s="1"/>
      <c r="OGU57" s="1"/>
      <c r="OGV57" s="1"/>
      <c r="OGW57" s="1"/>
      <c r="OGX57" s="1"/>
      <c r="OGY57" s="1"/>
      <c r="OGZ57" s="1"/>
      <c r="OHA57" s="1"/>
      <c r="OHB57" s="1"/>
      <c r="OHC57" s="1"/>
      <c r="OHD57" s="1"/>
      <c r="OHE57" s="1"/>
      <c r="OHF57" s="1"/>
      <c r="OHG57" s="1"/>
      <c r="OHH57" s="1"/>
      <c r="OHI57" s="1"/>
      <c r="OHJ57" s="1"/>
      <c r="OHK57" s="1"/>
      <c r="OHL57" s="1"/>
      <c r="OHM57" s="1"/>
      <c r="OHN57" s="1"/>
      <c r="OHO57" s="1"/>
      <c r="OHP57" s="1"/>
      <c r="OHQ57" s="1"/>
      <c r="OHR57" s="1"/>
      <c r="OHS57" s="1"/>
      <c r="OHT57" s="1"/>
      <c r="OHU57" s="1"/>
      <c r="OHV57" s="1"/>
      <c r="OHW57" s="1"/>
      <c r="OHX57" s="1"/>
      <c r="OHY57" s="1"/>
      <c r="OHZ57" s="1"/>
      <c r="OIA57" s="1"/>
      <c r="OIB57" s="1"/>
      <c r="OIC57" s="1"/>
      <c r="OID57" s="1"/>
      <c r="OIE57" s="1"/>
      <c r="OIF57" s="1"/>
      <c r="OIG57" s="1"/>
      <c r="OIH57" s="1"/>
      <c r="OII57" s="1"/>
      <c r="OIJ57" s="1"/>
      <c r="OIK57" s="1"/>
      <c r="OIL57" s="1"/>
      <c r="OIM57" s="1"/>
      <c r="OIN57" s="1"/>
      <c r="OIO57" s="1"/>
      <c r="OIP57" s="1"/>
      <c r="OIQ57" s="1"/>
      <c r="OIR57" s="1"/>
      <c r="OIS57" s="1"/>
      <c r="OIT57" s="1"/>
      <c r="OIU57" s="1"/>
      <c r="OIV57" s="1"/>
      <c r="OIW57" s="1"/>
      <c r="OIX57" s="1"/>
      <c r="OIY57" s="1"/>
      <c r="OIZ57" s="1"/>
      <c r="OJA57" s="1"/>
      <c r="OJB57" s="1"/>
      <c r="OJC57" s="1"/>
      <c r="OJD57" s="1"/>
      <c r="OJE57" s="1"/>
      <c r="OJF57" s="1"/>
      <c r="OJG57" s="1"/>
      <c r="OJH57" s="1"/>
      <c r="OJI57" s="1"/>
      <c r="OJJ57" s="1"/>
      <c r="OJK57" s="1"/>
      <c r="OJL57" s="1"/>
      <c r="OJM57" s="1"/>
      <c r="OJN57" s="1"/>
      <c r="OJO57" s="1"/>
      <c r="OJP57" s="1"/>
      <c r="OJQ57" s="1"/>
      <c r="OJR57" s="1"/>
      <c r="OJS57" s="1"/>
      <c r="OJT57" s="1"/>
      <c r="OJU57" s="1"/>
      <c r="OJV57" s="1"/>
      <c r="OJW57" s="1"/>
      <c r="OJX57" s="1"/>
      <c r="OJY57" s="1"/>
      <c r="OJZ57" s="1"/>
      <c r="OKA57" s="1"/>
      <c r="OKB57" s="1"/>
      <c r="OKC57" s="1"/>
      <c r="OKD57" s="1"/>
      <c r="OKE57" s="1"/>
      <c r="OKF57" s="1"/>
      <c r="OKG57" s="1"/>
      <c r="OKH57" s="1"/>
      <c r="OKI57" s="1"/>
      <c r="OKJ57" s="1"/>
      <c r="OKK57" s="1"/>
      <c r="OKL57" s="1"/>
      <c r="OKM57" s="1"/>
      <c r="OKN57" s="1"/>
      <c r="OKO57" s="1"/>
      <c r="OKP57" s="1"/>
      <c r="OKQ57" s="1"/>
      <c r="OKR57" s="1"/>
      <c r="OKS57" s="1"/>
      <c r="OKT57" s="1"/>
      <c r="OKU57" s="1"/>
      <c r="OKV57" s="1"/>
      <c r="OKW57" s="1"/>
      <c r="OKX57" s="1"/>
      <c r="OKY57" s="1"/>
      <c r="OKZ57" s="1"/>
      <c r="OLA57" s="1"/>
      <c r="OLB57" s="1"/>
      <c r="OLC57" s="1"/>
      <c r="OLD57" s="1"/>
      <c r="OLE57" s="1"/>
      <c r="OLF57" s="1"/>
      <c r="OLG57" s="1"/>
      <c r="OLH57" s="1"/>
      <c r="OLI57" s="1"/>
      <c r="OLJ57" s="1"/>
      <c r="OLK57" s="1"/>
      <c r="OLL57" s="1"/>
      <c r="OLM57" s="1"/>
      <c r="OLN57" s="1"/>
      <c r="OLO57" s="1"/>
      <c r="OLP57" s="1"/>
      <c r="OLQ57" s="1"/>
      <c r="OLR57" s="1"/>
      <c r="OLS57" s="1"/>
      <c r="OLT57" s="1"/>
      <c r="OLU57" s="1"/>
      <c r="OLV57" s="1"/>
      <c r="OLW57" s="1"/>
      <c r="OLX57" s="1"/>
      <c r="OLY57" s="1"/>
      <c r="OLZ57" s="1"/>
      <c r="OMA57" s="1"/>
      <c r="OMB57" s="1"/>
      <c r="OMC57" s="1"/>
      <c r="OMD57" s="1"/>
      <c r="OME57" s="1"/>
      <c r="OMF57" s="1"/>
      <c r="OMG57" s="1"/>
      <c r="OMH57" s="1"/>
      <c r="OMI57" s="1"/>
      <c r="OMJ57" s="1"/>
      <c r="OMK57" s="1"/>
      <c r="OML57" s="1"/>
      <c r="OMM57" s="1"/>
      <c r="OMN57" s="1"/>
      <c r="OMO57" s="1"/>
      <c r="OMP57" s="1"/>
      <c r="OMQ57" s="1"/>
      <c r="OMR57" s="1"/>
      <c r="OMS57" s="1"/>
      <c r="OMT57" s="1"/>
      <c r="OMU57" s="1"/>
      <c r="OMV57" s="1"/>
      <c r="OMW57" s="1"/>
      <c r="OMX57" s="1"/>
      <c r="OMY57" s="1"/>
      <c r="OMZ57" s="1"/>
      <c r="ONA57" s="1"/>
      <c r="ONB57" s="1"/>
      <c r="ONC57" s="1"/>
      <c r="OND57" s="1"/>
      <c r="ONE57" s="1"/>
      <c r="ONF57" s="1"/>
      <c r="ONG57" s="1"/>
      <c r="ONH57" s="1"/>
      <c r="ONI57" s="1"/>
      <c r="ONJ57" s="1"/>
      <c r="ONK57" s="1"/>
      <c r="ONL57" s="1"/>
      <c r="ONM57" s="1"/>
      <c r="ONN57" s="1"/>
      <c r="ONO57" s="1"/>
      <c r="ONP57" s="1"/>
      <c r="ONQ57" s="1"/>
      <c r="ONR57" s="1"/>
      <c r="ONS57" s="1"/>
      <c r="ONT57" s="1"/>
      <c r="ONU57" s="1"/>
      <c r="ONV57" s="1"/>
      <c r="ONW57" s="1"/>
      <c r="ONX57" s="1"/>
      <c r="ONY57" s="1"/>
      <c r="ONZ57" s="1"/>
      <c r="OOA57" s="1"/>
      <c r="OOB57" s="1"/>
      <c r="OOC57" s="1"/>
      <c r="OOD57" s="1"/>
      <c r="OOE57" s="1"/>
      <c r="OOF57" s="1"/>
      <c r="OOG57" s="1"/>
      <c r="OOH57" s="1"/>
      <c r="OOI57" s="1"/>
      <c r="OOJ57" s="1"/>
      <c r="OOK57" s="1"/>
      <c r="OOL57" s="1"/>
      <c r="OOM57" s="1"/>
      <c r="OON57" s="1"/>
      <c r="OOO57" s="1"/>
      <c r="OOP57" s="1"/>
      <c r="OOQ57" s="1"/>
      <c r="OOR57" s="1"/>
      <c r="OOS57" s="1"/>
      <c r="OOT57" s="1"/>
      <c r="OOU57" s="1"/>
      <c r="OOV57" s="1"/>
      <c r="OOW57" s="1"/>
      <c r="OOX57" s="1"/>
      <c r="OOY57" s="1"/>
      <c r="OOZ57" s="1"/>
      <c r="OPA57" s="1"/>
      <c r="OPB57" s="1"/>
      <c r="OPC57" s="1"/>
      <c r="OPD57" s="1"/>
      <c r="OPE57" s="1"/>
      <c r="OPF57" s="1"/>
      <c r="OPG57" s="1"/>
      <c r="OPH57" s="1"/>
      <c r="OPI57" s="1"/>
      <c r="OPJ57" s="1"/>
      <c r="OPK57" s="1"/>
      <c r="OPL57" s="1"/>
      <c r="OPM57" s="1"/>
      <c r="OPN57" s="1"/>
      <c r="OPO57" s="1"/>
      <c r="OPP57" s="1"/>
      <c r="OPQ57" s="1"/>
      <c r="OPR57" s="1"/>
      <c r="OPS57" s="1"/>
      <c r="OPT57" s="1"/>
      <c r="OPU57" s="1"/>
      <c r="OPV57" s="1"/>
      <c r="OPW57" s="1"/>
      <c r="OPX57" s="1"/>
      <c r="OPY57" s="1"/>
      <c r="OPZ57" s="1"/>
      <c r="OQA57" s="1"/>
      <c r="OQB57" s="1"/>
      <c r="OQC57" s="1"/>
      <c r="OQD57" s="1"/>
      <c r="OQE57" s="1"/>
      <c r="OQF57" s="1"/>
      <c r="OQG57" s="1"/>
      <c r="OQH57" s="1"/>
      <c r="OQI57" s="1"/>
      <c r="OQJ57" s="1"/>
      <c r="OQK57" s="1"/>
      <c r="OQL57" s="1"/>
      <c r="OQM57" s="1"/>
      <c r="OQN57" s="1"/>
      <c r="OQO57" s="1"/>
      <c r="OQP57" s="1"/>
      <c r="OQQ57" s="1"/>
      <c r="OQR57" s="1"/>
      <c r="OQS57" s="1"/>
      <c r="OQT57" s="1"/>
      <c r="OQU57" s="1"/>
      <c r="OQV57" s="1"/>
      <c r="OQW57" s="1"/>
      <c r="OQX57" s="1"/>
      <c r="OQY57" s="1"/>
      <c r="OQZ57" s="1"/>
      <c r="ORA57" s="1"/>
      <c r="ORB57" s="1"/>
      <c r="ORC57" s="1"/>
      <c r="ORD57" s="1"/>
      <c r="ORE57" s="1"/>
      <c r="ORF57" s="1"/>
      <c r="ORG57" s="1"/>
      <c r="ORH57" s="1"/>
      <c r="ORI57" s="1"/>
      <c r="ORJ57" s="1"/>
      <c r="ORK57" s="1"/>
      <c r="ORL57" s="1"/>
      <c r="ORM57" s="1"/>
      <c r="ORN57" s="1"/>
      <c r="ORO57" s="1"/>
      <c r="ORP57" s="1"/>
      <c r="ORQ57" s="1"/>
      <c r="ORR57" s="1"/>
      <c r="ORS57" s="1"/>
      <c r="ORT57" s="1"/>
      <c r="ORU57" s="1"/>
      <c r="ORV57" s="1"/>
      <c r="ORW57" s="1"/>
      <c r="ORX57" s="1"/>
      <c r="ORY57" s="1"/>
      <c r="ORZ57" s="1"/>
      <c r="OSA57" s="1"/>
      <c r="OSB57" s="1"/>
      <c r="OSC57" s="1"/>
      <c r="OSD57" s="1"/>
      <c r="OSE57" s="1"/>
      <c r="OSF57" s="1"/>
      <c r="OSG57" s="1"/>
      <c r="OSH57" s="1"/>
      <c r="OSI57" s="1"/>
      <c r="OSJ57" s="1"/>
      <c r="OSK57" s="1"/>
      <c r="OSL57" s="1"/>
      <c r="OSM57" s="1"/>
      <c r="OSN57" s="1"/>
      <c r="OSO57" s="1"/>
      <c r="OSP57" s="1"/>
      <c r="OSQ57" s="1"/>
      <c r="OSR57" s="1"/>
      <c r="OSS57" s="1"/>
      <c r="OST57" s="1"/>
      <c r="OSU57" s="1"/>
      <c r="OSV57" s="1"/>
      <c r="OSW57" s="1"/>
      <c r="OSX57" s="1"/>
      <c r="OSY57" s="1"/>
      <c r="OSZ57" s="1"/>
      <c r="OTA57" s="1"/>
      <c r="OTB57" s="1"/>
      <c r="OTC57" s="1"/>
      <c r="OTD57" s="1"/>
      <c r="OTE57" s="1"/>
      <c r="OTF57" s="1"/>
      <c r="OTG57" s="1"/>
      <c r="OTH57" s="1"/>
      <c r="OTI57" s="1"/>
      <c r="OTJ57" s="1"/>
      <c r="OTK57" s="1"/>
      <c r="OTL57" s="1"/>
      <c r="OTM57" s="1"/>
      <c r="OTN57" s="1"/>
      <c r="OTO57" s="1"/>
      <c r="OTP57" s="1"/>
      <c r="OTQ57" s="1"/>
      <c r="OTR57" s="1"/>
      <c r="OTS57" s="1"/>
      <c r="OTT57" s="1"/>
      <c r="OTU57" s="1"/>
      <c r="OTV57" s="1"/>
      <c r="OTW57" s="1"/>
      <c r="OTX57" s="1"/>
      <c r="OTY57" s="1"/>
      <c r="OTZ57" s="1"/>
      <c r="OUA57" s="1"/>
      <c r="OUB57" s="1"/>
      <c r="OUC57" s="1"/>
      <c r="OUD57" s="1"/>
      <c r="OUE57" s="1"/>
      <c r="OUF57" s="1"/>
      <c r="OUG57" s="1"/>
      <c r="OUH57" s="1"/>
      <c r="OUI57" s="1"/>
      <c r="OUJ57" s="1"/>
      <c r="OUK57" s="1"/>
      <c r="OUL57" s="1"/>
      <c r="OUM57" s="1"/>
      <c r="OUN57" s="1"/>
      <c r="OUO57" s="1"/>
      <c r="OUP57" s="1"/>
      <c r="OUQ57" s="1"/>
      <c r="OUR57" s="1"/>
      <c r="OUS57" s="1"/>
      <c r="OUT57" s="1"/>
      <c r="OUU57" s="1"/>
      <c r="OUV57" s="1"/>
      <c r="OUW57" s="1"/>
      <c r="OUX57" s="1"/>
      <c r="OUY57" s="1"/>
      <c r="OUZ57" s="1"/>
      <c r="OVA57" s="1"/>
      <c r="OVB57" s="1"/>
      <c r="OVC57" s="1"/>
      <c r="OVD57" s="1"/>
      <c r="OVE57" s="1"/>
      <c r="OVF57" s="1"/>
      <c r="OVG57" s="1"/>
      <c r="OVH57" s="1"/>
      <c r="OVI57" s="1"/>
      <c r="OVJ57" s="1"/>
      <c r="OVK57" s="1"/>
      <c r="OVL57" s="1"/>
      <c r="OVM57" s="1"/>
      <c r="OVN57" s="1"/>
      <c r="OVO57" s="1"/>
      <c r="OVP57" s="1"/>
      <c r="OVQ57" s="1"/>
      <c r="OVR57" s="1"/>
      <c r="OVS57" s="1"/>
      <c r="OVT57" s="1"/>
      <c r="OVU57" s="1"/>
      <c r="OVV57" s="1"/>
      <c r="OVW57" s="1"/>
      <c r="OVX57" s="1"/>
      <c r="OVY57" s="1"/>
      <c r="OVZ57" s="1"/>
      <c r="OWA57" s="1"/>
      <c r="OWB57" s="1"/>
      <c r="OWC57" s="1"/>
      <c r="OWD57" s="1"/>
      <c r="OWE57" s="1"/>
      <c r="OWF57" s="1"/>
      <c r="OWG57" s="1"/>
      <c r="OWH57" s="1"/>
      <c r="OWI57" s="1"/>
      <c r="OWJ57" s="1"/>
      <c r="OWK57" s="1"/>
      <c r="OWL57" s="1"/>
      <c r="OWM57" s="1"/>
      <c r="OWN57" s="1"/>
      <c r="OWO57" s="1"/>
      <c r="OWP57" s="1"/>
      <c r="OWQ57" s="1"/>
      <c r="OWR57" s="1"/>
      <c r="OWS57" s="1"/>
      <c r="OWT57" s="1"/>
      <c r="OWU57" s="1"/>
      <c r="OWV57" s="1"/>
      <c r="OWW57" s="1"/>
      <c r="OWX57" s="1"/>
      <c r="OWY57" s="1"/>
      <c r="OWZ57" s="1"/>
      <c r="OXA57" s="1"/>
      <c r="OXB57" s="1"/>
      <c r="OXC57" s="1"/>
      <c r="OXD57" s="1"/>
      <c r="OXE57" s="1"/>
      <c r="OXF57" s="1"/>
      <c r="OXG57" s="1"/>
      <c r="OXH57" s="1"/>
      <c r="OXI57" s="1"/>
      <c r="OXJ57" s="1"/>
      <c r="OXK57" s="1"/>
      <c r="OXL57" s="1"/>
      <c r="OXM57" s="1"/>
      <c r="OXN57" s="1"/>
      <c r="OXO57" s="1"/>
      <c r="OXP57" s="1"/>
      <c r="OXQ57" s="1"/>
      <c r="OXR57" s="1"/>
      <c r="OXS57" s="1"/>
      <c r="OXT57" s="1"/>
      <c r="OXU57" s="1"/>
      <c r="OXV57" s="1"/>
      <c r="OXW57" s="1"/>
      <c r="OXX57" s="1"/>
      <c r="OXY57" s="1"/>
      <c r="OXZ57" s="1"/>
      <c r="OYA57" s="1"/>
      <c r="OYB57" s="1"/>
      <c r="OYC57" s="1"/>
      <c r="OYD57" s="1"/>
      <c r="OYE57" s="1"/>
      <c r="OYF57" s="1"/>
      <c r="OYG57" s="1"/>
      <c r="OYH57" s="1"/>
      <c r="OYI57" s="1"/>
      <c r="OYJ57" s="1"/>
      <c r="OYK57" s="1"/>
      <c r="OYL57" s="1"/>
      <c r="OYM57" s="1"/>
      <c r="OYN57" s="1"/>
      <c r="OYO57" s="1"/>
      <c r="OYP57" s="1"/>
      <c r="OYQ57" s="1"/>
      <c r="OYR57" s="1"/>
      <c r="OYS57" s="1"/>
      <c r="OYT57" s="1"/>
      <c r="OYU57" s="1"/>
      <c r="OYV57" s="1"/>
      <c r="OYW57" s="1"/>
      <c r="OYX57" s="1"/>
      <c r="OYY57" s="1"/>
      <c r="OYZ57" s="1"/>
      <c r="OZA57" s="1"/>
      <c r="OZB57" s="1"/>
      <c r="OZC57" s="1"/>
      <c r="OZD57" s="1"/>
      <c r="OZE57" s="1"/>
      <c r="OZF57" s="1"/>
      <c r="OZG57" s="1"/>
      <c r="OZH57" s="1"/>
      <c r="OZI57" s="1"/>
      <c r="OZJ57" s="1"/>
      <c r="OZK57" s="1"/>
      <c r="OZL57" s="1"/>
      <c r="OZM57" s="1"/>
      <c r="OZN57" s="1"/>
      <c r="OZO57" s="1"/>
      <c r="OZP57" s="1"/>
      <c r="OZQ57" s="1"/>
      <c r="OZR57" s="1"/>
      <c r="OZS57" s="1"/>
      <c r="OZT57" s="1"/>
      <c r="OZU57" s="1"/>
      <c r="OZV57" s="1"/>
      <c r="OZW57" s="1"/>
      <c r="OZX57" s="1"/>
      <c r="OZY57" s="1"/>
      <c r="OZZ57" s="1"/>
      <c r="PAA57" s="1"/>
      <c r="PAB57" s="1"/>
      <c r="PAC57" s="1"/>
      <c r="PAD57" s="1"/>
      <c r="PAE57" s="1"/>
      <c r="PAF57" s="1"/>
      <c r="PAG57" s="1"/>
      <c r="PAH57" s="1"/>
      <c r="PAI57" s="1"/>
      <c r="PAJ57" s="1"/>
      <c r="PAK57" s="1"/>
      <c r="PAL57" s="1"/>
      <c r="PAM57" s="1"/>
      <c r="PAN57" s="1"/>
      <c r="PAO57" s="1"/>
      <c r="PAP57" s="1"/>
      <c r="PAQ57" s="1"/>
      <c r="PAR57" s="1"/>
      <c r="PAS57" s="1"/>
      <c r="PAT57" s="1"/>
      <c r="PAU57" s="1"/>
      <c r="PAV57" s="1"/>
      <c r="PAW57" s="1"/>
      <c r="PAX57" s="1"/>
      <c r="PAY57" s="1"/>
      <c r="PAZ57" s="1"/>
      <c r="PBA57" s="1"/>
      <c r="PBB57" s="1"/>
      <c r="PBC57" s="1"/>
      <c r="PBD57" s="1"/>
      <c r="PBE57" s="1"/>
      <c r="PBF57" s="1"/>
      <c r="PBG57" s="1"/>
      <c r="PBH57" s="1"/>
      <c r="PBI57" s="1"/>
      <c r="PBJ57" s="1"/>
      <c r="PBK57" s="1"/>
      <c r="PBL57" s="1"/>
      <c r="PBM57" s="1"/>
      <c r="PBN57" s="1"/>
      <c r="PBO57" s="1"/>
      <c r="PBP57" s="1"/>
      <c r="PBQ57" s="1"/>
      <c r="PBR57" s="1"/>
      <c r="PBS57" s="1"/>
      <c r="PBT57" s="1"/>
      <c r="PBU57" s="1"/>
      <c r="PBV57" s="1"/>
      <c r="PBW57" s="1"/>
      <c r="PBX57" s="1"/>
      <c r="PBY57" s="1"/>
      <c r="PBZ57" s="1"/>
      <c r="PCA57" s="1"/>
      <c r="PCB57" s="1"/>
      <c r="PCC57" s="1"/>
      <c r="PCD57" s="1"/>
      <c r="PCE57" s="1"/>
      <c r="PCF57" s="1"/>
      <c r="PCG57" s="1"/>
      <c r="PCH57" s="1"/>
      <c r="PCI57" s="1"/>
      <c r="PCJ57" s="1"/>
      <c r="PCK57" s="1"/>
      <c r="PCL57" s="1"/>
      <c r="PCM57" s="1"/>
      <c r="PCN57" s="1"/>
      <c r="PCO57" s="1"/>
      <c r="PCP57" s="1"/>
      <c r="PCQ57" s="1"/>
      <c r="PCR57" s="1"/>
      <c r="PCS57" s="1"/>
      <c r="PCT57" s="1"/>
      <c r="PCU57" s="1"/>
      <c r="PCV57" s="1"/>
      <c r="PCW57" s="1"/>
      <c r="PCX57" s="1"/>
      <c r="PCY57" s="1"/>
      <c r="PCZ57" s="1"/>
      <c r="PDA57" s="1"/>
      <c r="PDB57" s="1"/>
      <c r="PDC57" s="1"/>
      <c r="PDD57" s="1"/>
      <c r="PDE57" s="1"/>
      <c r="PDF57" s="1"/>
      <c r="PDG57" s="1"/>
      <c r="PDH57" s="1"/>
      <c r="PDI57" s="1"/>
      <c r="PDJ57" s="1"/>
      <c r="PDK57" s="1"/>
      <c r="PDL57" s="1"/>
      <c r="PDM57" s="1"/>
      <c r="PDN57" s="1"/>
      <c r="PDO57" s="1"/>
      <c r="PDP57" s="1"/>
      <c r="PDQ57" s="1"/>
      <c r="PDR57" s="1"/>
      <c r="PDS57" s="1"/>
      <c r="PDT57" s="1"/>
      <c r="PDU57" s="1"/>
      <c r="PDV57" s="1"/>
      <c r="PDW57" s="1"/>
      <c r="PDX57" s="1"/>
      <c r="PDY57" s="1"/>
      <c r="PDZ57" s="1"/>
      <c r="PEA57" s="1"/>
      <c r="PEB57" s="1"/>
      <c r="PEC57" s="1"/>
      <c r="PED57" s="1"/>
      <c r="PEE57" s="1"/>
      <c r="PEF57" s="1"/>
      <c r="PEG57" s="1"/>
      <c r="PEH57" s="1"/>
      <c r="PEI57" s="1"/>
      <c r="PEJ57" s="1"/>
      <c r="PEK57" s="1"/>
      <c r="PEL57" s="1"/>
      <c r="PEM57" s="1"/>
      <c r="PEN57" s="1"/>
      <c r="PEO57" s="1"/>
      <c r="PEP57" s="1"/>
      <c r="PEQ57" s="1"/>
      <c r="PER57" s="1"/>
      <c r="PES57" s="1"/>
      <c r="PET57" s="1"/>
      <c r="PEU57" s="1"/>
      <c r="PEV57" s="1"/>
      <c r="PEW57" s="1"/>
      <c r="PEX57" s="1"/>
      <c r="PEY57" s="1"/>
      <c r="PEZ57" s="1"/>
      <c r="PFA57" s="1"/>
      <c r="PFB57" s="1"/>
      <c r="PFC57" s="1"/>
      <c r="PFD57" s="1"/>
      <c r="PFE57" s="1"/>
      <c r="PFF57" s="1"/>
      <c r="PFG57" s="1"/>
      <c r="PFH57" s="1"/>
      <c r="PFI57" s="1"/>
      <c r="PFJ57" s="1"/>
      <c r="PFK57" s="1"/>
      <c r="PFL57" s="1"/>
      <c r="PFM57" s="1"/>
      <c r="PFN57" s="1"/>
      <c r="PFO57" s="1"/>
      <c r="PFP57" s="1"/>
      <c r="PFQ57" s="1"/>
      <c r="PFR57" s="1"/>
      <c r="PFS57" s="1"/>
      <c r="PFT57" s="1"/>
      <c r="PFU57" s="1"/>
      <c r="PFV57" s="1"/>
      <c r="PFW57" s="1"/>
      <c r="PFX57" s="1"/>
      <c r="PFY57" s="1"/>
      <c r="PFZ57" s="1"/>
      <c r="PGA57" s="1"/>
      <c r="PGB57" s="1"/>
      <c r="PGC57" s="1"/>
      <c r="PGD57" s="1"/>
      <c r="PGE57" s="1"/>
      <c r="PGF57" s="1"/>
      <c r="PGG57" s="1"/>
      <c r="PGH57" s="1"/>
      <c r="PGI57" s="1"/>
      <c r="PGJ57" s="1"/>
      <c r="PGK57" s="1"/>
      <c r="PGL57" s="1"/>
      <c r="PGM57" s="1"/>
      <c r="PGN57" s="1"/>
      <c r="PGO57" s="1"/>
      <c r="PGP57" s="1"/>
      <c r="PGQ57" s="1"/>
      <c r="PGR57" s="1"/>
      <c r="PGS57" s="1"/>
      <c r="PGT57" s="1"/>
      <c r="PGU57" s="1"/>
      <c r="PGV57" s="1"/>
      <c r="PGW57" s="1"/>
      <c r="PGX57" s="1"/>
      <c r="PGY57" s="1"/>
      <c r="PGZ57" s="1"/>
      <c r="PHA57" s="1"/>
      <c r="PHB57" s="1"/>
      <c r="PHC57" s="1"/>
      <c r="PHD57" s="1"/>
      <c r="PHE57" s="1"/>
      <c r="PHF57" s="1"/>
      <c r="PHG57" s="1"/>
      <c r="PHH57" s="1"/>
      <c r="PHI57" s="1"/>
      <c r="PHJ57" s="1"/>
      <c r="PHK57" s="1"/>
      <c r="PHL57" s="1"/>
      <c r="PHM57" s="1"/>
      <c r="PHN57" s="1"/>
      <c r="PHO57" s="1"/>
      <c r="PHP57" s="1"/>
      <c r="PHQ57" s="1"/>
      <c r="PHR57" s="1"/>
      <c r="PHS57" s="1"/>
      <c r="PHT57" s="1"/>
      <c r="PHU57" s="1"/>
      <c r="PHV57" s="1"/>
      <c r="PHW57" s="1"/>
      <c r="PHX57" s="1"/>
      <c r="PHY57" s="1"/>
      <c r="PHZ57" s="1"/>
      <c r="PIA57" s="1"/>
      <c r="PIB57" s="1"/>
      <c r="PIC57" s="1"/>
      <c r="PID57" s="1"/>
      <c r="PIE57" s="1"/>
      <c r="PIF57" s="1"/>
      <c r="PIG57" s="1"/>
      <c r="PIH57" s="1"/>
      <c r="PII57" s="1"/>
      <c r="PIJ57" s="1"/>
      <c r="PIK57" s="1"/>
      <c r="PIL57" s="1"/>
      <c r="PIM57" s="1"/>
      <c r="PIN57" s="1"/>
      <c r="PIO57" s="1"/>
      <c r="PIP57" s="1"/>
      <c r="PIQ57" s="1"/>
      <c r="PIR57" s="1"/>
      <c r="PIS57" s="1"/>
      <c r="PIT57" s="1"/>
      <c r="PIU57" s="1"/>
      <c r="PIV57" s="1"/>
      <c r="PIW57" s="1"/>
      <c r="PIX57" s="1"/>
      <c r="PIY57" s="1"/>
      <c r="PIZ57" s="1"/>
      <c r="PJA57" s="1"/>
      <c r="PJB57" s="1"/>
      <c r="PJC57" s="1"/>
      <c r="PJD57" s="1"/>
      <c r="PJE57" s="1"/>
      <c r="PJF57" s="1"/>
      <c r="PJG57" s="1"/>
      <c r="PJH57" s="1"/>
      <c r="PJI57" s="1"/>
      <c r="PJJ57" s="1"/>
      <c r="PJK57" s="1"/>
      <c r="PJL57" s="1"/>
      <c r="PJM57" s="1"/>
      <c r="PJN57" s="1"/>
      <c r="PJO57" s="1"/>
      <c r="PJP57" s="1"/>
      <c r="PJQ57" s="1"/>
      <c r="PJR57" s="1"/>
      <c r="PJS57" s="1"/>
      <c r="PJT57" s="1"/>
      <c r="PJU57" s="1"/>
      <c r="PJV57" s="1"/>
      <c r="PJW57" s="1"/>
      <c r="PJX57" s="1"/>
      <c r="PJY57" s="1"/>
      <c r="PJZ57" s="1"/>
      <c r="PKA57" s="1"/>
      <c r="PKB57" s="1"/>
      <c r="PKC57" s="1"/>
      <c r="PKD57" s="1"/>
      <c r="PKE57" s="1"/>
      <c r="PKF57" s="1"/>
      <c r="PKG57" s="1"/>
      <c r="PKH57" s="1"/>
      <c r="PKI57" s="1"/>
      <c r="PKJ57" s="1"/>
      <c r="PKK57" s="1"/>
      <c r="PKL57" s="1"/>
      <c r="PKM57" s="1"/>
      <c r="PKN57" s="1"/>
      <c r="PKO57" s="1"/>
      <c r="PKP57" s="1"/>
      <c r="PKQ57" s="1"/>
      <c r="PKR57" s="1"/>
      <c r="PKS57" s="1"/>
      <c r="PKT57" s="1"/>
      <c r="PKU57" s="1"/>
      <c r="PKV57" s="1"/>
      <c r="PKW57" s="1"/>
      <c r="PKX57" s="1"/>
      <c r="PKY57" s="1"/>
      <c r="PKZ57" s="1"/>
      <c r="PLA57" s="1"/>
      <c r="PLB57" s="1"/>
      <c r="PLC57" s="1"/>
      <c r="PLD57" s="1"/>
      <c r="PLE57" s="1"/>
      <c r="PLF57" s="1"/>
      <c r="PLG57" s="1"/>
      <c r="PLH57" s="1"/>
      <c r="PLI57" s="1"/>
      <c r="PLJ57" s="1"/>
      <c r="PLK57" s="1"/>
      <c r="PLL57" s="1"/>
      <c r="PLM57" s="1"/>
      <c r="PLN57" s="1"/>
      <c r="PLO57" s="1"/>
      <c r="PLP57" s="1"/>
      <c r="PLQ57" s="1"/>
      <c r="PLR57" s="1"/>
      <c r="PLS57" s="1"/>
      <c r="PLT57" s="1"/>
      <c r="PLU57" s="1"/>
      <c r="PLV57" s="1"/>
      <c r="PLW57" s="1"/>
      <c r="PLX57" s="1"/>
      <c r="PLY57" s="1"/>
      <c r="PLZ57" s="1"/>
      <c r="PMA57" s="1"/>
      <c r="PMB57" s="1"/>
      <c r="PMC57" s="1"/>
      <c r="PMD57" s="1"/>
      <c r="PME57" s="1"/>
      <c r="PMF57" s="1"/>
      <c r="PMG57" s="1"/>
      <c r="PMH57" s="1"/>
      <c r="PMI57" s="1"/>
      <c r="PMJ57" s="1"/>
      <c r="PMK57" s="1"/>
      <c r="PML57" s="1"/>
      <c r="PMM57" s="1"/>
      <c r="PMN57" s="1"/>
      <c r="PMO57" s="1"/>
      <c r="PMP57" s="1"/>
      <c r="PMQ57" s="1"/>
      <c r="PMR57" s="1"/>
      <c r="PMS57" s="1"/>
      <c r="PMT57" s="1"/>
      <c r="PMU57" s="1"/>
      <c r="PMV57" s="1"/>
      <c r="PMW57" s="1"/>
      <c r="PMX57" s="1"/>
      <c r="PMY57" s="1"/>
      <c r="PMZ57" s="1"/>
      <c r="PNA57" s="1"/>
      <c r="PNB57" s="1"/>
      <c r="PNC57" s="1"/>
      <c r="PND57" s="1"/>
      <c r="PNE57" s="1"/>
      <c r="PNF57" s="1"/>
      <c r="PNG57" s="1"/>
      <c r="PNH57" s="1"/>
      <c r="PNI57" s="1"/>
      <c r="PNJ57" s="1"/>
      <c r="PNK57" s="1"/>
      <c r="PNL57" s="1"/>
      <c r="PNM57" s="1"/>
      <c r="PNN57" s="1"/>
      <c r="PNO57" s="1"/>
      <c r="PNP57" s="1"/>
      <c r="PNQ57" s="1"/>
      <c r="PNR57" s="1"/>
      <c r="PNS57" s="1"/>
      <c r="PNT57" s="1"/>
      <c r="PNU57" s="1"/>
      <c r="PNV57" s="1"/>
      <c r="PNW57" s="1"/>
      <c r="PNX57" s="1"/>
      <c r="PNY57" s="1"/>
      <c r="PNZ57" s="1"/>
      <c r="POA57" s="1"/>
      <c r="POB57" s="1"/>
      <c r="POC57" s="1"/>
      <c r="POD57" s="1"/>
      <c r="POE57" s="1"/>
      <c r="POF57" s="1"/>
      <c r="POG57" s="1"/>
      <c r="POH57" s="1"/>
      <c r="POI57" s="1"/>
      <c r="POJ57" s="1"/>
      <c r="POK57" s="1"/>
      <c r="POL57" s="1"/>
      <c r="POM57" s="1"/>
      <c r="PON57" s="1"/>
      <c r="POO57" s="1"/>
      <c r="POP57" s="1"/>
      <c r="POQ57" s="1"/>
      <c r="POR57" s="1"/>
      <c r="POS57" s="1"/>
      <c r="POT57" s="1"/>
      <c r="POU57" s="1"/>
      <c r="POV57" s="1"/>
      <c r="POW57" s="1"/>
      <c r="POX57" s="1"/>
      <c r="POY57" s="1"/>
      <c r="POZ57" s="1"/>
      <c r="PPA57" s="1"/>
      <c r="PPB57" s="1"/>
      <c r="PPC57" s="1"/>
      <c r="PPD57" s="1"/>
      <c r="PPE57" s="1"/>
      <c r="PPF57" s="1"/>
      <c r="PPG57" s="1"/>
      <c r="PPH57" s="1"/>
      <c r="PPI57" s="1"/>
      <c r="PPJ57" s="1"/>
      <c r="PPK57" s="1"/>
      <c r="PPL57" s="1"/>
      <c r="PPM57" s="1"/>
      <c r="PPN57" s="1"/>
      <c r="PPO57" s="1"/>
      <c r="PPP57" s="1"/>
      <c r="PPQ57" s="1"/>
      <c r="PPR57" s="1"/>
      <c r="PPS57" s="1"/>
      <c r="PPT57" s="1"/>
      <c r="PPU57" s="1"/>
      <c r="PPV57" s="1"/>
      <c r="PPW57" s="1"/>
      <c r="PPX57" s="1"/>
      <c r="PPY57" s="1"/>
      <c r="PPZ57" s="1"/>
      <c r="PQA57" s="1"/>
      <c r="PQB57" s="1"/>
      <c r="PQC57" s="1"/>
      <c r="PQD57" s="1"/>
      <c r="PQE57" s="1"/>
      <c r="PQF57" s="1"/>
      <c r="PQG57" s="1"/>
      <c r="PQH57" s="1"/>
      <c r="PQI57" s="1"/>
      <c r="PQJ57" s="1"/>
      <c r="PQK57" s="1"/>
      <c r="PQL57" s="1"/>
      <c r="PQM57" s="1"/>
      <c r="PQN57" s="1"/>
      <c r="PQO57" s="1"/>
      <c r="PQP57" s="1"/>
      <c r="PQQ57" s="1"/>
      <c r="PQR57" s="1"/>
      <c r="PQS57" s="1"/>
      <c r="PQT57" s="1"/>
      <c r="PQU57" s="1"/>
      <c r="PQV57" s="1"/>
      <c r="PQW57" s="1"/>
      <c r="PQX57" s="1"/>
      <c r="PQY57" s="1"/>
      <c r="PQZ57" s="1"/>
      <c r="PRA57" s="1"/>
      <c r="PRB57" s="1"/>
      <c r="PRC57" s="1"/>
      <c r="PRD57" s="1"/>
      <c r="PRE57" s="1"/>
      <c r="PRF57" s="1"/>
      <c r="PRG57" s="1"/>
      <c r="PRH57" s="1"/>
      <c r="PRI57" s="1"/>
      <c r="PRJ57" s="1"/>
      <c r="PRK57" s="1"/>
      <c r="PRL57" s="1"/>
      <c r="PRM57" s="1"/>
      <c r="PRN57" s="1"/>
      <c r="PRO57" s="1"/>
      <c r="PRP57" s="1"/>
      <c r="PRQ57" s="1"/>
      <c r="PRR57" s="1"/>
      <c r="PRS57" s="1"/>
      <c r="PRT57" s="1"/>
      <c r="PRU57" s="1"/>
      <c r="PRV57" s="1"/>
      <c r="PRW57" s="1"/>
      <c r="PRX57" s="1"/>
      <c r="PRY57" s="1"/>
      <c r="PRZ57" s="1"/>
      <c r="PSA57" s="1"/>
      <c r="PSB57" s="1"/>
      <c r="PSC57" s="1"/>
      <c r="PSD57" s="1"/>
      <c r="PSE57" s="1"/>
      <c r="PSF57" s="1"/>
      <c r="PSG57" s="1"/>
      <c r="PSH57" s="1"/>
      <c r="PSI57" s="1"/>
      <c r="PSJ57" s="1"/>
      <c r="PSK57" s="1"/>
      <c r="PSL57" s="1"/>
      <c r="PSM57" s="1"/>
      <c r="PSN57" s="1"/>
      <c r="PSO57" s="1"/>
      <c r="PSP57" s="1"/>
      <c r="PSQ57" s="1"/>
      <c r="PSR57" s="1"/>
      <c r="PSS57" s="1"/>
      <c r="PST57" s="1"/>
      <c r="PSU57" s="1"/>
      <c r="PSV57" s="1"/>
      <c r="PSW57" s="1"/>
      <c r="PSX57" s="1"/>
      <c r="PSY57" s="1"/>
      <c r="PSZ57" s="1"/>
      <c r="PTA57" s="1"/>
      <c r="PTB57" s="1"/>
      <c r="PTC57" s="1"/>
      <c r="PTD57" s="1"/>
      <c r="PTE57" s="1"/>
      <c r="PTF57" s="1"/>
      <c r="PTG57" s="1"/>
      <c r="PTH57" s="1"/>
      <c r="PTI57" s="1"/>
      <c r="PTJ57" s="1"/>
      <c r="PTK57" s="1"/>
      <c r="PTL57" s="1"/>
      <c r="PTM57" s="1"/>
      <c r="PTN57" s="1"/>
      <c r="PTO57" s="1"/>
      <c r="PTP57" s="1"/>
      <c r="PTQ57" s="1"/>
      <c r="PTR57" s="1"/>
      <c r="PTS57" s="1"/>
      <c r="PTT57" s="1"/>
      <c r="PTU57" s="1"/>
      <c r="PTV57" s="1"/>
      <c r="PTW57" s="1"/>
      <c r="PTX57" s="1"/>
      <c r="PTY57" s="1"/>
      <c r="PTZ57" s="1"/>
      <c r="PUA57" s="1"/>
      <c r="PUB57" s="1"/>
      <c r="PUC57" s="1"/>
      <c r="PUD57" s="1"/>
      <c r="PUE57" s="1"/>
      <c r="PUF57" s="1"/>
      <c r="PUG57" s="1"/>
      <c r="PUH57" s="1"/>
      <c r="PUI57" s="1"/>
      <c r="PUJ57" s="1"/>
      <c r="PUK57" s="1"/>
      <c r="PUL57" s="1"/>
      <c r="PUM57" s="1"/>
      <c r="PUN57" s="1"/>
      <c r="PUO57" s="1"/>
      <c r="PUP57" s="1"/>
      <c r="PUQ57" s="1"/>
      <c r="PUR57" s="1"/>
      <c r="PUS57" s="1"/>
      <c r="PUT57" s="1"/>
      <c r="PUU57" s="1"/>
      <c r="PUV57" s="1"/>
      <c r="PUW57" s="1"/>
      <c r="PUX57" s="1"/>
      <c r="PUY57" s="1"/>
      <c r="PUZ57" s="1"/>
      <c r="PVA57" s="1"/>
      <c r="PVB57" s="1"/>
      <c r="PVC57" s="1"/>
      <c r="PVD57" s="1"/>
      <c r="PVE57" s="1"/>
      <c r="PVF57" s="1"/>
      <c r="PVG57" s="1"/>
      <c r="PVH57" s="1"/>
      <c r="PVI57" s="1"/>
      <c r="PVJ57" s="1"/>
      <c r="PVK57" s="1"/>
      <c r="PVL57" s="1"/>
      <c r="PVM57" s="1"/>
      <c r="PVN57" s="1"/>
      <c r="PVO57" s="1"/>
      <c r="PVP57" s="1"/>
      <c r="PVQ57" s="1"/>
      <c r="PVR57" s="1"/>
      <c r="PVS57" s="1"/>
      <c r="PVT57" s="1"/>
      <c r="PVU57" s="1"/>
      <c r="PVV57" s="1"/>
      <c r="PVW57" s="1"/>
      <c r="PVX57" s="1"/>
      <c r="PVY57" s="1"/>
      <c r="PVZ57" s="1"/>
      <c r="PWA57" s="1"/>
      <c r="PWB57" s="1"/>
      <c r="PWC57" s="1"/>
      <c r="PWD57" s="1"/>
      <c r="PWE57" s="1"/>
      <c r="PWF57" s="1"/>
      <c r="PWG57" s="1"/>
      <c r="PWH57" s="1"/>
      <c r="PWI57" s="1"/>
      <c r="PWJ57" s="1"/>
      <c r="PWK57" s="1"/>
      <c r="PWL57" s="1"/>
      <c r="PWM57" s="1"/>
      <c r="PWN57" s="1"/>
      <c r="PWO57" s="1"/>
      <c r="PWP57" s="1"/>
      <c r="PWQ57" s="1"/>
      <c r="PWR57" s="1"/>
      <c r="PWS57" s="1"/>
      <c r="PWT57" s="1"/>
      <c r="PWU57" s="1"/>
      <c r="PWV57" s="1"/>
      <c r="PWW57" s="1"/>
      <c r="PWX57" s="1"/>
      <c r="PWY57" s="1"/>
      <c r="PWZ57" s="1"/>
      <c r="PXA57" s="1"/>
      <c r="PXB57" s="1"/>
      <c r="PXC57" s="1"/>
      <c r="PXD57" s="1"/>
      <c r="PXE57" s="1"/>
      <c r="PXF57" s="1"/>
      <c r="PXG57" s="1"/>
      <c r="PXH57" s="1"/>
      <c r="PXI57" s="1"/>
      <c r="PXJ57" s="1"/>
      <c r="PXK57" s="1"/>
      <c r="PXL57" s="1"/>
      <c r="PXM57" s="1"/>
      <c r="PXN57" s="1"/>
      <c r="PXO57" s="1"/>
      <c r="PXP57" s="1"/>
      <c r="PXQ57" s="1"/>
      <c r="PXR57" s="1"/>
      <c r="PXS57" s="1"/>
      <c r="PXT57" s="1"/>
      <c r="PXU57" s="1"/>
      <c r="PXV57" s="1"/>
      <c r="PXW57" s="1"/>
      <c r="PXX57" s="1"/>
      <c r="PXY57" s="1"/>
      <c r="PXZ57" s="1"/>
      <c r="PYA57" s="1"/>
      <c r="PYB57" s="1"/>
      <c r="PYC57" s="1"/>
      <c r="PYD57" s="1"/>
      <c r="PYE57" s="1"/>
      <c r="PYF57" s="1"/>
      <c r="PYG57" s="1"/>
      <c r="PYH57" s="1"/>
      <c r="PYI57" s="1"/>
      <c r="PYJ57" s="1"/>
      <c r="PYK57" s="1"/>
      <c r="PYL57" s="1"/>
      <c r="PYM57" s="1"/>
      <c r="PYN57" s="1"/>
      <c r="PYO57" s="1"/>
      <c r="PYP57" s="1"/>
      <c r="PYQ57" s="1"/>
      <c r="PYR57" s="1"/>
      <c r="PYS57" s="1"/>
      <c r="PYT57" s="1"/>
      <c r="PYU57" s="1"/>
      <c r="PYV57" s="1"/>
      <c r="PYW57" s="1"/>
      <c r="PYX57" s="1"/>
      <c r="PYY57" s="1"/>
      <c r="PYZ57" s="1"/>
      <c r="PZA57" s="1"/>
      <c r="PZB57" s="1"/>
      <c r="PZC57" s="1"/>
      <c r="PZD57" s="1"/>
      <c r="PZE57" s="1"/>
      <c r="PZF57" s="1"/>
      <c r="PZG57" s="1"/>
      <c r="PZH57" s="1"/>
      <c r="PZI57" s="1"/>
      <c r="PZJ57" s="1"/>
      <c r="PZK57" s="1"/>
      <c r="PZL57" s="1"/>
      <c r="PZM57" s="1"/>
      <c r="PZN57" s="1"/>
      <c r="PZO57" s="1"/>
      <c r="PZP57" s="1"/>
      <c r="PZQ57" s="1"/>
      <c r="PZR57" s="1"/>
      <c r="PZS57" s="1"/>
      <c r="PZT57" s="1"/>
      <c r="PZU57" s="1"/>
      <c r="PZV57" s="1"/>
      <c r="PZW57" s="1"/>
      <c r="PZX57" s="1"/>
      <c r="PZY57" s="1"/>
      <c r="PZZ57" s="1"/>
      <c r="QAA57" s="1"/>
      <c r="QAB57" s="1"/>
      <c r="QAC57" s="1"/>
      <c r="QAD57" s="1"/>
      <c r="QAE57" s="1"/>
      <c r="QAF57" s="1"/>
      <c r="QAG57" s="1"/>
      <c r="QAH57" s="1"/>
      <c r="QAI57" s="1"/>
      <c r="QAJ57" s="1"/>
      <c r="QAK57" s="1"/>
      <c r="QAL57" s="1"/>
      <c r="QAM57" s="1"/>
      <c r="QAN57" s="1"/>
      <c r="QAO57" s="1"/>
      <c r="QAP57" s="1"/>
      <c r="QAQ57" s="1"/>
      <c r="QAR57" s="1"/>
      <c r="QAS57" s="1"/>
      <c r="QAT57" s="1"/>
      <c r="QAU57" s="1"/>
      <c r="QAV57" s="1"/>
      <c r="QAW57" s="1"/>
      <c r="QAX57" s="1"/>
      <c r="QAY57" s="1"/>
      <c r="QAZ57" s="1"/>
      <c r="QBA57" s="1"/>
      <c r="QBB57" s="1"/>
      <c r="QBC57" s="1"/>
      <c r="QBD57" s="1"/>
      <c r="QBE57" s="1"/>
      <c r="QBF57" s="1"/>
      <c r="QBG57" s="1"/>
      <c r="QBH57" s="1"/>
      <c r="QBI57" s="1"/>
      <c r="QBJ57" s="1"/>
      <c r="QBK57" s="1"/>
      <c r="QBL57" s="1"/>
      <c r="QBM57" s="1"/>
      <c r="QBN57" s="1"/>
      <c r="QBO57" s="1"/>
      <c r="QBP57" s="1"/>
      <c r="QBQ57" s="1"/>
      <c r="QBR57" s="1"/>
      <c r="QBS57" s="1"/>
      <c r="QBT57" s="1"/>
      <c r="QBU57" s="1"/>
      <c r="QBV57" s="1"/>
      <c r="QBW57" s="1"/>
      <c r="QBX57" s="1"/>
      <c r="QBY57" s="1"/>
      <c r="QBZ57" s="1"/>
      <c r="QCA57" s="1"/>
      <c r="QCB57" s="1"/>
      <c r="QCC57" s="1"/>
      <c r="QCD57" s="1"/>
      <c r="QCE57" s="1"/>
      <c r="QCF57" s="1"/>
      <c r="QCG57" s="1"/>
      <c r="QCH57" s="1"/>
      <c r="QCI57" s="1"/>
      <c r="QCJ57" s="1"/>
      <c r="QCK57" s="1"/>
      <c r="QCL57" s="1"/>
      <c r="QCM57" s="1"/>
      <c r="QCN57" s="1"/>
      <c r="QCO57" s="1"/>
      <c r="QCP57" s="1"/>
      <c r="QCQ57" s="1"/>
      <c r="QCR57" s="1"/>
      <c r="QCS57" s="1"/>
      <c r="QCT57" s="1"/>
      <c r="QCU57" s="1"/>
      <c r="QCV57" s="1"/>
      <c r="QCW57" s="1"/>
      <c r="QCX57" s="1"/>
      <c r="QCY57" s="1"/>
      <c r="QCZ57" s="1"/>
      <c r="QDA57" s="1"/>
      <c r="QDB57" s="1"/>
      <c r="QDC57" s="1"/>
      <c r="QDD57" s="1"/>
      <c r="QDE57" s="1"/>
      <c r="QDF57" s="1"/>
      <c r="QDG57" s="1"/>
      <c r="QDH57" s="1"/>
      <c r="QDI57" s="1"/>
      <c r="QDJ57" s="1"/>
      <c r="QDK57" s="1"/>
      <c r="QDL57" s="1"/>
      <c r="QDM57" s="1"/>
      <c r="QDN57" s="1"/>
      <c r="QDO57" s="1"/>
      <c r="QDP57" s="1"/>
      <c r="QDQ57" s="1"/>
      <c r="QDR57" s="1"/>
      <c r="QDS57" s="1"/>
      <c r="QDT57" s="1"/>
      <c r="QDU57" s="1"/>
      <c r="QDV57" s="1"/>
      <c r="QDW57" s="1"/>
      <c r="QDX57" s="1"/>
      <c r="QDY57" s="1"/>
      <c r="QDZ57" s="1"/>
      <c r="QEA57" s="1"/>
      <c r="QEB57" s="1"/>
      <c r="QEC57" s="1"/>
      <c r="QED57" s="1"/>
      <c r="QEE57" s="1"/>
      <c r="QEF57" s="1"/>
      <c r="QEG57" s="1"/>
      <c r="QEH57" s="1"/>
      <c r="QEI57" s="1"/>
      <c r="QEJ57" s="1"/>
      <c r="QEK57" s="1"/>
      <c r="QEL57" s="1"/>
      <c r="QEM57" s="1"/>
      <c r="QEN57" s="1"/>
      <c r="QEO57" s="1"/>
      <c r="QEP57" s="1"/>
      <c r="QEQ57" s="1"/>
      <c r="QER57" s="1"/>
      <c r="QES57" s="1"/>
      <c r="QET57" s="1"/>
      <c r="QEU57" s="1"/>
      <c r="QEV57" s="1"/>
      <c r="QEW57" s="1"/>
      <c r="QEX57" s="1"/>
      <c r="QEY57" s="1"/>
      <c r="QEZ57" s="1"/>
      <c r="QFA57" s="1"/>
      <c r="QFB57" s="1"/>
      <c r="QFC57" s="1"/>
      <c r="QFD57" s="1"/>
      <c r="QFE57" s="1"/>
      <c r="QFF57" s="1"/>
      <c r="QFG57" s="1"/>
      <c r="QFH57" s="1"/>
      <c r="QFI57" s="1"/>
      <c r="QFJ57" s="1"/>
      <c r="QFK57" s="1"/>
      <c r="QFL57" s="1"/>
      <c r="QFM57" s="1"/>
      <c r="QFN57" s="1"/>
      <c r="QFO57" s="1"/>
      <c r="QFP57" s="1"/>
      <c r="QFQ57" s="1"/>
      <c r="QFR57" s="1"/>
      <c r="QFS57" s="1"/>
      <c r="QFT57" s="1"/>
      <c r="QFU57" s="1"/>
      <c r="QFV57" s="1"/>
      <c r="QFW57" s="1"/>
      <c r="QFX57" s="1"/>
      <c r="QFY57" s="1"/>
      <c r="QFZ57" s="1"/>
      <c r="QGA57" s="1"/>
      <c r="QGB57" s="1"/>
      <c r="QGC57" s="1"/>
      <c r="QGD57" s="1"/>
      <c r="QGE57" s="1"/>
      <c r="QGF57" s="1"/>
      <c r="QGG57" s="1"/>
      <c r="QGH57" s="1"/>
      <c r="QGI57" s="1"/>
      <c r="QGJ57" s="1"/>
      <c r="QGK57" s="1"/>
      <c r="QGL57" s="1"/>
      <c r="QGM57" s="1"/>
      <c r="QGN57" s="1"/>
      <c r="QGO57" s="1"/>
      <c r="QGP57" s="1"/>
      <c r="QGQ57" s="1"/>
      <c r="QGR57" s="1"/>
      <c r="QGS57" s="1"/>
      <c r="QGT57" s="1"/>
      <c r="QGU57" s="1"/>
      <c r="QGV57" s="1"/>
      <c r="QGW57" s="1"/>
      <c r="QGX57" s="1"/>
      <c r="QGY57" s="1"/>
      <c r="QGZ57" s="1"/>
      <c r="QHA57" s="1"/>
      <c r="QHB57" s="1"/>
      <c r="QHC57" s="1"/>
      <c r="QHD57" s="1"/>
      <c r="QHE57" s="1"/>
      <c r="QHF57" s="1"/>
      <c r="QHG57" s="1"/>
      <c r="QHH57" s="1"/>
      <c r="QHI57" s="1"/>
      <c r="QHJ57" s="1"/>
      <c r="QHK57" s="1"/>
      <c r="QHL57" s="1"/>
      <c r="QHM57" s="1"/>
      <c r="QHN57" s="1"/>
      <c r="QHO57" s="1"/>
      <c r="QHP57" s="1"/>
      <c r="QHQ57" s="1"/>
      <c r="QHR57" s="1"/>
      <c r="QHS57" s="1"/>
      <c r="QHT57" s="1"/>
      <c r="QHU57" s="1"/>
      <c r="QHV57" s="1"/>
      <c r="QHW57" s="1"/>
      <c r="QHX57" s="1"/>
      <c r="QHY57" s="1"/>
      <c r="QHZ57" s="1"/>
      <c r="QIA57" s="1"/>
      <c r="QIB57" s="1"/>
      <c r="QIC57" s="1"/>
      <c r="QID57" s="1"/>
      <c r="QIE57" s="1"/>
      <c r="QIF57" s="1"/>
      <c r="QIG57" s="1"/>
      <c r="QIH57" s="1"/>
      <c r="QII57" s="1"/>
      <c r="QIJ57" s="1"/>
      <c r="QIK57" s="1"/>
      <c r="QIL57" s="1"/>
      <c r="QIM57" s="1"/>
      <c r="QIN57" s="1"/>
      <c r="QIO57" s="1"/>
      <c r="QIP57" s="1"/>
      <c r="QIQ57" s="1"/>
      <c r="QIR57" s="1"/>
      <c r="QIS57" s="1"/>
      <c r="QIT57" s="1"/>
      <c r="QIU57" s="1"/>
      <c r="QIV57" s="1"/>
      <c r="QIW57" s="1"/>
      <c r="QIX57" s="1"/>
      <c r="QIY57" s="1"/>
      <c r="QIZ57" s="1"/>
      <c r="QJA57" s="1"/>
      <c r="QJB57" s="1"/>
      <c r="QJC57" s="1"/>
      <c r="QJD57" s="1"/>
      <c r="QJE57" s="1"/>
      <c r="QJF57" s="1"/>
      <c r="QJG57" s="1"/>
      <c r="QJH57" s="1"/>
      <c r="QJI57" s="1"/>
      <c r="QJJ57" s="1"/>
      <c r="QJK57" s="1"/>
      <c r="QJL57" s="1"/>
      <c r="QJM57" s="1"/>
      <c r="QJN57" s="1"/>
      <c r="QJO57" s="1"/>
      <c r="QJP57" s="1"/>
      <c r="QJQ57" s="1"/>
      <c r="QJR57" s="1"/>
      <c r="QJS57" s="1"/>
      <c r="QJT57" s="1"/>
      <c r="QJU57" s="1"/>
      <c r="QJV57" s="1"/>
      <c r="QJW57" s="1"/>
      <c r="QJX57" s="1"/>
      <c r="QJY57" s="1"/>
      <c r="QJZ57" s="1"/>
      <c r="QKA57" s="1"/>
      <c r="QKB57" s="1"/>
      <c r="QKC57" s="1"/>
      <c r="QKD57" s="1"/>
      <c r="QKE57" s="1"/>
      <c r="QKF57" s="1"/>
      <c r="QKG57" s="1"/>
      <c r="QKH57" s="1"/>
      <c r="QKI57" s="1"/>
      <c r="QKJ57" s="1"/>
      <c r="QKK57" s="1"/>
      <c r="QKL57" s="1"/>
      <c r="QKM57" s="1"/>
      <c r="QKN57" s="1"/>
      <c r="QKO57" s="1"/>
      <c r="QKP57" s="1"/>
      <c r="QKQ57" s="1"/>
      <c r="QKR57" s="1"/>
      <c r="QKS57" s="1"/>
      <c r="QKT57" s="1"/>
      <c r="QKU57" s="1"/>
      <c r="QKV57" s="1"/>
      <c r="QKW57" s="1"/>
      <c r="QKX57" s="1"/>
      <c r="QKY57" s="1"/>
      <c r="QKZ57" s="1"/>
      <c r="QLA57" s="1"/>
      <c r="QLB57" s="1"/>
      <c r="QLC57" s="1"/>
      <c r="QLD57" s="1"/>
      <c r="QLE57" s="1"/>
      <c r="QLF57" s="1"/>
      <c r="QLG57" s="1"/>
      <c r="QLH57" s="1"/>
      <c r="QLI57" s="1"/>
      <c r="QLJ57" s="1"/>
      <c r="QLK57" s="1"/>
      <c r="QLL57" s="1"/>
      <c r="QLM57" s="1"/>
      <c r="QLN57" s="1"/>
      <c r="QLO57" s="1"/>
      <c r="QLP57" s="1"/>
      <c r="QLQ57" s="1"/>
      <c r="QLR57" s="1"/>
      <c r="QLS57" s="1"/>
      <c r="QLT57" s="1"/>
      <c r="QLU57" s="1"/>
      <c r="QLV57" s="1"/>
      <c r="QLW57" s="1"/>
      <c r="QLX57" s="1"/>
      <c r="QLY57" s="1"/>
      <c r="QLZ57" s="1"/>
      <c r="QMA57" s="1"/>
      <c r="QMB57" s="1"/>
      <c r="QMC57" s="1"/>
      <c r="QMD57" s="1"/>
      <c r="QME57" s="1"/>
      <c r="QMF57" s="1"/>
      <c r="QMG57" s="1"/>
      <c r="QMH57" s="1"/>
      <c r="QMI57" s="1"/>
      <c r="QMJ57" s="1"/>
      <c r="QMK57" s="1"/>
      <c r="QML57" s="1"/>
      <c r="QMM57" s="1"/>
      <c r="QMN57" s="1"/>
      <c r="QMO57" s="1"/>
      <c r="QMP57" s="1"/>
      <c r="QMQ57" s="1"/>
      <c r="QMR57" s="1"/>
      <c r="QMS57" s="1"/>
      <c r="QMT57" s="1"/>
      <c r="QMU57" s="1"/>
      <c r="QMV57" s="1"/>
      <c r="QMW57" s="1"/>
      <c r="QMX57" s="1"/>
      <c r="QMY57" s="1"/>
      <c r="QMZ57" s="1"/>
      <c r="QNA57" s="1"/>
      <c r="QNB57" s="1"/>
      <c r="QNC57" s="1"/>
      <c r="QND57" s="1"/>
      <c r="QNE57" s="1"/>
      <c r="QNF57" s="1"/>
      <c r="QNG57" s="1"/>
      <c r="QNH57" s="1"/>
      <c r="QNI57" s="1"/>
      <c r="QNJ57" s="1"/>
      <c r="QNK57" s="1"/>
      <c r="QNL57" s="1"/>
      <c r="QNM57" s="1"/>
      <c r="QNN57" s="1"/>
      <c r="QNO57" s="1"/>
      <c r="QNP57" s="1"/>
      <c r="QNQ57" s="1"/>
      <c r="QNR57" s="1"/>
      <c r="QNS57" s="1"/>
      <c r="QNT57" s="1"/>
      <c r="QNU57" s="1"/>
      <c r="QNV57" s="1"/>
      <c r="QNW57" s="1"/>
      <c r="QNX57" s="1"/>
      <c r="QNY57" s="1"/>
      <c r="QNZ57" s="1"/>
      <c r="QOA57" s="1"/>
      <c r="QOB57" s="1"/>
      <c r="QOC57" s="1"/>
      <c r="QOD57" s="1"/>
      <c r="QOE57" s="1"/>
      <c r="QOF57" s="1"/>
      <c r="QOG57" s="1"/>
      <c r="QOH57" s="1"/>
      <c r="QOI57" s="1"/>
      <c r="QOJ57" s="1"/>
      <c r="QOK57" s="1"/>
      <c r="QOL57" s="1"/>
      <c r="QOM57" s="1"/>
      <c r="QON57" s="1"/>
      <c r="QOO57" s="1"/>
      <c r="QOP57" s="1"/>
      <c r="QOQ57" s="1"/>
      <c r="QOR57" s="1"/>
      <c r="QOS57" s="1"/>
      <c r="QOT57" s="1"/>
      <c r="QOU57" s="1"/>
      <c r="QOV57" s="1"/>
      <c r="QOW57" s="1"/>
      <c r="QOX57" s="1"/>
      <c r="QOY57" s="1"/>
      <c r="QOZ57" s="1"/>
      <c r="QPA57" s="1"/>
      <c r="QPB57" s="1"/>
      <c r="QPC57" s="1"/>
      <c r="QPD57" s="1"/>
      <c r="QPE57" s="1"/>
      <c r="QPF57" s="1"/>
      <c r="QPG57" s="1"/>
      <c r="QPH57" s="1"/>
      <c r="QPI57" s="1"/>
      <c r="QPJ57" s="1"/>
      <c r="QPK57" s="1"/>
      <c r="QPL57" s="1"/>
      <c r="QPM57" s="1"/>
      <c r="QPN57" s="1"/>
      <c r="QPO57" s="1"/>
      <c r="QPP57" s="1"/>
      <c r="QPQ57" s="1"/>
      <c r="QPR57" s="1"/>
      <c r="QPS57" s="1"/>
      <c r="QPT57" s="1"/>
      <c r="QPU57" s="1"/>
      <c r="QPV57" s="1"/>
      <c r="QPW57" s="1"/>
      <c r="QPX57" s="1"/>
      <c r="QPY57" s="1"/>
      <c r="QPZ57" s="1"/>
      <c r="QQA57" s="1"/>
      <c r="QQB57" s="1"/>
      <c r="QQC57" s="1"/>
      <c r="QQD57" s="1"/>
      <c r="QQE57" s="1"/>
      <c r="QQF57" s="1"/>
      <c r="QQG57" s="1"/>
      <c r="QQH57" s="1"/>
      <c r="QQI57" s="1"/>
      <c r="QQJ57" s="1"/>
      <c r="QQK57" s="1"/>
      <c r="QQL57" s="1"/>
      <c r="QQM57" s="1"/>
      <c r="QQN57" s="1"/>
      <c r="QQO57" s="1"/>
      <c r="QQP57" s="1"/>
      <c r="QQQ57" s="1"/>
      <c r="QQR57" s="1"/>
      <c r="QQS57" s="1"/>
      <c r="QQT57" s="1"/>
      <c r="QQU57" s="1"/>
      <c r="QQV57" s="1"/>
      <c r="QQW57" s="1"/>
      <c r="QQX57" s="1"/>
      <c r="QQY57" s="1"/>
      <c r="QQZ57" s="1"/>
      <c r="QRA57" s="1"/>
      <c r="QRB57" s="1"/>
      <c r="QRC57" s="1"/>
      <c r="QRD57" s="1"/>
      <c r="QRE57" s="1"/>
      <c r="QRF57" s="1"/>
      <c r="QRG57" s="1"/>
      <c r="QRH57" s="1"/>
      <c r="QRI57" s="1"/>
      <c r="QRJ57" s="1"/>
      <c r="QRK57" s="1"/>
      <c r="QRL57" s="1"/>
      <c r="QRM57" s="1"/>
      <c r="QRN57" s="1"/>
      <c r="QRO57" s="1"/>
      <c r="QRP57" s="1"/>
      <c r="QRQ57" s="1"/>
      <c r="QRR57" s="1"/>
      <c r="QRS57" s="1"/>
      <c r="QRT57" s="1"/>
      <c r="QRU57" s="1"/>
      <c r="QRV57" s="1"/>
      <c r="QRW57" s="1"/>
      <c r="QRX57" s="1"/>
      <c r="QRY57" s="1"/>
      <c r="QRZ57" s="1"/>
      <c r="QSA57" s="1"/>
      <c r="QSB57" s="1"/>
      <c r="QSC57" s="1"/>
      <c r="QSD57" s="1"/>
      <c r="QSE57" s="1"/>
      <c r="QSF57" s="1"/>
      <c r="QSG57" s="1"/>
      <c r="QSH57" s="1"/>
      <c r="QSI57" s="1"/>
      <c r="QSJ57" s="1"/>
      <c r="QSK57" s="1"/>
      <c r="QSL57" s="1"/>
      <c r="QSM57" s="1"/>
      <c r="QSN57" s="1"/>
      <c r="QSO57" s="1"/>
      <c r="QSP57" s="1"/>
      <c r="QSQ57" s="1"/>
      <c r="QSR57" s="1"/>
      <c r="QSS57" s="1"/>
      <c r="QST57" s="1"/>
      <c r="QSU57" s="1"/>
      <c r="QSV57" s="1"/>
      <c r="QSW57" s="1"/>
      <c r="QSX57" s="1"/>
      <c r="QSY57" s="1"/>
      <c r="QSZ57" s="1"/>
      <c r="QTA57" s="1"/>
      <c r="QTB57" s="1"/>
      <c r="QTC57" s="1"/>
      <c r="QTD57" s="1"/>
      <c r="QTE57" s="1"/>
      <c r="QTF57" s="1"/>
      <c r="QTG57" s="1"/>
      <c r="QTH57" s="1"/>
      <c r="QTI57" s="1"/>
      <c r="QTJ57" s="1"/>
      <c r="QTK57" s="1"/>
      <c r="QTL57" s="1"/>
      <c r="QTM57" s="1"/>
      <c r="QTN57" s="1"/>
      <c r="QTO57" s="1"/>
      <c r="QTP57" s="1"/>
      <c r="QTQ57" s="1"/>
      <c r="QTR57" s="1"/>
      <c r="QTS57" s="1"/>
      <c r="QTT57" s="1"/>
      <c r="QTU57" s="1"/>
      <c r="QTV57" s="1"/>
      <c r="QTW57" s="1"/>
      <c r="QTX57" s="1"/>
      <c r="QTY57" s="1"/>
      <c r="QTZ57" s="1"/>
      <c r="QUA57" s="1"/>
      <c r="QUB57" s="1"/>
      <c r="QUC57" s="1"/>
      <c r="QUD57" s="1"/>
      <c r="QUE57" s="1"/>
      <c r="QUF57" s="1"/>
      <c r="QUG57" s="1"/>
      <c r="QUH57" s="1"/>
      <c r="QUI57" s="1"/>
      <c r="QUJ57" s="1"/>
      <c r="QUK57" s="1"/>
      <c r="QUL57" s="1"/>
      <c r="QUM57" s="1"/>
      <c r="QUN57" s="1"/>
      <c r="QUO57" s="1"/>
      <c r="QUP57" s="1"/>
      <c r="QUQ57" s="1"/>
      <c r="QUR57" s="1"/>
      <c r="QUS57" s="1"/>
      <c r="QUT57" s="1"/>
      <c r="QUU57" s="1"/>
      <c r="QUV57" s="1"/>
      <c r="QUW57" s="1"/>
      <c r="QUX57" s="1"/>
      <c r="QUY57" s="1"/>
      <c r="QUZ57" s="1"/>
      <c r="QVA57" s="1"/>
      <c r="QVB57" s="1"/>
      <c r="QVC57" s="1"/>
      <c r="QVD57" s="1"/>
      <c r="QVE57" s="1"/>
      <c r="QVF57" s="1"/>
      <c r="QVG57" s="1"/>
      <c r="QVH57" s="1"/>
      <c r="QVI57" s="1"/>
      <c r="QVJ57" s="1"/>
      <c r="QVK57" s="1"/>
      <c r="QVL57" s="1"/>
      <c r="QVM57" s="1"/>
      <c r="QVN57" s="1"/>
      <c r="QVO57" s="1"/>
      <c r="QVP57" s="1"/>
      <c r="QVQ57" s="1"/>
      <c r="QVR57" s="1"/>
      <c r="QVS57" s="1"/>
      <c r="QVT57" s="1"/>
      <c r="QVU57" s="1"/>
      <c r="QVV57" s="1"/>
      <c r="QVW57" s="1"/>
      <c r="QVX57" s="1"/>
      <c r="QVY57" s="1"/>
      <c r="QVZ57" s="1"/>
      <c r="QWA57" s="1"/>
      <c r="QWB57" s="1"/>
      <c r="QWC57" s="1"/>
      <c r="QWD57" s="1"/>
      <c r="QWE57" s="1"/>
      <c r="QWF57" s="1"/>
      <c r="QWG57" s="1"/>
      <c r="QWH57" s="1"/>
      <c r="QWI57" s="1"/>
      <c r="QWJ57" s="1"/>
      <c r="QWK57" s="1"/>
      <c r="QWL57" s="1"/>
      <c r="QWM57" s="1"/>
      <c r="QWN57" s="1"/>
      <c r="QWO57" s="1"/>
      <c r="QWP57" s="1"/>
      <c r="QWQ57" s="1"/>
      <c r="QWR57" s="1"/>
      <c r="QWS57" s="1"/>
      <c r="QWT57" s="1"/>
      <c r="QWU57" s="1"/>
      <c r="QWV57" s="1"/>
      <c r="QWW57" s="1"/>
      <c r="QWX57" s="1"/>
      <c r="QWY57" s="1"/>
      <c r="QWZ57" s="1"/>
      <c r="QXA57" s="1"/>
      <c r="QXB57" s="1"/>
      <c r="QXC57" s="1"/>
      <c r="QXD57" s="1"/>
      <c r="QXE57" s="1"/>
      <c r="QXF57" s="1"/>
      <c r="QXG57" s="1"/>
      <c r="QXH57" s="1"/>
      <c r="QXI57" s="1"/>
      <c r="QXJ57" s="1"/>
      <c r="QXK57" s="1"/>
      <c r="QXL57" s="1"/>
      <c r="QXM57" s="1"/>
      <c r="QXN57" s="1"/>
      <c r="QXO57" s="1"/>
      <c r="QXP57" s="1"/>
      <c r="QXQ57" s="1"/>
      <c r="QXR57" s="1"/>
      <c r="QXS57" s="1"/>
      <c r="QXT57" s="1"/>
      <c r="QXU57" s="1"/>
      <c r="QXV57" s="1"/>
      <c r="QXW57" s="1"/>
      <c r="QXX57" s="1"/>
      <c r="QXY57" s="1"/>
      <c r="QXZ57" s="1"/>
      <c r="QYA57" s="1"/>
      <c r="QYB57" s="1"/>
      <c r="QYC57" s="1"/>
      <c r="QYD57" s="1"/>
      <c r="QYE57" s="1"/>
      <c r="QYF57" s="1"/>
      <c r="QYG57" s="1"/>
      <c r="QYH57" s="1"/>
      <c r="QYI57" s="1"/>
      <c r="QYJ57" s="1"/>
      <c r="QYK57" s="1"/>
      <c r="QYL57" s="1"/>
      <c r="QYM57" s="1"/>
      <c r="QYN57" s="1"/>
      <c r="QYO57" s="1"/>
      <c r="QYP57" s="1"/>
      <c r="QYQ57" s="1"/>
      <c r="QYR57" s="1"/>
      <c r="QYS57" s="1"/>
      <c r="QYT57" s="1"/>
      <c r="QYU57" s="1"/>
      <c r="QYV57" s="1"/>
      <c r="QYW57" s="1"/>
      <c r="QYX57" s="1"/>
      <c r="QYY57" s="1"/>
      <c r="QYZ57" s="1"/>
      <c r="QZA57" s="1"/>
      <c r="QZB57" s="1"/>
      <c r="QZC57" s="1"/>
      <c r="QZD57" s="1"/>
      <c r="QZE57" s="1"/>
      <c r="QZF57" s="1"/>
      <c r="QZG57" s="1"/>
      <c r="QZH57" s="1"/>
      <c r="QZI57" s="1"/>
      <c r="QZJ57" s="1"/>
      <c r="QZK57" s="1"/>
      <c r="QZL57" s="1"/>
      <c r="QZM57" s="1"/>
      <c r="QZN57" s="1"/>
      <c r="QZO57" s="1"/>
      <c r="QZP57" s="1"/>
      <c r="QZQ57" s="1"/>
      <c r="QZR57" s="1"/>
      <c r="QZS57" s="1"/>
      <c r="QZT57" s="1"/>
      <c r="QZU57" s="1"/>
      <c r="QZV57" s="1"/>
      <c r="QZW57" s="1"/>
      <c r="QZX57" s="1"/>
      <c r="QZY57" s="1"/>
      <c r="QZZ57" s="1"/>
      <c r="RAA57" s="1"/>
      <c r="RAB57" s="1"/>
      <c r="RAC57" s="1"/>
      <c r="RAD57" s="1"/>
      <c r="RAE57" s="1"/>
      <c r="RAF57" s="1"/>
      <c r="RAG57" s="1"/>
      <c r="RAH57" s="1"/>
      <c r="RAI57" s="1"/>
      <c r="RAJ57" s="1"/>
      <c r="RAK57" s="1"/>
      <c r="RAL57" s="1"/>
      <c r="RAM57" s="1"/>
      <c r="RAN57" s="1"/>
      <c r="RAO57" s="1"/>
      <c r="RAP57" s="1"/>
      <c r="RAQ57" s="1"/>
      <c r="RAR57" s="1"/>
      <c r="RAS57" s="1"/>
      <c r="RAT57" s="1"/>
      <c r="RAU57" s="1"/>
      <c r="RAV57" s="1"/>
      <c r="RAW57" s="1"/>
      <c r="RAX57" s="1"/>
      <c r="RAY57" s="1"/>
      <c r="RAZ57" s="1"/>
      <c r="RBA57" s="1"/>
      <c r="RBB57" s="1"/>
      <c r="RBC57" s="1"/>
      <c r="RBD57" s="1"/>
      <c r="RBE57" s="1"/>
      <c r="RBF57" s="1"/>
      <c r="RBG57" s="1"/>
      <c r="RBH57" s="1"/>
      <c r="RBI57" s="1"/>
      <c r="RBJ57" s="1"/>
      <c r="RBK57" s="1"/>
      <c r="RBL57" s="1"/>
      <c r="RBM57" s="1"/>
      <c r="RBN57" s="1"/>
      <c r="RBO57" s="1"/>
      <c r="RBP57" s="1"/>
      <c r="RBQ57" s="1"/>
      <c r="RBR57" s="1"/>
      <c r="RBS57" s="1"/>
      <c r="RBT57" s="1"/>
      <c r="RBU57" s="1"/>
      <c r="RBV57" s="1"/>
      <c r="RBW57" s="1"/>
      <c r="RBX57" s="1"/>
      <c r="RBY57" s="1"/>
      <c r="RBZ57" s="1"/>
      <c r="RCA57" s="1"/>
      <c r="RCB57" s="1"/>
      <c r="RCC57" s="1"/>
      <c r="RCD57" s="1"/>
      <c r="RCE57" s="1"/>
      <c r="RCF57" s="1"/>
      <c r="RCG57" s="1"/>
      <c r="RCH57" s="1"/>
      <c r="RCI57" s="1"/>
      <c r="RCJ57" s="1"/>
      <c r="RCK57" s="1"/>
      <c r="RCL57" s="1"/>
      <c r="RCM57" s="1"/>
      <c r="RCN57" s="1"/>
      <c r="RCO57" s="1"/>
      <c r="RCP57" s="1"/>
      <c r="RCQ57" s="1"/>
      <c r="RCR57" s="1"/>
      <c r="RCS57" s="1"/>
      <c r="RCT57" s="1"/>
      <c r="RCU57" s="1"/>
      <c r="RCV57" s="1"/>
      <c r="RCW57" s="1"/>
      <c r="RCX57" s="1"/>
      <c r="RCY57" s="1"/>
      <c r="RCZ57" s="1"/>
      <c r="RDA57" s="1"/>
      <c r="RDB57" s="1"/>
      <c r="RDC57" s="1"/>
      <c r="RDD57" s="1"/>
      <c r="RDE57" s="1"/>
      <c r="RDF57" s="1"/>
      <c r="RDG57" s="1"/>
      <c r="RDH57" s="1"/>
      <c r="RDI57" s="1"/>
      <c r="RDJ57" s="1"/>
      <c r="RDK57" s="1"/>
      <c r="RDL57" s="1"/>
      <c r="RDM57" s="1"/>
      <c r="RDN57" s="1"/>
      <c r="RDO57" s="1"/>
      <c r="RDP57" s="1"/>
      <c r="RDQ57" s="1"/>
      <c r="RDR57" s="1"/>
      <c r="RDS57" s="1"/>
      <c r="RDT57" s="1"/>
      <c r="RDU57" s="1"/>
      <c r="RDV57" s="1"/>
      <c r="RDW57" s="1"/>
      <c r="RDX57" s="1"/>
      <c r="RDY57" s="1"/>
      <c r="RDZ57" s="1"/>
      <c r="REA57" s="1"/>
      <c r="REB57" s="1"/>
      <c r="REC57" s="1"/>
      <c r="RED57" s="1"/>
      <c r="REE57" s="1"/>
      <c r="REF57" s="1"/>
      <c r="REG57" s="1"/>
      <c r="REH57" s="1"/>
      <c r="REI57" s="1"/>
      <c r="REJ57" s="1"/>
      <c r="REK57" s="1"/>
      <c r="REL57" s="1"/>
      <c r="REM57" s="1"/>
      <c r="REN57" s="1"/>
      <c r="REO57" s="1"/>
      <c r="REP57" s="1"/>
      <c r="REQ57" s="1"/>
      <c r="RER57" s="1"/>
      <c r="RES57" s="1"/>
      <c r="RET57" s="1"/>
      <c r="REU57" s="1"/>
      <c r="REV57" s="1"/>
      <c r="REW57" s="1"/>
      <c r="REX57" s="1"/>
      <c r="REY57" s="1"/>
      <c r="REZ57" s="1"/>
      <c r="RFA57" s="1"/>
      <c r="RFB57" s="1"/>
      <c r="RFC57" s="1"/>
      <c r="RFD57" s="1"/>
      <c r="RFE57" s="1"/>
      <c r="RFF57" s="1"/>
      <c r="RFG57" s="1"/>
      <c r="RFH57" s="1"/>
      <c r="RFI57" s="1"/>
      <c r="RFJ57" s="1"/>
      <c r="RFK57" s="1"/>
      <c r="RFL57" s="1"/>
      <c r="RFM57" s="1"/>
      <c r="RFN57" s="1"/>
      <c r="RFO57" s="1"/>
      <c r="RFP57" s="1"/>
      <c r="RFQ57" s="1"/>
      <c r="RFR57" s="1"/>
      <c r="RFS57" s="1"/>
      <c r="RFT57" s="1"/>
      <c r="RFU57" s="1"/>
      <c r="RFV57" s="1"/>
      <c r="RFW57" s="1"/>
      <c r="RFX57" s="1"/>
      <c r="RFY57" s="1"/>
      <c r="RFZ57" s="1"/>
      <c r="RGA57" s="1"/>
      <c r="RGB57" s="1"/>
      <c r="RGC57" s="1"/>
      <c r="RGD57" s="1"/>
      <c r="RGE57" s="1"/>
      <c r="RGF57" s="1"/>
      <c r="RGG57" s="1"/>
      <c r="RGH57" s="1"/>
      <c r="RGI57" s="1"/>
      <c r="RGJ57" s="1"/>
      <c r="RGK57" s="1"/>
      <c r="RGL57" s="1"/>
      <c r="RGM57" s="1"/>
      <c r="RGN57" s="1"/>
      <c r="RGO57" s="1"/>
      <c r="RGP57" s="1"/>
      <c r="RGQ57" s="1"/>
      <c r="RGR57" s="1"/>
      <c r="RGS57" s="1"/>
      <c r="RGT57" s="1"/>
      <c r="RGU57" s="1"/>
      <c r="RGV57" s="1"/>
      <c r="RGW57" s="1"/>
      <c r="RGX57" s="1"/>
      <c r="RGY57" s="1"/>
      <c r="RGZ57" s="1"/>
      <c r="RHA57" s="1"/>
      <c r="RHB57" s="1"/>
      <c r="RHC57" s="1"/>
      <c r="RHD57" s="1"/>
      <c r="RHE57" s="1"/>
      <c r="RHF57" s="1"/>
      <c r="RHG57" s="1"/>
      <c r="RHH57" s="1"/>
      <c r="RHI57" s="1"/>
      <c r="RHJ57" s="1"/>
      <c r="RHK57" s="1"/>
      <c r="RHL57" s="1"/>
      <c r="RHM57" s="1"/>
      <c r="RHN57" s="1"/>
      <c r="RHO57" s="1"/>
      <c r="RHP57" s="1"/>
      <c r="RHQ57" s="1"/>
      <c r="RHR57" s="1"/>
      <c r="RHS57" s="1"/>
      <c r="RHT57" s="1"/>
      <c r="RHU57" s="1"/>
      <c r="RHV57" s="1"/>
      <c r="RHW57" s="1"/>
      <c r="RHX57" s="1"/>
      <c r="RHY57" s="1"/>
      <c r="RHZ57" s="1"/>
      <c r="RIA57" s="1"/>
      <c r="RIB57" s="1"/>
      <c r="RIC57" s="1"/>
      <c r="RID57" s="1"/>
      <c r="RIE57" s="1"/>
      <c r="RIF57" s="1"/>
      <c r="RIG57" s="1"/>
      <c r="RIH57" s="1"/>
      <c r="RII57" s="1"/>
      <c r="RIJ57" s="1"/>
      <c r="RIK57" s="1"/>
      <c r="RIL57" s="1"/>
      <c r="RIM57" s="1"/>
      <c r="RIN57" s="1"/>
      <c r="RIO57" s="1"/>
      <c r="RIP57" s="1"/>
      <c r="RIQ57" s="1"/>
      <c r="RIR57" s="1"/>
      <c r="RIS57" s="1"/>
      <c r="RIT57" s="1"/>
      <c r="RIU57" s="1"/>
      <c r="RIV57" s="1"/>
      <c r="RIW57" s="1"/>
      <c r="RIX57" s="1"/>
      <c r="RIY57" s="1"/>
      <c r="RIZ57" s="1"/>
      <c r="RJA57" s="1"/>
      <c r="RJB57" s="1"/>
      <c r="RJC57" s="1"/>
      <c r="RJD57" s="1"/>
      <c r="RJE57" s="1"/>
      <c r="RJF57" s="1"/>
      <c r="RJG57" s="1"/>
      <c r="RJH57" s="1"/>
      <c r="RJI57" s="1"/>
      <c r="RJJ57" s="1"/>
      <c r="RJK57" s="1"/>
      <c r="RJL57" s="1"/>
      <c r="RJM57" s="1"/>
      <c r="RJN57" s="1"/>
      <c r="RJO57" s="1"/>
      <c r="RJP57" s="1"/>
      <c r="RJQ57" s="1"/>
      <c r="RJR57" s="1"/>
      <c r="RJS57" s="1"/>
      <c r="RJT57" s="1"/>
      <c r="RJU57" s="1"/>
      <c r="RJV57" s="1"/>
      <c r="RJW57" s="1"/>
      <c r="RJX57" s="1"/>
      <c r="RJY57" s="1"/>
      <c r="RJZ57" s="1"/>
      <c r="RKA57" s="1"/>
      <c r="RKB57" s="1"/>
      <c r="RKC57" s="1"/>
      <c r="RKD57" s="1"/>
      <c r="RKE57" s="1"/>
      <c r="RKF57" s="1"/>
      <c r="RKG57" s="1"/>
      <c r="RKH57" s="1"/>
      <c r="RKI57" s="1"/>
      <c r="RKJ57" s="1"/>
      <c r="RKK57" s="1"/>
      <c r="RKL57" s="1"/>
      <c r="RKM57" s="1"/>
      <c r="RKN57" s="1"/>
      <c r="RKO57" s="1"/>
      <c r="RKP57" s="1"/>
      <c r="RKQ57" s="1"/>
      <c r="RKR57" s="1"/>
      <c r="RKS57" s="1"/>
      <c r="RKT57" s="1"/>
      <c r="RKU57" s="1"/>
      <c r="RKV57" s="1"/>
      <c r="RKW57" s="1"/>
      <c r="RKX57" s="1"/>
      <c r="RKY57" s="1"/>
      <c r="RKZ57" s="1"/>
      <c r="RLA57" s="1"/>
      <c r="RLB57" s="1"/>
      <c r="RLC57" s="1"/>
      <c r="RLD57" s="1"/>
      <c r="RLE57" s="1"/>
      <c r="RLF57" s="1"/>
      <c r="RLG57" s="1"/>
      <c r="RLH57" s="1"/>
      <c r="RLI57" s="1"/>
      <c r="RLJ57" s="1"/>
      <c r="RLK57" s="1"/>
      <c r="RLL57" s="1"/>
      <c r="RLM57" s="1"/>
      <c r="RLN57" s="1"/>
      <c r="RLO57" s="1"/>
      <c r="RLP57" s="1"/>
      <c r="RLQ57" s="1"/>
      <c r="RLR57" s="1"/>
      <c r="RLS57" s="1"/>
      <c r="RLT57" s="1"/>
      <c r="RLU57" s="1"/>
      <c r="RLV57" s="1"/>
      <c r="RLW57" s="1"/>
      <c r="RLX57" s="1"/>
      <c r="RLY57" s="1"/>
      <c r="RLZ57" s="1"/>
      <c r="RMA57" s="1"/>
      <c r="RMB57" s="1"/>
      <c r="RMC57" s="1"/>
      <c r="RMD57" s="1"/>
      <c r="RME57" s="1"/>
      <c r="RMF57" s="1"/>
      <c r="RMG57" s="1"/>
      <c r="RMH57" s="1"/>
      <c r="RMI57" s="1"/>
      <c r="RMJ57" s="1"/>
      <c r="RMK57" s="1"/>
      <c r="RML57" s="1"/>
      <c r="RMM57" s="1"/>
      <c r="RMN57" s="1"/>
      <c r="RMO57" s="1"/>
      <c r="RMP57" s="1"/>
      <c r="RMQ57" s="1"/>
      <c r="RMR57" s="1"/>
      <c r="RMS57" s="1"/>
      <c r="RMT57" s="1"/>
      <c r="RMU57" s="1"/>
      <c r="RMV57" s="1"/>
      <c r="RMW57" s="1"/>
      <c r="RMX57" s="1"/>
      <c r="RMY57" s="1"/>
      <c r="RMZ57" s="1"/>
      <c r="RNA57" s="1"/>
      <c r="RNB57" s="1"/>
      <c r="RNC57" s="1"/>
      <c r="RND57" s="1"/>
      <c r="RNE57" s="1"/>
      <c r="RNF57" s="1"/>
      <c r="RNG57" s="1"/>
      <c r="RNH57" s="1"/>
      <c r="RNI57" s="1"/>
      <c r="RNJ57" s="1"/>
      <c r="RNK57" s="1"/>
      <c r="RNL57" s="1"/>
      <c r="RNM57" s="1"/>
      <c r="RNN57" s="1"/>
      <c r="RNO57" s="1"/>
      <c r="RNP57" s="1"/>
      <c r="RNQ57" s="1"/>
      <c r="RNR57" s="1"/>
      <c r="RNS57" s="1"/>
      <c r="RNT57" s="1"/>
      <c r="RNU57" s="1"/>
      <c r="RNV57" s="1"/>
      <c r="RNW57" s="1"/>
      <c r="RNX57" s="1"/>
      <c r="RNY57" s="1"/>
      <c r="RNZ57" s="1"/>
      <c r="ROA57" s="1"/>
      <c r="ROB57" s="1"/>
      <c r="ROC57" s="1"/>
      <c r="ROD57" s="1"/>
      <c r="ROE57" s="1"/>
      <c r="ROF57" s="1"/>
      <c r="ROG57" s="1"/>
      <c r="ROH57" s="1"/>
      <c r="ROI57" s="1"/>
      <c r="ROJ57" s="1"/>
      <c r="ROK57" s="1"/>
      <c r="ROL57" s="1"/>
      <c r="ROM57" s="1"/>
      <c r="RON57" s="1"/>
      <c r="ROO57" s="1"/>
      <c r="ROP57" s="1"/>
      <c r="ROQ57" s="1"/>
      <c r="ROR57" s="1"/>
      <c r="ROS57" s="1"/>
      <c r="ROT57" s="1"/>
      <c r="ROU57" s="1"/>
      <c r="ROV57" s="1"/>
      <c r="ROW57" s="1"/>
      <c r="ROX57" s="1"/>
      <c r="ROY57" s="1"/>
      <c r="ROZ57" s="1"/>
      <c r="RPA57" s="1"/>
      <c r="RPB57" s="1"/>
      <c r="RPC57" s="1"/>
      <c r="RPD57" s="1"/>
      <c r="RPE57" s="1"/>
      <c r="RPF57" s="1"/>
      <c r="RPG57" s="1"/>
      <c r="RPH57" s="1"/>
      <c r="RPI57" s="1"/>
      <c r="RPJ57" s="1"/>
      <c r="RPK57" s="1"/>
      <c r="RPL57" s="1"/>
      <c r="RPM57" s="1"/>
      <c r="RPN57" s="1"/>
      <c r="RPO57" s="1"/>
      <c r="RPP57" s="1"/>
      <c r="RPQ57" s="1"/>
      <c r="RPR57" s="1"/>
      <c r="RPS57" s="1"/>
      <c r="RPT57" s="1"/>
      <c r="RPU57" s="1"/>
      <c r="RPV57" s="1"/>
      <c r="RPW57" s="1"/>
      <c r="RPX57" s="1"/>
      <c r="RPY57" s="1"/>
      <c r="RPZ57" s="1"/>
      <c r="RQA57" s="1"/>
      <c r="RQB57" s="1"/>
      <c r="RQC57" s="1"/>
      <c r="RQD57" s="1"/>
      <c r="RQE57" s="1"/>
      <c r="RQF57" s="1"/>
      <c r="RQG57" s="1"/>
      <c r="RQH57" s="1"/>
      <c r="RQI57" s="1"/>
      <c r="RQJ57" s="1"/>
      <c r="RQK57" s="1"/>
      <c r="RQL57" s="1"/>
      <c r="RQM57" s="1"/>
      <c r="RQN57" s="1"/>
      <c r="RQO57" s="1"/>
      <c r="RQP57" s="1"/>
      <c r="RQQ57" s="1"/>
      <c r="RQR57" s="1"/>
      <c r="RQS57" s="1"/>
      <c r="RQT57" s="1"/>
      <c r="RQU57" s="1"/>
      <c r="RQV57" s="1"/>
      <c r="RQW57" s="1"/>
      <c r="RQX57" s="1"/>
      <c r="RQY57" s="1"/>
      <c r="RQZ57" s="1"/>
      <c r="RRA57" s="1"/>
      <c r="RRB57" s="1"/>
      <c r="RRC57" s="1"/>
      <c r="RRD57" s="1"/>
      <c r="RRE57" s="1"/>
      <c r="RRF57" s="1"/>
      <c r="RRG57" s="1"/>
      <c r="RRH57" s="1"/>
      <c r="RRI57" s="1"/>
      <c r="RRJ57" s="1"/>
      <c r="RRK57" s="1"/>
      <c r="RRL57" s="1"/>
      <c r="RRM57" s="1"/>
      <c r="RRN57" s="1"/>
      <c r="RRO57" s="1"/>
      <c r="RRP57" s="1"/>
      <c r="RRQ57" s="1"/>
      <c r="RRR57" s="1"/>
      <c r="RRS57" s="1"/>
      <c r="RRT57" s="1"/>
      <c r="RRU57" s="1"/>
      <c r="RRV57" s="1"/>
      <c r="RRW57" s="1"/>
      <c r="RRX57" s="1"/>
      <c r="RRY57" s="1"/>
      <c r="RRZ57" s="1"/>
      <c r="RSA57" s="1"/>
      <c r="RSB57" s="1"/>
      <c r="RSC57" s="1"/>
      <c r="RSD57" s="1"/>
      <c r="RSE57" s="1"/>
      <c r="RSF57" s="1"/>
      <c r="RSG57" s="1"/>
      <c r="RSH57" s="1"/>
      <c r="RSI57" s="1"/>
      <c r="RSJ57" s="1"/>
      <c r="RSK57" s="1"/>
      <c r="RSL57" s="1"/>
      <c r="RSM57" s="1"/>
      <c r="RSN57" s="1"/>
      <c r="RSO57" s="1"/>
      <c r="RSP57" s="1"/>
      <c r="RSQ57" s="1"/>
      <c r="RSR57" s="1"/>
      <c r="RSS57" s="1"/>
      <c r="RST57" s="1"/>
      <c r="RSU57" s="1"/>
      <c r="RSV57" s="1"/>
      <c r="RSW57" s="1"/>
      <c r="RSX57" s="1"/>
      <c r="RSY57" s="1"/>
      <c r="RSZ57" s="1"/>
      <c r="RTA57" s="1"/>
      <c r="RTB57" s="1"/>
      <c r="RTC57" s="1"/>
      <c r="RTD57" s="1"/>
      <c r="RTE57" s="1"/>
      <c r="RTF57" s="1"/>
      <c r="RTG57" s="1"/>
      <c r="RTH57" s="1"/>
      <c r="RTI57" s="1"/>
      <c r="RTJ57" s="1"/>
      <c r="RTK57" s="1"/>
      <c r="RTL57" s="1"/>
      <c r="RTM57" s="1"/>
      <c r="RTN57" s="1"/>
      <c r="RTO57" s="1"/>
      <c r="RTP57" s="1"/>
      <c r="RTQ57" s="1"/>
      <c r="RTR57" s="1"/>
      <c r="RTS57" s="1"/>
      <c r="RTT57" s="1"/>
      <c r="RTU57" s="1"/>
      <c r="RTV57" s="1"/>
      <c r="RTW57" s="1"/>
      <c r="RTX57" s="1"/>
      <c r="RTY57" s="1"/>
      <c r="RTZ57" s="1"/>
      <c r="RUA57" s="1"/>
      <c r="RUB57" s="1"/>
      <c r="RUC57" s="1"/>
      <c r="RUD57" s="1"/>
      <c r="RUE57" s="1"/>
      <c r="RUF57" s="1"/>
      <c r="RUG57" s="1"/>
      <c r="RUH57" s="1"/>
      <c r="RUI57" s="1"/>
      <c r="RUJ57" s="1"/>
      <c r="RUK57" s="1"/>
      <c r="RUL57" s="1"/>
      <c r="RUM57" s="1"/>
      <c r="RUN57" s="1"/>
      <c r="RUO57" s="1"/>
      <c r="RUP57" s="1"/>
      <c r="RUQ57" s="1"/>
      <c r="RUR57" s="1"/>
      <c r="RUS57" s="1"/>
      <c r="RUT57" s="1"/>
      <c r="RUU57" s="1"/>
      <c r="RUV57" s="1"/>
      <c r="RUW57" s="1"/>
      <c r="RUX57" s="1"/>
      <c r="RUY57" s="1"/>
      <c r="RUZ57" s="1"/>
      <c r="RVA57" s="1"/>
      <c r="RVB57" s="1"/>
      <c r="RVC57" s="1"/>
      <c r="RVD57" s="1"/>
      <c r="RVE57" s="1"/>
      <c r="RVF57" s="1"/>
      <c r="RVG57" s="1"/>
      <c r="RVH57" s="1"/>
      <c r="RVI57" s="1"/>
      <c r="RVJ57" s="1"/>
      <c r="RVK57" s="1"/>
      <c r="RVL57" s="1"/>
      <c r="RVM57" s="1"/>
      <c r="RVN57" s="1"/>
      <c r="RVO57" s="1"/>
      <c r="RVP57" s="1"/>
      <c r="RVQ57" s="1"/>
      <c r="RVR57" s="1"/>
      <c r="RVS57" s="1"/>
      <c r="RVT57" s="1"/>
      <c r="RVU57" s="1"/>
      <c r="RVV57" s="1"/>
      <c r="RVW57" s="1"/>
      <c r="RVX57" s="1"/>
      <c r="RVY57" s="1"/>
      <c r="RVZ57" s="1"/>
      <c r="RWA57" s="1"/>
      <c r="RWB57" s="1"/>
      <c r="RWC57" s="1"/>
      <c r="RWD57" s="1"/>
      <c r="RWE57" s="1"/>
      <c r="RWF57" s="1"/>
      <c r="RWG57" s="1"/>
      <c r="RWH57" s="1"/>
      <c r="RWI57" s="1"/>
      <c r="RWJ57" s="1"/>
      <c r="RWK57" s="1"/>
      <c r="RWL57" s="1"/>
      <c r="RWM57" s="1"/>
      <c r="RWN57" s="1"/>
      <c r="RWO57" s="1"/>
      <c r="RWP57" s="1"/>
      <c r="RWQ57" s="1"/>
      <c r="RWR57" s="1"/>
      <c r="RWS57" s="1"/>
      <c r="RWT57" s="1"/>
      <c r="RWU57" s="1"/>
      <c r="RWV57" s="1"/>
      <c r="RWW57" s="1"/>
      <c r="RWX57" s="1"/>
      <c r="RWY57" s="1"/>
      <c r="RWZ57" s="1"/>
      <c r="RXA57" s="1"/>
      <c r="RXB57" s="1"/>
      <c r="RXC57" s="1"/>
      <c r="RXD57" s="1"/>
      <c r="RXE57" s="1"/>
      <c r="RXF57" s="1"/>
      <c r="RXG57" s="1"/>
      <c r="RXH57" s="1"/>
      <c r="RXI57" s="1"/>
      <c r="RXJ57" s="1"/>
      <c r="RXK57" s="1"/>
      <c r="RXL57" s="1"/>
      <c r="RXM57" s="1"/>
      <c r="RXN57" s="1"/>
      <c r="RXO57" s="1"/>
      <c r="RXP57" s="1"/>
      <c r="RXQ57" s="1"/>
      <c r="RXR57" s="1"/>
      <c r="RXS57" s="1"/>
      <c r="RXT57" s="1"/>
      <c r="RXU57" s="1"/>
      <c r="RXV57" s="1"/>
      <c r="RXW57" s="1"/>
      <c r="RXX57" s="1"/>
      <c r="RXY57" s="1"/>
      <c r="RXZ57" s="1"/>
      <c r="RYA57" s="1"/>
      <c r="RYB57" s="1"/>
      <c r="RYC57" s="1"/>
      <c r="RYD57" s="1"/>
      <c r="RYE57" s="1"/>
      <c r="RYF57" s="1"/>
      <c r="RYG57" s="1"/>
      <c r="RYH57" s="1"/>
      <c r="RYI57" s="1"/>
      <c r="RYJ57" s="1"/>
      <c r="RYK57" s="1"/>
      <c r="RYL57" s="1"/>
      <c r="RYM57" s="1"/>
      <c r="RYN57" s="1"/>
      <c r="RYO57" s="1"/>
      <c r="RYP57" s="1"/>
      <c r="RYQ57" s="1"/>
      <c r="RYR57" s="1"/>
      <c r="RYS57" s="1"/>
      <c r="RYT57" s="1"/>
      <c r="RYU57" s="1"/>
      <c r="RYV57" s="1"/>
      <c r="RYW57" s="1"/>
      <c r="RYX57" s="1"/>
      <c r="RYY57" s="1"/>
      <c r="RYZ57" s="1"/>
      <c r="RZA57" s="1"/>
      <c r="RZB57" s="1"/>
      <c r="RZC57" s="1"/>
      <c r="RZD57" s="1"/>
      <c r="RZE57" s="1"/>
      <c r="RZF57" s="1"/>
      <c r="RZG57" s="1"/>
      <c r="RZH57" s="1"/>
      <c r="RZI57" s="1"/>
      <c r="RZJ57" s="1"/>
      <c r="RZK57" s="1"/>
      <c r="RZL57" s="1"/>
      <c r="RZM57" s="1"/>
      <c r="RZN57" s="1"/>
      <c r="RZO57" s="1"/>
      <c r="RZP57" s="1"/>
      <c r="RZQ57" s="1"/>
      <c r="RZR57" s="1"/>
      <c r="RZS57" s="1"/>
      <c r="RZT57" s="1"/>
      <c r="RZU57" s="1"/>
      <c r="RZV57" s="1"/>
      <c r="RZW57" s="1"/>
      <c r="RZX57" s="1"/>
      <c r="RZY57" s="1"/>
      <c r="RZZ57" s="1"/>
      <c r="SAA57" s="1"/>
      <c r="SAB57" s="1"/>
      <c r="SAC57" s="1"/>
      <c r="SAD57" s="1"/>
      <c r="SAE57" s="1"/>
      <c r="SAF57" s="1"/>
      <c r="SAG57" s="1"/>
      <c r="SAH57" s="1"/>
      <c r="SAI57" s="1"/>
      <c r="SAJ57" s="1"/>
      <c r="SAK57" s="1"/>
      <c r="SAL57" s="1"/>
      <c r="SAM57" s="1"/>
      <c r="SAN57" s="1"/>
      <c r="SAO57" s="1"/>
      <c r="SAP57" s="1"/>
      <c r="SAQ57" s="1"/>
      <c r="SAR57" s="1"/>
      <c r="SAS57" s="1"/>
      <c r="SAT57" s="1"/>
      <c r="SAU57" s="1"/>
      <c r="SAV57" s="1"/>
      <c r="SAW57" s="1"/>
      <c r="SAX57" s="1"/>
      <c r="SAY57" s="1"/>
      <c r="SAZ57" s="1"/>
      <c r="SBA57" s="1"/>
      <c r="SBB57" s="1"/>
      <c r="SBC57" s="1"/>
      <c r="SBD57" s="1"/>
      <c r="SBE57" s="1"/>
      <c r="SBF57" s="1"/>
      <c r="SBG57" s="1"/>
      <c r="SBH57" s="1"/>
      <c r="SBI57" s="1"/>
      <c r="SBJ57" s="1"/>
      <c r="SBK57" s="1"/>
      <c r="SBL57" s="1"/>
      <c r="SBM57" s="1"/>
      <c r="SBN57" s="1"/>
      <c r="SBO57" s="1"/>
      <c r="SBP57" s="1"/>
      <c r="SBQ57" s="1"/>
      <c r="SBR57" s="1"/>
      <c r="SBS57" s="1"/>
      <c r="SBT57" s="1"/>
      <c r="SBU57" s="1"/>
      <c r="SBV57" s="1"/>
      <c r="SBW57" s="1"/>
      <c r="SBX57" s="1"/>
      <c r="SBY57" s="1"/>
      <c r="SBZ57" s="1"/>
      <c r="SCA57" s="1"/>
      <c r="SCB57" s="1"/>
      <c r="SCC57" s="1"/>
      <c r="SCD57" s="1"/>
      <c r="SCE57" s="1"/>
      <c r="SCF57" s="1"/>
      <c r="SCG57" s="1"/>
      <c r="SCH57" s="1"/>
      <c r="SCI57" s="1"/>
      <c r="SCJ57" s="1"/>
      <c r="SCK57" s="1"/>
      <c r="SCL57" s="1"/>
      <c r="SCM57" s="1"/>
      <c r="SCN57" s="1"/>
      <c r="SCO57" s="1"/>
      <c r="SCP57" s="1"/>
      <c r="SCQ57" s="1"/>
      <c r="SCR57" s="1"/>
      <c r="SCS57" s="1"/>
      <c r="SCT57" s="1"/>
      <c r="SCU57" s="1"/>
      <c r="SCV57" s="1"/>
      <c r="SCW57" s="1"/>
      <c r="SCX57" s="1"/>
      <c r="SCY57" s="1"/>
      <c r="SCZ57" s="1"/>
      <c r="SDA57" s="1"/>
      <c r="SDB57" s="1"/>
      <c r="SDC57" s="1"/>
      <c r="SDD57" s="1"/>
      <c r="SDE57" s="1"/>
      <c r="SDF57" s="1"/>
      <c r="SDG57" s="1"/>
      <c r="SDH57" s="1"/>
      <c r="SDI57" s="1"/>
      <c r="SDJ57" s="1"/>
      <c r="SDK57" s="1"/>
      <c r="SDL57" s="1"/>
      <c r="SDM57" s="1"/>
      <c r="SDN57" s="1"/>
      <c r="SDO57" s="1"/>
      <c r="SDP57" s="1"/>
      <c r="SDQ57" s="1"/>
      <c r="SDR57" s="1"/>
      <c r="SDS57" s="1"/>
      <c r="SDT57" s="1"/>
      <c r="SDU57" s="1"/>
      <c r="SDV57" s="1"/>
      <c r="SDW57" s="1"/>
      <c r="SDX57" s="1"/>
      <c r="SDY57" s="1"/>
      <c r="SDZ57" s="1"/>
      <c r="SEA57" s="1"/>
      <c r="SEB57" s="1"/>
      <c r="SEC57" s="1"/>
      <c r="SED57" s="1"/>
      <c r="SEE57" s="1"/>
      <c r="SEF57" s="1"/>
      <c r="SEG57" s="1"/>
      <c r="SEH57" s="1"/>
      <c r="SEI57" s="1"/>
      <c r="SEJ57" s="1"/>
      <c r="SEK57" s="1"/>
      <c r="SEL57" s="1"/>
      <c r="SEM57" s="1"/>
      <c r="SEN57" s="1"/>
      <c r="SEO57" s="1"/>
      <c r="SEP57" s="1"/>
      <c r="SEQ57" s="1"/>
      <c r="SER57" s="1"/>
      <c r="SES57" s="1"/>
      <c r="SET57" s="1"/>
      <c r="SEU57" s="1"/>
      <c r="SEV57" s="1"/>
      <c r="SEW57" s="1"/>
      <c r="SEX57" s="1"/>
      <c r="SEY57" s="1"/>
      <c r="SEZ57" s="1"/>
      <c r="SFA57" s="1"/>
      <c r="SFB57" s="1"/>
      <c r="SFC57" s="1"/>
      <c r="SFD57" s="1"/>
      <c r="SFE57" s="1"/>
      <c r="SFF57" s="1"/>
      <c r="SFG57" s="1"/>
      <c r="SFH57" s="1"/>
      <c r="SFI57" s="1"/>
      <c r="SFJ57" s="1"/>
      <c r="SFK57" s="1"/>
      <c r="SFL57" s="1"/>
      <c r="SFM57" s="1"/>
      <c r="SFN57" s="1"/>
      <c r="SFO57" s="1"/>
      <c r="SFP57" s="1"/>
      <c r="SFQ57" s="1"/>
      <c r="SFR57" s="1"/>
      <c r="SFS57" s="1"/>
      <c r="SFT57" s="1"/>
      <c r="SFU57" s="1"/>
      <c r="SFV57" s="1"/>
      <c r="SFW57" s="1"/>
      <c r="SFX57" s="1"/>
      <c r="SFY57" s="1"/>
      <c r="SFZ57" s="1"/>
      <c r="SGA57" s="1"/>
      <c r="SGB57" s="1"/>
      <c r="SGC57" s="1"/>
      <c r="SGD57" s="1"/>
      <c r="SGE57" s="1"/>
      <c r="SGF57" s="1"/>
      <c r="SGG57" s="1"/>
      <c r="SGH57" s="1"/>
      <c r="SGI57" s="1"/>
      <c r="SGJ57" s="1"/>
      <c r="SGK57" s="1"/>
      <c r="SGL57" s="1"/>
      <c r="SGM57" s="1"/>
      <c r="SGN57" s="1"/>
      <c r="SGO57" s="1"/>
      <c r="SGP57" s="1"/>
      <c r="SGQ57" s="1"/>
      <c r="SGR57" s="1"/>
      <c r="SGS57" s="1"/>
      <c r="SGT57" s="1"/>
      <c r="SGU57" s="1"/>
      <c r="SGV57" s="1"/>
      <c r="SGW57" s="1"/>
      <c r="SGX57" s="1"/>
      <c r="SGY57" s="1"/>
      <c r="SGZ57" s="1"/>
      <c r="SHA57" s="1"/>
      <c r="SHB57" s="1"/>
      <c r="SHC57" s="1"/>
      <c r="SHD57" s="1"/>
      <c r="SHE57" s="1"/>
      <c r="SHF57" s="1"/>
      <c r="SHG57" s="1"/>
      <c r="SHH57" s="1"/>
      <c r="SHI57" s="1"/>
      <c r="SHJ57" s="1"/>
      <c r="SHK57" s="1"/>
      <c r="SHL57" s="1"/>
      <c r="SHM57" s="1"/>
      <c r="SHN57" s="1"/>
      <c r="SHO57" s="1"/>
      <c r="SHP57" s="1"/>
      <c r="SHQ57" s="1"/>
      <c r="SHR57" s="1"/>
      <c r="SHS57" s="1"/>
      <c r="SHT57" s="1"/>
      <c r="SHU57" s="1"/>
      <c r="SHV57" s="1"/>
      <c r="SHW57" s="1"/>
      <c r="SHX57" s="1"/>
      <c r="SHY57" s="1"/>
      <c r="SHZ57" s="1"/>
      <c r="SIA57" s="1"/>
      <c r="SIB57" s="1"/>
      <c r="SIC57" s="1"/>
      <c r="SID57" s="1"/>
      <c r="SIE57" s="1"/>
      <c r="SIF57" s="1"/>
      <c r="SIG57" s="1"/>
      <c r="SIH57" s="1"/>
      <c r="SII57" s="1"/>
      <c r="SIJ57" s="1"/>
      <c r="SIK57" s="1"/>
      <c r="SIL57" s="1"/>
      <c r="SIM57" s="1"/>
      <c r="SIN57" s="1"/>
      <c r="SIO57" s="1"/>
      <c r="SIP57" s="1"/>
      <c r="SIQ57" s="1"/>
      <c r="SIR57" s="1"/>
      <c r="SIS57" s="1"/>
      <c r="SIT57" s="1"/>
      <c r="SIU57" s="1"/>
      <c r="SIV57" s="1"/>
      <c r="SIW57" s="1"/>
      <c r="SIX57" s="1"/>
      <c r="SIY57" s="1"/>
      <c r="SIZ57" s="1"/>
      <c r="SJA57" s="1"/>
      <c r="SJB57" s="1"/>
      <c r="SJC57" s="1"/>
      <c r="SJD57" s="1"/>
      <c r="SJE57" s="1"/>
      <c r="SJF57" s="1"/>
      <c r="SJG57" s="1"/>
      <c r="SJH57" s="1"/>
      <c r="SJI57" s="1"/>
      <c r="SJJ57" s="1"/>
      <c r="SJK57" s="1"/>
      <c r="SJL57" s="1"/>
      <c r="SJM57" s="1"/>
      <c r="SJN57" s="1"/>
      <c r="SJO57" s="1"/>
      <c r="SJP57" s="1"/>
      <c r="SJQ57" s="1"/>
      <c r="SJR57" s="1"/>
      <c r="SJS57" s="1"/>
      <c r="SJT57" s="1"/>
      <c r="SJU57" s="1"/>
      <c r="SJV57" s="1"/>
      <c r="SJW57" s="1"/>
      <c r="SJX57" s="1"/>
      <c r="SJY57" s="1"/>
      <c r="SJZ57" s="1"/>
      <c r="SKA57" s="1"/>
      <c r="SKB57" s="1"/>
      <c r="SKC57" s="1"/>
      <c r="SKD57" s="1"/>
      <c r="SKE57" s="1"/>
      <c r="SKF57" s="1"/>
      <c r="SKG57" s="1"/>
      <c r="SKH57" s="1"/>
      <c r="SKI57" s="1"/>
      <c r="SKJ57" s="1"/>
      <c r="SKK57" s="1"/>
      <c r="SKL57" s="1"/>
      <c r="SKM57" s="1"/>
      <c r="SKN57" s="1"/>
      <c r="SKO57" s="1"/>
      <c r="SKP57" s="1"/>
      <c r="SKQ57" s="1"/>
      <c r="SKR57" s="1"/>
      <c r="SKS57" s="1"/>
      <c r="SKT57" s="1"/>
      <c r="SKU57" s="1"/>
      <c r="SKV57" s="1"/>
      <c r="SKW57" s="1"/>
      <c r="SKX57" s="1"/>
      <c r="SKY57" s="1"/>
      <c r="SKZ57" s="1"/>
      <c r="SLA57" s="1"/>
      <c r="SLB57" s="1"/>
      <c r="SLC57" s="1"/>
      <c r="SLD57" s="1"/>
      <c r="SLE57" s="1"/>
      <c r="SLF57" s="1"/>
      <c r="SLG57" s="1"/>
      <c r="SLH57" s="1"/>
      <c r="SLI57" s="1"/>
      <c r="SLJ57" s="1"/>
      <c r="SLK57" s="1"/>
      <c r="SLL57" s="1"/>
      <c r="SLM57" s="1"/>
      <c r="SLN57" s="1"/>
      <c r="SLO57" s="1"/>
      <c r="SLP57" s="1"/>
      <c r="SLQ57" s="1"/>
      <c r="SLR57" s="1"/>
      <c r="SLS57" s="1"/>
      <c r="SLT57" s="1"/>
      <c r="SLU57" s="1"/>
      <c r="SLV57" s="1"/>
      <c r="SLW57" s="1"/>
      <c r="SLX57" s="1"/>
      <c r="SLY57" s="1"/>
      <c r="SLZ57" s="1"/>
      <c r="SMA57" s="1"/>
      <c r="SMB57" s="1"/>
      <c r="SMC57" s="1"/>
      <c r="SMD57" s="1"/>
      <c r="SME57" s="1"/>
      <c r="SMF57" s="1"/>
      <c r="SMG57" s="1"/>
      <c r="SMH57" s="1"/>
      <c r="SMI57" s="1"/>
      <c r="SMJ57" s="1"/>
      <c r="SMK57" s="1"/>
      <c r="SML57" s="1"/>
      <c r="SMM57" s="1"/>
      <c r="SMN57" s="1"/>
      <c r="SMO57" s="1"/>
      <c r="SMP57" s="1"/>
      <c r="SMQ57" s="1"/>
      <c r="SMR57" s="1"/>
      <c r="SMS57" s="1"/>
      <c r="SMT57" s="1"/>
      <c r="SMU57" s="1"/>
      <c r="SMV57" s="1"/>
      <c r="SMW57" s="1"/>
      <c r="SMX57" s="1"/>
      <c r="SMY57" s="1"/>
      <c r="SMZ57" s="1"/>
      <c r="SNA57" s="1"/>
      <c r="SNB57" s="1"/>
      <c r="SNC57" s="1"/>
      <c r="SND57" s="1"/>
      <c r="SNE57" s="1"/>
      <c r="SNF57" s="1"/>
      <c r="SNG57" s="1"/>
      <c r="SNH57" s="1"/>
      <c r="SNI57" s="1"/>
      <c r="SNJ57" s="1"/>
      <c r="SNK57" s="1"/>
      <c r="SNL57" s="1"/>
      <c r="SNM57" s="1"/>
      <c r="SNN57" s="1"/>
      <c r="SNO57" s="1"/>
      <c r="SNP57" s="1"/>
      <c r="SNQ57" s="1"/>
      <c r="SNR57" s="1"/>
      <c r="SNS57" s="1"/>
      <c r="SNT57" s="1"/>
      <c r="SNU57" s="1"/>
      <c r="SNV57" s="1"/>
      <c r="SNW57" s="1"/>
      <c r="SNX57" s="1"/>
      <c r="SNY57" s="1"/>
      <c r="SNZ57" s="1"/>
      <c r="SOA57" s="1"/>
      <c r="SOB57" s="1"/>
      <c r="SOC57" s="1"/>
      <c r="SOD57" s="1"/>
      <c r="SOE57" s="1"/>
      <c r="SOF57" s="1"/>
      <c r="SOG57" s="1"/>
      <c r="SOH57" s="1"/>
      <c r="SOI57" s="1"/>
      <c r="SOJ57" s="1"/>
      <c r="SOK57" s="1"/>
      <c r="SOL57" s="1"/>
      <c r="SOM57" s="1"/>
      <c r="SON57" s="1"/>
      <c r="SOO57" s="1"/>
      <c r="SOP57" s="1"/>
      <c r="SOQ57" s="1"/>
      <c r="SOR57" s="1"/>
      <c r="SOS57" s="1"/>
      <c r="SOT57" s="1"/>
      <c r="SOU57" s="1"/>
      <c r="SOV57" s="1"/>
      <c r="SOW57" s="1"/>
      <c r="SOX57" s="1"/>
      <c r="SOY57" s="1"/>
      <c r="SOZ57" s="1"/>
      <c r="SPA57" s="1"/>
      <c r="SPB57" s="1"/>
      <c r="SPC57" s="1"/>
      <c r="SPD57" s="1"/>
      <c r="SPE57" s="1"/>
      <c r="SPF57" s="1"/>
      <c r="SPG57" s="1"/>
      <c r="SPH57" s="1"/>
      <c r="SPI57" s="1"/>
      <c r="SPJ57" s="1"/>
      <c r="SPK57" s="1"/>
      <c r="SPL57" s="1"/>
      <c r="SPM57" s="1"/>
      <c r="SPN57" s="1"/>
      <c r="SPO57" s="1"/>
      <c r="SPP57" s="1"/>
      <c r="SPQ57" s="1"/>
      <c r="SPR57" s="1"/>
      <c r="SPS57" s="1"/>
      <c r="SPT57" s="1"/>
      <c r="SPU57" s="1"/>
      <c r="SPV57" s="1"/>
      <c r="SPW57" s="1"/>
      <c r="SPX57" s="1"/>
      <c r="SPY57" s="1"/>
      <c r="SPZ57" s="1"/>
      <c r="SQA57" s="1"/>
      <c r="SQB57" s="1"/>
      <c r="SQC57" s="1"/>
      <c r="SQD57" s="1"/>
      <c r="SQE57" s="1"/>
      <c r="SQF57" s="1"/>
      <c r="SQG57" s="1"/>
      <c r="SQH57" s="1"/>
      <c r="SQI57" s="1"/>
      <c r="SQJ57" s="1"/>
      <c r="SQK57" s="1"/>
      <c r="SQL57" s="1"/>
      <c r="SQM57" s="1"/>
      <c r="SQN57" s="1"/>
      <c r="SQO57" s="1"/>
      <c r="SQP57" s="1"/>
      <c r="SQQ57" s="1"/>
      <c r="SQR57" s="1"/>
      <c r="SQS57" s="1"/>
      <c r="SQT57" s="1"/>
      <c r="SQU57" s="1"/>
      <c r="SQV57" s="1"/>
      <c r="SQW57" s="1"/>
      <c r="SQX57" s="1"/>
      <c r="SQY57" s="1"/>
      <c r="SQZ57" s="1"/>
      <c r="SRA57" s="1"/>
      <c r="SRB57" s="1"/>
      <c r="SRC57" s="1"/>
      <c r="SRD57" s="1"/>
      <c r="SRE57" s="1"/>
      <c r="SRF57" s="1"/>
      <c r="SRG57" s="1"/>
      <c r="SRH57" s="1"/>
      <c r="SRI57" s="1"/>
      <c r="SRJ57" s="1"/>
      <c r="SRK57" s="1"/>
      <c r="SRL57" s="1"/>
      <c r="SRM57" s="1"/>
      <c r="SRN57" s="1"/>
      <c r="SRO57" s="1"/>
      <c r="SRP57" s="1"/>
      <c r="SRQ57" s="1"/>
      <c r="SRR57" s="1"/>
      <c r="SRS57" s="1"/>
      <c r="SRT57" s="1"/>
      <c r="SRU57" s="1"/>
      <c r="SRV57" s="1"/>
      <c r="SRW57" s="1"/>
      <c r="SRX57" s="1"/>
      <c r="SRY57" s="1"/>
      <c r="SRZ57" s="1"/>
      <c r="SSA57" s="1"/>
      <c r="SSB57" s="1"/>
      <c r="SSC57" s="1"/>
      <c r="SSD57" s="1"/>
      <c r="SSE57" s="1"/>
      <c r="SSF57" s="1"/>
      <c r="SSG57" s="1"/>
      <c r="SSH57" s="1"/>
      <c r="SSI57" s="1"/>
      <c r="SSJ57" s="1"/>
      <c r="SSK57" s="1"/>
      <c r="SSL57" s="1"/>
      <c r="SSM57" s="1"/>
      <c r="SSN57" s="1"/>
      <c r="SSO57" s="1"/>
      <c r="SSP57" s="1"/>
      <c r="SSQ57" s="1"/>
      <c r="SSR57" s="1"/>
      <c r="SSS57" s="1"/>
      <c r="SST57" s="1"/>
      <c r="SSU57" s="1"/>
      <c r="SSV57" s="1"/>
      <c r="SSW57" s="1"/>
      <c r="SSX57" s="1"/>
      <c r="SSY57" s="1"/>
      <c r="SSZ57" s="1"/>
      <c r="STA57" s="1"/>
      <c r="STB57" s="1"/>
      <c r="STC57" s="1"/>
      <c r="STD57" s="1"/>
      <c r="STE57" s="1"/>
      <c r="STF57" s="1"/>
      <c r="STG57" s="1"/>
      <c r="STH57" s="1"/>
      <c r="STI57" s="1"/>
      <c r="STJ57" s="1"/>
      <c r="STK57" s="1"/>
      <c r="STL57" s="1"/>
      <c r="STM57" s="1"/>
      <c r="STN57" s="1"/>
      <c r="STO57" s="1"/>
      <c r="STP57" s="1"/>
      <c r="STQ57" s="1"/>
      <c r="STR57" s="1"/>
      <c r="STS57" s="1"/>
      <c r="STT57" s="1"/>
      <c r="STU57" s="1"/>
      <c r="STV57" s="1"/>
      <c r="STW57" s="1"/>
      <c r="STX57" s="1"/>
      <c r="STY57" s="1"/>
      <c r="STZ57" s="1"/>
      <c r="SUA57" s="1"/>
      <c r="SUB57" s="1"/>
      <c r="SUC57" s="1"/>
      <c r="SUD57" s="1"/>
      <c r="SUE57" s="1"/>
      <c r="SUF57" s="1"/>
      <c r="SUG57" s="1"/>
      <c r="SUH57" s="1"/>
      <c r="SUI57" s="1"/>
      <c r="SUJ57" s="1"/>
      <c r="SUK57" s="1"/>
      <c r="SUL57" s="1"/>
      <c r="SUM57" s="1"/>
      <c r="SUN57" s="1"/>
      <c r="SUO57" s="1"/>
      <c r="SUP57" s="1"/>
      <c r="SUQ57" s="1"/>
      <c r="SUR57" s="1"/>
      <c r="SUS57" s="1"/>
      <c r="SUT57" s="1"/>
      <c r="SUU57" s="1"/>
      <c r="SUV57" s="1"/>
      <c r="SUW57" s="1"/>
      <c r="SUX57" s="1"/>
      <c r="SUY57" s="1"/>
      <c r="SUZ57" s="1"/>
      <c r="SVA57" s="1"/>
      <c r="SVB57" s="1"/>
      <c r="SVC57" s="1"/>
      <c r="SVD57" s="1"/>
      <c r="SVE57" s="1"/>
      <c r="SVF57" s="1"/>
      <c r="SVG57" s="1"/>
      <c r="SVH57" s="1"/>
      <c r="SVI57" s="1"/>
      <c r="SVJ57" s="1"/>
      <c r="SVK57" s="1"/>
      <c r="SVL57" s="1"/>
      <c r="SVM57" s="1"/>
      <c r="SVN57" s="1"/>
      <c r="SVO57" s="1"/>
      <c r="SVP57" s="1"/>
      <c r="SVQ57" s="1"/>
      <c r="SVR57" s="1"/>
      <c r="SVS57" s="1"/>
      <c r="SVT57" s="1"/>
      <c r="SVU57" s="1"/>
      <c r="SVV57" s="1"/>
      <c r="SVW57" s="1"/>
      <c r="SVX57" s="1"/>
      <c r="SVY57" s="1"/>
      <c r="SVZ57" s="1"/>
      <c r="SWA57" s="1"/>
      <c r="SWB57" s="1"/>
      <c r="SWC57" s="1"/>
      <c r="SWD57" s="1"/>
      <c r="SWE57" s="1"/>
      <c r="SWF57" s="1"/>
      <c r="SWG57" s="1"/>
      <c r="SWH57" s="1"/>
      <c r="SWI57" s="1"/>
      <c r="SWJ57" s="1"/>
      <c r="SWK57" s="1"/>
      <c r="SWL57" s="1"/>
      <c r="SWM57" s="1"/>
      <c r="SWN57" s="1"/>
      <c r="SWO57" s="1"/>
      <c r="SWP57" s="1"/>
      <c r="SWQ57" s="1"/>
      <c r="SWR57" s="1"/>
      <c r="SWS57" s="1"/>
      <c r="SWT57" s="1"/>
      <c r="SWU57" s="1"/>
      <c r="SWV57" s="1"/>
      <c r="SWW57" s="1"/>
      <c r="SWX57" s="1"/>
      <c r="SWY57" s="1"/>
      <c r="SWZ57" s="1"/>
      <c r="SXA57" s="1"/>
      <c r="SXB57" s="1"/>
      <c r="SXC57" s="1"/>
      <c r="SXD57" s="1"/>
      <c r="SXE57" s="1"/>
      <c r="SXF57" s="1"/>
      <c r="SXG57" s="1"/>
      <c r="SXH57" s="1"/>
      <c r="SXI57" s="1"/>
      <c r="SXJ57" s="1"/>
      <c r="SXK57" s="1"/>
      <c r="SXL57" s="1"/>
      <c r="SXM57" s="1"/>
      <c r="SXN57" s="1"/>
      <c r="SXO57" s="1"/>
      <c r="SXP57" s="1"/>
      <c r="SXQ57" s="1"/>
      <c r="SXR57" s="1"/>
      <c r="SXS57" s="1"/>
      <c r="SXT57" s="1"/>
      <c r="SXU57" s="1"/>
      <c r="SXV57" s="1"/>
      <c r="SXW57" s="1"/>
      <c r="SXX57" s="1"/>
      <c r="SXY57" s="1"/>
      <c r="SXZ57" s="1"/>
      <c r="SYA57" s="1"/>
      <c r="SYB57" s="1"/>
      <c r="SYC57" s="1"/>
      <c r="SYD57" s="1"/>
      <c r="SYE57" s="1"/>
      <c r="SYF57" s="1"/>
      <c r="SYG57" s="1"/>
      <c r="SYH57" s="1"/>
      <c r="SYI57" s="1"/>
      <c r="SYJ57" s="1"/>
      <c r="SYK57" s="1"/>
      <c r="SYL57" s="1"/>
      <c r="SYM57" s="1"/>
      <c r="SYN57" s="1"/>
      <c r="SYO57" s="1"/>
      <c r="SYP57" s="1"/>
      <c r="SYQ57" s="1"/>
      <c r="SYR57" s="1"/>
      <c r="SYS57" s="1"/>
      <c r="SYT57" s="1"/>
      <c r="SYU57" s="1"/>
      <c r="SYV57" s="1"/>
      <c r="SYW57" s="1"/>
      <c r="SYX57" s="1"/>
      <c r="SYY57" s="1"/>
      <c r="SYZ57" s="1"/>
      <c r="SZA57" s="1"/>
      <c r="SZB57" s="1"/>
      <c r="SZC57" s="1"/>
      <c r="SZD57" s="1"/>
      <c r="SZE57" s="1"/>
      <c r="SZF57" s="1"/>
      <c r="SZG57" s="1"/>
      <c r="SZH57" s="1"/>
      <c r="SZI57" s="1"/>
      <c r="SZJ57" s="1"/>
      <c r="SZK57" s="1"/>
      <c r="SZL57" s="1"/>
      <c r="SZM57" s="1"/>
      <c r="SZN57" s="1"/>
      <c r="SZO57" s="1"/>
      <c r="SZP57" s="1"/>
      <c r="SZQ57" s="1"/>
      <c r="SZR57" s="1"/>
      <c r="SZS57" s="1"/>
      <c r="SZT57" s="1"/>
      <c r="SZU57" s="1"/>
      <c r="SZV57" s="1"/>
      <c r="SZW57" s="1"/>
      <c r="SZX57" s="1"/>
      <c r="SZY57" s="1"/>
      <c r="SZZ57" s="1"/>
      <c r="TAA57" s="1"/>
      <c r="TAB57" s="1"/>
      <c r="TAC57" s="1"/>
      <c r="TAD57" s="1"/>
      <c r="TAE57" s="1"/>
      <c r="TAF57" s="1"/>
      <c r="TAG57" s="1"/>
      <c r="TAH57" s="1"/>
      <c r="TAI57" s="1"/>
      <c r="TAJ57" s="1"/>
      <c r="TAK57" s="1"/>
      <c r="TAL57" s="1"/>
      <c r="TAM57" s="1"/>
      <c r="TAN57" s="1"/>
      <c r="TAO57" s="1"/>
      <c r="TAP57" s="1"/>
      <c r="TAQ57" s="1"/>
      <c r="TAR57" s="1"/>
      <c r="TAS57" s="1"/>
      <c r="TAT57" s="1"/>
      <c r="TAU57" s="1"/>
      <c r="TAV57" s="1"/>
      <c r="TAW57" s="1"/>
      <c r="TAX57" s="1"/>
      <c r="TAY57" s="1"/>
      <c r="TAZ57" s="1"/>
      <c r="TBA57" s="1"/>
      <c r="TBB57" s="1"/>
      <c r="TBC57" s="1"/>
      <c r="TBD57" s="1"/>
      <c r="TBE57" s="1"/>
      <c r="TBF57" s="1"/>
      <c r="TBG57" s="1"/>
      <c r="TBH57" s="1"/>
      <c r="TBI57" s="1"/>
      <c r="TBJ57" s="1"/>
      <c r="TBK57" s="1"/>
      <c r="TBL57" s="1"/>
      <c r="TBM57" s="1"/>
      <c r="TBN57" s="1"/>
      <c r="TBO57" s="1"/>
      <c r="TBP57" s="1"/>
      <c r="TBQ57" s="1"/>
      <c r="TBR57" s="1"/>
      <c r="TBS57" s="1"/>
      <c r="TBT57" s="1"/>
      <c r="TBU57" s="1"/>
      <c r="TBV57" s="1"/>
      <c r="TBW57" s="1"/>
      <c r="TBX57" s="1"/>
      <c r="TBY57" s="1"/>
      <c r="TBZ57" s="1"/>
      <c r="TCA57" s="1"/>
      <c r="TCB57" s="1"/>
      <c r="TCC57" s="1"/>
      <c r="TCD57" s="1"/>
      <c r="TCE57" s="1"/>
      <c r="TCF57" s="1"/>
      <c r="TCG57" s="1"/>
      <c r="TCH57" s="1"/>
      <c r="TCI57" s="1"/>
      <c r="TCJ57" s="1"/>
      <c r="TCK57" s="1"/>
      <c r="TCL57" s="1"/>
      <c r="TCM57" s="1"/>
      <c r="TCN57" s="1"/>
      <c r="TCO57" s="1"/>
      <c r="TCP57" s="1"/>
      <c r="TCQ57" s="1"/>
      <c r="TCR57" s="1"/>
      <c r="TCS57" s="1"/>
      <c r="TCT57" s="1"/>
      <c r="TCU57" s="1"/>
      <c r="TCV57" s="1"/>
      <c r="TCW57" s="1"/>
      <c r="TCX57" s="1"/>
      <c r="TCY57" s="1"/>
      <c r="TCZ57" s="1"/>
      <c r="TDA57" s="1"/>
      <c r="TDB57" s="1"/>
      <c r="TDC57" s="1"/>
      <c r="TDD57" s="1"/>
      <c r="TDE57" s="1"/>
      <c r="TDF57" s="1"/>
      <c r="TDG57" s="1"/>
      <c r="TDH57" s="1"/>
      <c r="TDI57" s="1"/>
      <c r="TDJ57" s="1"/>
      <c r="TDK57" s="1"/>
      <c r="TDL57" s="1"/>
      <c r="TDM57" s="1"/>
      <c r="TDN57" s="1"/>
      <c r="TDO57" s="1"/>
      <c r="TDP57" s="1"/>
      <c r="TDQ57" s="1"/>
      <c r="TDR57" s="1"/>
      <c r="TDS57" s="1"/>
      <c r="TDT57" s="1"/>
      <c r="TDU57" s="1"/>
      <c r="TDV57" s="1"/>
      <c r="TDW57" s="1"/>
      <c r="TDX57" s="1"/>
      <c r="TDY57" s="1"/>
      <c r="TDZ57" s="1"/>
      <c r="TEA57" s="1"/>
      <c r="TEB57" s="1"/>
      <c r="TEC57" s="1"/>
      <c r="TED57" s="1"/>
      <c r="TEE57" s="1"/>
      <c r="TEF57" s="1"/>
      <c r="TEG57" s="1"/>
      <c r="TEH57" s="1"/>
      <c r="TEI57" s="1"/>
      <c r="TEJ57" s="1"/>
      <c r="TEK57" s="1"/>
      <c r="TEL57" s="1"/>
      <c r="TEM57" s="1"/>
      <c r="TEN57" s="1"/>
      <c r="TEO57" s="1"/>
      <c r="TEP57" s="1"/>
      <c r="TEQ57" s="1"/>
      <c r="TER57" s="1"/>
      <c r="TES57" s="1"/>
      <c r="TET57" s="1"/>
      <c r="TEU57" s="1"/>
      <c r="TEV57" s="1"/>
      <c r="TEW57" s="1"/>
      <c r="TEX57" s="1"/>
      <c r="TEY57" s="1"/>
      <c r="TEZ57" s="1"/>
      <c r="TFA57" s="1"/>
      <c r="TFB57" s="1"/>
      <c r="TFC57" s="1"/>
      <c r="TFD57" s="1"/>
      <c r="TFE57" s="1"/>
      <c r="TFF57" s="1"/>
      <c r="TFG57" s="1"/>
      <c r="TFH57" s="1"/>
      <c r="TFI57" s="1"/>
      <c r="TFJ57" s="1"/>
      <c r="TFK57" s="1"/>
      <c r="TFL57" s="1"/>
      <c r="TFM57" s="1"/>
      <c r="TFN57" s="1"/>
      <c r="TFO57" s="1"/>
      <c r="TFP57" s="1"/>
      <c r="TFQ57" s="1"/>
      <c r="TFR57" s="1"/>
      <c r="TFS57" s="1"/>
      <c r="TFT57" s="1"/>
      <c r="TFU57" s="1"/>
      <c r="TFV57" s="1"/>
      <c r="TFW57" s="1"/>
      <c r="TFX57" s="1"/>
      <c r="TFY57" s="1"/>
      <c r="TFZ57" s="1"/>
      <c r="TGA57" s="1"/>
      <c r="TGB57" s="1"/>
      <c r="TGC57" s="1"/>
      <c r="TGD57" s="1"/>
      <c r="TGE57" s="1"/>
      <c r="TGF57" s="1"/>
      <c r="TGG57" s="1"/>
      <c r="TGH57" s="1"/>
      <c r="TGI57" s="1"/>
      <c r="TGJ57" s="1"/>
      <c r="TGK57" s="1"/>
      <c r="TGL57" s="1"/>
      <c r="TGM57" s="1"/>
      <c r="TGN57" s="1"/>
      <c r="TGO57" s="1"/>
      <c r="TGP57" s="1"/>
      <c r="TGQ57" s="1"/>
      <c r="TGR57" s="1"/>
      <c r="TGS57" s="1"/>
      <c r="TGT57" s="1"/>
      <c r="TGU57" s="1"/>
      <c r="TGV57" s="1"/>
      <c r="TGW57" s="1"/>
      <c r="TGX57" s="1"/>
      <c r="TGY57" s="1"/>
      <c r="TGZ57" s="1"/>
      <c r="THA57" s="1"/>
      <c r="THB57" s="1"/>
      <c r="THC57" s="1"/>
      <c r="THD57" s="1"/>
      <c r="THE57" s="1"/>
      <c r="THF57" s="1"/>
      <c r="THG57" s="1"/>
      <c r="THH57" s="1"/>
      <c r="THI57" s="1"/>
      <c r="THJ57" s="1"/>
      <c r="THK57" s="1"/>
      <c r="THL57" s="1"/>
      <c r="THM57" s="1"/>
      <c r="THN57" s="1"/>
      <c r="THO57" s="1"/>
      <c r="THP57" s="1"/>
      <c r="THQ57" s="1"/>
      <c r="THR57" s="1"/>
      <c r="THS57" s="1"/>
      <c r="THT57" s="1"/>
      <c r="THU57" s="1"/>
      <c r="THV57" s="1"/>
      <c r="THW57" s="1"/>
      <c r="THX57" s="1"/>
      <c r="THY57" s="1"/>
      <c r="THZ57" s="1"/>
      <c r="TIA57" s="1"/>
      <c r="TIB57" s="1"/>
      <c r="TIC57" s="1"/>
      <c r="TID57" s="1"/>
      <c r="TIE57" s="1"/>
      <c r="TIF57" s="1"/>
      <c r="TIG57" s="1"/>
      <c r="TIH57" s="1"/>
      <c r="TII57" s="1"/>
      <c r="TIJ57" s="1"/>
      <c r="TIK57" s="1"/>
      <c r="TIL57" s="1"/>
      <c r="TIM57" s="1"/>
      <c r="TIN57" s="1"/>
      <c r="TIO57" s="1"/>
      <c r="TIP57" s="1"/>
      <c r="TIQ57" s="1"/>
      <c r="TIR57" s="1"/>
      <c r="TIS57" s="1"/>
      <c r="TIT57" s="1"/>
      <c r="TIU57" s="1"/>
      <c r="TIV57" s="1"/>
      <c r="TIW57" s="1"/>
      <c r="TIX57" s="1"/>
      <c r="TIY57" s="1"/>
      <c r="TIZ57" s="1"/>
      <c r="TJA57" s="1"/>
      <c r="TJB57" s="1"/>
      <c r="TJC57" s="1"/>
      <c r="TJD57" s="1"/>
      <c r="TJE57" s="1"/>
      <c r="TJF57" s="1"/>
      <c r="TJG57" s="1"/>
      <c r="TJH57" s="1"/>
      <c r="TJI57" s="1"/>
      <c r="TJJ57" s="1"/>
      <c r="TJK57" s="1"/>
      <c r="TJL57" s="1"/>
      <c r="TJM57" s="1"/>
      <c r="TJN57" s="1"/>
      <c r="TJO57" s="1"/>
      <c r="TJP57" s="1"/>
      <c r="TJQ57" s="1"/>
      <c r="TJR57" s="1"/>
      <c r="TJS57" s="1"/>
      <c r="TJT57" s="1"/>
      <c r="TJU57" s="1"/>
      <c r="TJV57" s="1"/>
      <c r="TJW57" s="1"/>
      <c r="TJX57" s="1"/>
      <c r="TJY57" s="1"/>
      <c r="TJZ57" s="1"/>
      <c r="TKA57" s="1"/>
      <c r="TKB57" s="1"/>
      <c r="TKC57" s="1"/>
      <c r="TKD57" s="1"/>
      <c r="TKE57" s="1"/>
      <c r="TKF57" s="1"/>
      <c r="TKG57" s="1"/>
      <c r="TKH57" s="1"/>
      <c r="TKI57" s="1"/>
      <c r="TKJ57" s="1"/>
      <c r="TKK57" s="1"/>
      <c r="TKL57" s="1"/>
      <c r="TKM57" s="1"/>
      <c r="TKN57" s="1"/>
      <c r="TKO57" s="1"/>
      <c r="TKP57" s="1"/>
      <c r="TKQ57" s="1"/>
      <c r="TKR57" s="1"/>
      <c r="TKS57" s="1"/>
      <c r="TKT57" s="1"/>
      <c r="TKU57" s="1"/>
      <c r="TKV57" s="1"/>
      <c r="TKW57" s="1"/>
      <c r="TKX57" s="1"/>
      <c r="TKY57" s="1"/>
      <c r="TKZ57" s="1"/>
      <c r="TLA57" s="1"/>
      <c r="TLB57" s="1"/>
      <c r="TLC57" s="1"/>
      <c r="TLD57" s="1"/>
      <c r="TLE57" s="1"/>
      <c r="TLF57" s="1"/>
      <c r="TLG57" s="1"/>
      <c r="TLH57" s="1"/>
      <c r="TLI57" s="1"/>
      <c r="TLJ57" s="1"/>
      <c r="TLK57" s="1"/>
      <c r="TLL57" s="1"/>
      <c r="TLM57" s="1"/>
      <c r="TLN57" s="1"/>
      <c r="TLO57" s="1"/>
      <c r="TLP57" s="1"/>
      <c r="TLQ57" s="1"/>
      <c r="TLR57" s="1"/>
      <c r="TLS57" s="1"/>
      <c r="TLT57" s="1"/>
      <c r="TLU57" s="1"/>
      <c r="TLV57" s="1"/>
      <c r="TLW57" s="1"/>
      <c r="TLX57" s="1"/>
      <c r="TLY57" s="1"/>
      <c r="TLZ57" s="1"/>
      <c r="TMA57" s="1"/>
      <c r="TMB57" s="1"/>
      <c r="TMC57" s="1"/>
      <c r="TMD57" s="1"/>
      <c r="TME57" s="1"/>
      <c r="TMF57" s="1"/>
      <c r="TMG57" s="1"/>
      <c r="TMH57" s="1"/>
      <c r="TMI57" s="1"/>
      <c r="TMJ57" s="1"/>
      <c r="TMK57" s="1"/>
      <c r="TML57" s="1"/>
      <c r="TMM57" s="1"/>
      <c r="TMN57" s="1"/>
      <c r="TMO57" s="1"/>
      <c r="TMP57" s="1"/>
      <c r="TMQ57" s="1"/>
      <c r="TMR57" s="1"/>
      <c r="TMS57" s="1"/>
      <c r="TMT57" s="1"/>
      <c r="TMU57" s="1"/>
      <c r="TMV57" s="1"/>
      <c r="TMW57" s="1"/>
      <c r="TMX57" s="1"/>
      <c r="TMY57" s="1"/>
      <c r="TMZ57" s="1"/>
      <c r="TNA57" s="1"/>
      <c r="TNB57" s="1"/>
      <c r="TNC57" s="1"/>
      <c r="TND57" s="1"/>
      <c r="TNE57" s="1"/>
      <c r="TNF57" s="1"/>
      <c r="TNG57" s="1"/>
      <c r="TNH57" s="1"/>
      <c r="TNI57" s="1"/>
      <c r="TNJ57" s="1"/>
      <c r="TNK57" s="1"/>
      <c r="TNL57" s="1"/>
      <c r="TNM57" s="1"/>
      <c r="TNN57" s="1"/>
      <c r="TNO57" s="1"/>
      <c r="TNP57" s="1"/>
      <c r="TNQ57" s="1"/>
      <c r="TNR57" s="1"/>
      <c r="TNS57" s="1"/>
      <c r="TNT57" s="1"/>
      <c r="TNU57" s="1"/>
      <c r="TNV57" s="1"/>
      <c r="TNW57" s="1"/>
      <c r="TNX57" s="1"/>
      <c r="TNY57" s="1"/>
      <c r="TNZ57" s="1"/>
      <c r="TOA57" s="1"/>
      <c r="TOB57" s="1"/>
      <c r="TOC57" s="1"/>
      <c r="TOD57" s="1"/>
      <c r="TOE57" s="1"/>
      <c r="TOF57" s="1"/>
      <c r="TOG57" s="1"/>
      <c r="TOH57" s="1"/>
      <c r="TOI57" s="1"/>
      <c r="TOJ57" s="1"/>
      <c r="TOK57" s="1"/>
      <c r="TOL57" s="1"/>
      <c r="TOM57" s="1"/>
      <c r="TON57" s="1"/>
      <c r="TOO57" s="1"/>
      <c r="TOP57" s="1"/>
      <c r="TOQ57" s="1"/>
      <c r="TOR57" s="1"/>
      <c r="TOS57" s="1"/>
      <c r="TOT57" s="1"/>
      <c r="TOU57" s="1"/>
      <c r="TOV57" s="1"/>
      <c r="TOW57" s="1"/>
      <c r="TOX57" s="1"/>
      <c r="TOY57" s="1"/>
      <c r="TOZ57" s="1"/>
      <c r="TPA57" s="1"/>
      <c r="TPB57" s="1"/>
      <c r="TPC57" s="1"/>
      <c r="TPD57" s="1"/>
      <c r="TPE57" s="1"/>
      <c r="TPF57" s="1"/>
      <c r="TPG57" s="1"/>
      <c r="TPH57" s="1"/>
      <c r="TPI57" s="1"/>
      <c r="TPJ57" s="1"/>
      <c r="TPK57" s="1"/>
      <c r="TPL57" s="1"/>
      <c r="TPM57" s="1"/>
      <c r="TPN57" s="1"/>
      <c r="TPO57" s="1"/>
      <c r="TPP57" s="1"/>
      <c r="TPQ57" s="1"/>
      <c r="TPR57" s="1"/>
      <c r="TPS57" s="1"/>
      <c r="TPT57" s="1"/>
      <c r="TPU57" s="1"/>
      <c r="TPV57" s="1"/>
      <c r="TPW57" s="1"/>
      <c r="TPX57" s="1"/>
      <c r="TPY57" s="1"/>
      <c r="TPZ57" s="1"/>
      <c r="TQA57" s="1"/>
      <c r="TQB57" s="1"/>
      <c r="TQC57" s="1"/>
      <c r="TQD57" s="1"/>
      <c r="TQE57" s="1"/>
      <c r="TQF57" s="1"/>
      <c r="TQG57" s="1"/>
      <c r="TQH57" s="1"/>
      <c r="TQI57" s="1"/>
      <c r="TQJ57" s="1"/>
      <c r="TQK57" s="1"/>
      <c r="TQL57" s="1"/>
      <c r="TQM57" s="1"/>
      <c r="TQN57" s="1"/>
      <c r="TQO57" s="1"/>
      <c r="TQP57" s="1"/>
      <c r="TQQ57" s="1"/>
      <c r="TQR57" s="1"/>
      <c r="TQS57" s="1"/>
      <c r="TQT57" s="1"/>
      <c r="TQU57" s="1"/>
      <c r="TQV57" s="1"/>
      <c r="TQW57" s="1"/>
      <c r="TQX57" s="1"/>
      <c r="TQY57" s="1"/>
      <c r="TQZ57" s="1"/>
      <c r="TRA57" s="1"/>
      <c r="TRB57" s="1"/>
      <c r="TRC57" s="1"/>
      <c r="TRD57" s="1"/>
      <c r="TRE57" s="1"/>
      <c r="TRF57" s="1"/>
      <c r="TRG57" s="1"/>
      <c r="TRH57" s="1"/>
      <c r="TRI57" s="1"/>
      <c r="TRJ57" s="1"/>
      <c r="TRK57" s="1"/>
      <c r="TRL57" s="1"/>
      <c r="TRM57" s="1"/>
      <c r="TRN57" s="1"/>
      <c r="TRO57" s="1"/>
      <c r="TRP57" s="1"/>
      <c r="TRQ57" s="1"/>
      <c r="TRR57" s="1"/>
      <c r="TRS57" s="1"/>
      <c r="TRT57" s="1"/>
      <c r="TRU57" s="1"/>
      <c r="TRV57" s="1"/>
      <c r="TRW57" s="1"/>
      <c r="TRX57" s="1"/>
      <c r="TRY57" s="1"/>
      <c r="TRZ57" s="1"/>
      <c r="TSA57" s="1"/>
      <c r="TSB57" s="1"/>
      <c r="TSC57" s="1"/>
      <c r="TSD57" s="1"/>
      <c r="TSE57" s="1"/>
      <c r="TSF57" s="1"/>
      <c r="TSG57" s="1"/>
      <c r="TSH57" s="1"/>
      <c r="TSI57" s="1"/>
      <c r="TSJ57" s="1"/>
      <c r="TSK57" s="1"/>
      <c r="TSL57" s="1"/>
      <c r="TSM57" s="1"/>
      <c r="TSN57" s="1"/>
      <c r="TSO57" s="1"/>
      <c r="TSP57" s="1"/>
      <c r="TSQ57" s="1"/>
      <c r="TSR57" s="1"/>
      <c r="TSS57" s="1"/>
      <c r="TST57" s="1"/>
      <c r="TSU57" s="1"/>
      <c r="TSV57" s="1"/>
      <c r="TSW57" s="1"/>
      <c r="TSX57" s="1"/>
      <c r="TSY57" s="1"/>
      <c r="TSZ57" s="1"/>
      <c r="TTA57" s="1"/>
      <c r="TTB57" s="1"/>
      <c r="TTC57" s="1"/>
      <c r="TTD57" s="1"/>
      <c r="TTE57" s="1"/>
      <c r="TTF57" s="1"/>
      <c r="TTG57" s="1"/>
      <c r="TTH57" s="1"/>
      <c r="TTI57" s="1"/>
      <c r="TTJ57" s="1"/>
      <c r="TTK57" s="1"/>
      <c r="TTL57" s="1"/>
      <c r="TTM57" s="1"/>
      <c r="TTN57" s="1"/>
      <c r="TTO57" s="1"/>
      <c r="TTP57" s="1"/>
      <c r="TTQ57" s="1"/>
      <c r="TTR57" s="1"/>
      <c r="TTS57" s="1"/>
      <c r="TTT57" s="1"/>
      <c r="TTU57" s="1"/>
      <c r="TTV57" s="1"/>
      <c r="TTW57" s="1"/>
      <c r="TTX57" s="1"/>
      <c r="TTY57" s="1"/>
      <c r="TTZ57" s="1"/>
      <c r="TUA57" s="1"/>
      <c r="TUB57" s="1"/>
      <c r="TUC57" s="1"/>
      <c r="TUD57" s="1"/>
      <c r="TUE57" s="1"/>
      <c r="TUF57" s="1"/>
      <c r="TUG57" s="1"/>
      <c r="TUH57" s="1"/>
      <c r="TUI57" s="1"/>
      <c r="TUJ57" s="1"/>
      <c r="TUK57" s="1"/>
      <c r="TUL57" s="1"/>
      <c r="TUM57" s="1"/>
      <c r="TUN57" s="1"/>
      <c r="TUO57" s="1"/>
      <c r="TUP57" s="1"/>
      <c r="TUQ57" s="1"/>
      <c r="TUR57" s="1"/>
      <c r="TUS57" s="1"/>
      <c r="TUT57" s="1"/>
      <c r="TUU57" s="1"/>
      <c r="TUV57" s="1"/>
      <c r="TUW57" s="1"/>
      <c r="TUX57" s="1"/>
      <c r="TUY57" s="1"/>
      <c r="TUZ57" s="1"/>
      <c r="TVA57" s="1"/>
      <c r="TVB57" s="1"/>
      <c r="TVC57" s="1"/>
      <c r="TVD57" s="1"/>
      <c r="TVE57" s="1"/>
      <c r="TVF57" s="1"/>
      <c r="TVG57" s="1"/>
      <c r="TVH57" s="1"/>
      <c r="TVI57" s="1"/>
      <c r="TVJ57" s="1"/>
      <c r="TVK57" s="1"/>
      <c r="TVL57" s="1"/>
      <c r="TVM57" s="1"/>
      <c r="TVN57" s="1"/>
      <c r="TVO57" s="1"/>
      <c r="TVP57" s="1"/>
      <c r="TVQ57" s="1"/>
      <c r="TVR57" s="1"/>
      <c r="TVS57" s="1"/>
      <c r="TVT57" s="1"/>
      <c r="TVU57" s="1"/>
      <c r="TVV57" s="1"/>
      <c r="TVW57" s="1"/>
      <c r="TVX57" s="1"/>
      <c r="TVY57" s="1"/>
      <c r="TVZ57" s="1"/>
      <c r="TWA57" s="1"/>
      <c r="TWB57" s="1"/>
      <c r="TWC57" s="1"/>
      <c r="TWD57" s="1"/>
      <c r="TWE57" s="1"/>
      <c r="TWF57" s="1"/>
      <c r="TWG57" s="1"/>
      <c r="TWH57" s="1"/>
      <c r="TWI57" s="1"/>
      <c r="TWJ57" s="1"/>
      <c r="TWK57" s="1"/>
      <c r="TWL57" s="1"/>
      <c r="TWM57" s="1"/>
      <c r="TWN57" s="1"/>
      <c r="TWO57" s="1"/>
      <c r="TWP57" s="1"/>
      <c r="TWQ57" s="1"/>
      <c r="TWR57" s="1"/>
      <c r="TWS57" s="1"/>
      <c r="TWT57" s="1"/>
      <c r="TWU57" s="1"/>
      <c r="TWV57" s="1"/>
      <c r="TWW57" s="1"/>
      <c r="TWX57" s="1"/>
      <c r="TWY57" s="1"/>
      <c r="TWZ57" s="1"/>
      <c r="TXA57" s="1"/>
      <c r="TXB57" s="1"/>
      <c r="TXC57" s="1"/>
      <c r="TXD57" s="1"/>
      <c r="TXE57" s="1"/>
      <c r="TXF57" s="1"/>
      <c r="TXG57" s="1"/>
      <c r="TXH57" s="1"/>
      <c r="TXI57" s="1"/>
      <c r="TXJ57" s="1"/>
      <c r="TXK57" s="1"/>
      <c r="TXL57" s="1"/>
      <c r="TXM57" s="1"/>
      <c r="TXN57" s="1"/>
      <c r="TXO57" s="1"/>
      <c r="TXP57" s="1"/>
      <c r="TXQ57" s="1"/>
      <c r="TXR57" s="1"/>
      <c r="TXS57" s="1"/>
      <c r="TXT57" s="1"/>
      <c r="TXU57" s="1"/>
      <c r="TXV57" s="1"/>
      <c r="TXW57" s="1"/>
      <c r="TXX57" s="1"/>
      <c r="TXY57" s="1"/>
      <c r="TXZ57" s="1"/>
      <c r="TYA57" s="1"/>
      <c r="TYB57" s="1"/>
      <c r="TYC57" s="1"/>
      <c r="TYD57" s="1"/>
      <c r="TYE57" s="1"/>
      <c r="TYF57" s="1"/>
      <c r="TYG57" s="1"/>
      <c r="TYH57" s="1"/>
      <c r="TYI57" s="1"/>
      <c r="TYJ57" s="1"/>
      <c r="TYK57" s="1"/>
      <c r="TYL57" s="1"/>
      <c r="TYM57" s="1"/>
      <c r="TYN57" s="1"/>
      <c r="TYO57" s="1"/>
      <c r="TYP57" s="1"/>
      <c r="TYQ57" s="1"/>
      <c r="TYR57" s="1"/>
      <c r="TYS57" s="1"/>
      <c r="TYT57" s="1"/>
      <c r="TYU57" s="1"/>
      <c r="TYV57" s="1"/>
      <c r="TYW57" s="1"/>
      <c r="TYX57" s="1"/>
      <c r="TYY57" s="1"/>
      <c r="TYZ57" s="1"/>
      <c r="TZA57" s="1"/>
      <c r="TZB57" s="1"/>
      <c r="TZC57" s="1"/>
      <c r="TZD57" s="1"/>
      <c r="TZE57" s="1"/>
      <c r="TZF57" s="1"/>
      <c r="TZG57" s="1"/>
      <c r="TZH57" s="1"/>
      <c r="TZI57" s="1"/>
      <c r="TZJ57" s="1"/>
      <c r="TZK57" s="1"/>
      <c r="TZL57" s="1"/>
      <c r="TZM57" s="1"/>
      <c r="TZN57" s="1"/>
      <c r="TZO57" s="1"/>
      <c r="TZP57" s="1"/>
      <c r="TZQ57" s="1"/>
      <c r="TZR57" s="1"/>
      <c r="TZS57" s="1"/>
      <c r="TZT57" s="1"/>
      <c r="TZU57" s="1"/>
      <c r="TZV57" s="1"/>
      <c r="TZW57" s="1"/>
      <c r="TZX57" s="1"/>
      <c r="TZY57" s="1"/>
      <c r="TZZ57" s="1"/>
      <c r="UAA57" s="1"/>
      <c r="UAB57" s="1"/>
      <c r="UAC57" s="1"/>
      <c r="UAD57" s="1"/>
      <c r="UAE57" s="1"/>
      <c r="UAF57" s="1"/>
      <c r="UAG57" s="1"/>
      <c r="UAH57" s="1"/>
      <c r="UAI57" s="1"/>
      <c r="UAJ57" s="1"/>
      <c r="UAK57" s="1"/>
      <c r="UAL57" s="1"/>
      <c r="UAM57" s="1"/>
      <c r="UAN57" s="1"/>
      <c r="UAO57" s="1"/>
      <c r="UAP57" s="1"/>
      <c r="UAQ57" s="1"/>
      <c r="UAR57" s="1"/>
      <c r="UAS57" s="1"/>
      <c r="UAT57" s="1"/>
      <c r="UAU57" s="1"/>
      <c r="UAV57" s="1"/>
      <c r="UAW57" s="1"/>
      <c r="UAX57" s="1"/>
      <c r="UAY57" s="1"/>
      <c r="UAZ57" s="1"/>
      <c r="UBA57" s="1"/>
      <c r="UBB57" s="1"/>
      <c r="UBC57" s="1"/>
      <c r="UBD57" s="1"/>
      <c r="UBE57" s="1"/>
      <c r="UBF57" s="1"/>
      <c r="UBG57" s="1"/>
      <c r="UBH57" s="1"/>
      <c r="UBI57" s="1"/>
      <c r="UBJ57" s="1"/>
      <c r="UBK57" s="1"/>
      <c r="UBL57" s="1"/>
      <c r="UBM57" s="1"/>
      <c r="UBN57" s="1"/>
      <c r="UBO57" s="1"/>
      <c r="UBP57" s="1"/>
      <c r="UBQ57" s="1"/>
      <c r="UBR57" s="1"/>
      <c r="UBS57" s="1"/>
      <c r="UBT57" s="1"/>
      <c r="UBU57" s="1"/>
      <c r="UBV57" s="1"/>
      <c r="UBW57" s="1"/>
      <c r="UBX57" s="1"/>
      <c r="UBY57" s="1"/>
      <c r="UBZ57" s="1"/>
      <c r="UCA57" s="1"/>
      <c r="UCB57" s="1"/>
      <c r="UCC57" s="1"/>
      <c r="UCD57" s="1"/>
      <c r="UCE57" s="1"/>
      <c r="UCF57" s="1"/>
      <c r="UCG57" s="1"/>
      <c r="UCH57" s="1"/>
      <c r="UCI57" s="1"/>
      <c r="UCJ57" s="1"/>
      <c r="UCK57" s="1"/>
      <c r="UCL57" s="1"/>
      <c r="UCM57" s="1"/>
      <c r="UCN57" s="1"/>
      <c r="UCO57" s="1"/>
      <c r="UCP57" s="1"/>
      <c r="UCQ57" s="1"/>
      <c r="UCR57" s="1"/>
      <c r="UCS57" s="1"/>
      <c r="UCT57" s="1"/>
      <c r="UCU57" s="1"/>
      <c r="UCV57" s="1"/>
      <c r="UCW57" s="1"/>
      <c r="UCX57" s="1"/>
      <c r="UCY57" s="1"/>
      <c r="UCZ57" s="1"/>
      <c r="UDA57" s="1"/>
      <c r="UDB57" s="1"/>
      <c r="UDC57" s="1"/>
      <c r="UDD57" s="1"/>
      <c r="UDE57" s="1"/>
      <c r="UDF57" s="1"/>
      <c r="UDG57" s="1"/>
      <c r="UDH57" s="1"/>
      <c r="UDI57" s="1"/>
      <c r="UDJ57" s="1"/>
      <c r="UDK57" s="1"/>
      <c r="UDL57" s="1"/>
      <c r="UDM57" s="1"/>
      <c r="UDN57" s="1"/>
      <c r="UDO57" s="1"/>
      <c r="UDP57" s="1"/>
      <c r="UDQ57" s="1"/>
      <c r="UDR57" s="1"/>
      <c r="UDS57" s="1"/>
      <c r="UDT57" s="1"/>
      <c r="UDU57" s="1"/>
      <c r="UDV57" s="1"/>
      <c r="UDW57" s="1"/>
      <c r="UDX57" s="1"/>
      <c r="UDY57" s="1"/>
      <c r="UDZ57" s="1"/>
      <c r="UEA57" s="1"/>
      <c r="UEB57" s="1"/>
      <c r="UEC57" s="1"/>
      <c r="UED57" s="1"/>
      <c r="UEE57" s="1"/>
      <c r="UEF57" s="1"/>
      <c r="UEG57" s="1"/>
      <c r="UEH57" s="1"/>
      <c r="UEI57" s="1"/>
      <c r="UEJ57" s="1"/>
      <c r="UEK57" s="1"/>
      <c r="UEL57" s="1"/>
      <c r="UEM57" s="1"/>
      <c r="UEN57" s="1"/>
      <c r="UEO57" s="1"/>
      <c r="UEP57" s="1"/>
      <c r="UEQ57" s="1"/>
      <c r="UER57" s="1"/>
      <c r="UES57" s="1"/>
      <c r="UET57" s="1"/>
      <c r="UEU57" s="1"/>
      <c r="UEV57" s="1"/>
      <c r="UEW57" s="1"/>
      <c r="UEX57" s="1"/>
      <c r="UEY57" s="1"/>
      <c r="UEZ57" s="1"/>
      <c r="UFA57" s="1"/>
      <c r="UFB57" s="1"/>
      <c r="UFC57" s="1"/>
      <c r="UFD57" s="1"/>
      <c r="UFE57" s="1"/>
      <c r="UFF57" s="1"/>
      <c r="UFG57" s="1"/>
      <c r="UFH57" s="1"/>
      <c r="UFI57" s="1"/>
      <c r="UFJ57" s="1"/>
      <c r="UFK57" s="1"/>
      <c r="UFL57" s="1"/>
      <c r="UFM57" s="1"/>
      <c r="UFN57" s="1"/>
      <c r="UFO57" s="1"/>
      <c r="UFP57" s="1"/>
      <c r="UFQ57" s="1"/>
      <c r="UFR57" s="1"/>
      <c r="UFS57" s="1"/>
      <c r="UFT57" s="1"/>
      <c r="UFU57" s="1"/>
      <c r="UFV57" s="1"/>
      <c r="UFW57" s="1"/>
      <c r="UFX57" s="1"/>
      <c r="UFY57" s="1"/>
      <c r="UFZ57" s="1"/>
      <c r="UGA57" s="1"/>
      <c r="UGB57" s="1"/>
      <c r="UGC57" s="1"/>
      <c r="UGD57" s="1"/>
      <c r="UGE57" s="1"/>
      <c r="UGF57" s="1"/>
      <c r="UGG57" s="1"/>
      <c r="UGH57" s="1"/>
      <c r="UGI57" s="1"/>
      <c r="UGJ57" s="1"/>
      <c r="UGK57" s="1"/>
      <c r="UGL57" s="1"/>
      <c r="UGM57" s="1"/>
      <c r="UGN57" s="1"/>
      <c r="UGO57" s="1"/>
      <c r="UGP57" s="1"/>
      <c r="UGQ57" s="1"/>
      <c r="UGR57" s="1"/>
      <c r="UGS57" s="1"/>
      <c r="UGT57" s="1"/>
      <c r="UGU57" s="1"/>
      <c r="UGV57" s="1"/>
      <c r="UGW57" s="1"/>
      <c r="UGX57" s="1"/>
      <c r="UGY57" s="1"/>
      <c r="UGZ57" s="1"/>
      <c r="UHA57" s="1"/>
      <c r="UHB57" s="1"/>
      <c r="UHC57" s="1"/>
      <c r="UHD57" s="1"/>
      <c r="UHE57" s="1"/>
      <c r="UHF57" s="1"/>
      <c r="UHG57" s="1"/>
      <c r="UHH57" s="1"/>
      <c r="UHI57" s="1"/>
      <c r="UHJ57" s="1"/>
      <c r="UHK57" s="1"/>
      <c r="UHL57" s="1"/>
      <c r="UHM57" s="1"/>
      <c r="UHN57" s="1"/>
      <c r="UHO57" s="1"/>
      <c r="UHP57" s="1"/>
      <c r="UHQ57" s="1"/>
      <c r="UHR57" s="1"/>
      <c r="UHS57" s="1"/>
      <c r="UHT57" s="1"/>
      <c r="UHU57" s="1"/>
      <c r="UHV57" s="1"/>
      <c r="UHW57" s="1"/>
      <c r="UHX57" s="1"/>
      <c r="UHY57" s="1"/>
      <c r="UHZ57" s="1"/>
      <c r="UIA57" s="1"/>
      <c r="UIB57" s="1"/>
      <c r="UIC57" s="1"/>
      <c r="UID57" s="1"/>
      <c r="UIE57" s="1"/>
      <c r="UIF57" s="1"/>
      <c r="UIG57" s="1"/>
      <c r="UIH57" s="1"/>
      <c r="UII57" s="1"/>
      <c r="UIJ57" s="1"/>
      <c r="UIK57" s="1"/>
      <c r="UIL57" s="1"/>
      <c r="UIM57" s="1"/>
      <c r="UIN57" s="1"/>
      <c r="UIO57" s="1"/>
      <c r="UIP57" s="1"/>
      <c r="UIQ57" s="1"/>
      <c r="UIR57" s="1"/>
      <c r="UIS57" s="1"/>
      <c r="UIT57" s="1"/>
      <c r="UIU57" s="1"/>
      <c r="UIV57" s="1"/>
      <c r="UIW57" s="1"/>
      <c r="UIX57" s="1"/>
      <c r="UIY57" s="1"/>
      <c r="UIZ57" s="1"/>
      <c r="UJA57" s="1"/>
      <c r="UJB57" s="1"/>
      <c r="UJC57" s="1"/>
      <c r="UJD57" s="1"/>
      <c r="UJE57" s="1"/>
      <c r="UJF57" s="1"/>
      <c r="UJG57" s="1"/>
      <c r="UJH57" s="1"/>
      <c r="UJI57" s="1"/>
      <c r="UJJ57" s="1"/>
      <c r="UJK57" s="1"/>
      <c r="UJL57" s="1"/>
      <c r="UJM57" s="1"/>
      <c r="UJN57" s="1"/>
      <c r="UJO57" s="1"/>
      <c r="UJP57" s="1"/>
      <c r="UJQ57" s="1"/>
      <c r="UJR57" s="1"/>
      <c r="UJS57" s="1"/>
      <c r="UJT57" s="1"/>
      <c r="UJU57" s="1"/>
      <c r="UJV57" s="1"/>
      <c r="UJW57" s="1"/>
      <c r="UJX57" s="1"/>
      <c r="UJY57" s="1"/>
      <c r="UJZ57" s="1"/>
      <c r="UKA57" s="1"/>
      <c r="UKB57" s="1"/>
      <c r="UKC57" s="1"/>
      <c r="UKD57" s="1"/>
      <c r="UKE57" s="1"/>
      <c r="UKF57" s="1"/>
      <c r="UKG57" s="1"/>
      <c r="UKH57" s="1"/>
      <c r="UKI57" s="1"/>
      <c r="UKJ57" s="1"/>
      <c r="UKK57" s="1"/>
      <c r="UKL57" s="1"/>
      <c r="UKM57" s="1"/>
      <c r="UKN57" s="1"/>
      <c r="UKO57" s="1"/>
      <c r="UKP57" s="1"/>
      <c r="UKQ57" s="1"/>
      <c r="UKR57" s="1"/>
      <c r="UKS57" s="1"/>
      <c r="UKT57" s="1"/>
      <c r="UKU57" s="1"/>
      <c r="UKV57" s="1"/>
      <c r="UKW57" s="1"/>
      <c r="UKX57" s="1"/>
      <c r="UKY57" s="1"/>
      <c r="UKZ57" s="1"/>
      <c r="ULA57" s="1"/>
      <c r="ULB57" s="1"/>
      <c r="ULC57" s="1"/>
      <c r="ULD57" s="1"/>
      <c r="ULE57" s="1"/>
      <c r="ULF57" s="1"/>
      <c r="ULG57" s="1"/>
      <c r="ULH57" s="1"/>
      <c r="ULI57" s="1"/>
      <c r="ULJ57" s="1"/>
      <c r="ULK57" s="1"/>
      <c r="ULL57" s="1"/>
      <c r="ULM57" s="1"/>
      <c r="ULN57" s="1"/>
      <c r="ULO57" s="1"/>
      <c r="ULP57" s="1"/>
      <c r="ULQ57" s="1"/>
      <c r="ULR57" s="1"/>
      <c r="ULS57" s="1"/>
      <c r="ULT57" s="1"/>
      <c r="ULU57" s="1"/>
      <c r="ULV57" s="1"/>
      <c r="ULW57" s="1"/>
      <c r="ULX57" s="1"/>
      <c r="ULY57" s="1"/>
      <c r="ULZ57" s="1"/>
      <c r="UMA57" s="1"/>
      <c r="UMB57" s="1"/>
      <c r="UMC57" s="1"/>
      <c r="UMD57" s="1"/>
      <c r="UME57" s="1"/>
      <c r="UMF57" s="1"/>
      <c r="UMG57" s="1"/>
      <c r="UMH57" s="1"/>
      <c r="UMI57" s="1"/>
      <c r="UMJ57" s="1"/>
      <c r="UMK57" s="1"/>
      <c r="UML57" s="1"/>
      <c r="UMM57" s="1"/>
      <c r="UMN57" s="1"/>
      <c r="UMO57" s="1"/>
      <c r="UMP57" s="1"/>
      <c r="UMQ57" s="1"/>
      <c r="UMR57" s="1"/>
      <c r="UMS57" s="1"/>
      <c r="UMT57" s="1"/>
      <c r="UMU57" s="1"/>
      <c r="UMV57" s="1"/>
      <c r="UMW57" s="1"/>
      <c r="UMX57" s="1"/>
      <c r="UMY57" s="1"/>
      <c r="UMZ57" s="1"/>
      <c r="UNA57" s="1"/>
      <c r="UNB57" s="1"/>
      <c r="UNC57" s="1"/>
      <c r="UND57" s="1"/>
      <c r="UNE57" s="1"/>
      <c r="UNF57" s="1"/>
      <c r="UNG57" s="1"/>
      <c r="UNH57" s="1"/>
      <c r="UNI57" s="1"/>
      <c r="UNJ57" s="1"/>
      <c r="UNK57" s="1"/>
      <c r="UNL57" s="1"/>
      <c r="UNM57" s="1"/>
      <c r="UNN57" s="1"/>
      <c r="UNO57" s="1"/>
      <c r="UNP57" s="1"/>
      <c r="UNQ57" s="1"/>
      <c r="UNR57" s="1"/>
      <c r="UNS57" s="1"/>
      <c r="UNT57" s="1"/>
      <c r="UNU57" s="1"/>
      <c r="UNV57" s="1"/>
      <c r="UNW57" s="1"/>
      <c r="UNX57" s="1"/>
      <c r="UNY57" s="1"/>
      <c r="UNZ57" s="1"/>
      <c r="UOA57" s="1"/>
      <c r="UOB57" s="1"/>
      <c r="UOC57" s="1"/>
      <c r="UOD57" s="1"/>
      <c r="UOE57" s="1"/>
      <c r="UOF57" s="1"/>
      <c r="UOG57" s="1"/>
      <c r="UOH57" s="1"/>
      <c r="UOI57" s="1"/>
      <c r="UOJ57" s="1"/>
      <c r="UOK57" s="1"/>
      <c r="UOL57" s="1"/>
      <c r="UOM57" s="1"/>
      <c r="UON57" s="1"/>
      <c r="UOO57" s="1"/>
      <c r="UOP57" s="1"/>
      <c r="UOQ57" s="1"/>
      <c r="UOR57" s="1"/>
      <c r="UOS57" s="1"/>
      <c r="UOT57" s="1"/>
      <c r="UOU57" s="1"/>
      <c r="UOV57" s="1"/>
      <c r="UOW57" s="1"/>
      <c r="UOX57" s="1"/>
      <c r="UOY57" s="1"/>
      <c r="UOZ57" s="1"/>
      <c r="UPA57" s="1"/>
      <c r="UPB57" s="1"/>
      <c r="UPC57" s="1"/>
      <c r="UPD57" s="1"/>
      <c r="UPE57" s="1"/>
      <c r="UPF57" s="1"/>
      <c r="UPG57" s="1"/>
      <c r="UPH57" s="1"/>
      <c r="UPI57" s="1"/>
      <c r="UPJ57" s="1"/>
      <c r="UPK57" s="1"/>
      <c r="UPL57" s="1"/>
      <c r="UPM57" s="1"/>
      <c r="UPN57" s="1"/>
      <c r="UPO57" s="1"/>
      <c r="UPP57" s="1"/>
      <c r="UPQ57" s="1"/>
      <c r="UPR57" s="1"/>
      <c r="UPS57" s="1"/>
      <c r="UPT57" s="1"/>
      <c r="UPU57" s="1"/>
      <c r="UPV57" s="1"/>
      <c r="UPW57" s="1"/>
      <c r="UPX57" s="1"/>
      <c r="UPY57" s="1"/>
      <c r="UPZ57" s="1"/>
      <c r="UQA57" s="1"/>
      <c r="UQB57" s="1"/>
      <c r="UQC57" s="1"/>
      <c r="UQD57" s="1"/>
      <c r="UQE57" s="1"/>
      <c r="UQF57" s="1"/>
      <c r="UQG57" s="1"/>
      <c r="UQH57" s="1"/>
      <c r="UQI57" s="1"/>
      <c r="UQJ57" s="1"/>
      <c r="UQK57" s="1"/>
      <c r="UQL57" s="1"/>
      <c r="UQM57" s="1"/>
      <c r="UQN57" s="1"/>
      <c r="UQO57" s="1"/>
      <c r="UQP57" s="1"/>
      <c r="UQQ57" s="1"/>
      <c r="UQR57" s="1"/>
      <c r="UQS57" s="1"/>
      <c r="UQT57" s="1"/>
      <c r="UQU57" s="1"/>
      <c r="UQV57" s="1"/>
      <c r="UQW57" s="1"/>
      <c r="UQX57" s="1"/>
      <c r="UQY57" s="1"/>
      <c r="UQZ57" s="1"/>
      <c r="URA57" s="1"/>
      <c r="URB57" s="1"/>
      <c r="URC57" s="1"/>
      <c r="URD57" s="1"/>
      <c r="URE57" s="1"/>
      <c r="URF57" s="1"/>
      <c r="URG57" s="1"/>
      <c r="URH57" s="1"/>
      <c r="URI57" s="1"/>
      <c r="URJ57" s="1"/>
      <c r="URK57" s="1"/>
      <c r="URL57" s="1"/>
      <c r="URM57" s="1"/>
      <c r="URN57" s="1"/>
      <c r="URO57" s="1"/>
      <c r="URP57" s="1"/>
      <c r="URQ57" s="1"/>
      <c r="URR57" s="1"/>
      <c r="URS57" s="1"/>
      <c r="URT57" s="1"/>
      <c r="URU57" s="1"/>
      <c r="URV57" s="1"/>
      <c r="URW57" s="1"/>
      <c r="URX57" s="1"/>
      <c r="URY57" s="1"/>
      <c r="URZ57" s="1"/>
      <c r="USA57" s="1"/>
      <c r="USB57" s="1"/>
      <c r="USC57" s="1"/>
      <c r="USD57" s="1"/>
      <c r="USE57" s="1"/>
      <c r="USF57" s="1"/>
      <c r="USG57" s="1"/>
      <c r="USH57" s="1"/>
      <c r="USI57" s="1"/>
      <c r="USJ57" s="1"/>
      <c r="USK57" s="1"/>
      <c r="USL57" s="1"/>
      <c r="USM57" s="1"/>
      <c r="USN57" s="1"/>
      <c r="USO57" s="1"/>
      <c r="USP57" s="1"/>
      <c r="USQ57" s="1"/>
      <c r="USR57" s="1"/>
      <c r="USS57" s="1"/>
      <c r="UST57" s="1"/>
      <c r="USU57" s="1"/>
      <c r="USV57" s="1"/>
      <c r="USW57" s="1"/>
      <c r="USX57" s="1"/>
      <c r="USY57" s="1"/>
      <c r="USZ57" s="1"/>
      <c r="UTA57" s="1"/>
      <c r="UTB57" s="1"/>
      <c r="UTC57" s="1"/>
      <c r="UTD57" s="1"/>
      <c r="UTE57" s="1"/>
      <c r="UTF57" s="1"/>
      <c r="UTG57" s="1"/>
      <c r="UTH57" s="1"/>
      <c r="UTI57" s="1"/>
      <c r="UTJ57" s="1"/>
      <c r="UTK57" s="1"/>
      <c r="UTL57" s="1"/>
      <c r="UTM57" s="1"/>
      <c r="UTN57" s="1"/>
      <c r="UTO57" s="1"/>
      <c r="UTP57" s="1"/>
      <c r="UTQ57" s="1"/>
      <c r="UTR57" s="1"/>
      <c r="UTS57" s="1"/>
      <c r="UTT57" s="1"/>
      <c r="UTU57" s="1"/>
      <c r="UTV57" s="1"/>
      <c r="UTW57" s="1"/>
      <c r="UTX57" s="1"/>
      <c r="UTY57" s="1"/>
      <c r="UTZ57" s="1"/>
      <c r="UUA57" s="1"/>
      <c r="UUB57" s="1"/>
      <c r="UUC57" s="1"/>
      <c r="UUD57" s="1"/>
      <c r="UUE57" s="1"/>
      <c r="UUF57" s="1"/>
      <c r="UUG57" s="1"/>
      <c r="UUH57" s="1"/>
      <c r="UUI57" s="1"/>
      <c r="UUJ57" s="1"/>
      <c r="UUK57" s="1"/>
      <c r="UUL57" s="1"/>
      <c r="UUM57" s="1"/>
      <c r="UUN57" s="1"/>
      <c r="UUO57" s="1"/>
      <c r="UUP57" s="1"/>
      <c r="UUQ57" s="1"/>
      <c r="UUR57" s="1"/>
      <c r="UUS57" s="1"/>
      <c r="UUT57" s="1"/>
      <c r="UUU57" s="1"/>
      <c r="UUV57" s="1"/>
      <c r="UUW57" s="1"/>
      <c r="UUX57" s="1"/>
      <c r="UUY57" s="1"/>
      <c r="UUZ57" s="1"/>
      <c r="UVA57" s="1"/>
      <c r="UVB57" s="1"/>
      <c r="UVC57" s="1"/>
      <c r="UVD57" s="1"/>
      <c r="UVE57" s="1"/>
      <c r="UVF57" s="1"/>
      <c r="UVG57" s="1"/>
      <c r="UVH57" s="1"/>
      <c r="UVI57" s="1"/>
      <c r="UVJ57" s="1"/>
      <c r="UVK57" s="1"/>
      <c r="UVL57" s="1"/>
      <c r="UVM57" s="1"/>
      <c r="UVN57" s="1"/>
      <c r="UVO57" s="1"/>
      <c r="UVP57" s="1"/>
      <c r="UVQ57" s="1"/>
      <c r="UVR57" s="1"/>
      <c r="UVS57" s="1"/>
      <c r="UVT57" s="1"/>
      <c r="UVU57" s="1"/>
      <c r="UVV57" s="1"/>
      <c r="UVW57" s="1"/>
      <c r="UVX57" s="1"/>
      <c r="UVY57" s="1"/>
      <c r="UVZ57" s="1"/>
      <c r="UWA57" s="1"/>
      <c r="UWB57" s="1"/>
      <c r="UWC57" s="1"/>
      <c r="UWD57" s="1"/>
      <c r="UWE57" s="1"/>
      <c r="UWF57" s="1"/>
      <c r="UWG57" s="1"/>
      <c r="UWH57" s="1"/>
      <c r="UWI57" s="1"/>
      <c r="UWJ57" s="1"/>
      <c r="UWK57" s="1"/>
      <c r="UWL57" s="1"/>
      <c r="UWM57" s="1"/>
      <c r="UWN57" s="1"/>
      <c r="UWO57" s="1"/>
      <c r="UWP57" s="1"/>
      <c r="UWQ57" s="1"/>
      <c r="UWR57" s="1"/>
      <c r="UWS57" s="1"/>
      <c r="UWT57" s="1"/>
      <c r="UWU57" s="1"/>
      <c r="UWV57" s="1"/>
      <c r="UWW57" s="1"/>
      <c r="UWX57" s="1"/>
      <c r="UWY57" s="1"/>
      <c r="UWZ57" s="1"/>
      <c r="UXA57" s="1"/>
      <c r="UXB57" s="1"/>
      <c r="UXC57" s="1"/>
      <c r="UXD57" s="1"/>
      <c r="UXE57" s="1"/>
      <c r="UXF57" s="1"/>
      <c r="UXG57" s="1"/>
      <c r="UXH57" s="1"/>
      <c r="UXI57" s="1"/>
      <c r="UXJ57" s="1"/>
      <c r="UXK57" s="1"/>
      <c r="UXL57" s="1"/>
      <c r="UXM57" s="1"/>
      <c r="UXN57" s="1"/>
      <c r="UXO57" s="1"/>
      <c r="UXP57" s="1"/>
      <c r="UXQ57" s="1"/>
      <c r="UXR57" s="1"/>
      <c r="UXS57" s="1"/>
      <c r="UXT57" s="1"/>
      <c r="UXU57" s="1"/>
      <c r="UXV57" s="1"/>
      <c r="UXW57" s="1"/>
      <c r="UXX57" s="1"/>
      <c r="UXY57" s="1"/>
      <c r="UXZ57" s="1"/>
      <c r="UYA57" s="1"/>
      <c r="UYB57" s="1"/>
      <c r="UYC57" s="1"/>
      <c r="UYD57" s="1"/>
      <c r="UYE57" s="1"/>
      <c r="UYF57" s="1"/>
      <c r="UYG57" s="1"/>
      <c r="UYH57" s="1"/>
      <c r="UYI57" s="1"/>
      <c r="UYJ57" s="1"/>
      <c r="UYK57" s="1"/>
      <c r="UYL57" s="1"/>
      <c r="UYM57" s="1"/>
      <c r="UYN57" s="1"/>
      <c r="UYO57" s="1"/>
      <c r="UYP57" s="1"/>
      <c r="UYQ57" s="1"/>
      <c r="UYR57" s="1"/>
      <c r="UYS57" s="1"/>
      <c r="UYT57" s="1"/>
      <c r="UYU57" s="1"/>
      <c r="UYV57" s="1"/>
      <c r="UYW57" s="1"/>
      <c r="UYX57" s="1"/>
      <c r="UYY57" s="1"/>
      <c r="UYZ57" s="1"/>
      <c r="UZA57" s="1"/>
      <c r="UZB57" s="1"/>
      <c r="UZC57" s="1"/>
      <c r="UZD57" s="1"/>
      <c r="UZE57" s="1"/>
      <c r="UZF57" s="1"/>
      <c r="UZG57" s="1"/>
      <c r="UZH57" s="1"/>
      <c r="UZI57" s="1"/>
      <c r="UZJ57" s="1"/>
      <c r="UZK57" s="1"/>
      <c r="UZL57" s="1"/>
      <c r="UZM57" s="1"/>
      <c r="UZN57" s="1"/>
      <c r="UZO57" s="1"/>
      <c r="UZP57" s="1"/>
      <c r="UZQ57" s="1"/>
      <c r="UZR57" s="1"/>
      <c r="UZS57" s="1"/>
      <c r="UZT57" s="1"/>
      <c r="UZU57" s="1"/>
      <c r="UZV57" s="1"/>
      <c r="UZW57" s="1"/>
      <c r="UZX57" s="1"/>
      <c r="UZY57" s="1"/>
      <c r="UZZ57" s="1"/>
      <c r="VAA57" s="1"/>
      <c r="VAB57" s="1"/>
      <c r="VAC57" s="1"/>
      <c r="VAD57" s="1"/>
      <c r="VAE57" s="1"/>
      <c r="VAF57" s="1"/>
      <c r="VAG57" s="1"/>
      <c r="VAH57" s="1"/>
      <c r="VAI57" s="1"/>
      <c r="VAJ57" s="1"/>
      <c r="VAK57" s="1"/>
      <c r="VAL57" s="1"/>
      <c r="VAM57" s="1"/>
      <c r="VAN57" s="1"/>
      <c r="VAO57" s="1"/>
      <c r="VAP57" s="1"/>
      <c r="VAQ57" s="1"/>
      <c r="VAR57" s="1"/>
      <c r="VAS57" s="1"/>
      <c r="VAT57" s="1"/>
      <c r="VAU57" s="1"/>
      <c r="VAV57" s="1"/>
      <c r="VAW57" s="1"/>
      <c r="VAX57" s="1"/>
      <c r="VAY57" s="1"/>
      <c r="VAZ57" s="1"/>
      <c r="VBA57" s="1"/>
      <c r="VBB57" s="1"/>
      <c r="VBC57" s="1"/>
      <c r="VBD57" s="1"/>
      <c r="VBE57" s="1"/>
      <c r="VBF57" s="1"/>
      <c r="VBG57" s="1"/>
      <c r="VBH57" s="1"/>
      <c r="VBI57" s="1"/>
      <c r="VBJ57" s="1"/>
      <c r="VBK57" s="1"/>
      <c r="VBL57" s="1"/>
      <c r="VBM57" s="1"/>
      <c r="VBN57" s="1"/>
      <c r="VBO57" s="1"/>
      <c r="VBP57" s="1"/>
      <c r="VBQ57" s="1"/>
      <c r="VBR57" s="1"/>
      <c r="VBS57" s="1"/>
      <c r="VBT57" s="1"/>
      <c r="VBU57" s="1"/>
      <c r="VBV57" s="1"/>
      <c r="VBW57" s="1"/>
      <c r="VBX57" s="1"/>
      <c r="VBY57" s="1"/>
      <c r="VBZ57" s="1"/>
      <c r="VCA57" s="1"/>
      <c r="VCB57" s="1"/>
      <c r="VCC57" s="1"/>
      <c r="VCD57" s="1"/>
      <c r="VCE57" s="1"/>
      <c r="VCF57" s="1"/>
      <c r="VCG57" s="1"/>
      <c r="VCH57" s="1"/>
      <c r="VCI57" s="1"/>
      <c r="VCJ57" s="1"/>
      <c r="VCK57" s="1"/>
      <c r="VCL57" s="1"/>
      <c r="VCM57" s="1"/>
      <c r="VCN57" s="1"/>
      <c r="VCO57" s="1"/>
      <c r="VCP57" s="1"/>
      <c r="VCQ57" s="1"/>
      <c r="VCR57" s="1"/>
      <c r="VCS57" s="1"/>
      <c r="VCT57" s="1"/>
      <c r="VCU57" s="1"/>
      <c r="VCV57" s="1"/>
      <c r="VCW57" s="1"/>
      <c r="VCX57" s="1"/>
      <c r="VCY57" s="1"/>
      <c r="VCZ57" s="1"/>
      <c r="VDA57" s="1"/>
      <c r="VDB57" s="1"/>
      <c r="VDC57" s="1"/>
      <c r="VDD57" s="1"/>
      <c r="VDE57" s="1"/>
      <c r="VDF57" s="1"/>
      <c r="VDG57" s="1"/>
      <c r="VDH57" s="1"/>
      <c r="VDI57" s="1"/>
      <c r="VDJ57" s="1"/>
      <c r="VDK57" s="1"/>
      <c r="VDL57" s="1"/>
      <c r="VDM57" s="1"/>
      <c r="VDN57" s="1"/>
      <c r="VDO57" s="1"/>
      <c r="VDP57" s="1"/>
      <c r="VDQ57" s="1"/>
      <c r="VDR57" s="1"/>
      <c r="VDS57" s="1"/>
      <c r="VDT57" s="1"/>
      <c r="VDU57" s="1"/>
      <c r="VDV57" s="1"/>
      <c r="VDW57" s="1"/>
      <c r="VDX57" s="1"/>
      <c r="VDY57" s="1"/>
      <c r="VDZ57" s="1"/>
      <c r="VEA57" s="1"/>
      <c r="VEB57" s="1"/>
      <c r="VEC57" s="1"/>
      <c r="VED57" s="1"/>
      <c r="VEE57" s="1"/>
      <c r="VEF57" s="1"/>
      <c r="VEG57" s="1"/>
      <c r="VEH57" s="1"/>
      <c r="VEI57" s="1"/>
      <c r="VEJ57" s="1"/>
      <c r="VEK57" s="1"/>
      <c r="VEL57" s="1"/>
      <c r="VEM57" s="1"/>
      <c r="VEN57" s="1"/>
      <c r="VEO57" s="1"/>
      <c r="VEP57" s="1"/>
      <c r="VEQ57" s="1"/>
      <c r="VER57" s="1"/>
      <c r="VES57" s="1"/>
      <c r="VET57" s="1"/>
      <c r="VEU57" s="1"/>
      <c r="VEV57" s="1"/>
      <c r="VEW57" s="1"/>
      <c r="VEX57" s="1"/>
      <c r="VEY57" s="1"/>
      <c r="VEZ57" s="1"/>
      <c r="VFA57" s="1"/>
      <c r="VFB57" s="1"/>
      <c r="VFC57" s="1"/>
      <c r="VFD57" s="1"/>
      <c r="VFE57" s="1"/>
      <c r="VFF57" s="1"/>
      <c r="VFG57" s="1"/>
      <c r="VFH57" s="1"/>
      <c r="VFI57" s="1"/>
      <c r="VFJ57" s="1"/>
      <c r="VFK57" s="1"/>
      <c r="VFL57" s="1"/>
      <c r="VFM57" s="1"/>
      <c r="VFN57" s="1"/>
      <c r="VFO57" s="1"/>
      <c r="VFP57" s="1"/>
      <c r="VFQ57" s="1"/>
      <c r="VFR57" s="1"/>
      <c r="VFS57" s="1"/>
      <c r="VFT57" s="1"/>
      <c r="VFU57" s="1"/>
      <c r="VFV57" s="1"/>
      <c r="VFW57" s="1"/>
      <c r="VFX57" s="1"/>
      <c r="VFY57" s="1"/>
      <c r="VFZ57" s="1"/>
      <c r="VGA57" s="1"/>
      <c r="VGB57" s="1"/>
      <c r="VGC57" s="1"/>
      <c r="VGD57" s="1"/>
      <c r="VGE57" s="1"/>
      <c r="VGF57" s="1"/>
      <c r="VGG57" s="1"/>
      <c r="VGH57" s="1"/>
      <c r="VGI57" s="1"/>
      <c r="VGJ57" s="1"/>
      <c r="VGK57" s="1"/>
      <c r="VGL57" s="1"/>
      <c r="VGM57" s="1"/>
      <c r="VGN57" s="1"/>
      <c r="VGO57" s="1"/>
      <c r="VGP57" s="1"/>
      <c r="VGQ57" s="1"/>
      <c r="VGR57" s="1"/>
      <c r="VGS57" s="1"/>
      <c r="VGT57" s="1"/>
      <c r="VGU57" s="1"/>
      <c r="VGV57" s="1"/>
      <c r="VGW57" s="1"/>
      <c r="VGX57" s="1"/>
      <c r="VGY57" s="1"/>
      <c r="VGZ57" s="1"/>
      <c r="VHA57" s="1"/>
      <c r="VHB57" s="1"/>
      <c r="VHC57" s="1"/>
      <c r="VHD57" s="1"/>
      <c r="VHE57" s="1"/>
      <c r="VHF57" s="1"/>
      <c r="VHG57" s="1"/>
      <c r="VHH57" s="1"/>
      <c r="VHI57" s="1"/>
      <c r="VHJ57" s="1"/>
      <c r="VHK57" s="1"/>
      <c r="VHL57" s="1"/>
      <c r="VHM57" s="1"/>
      <c r="VHN57" s="1"/>
      <c r="VHO57" s="1"/>
      <c r="VHP57" s="1"/>
      <c r="VHQ57" s="1"/>
      <c r="VHR57" s="1"/>
      <c r="VHS57" s="1"/>
      <c r="VHT57" s="1"/>
      <c r="VHU57" s="1"/>
      <c r="VHV57" s="1"/>
      <c r="VHW57" s="1"/>
      <c r="VHX57" s="1"/>
      <c r="VHY57" s="1"/>
      <c r="VHZ57" s="1"/>
      <c r="VIA57" s="1"/>
      <c r="VIB57" s="1"/>
      <c r="VIC57" s="1"/>
      <c r="VID57" s="1"/>
      <c r="VIE57" s="1"/>
      <c r="VIF57" s="1"/>
      <c r="VIG57" s="1"/>
      <c r="VIH57" s="1"/>
      <c r="VII57" s="1"/>
      <c r="VIJ57" s="1"/>
      <c r="VIK57" s="1"/>
      <c r="VIL57" s="1"/>
      <c r="VIM57" s="1"/>
      <c r="VIN57" s="1"/>
      <c r="VIO57" s="1"/>
      <c r="VIP57" s="1"/>
      <c r="VIQ57" s="1"/>
      <c r="VIR57" s="1"/>
      <c r="VIS57" s="1"/>
      <c r="VIT57" s="1"/>
      <c r="VIU57" s="1"/>
      <c r="VIV57" s="1"/>
      <c r="VIW57" s="1"/>
      <c r="VIX57" s="1"/>
      <c r="VIY57" s="1"/>
      <c r="VIZ57" s="1"/>
      <c r="VJA57" s="1"/>
      <c r="VJB57" s="1"/>
      <c r="VJC57" s="1"/>
      <c r="VJD57" s="1"/>
      <c r="VJE57" s="1"/>
      <c r="VJF57" s="1"/>
      <c r="VJG57" s="1"/>
      <c r="VJH57" s="1"/>
      <c r="VJI57" s="1"/>
      <c r="VJJ57" s="1"/>
      <c r="VJK57" s="1"/>
      <c r="VJL57" s="1"/>
      <c r="VJM57" s="1"/>
      <c r="VJN57" s="1"/>
      <c r="VJO57" s="1"/>
      <c r="VJP57" s="1"/>
      <c r="VJQ57" s="1"/>
      <c r="VJR57" s="1"/>
      <c r="VJS57" s="1"/>
      <c r="VJT57" s="1"/>
      <c r="VJU57" s="1"/>
      <c r="VJV57" s="1"/>
      <c r="VJW57" s="1"/>
      <c r="VJX57" s="1"/>
      <c r="VJY57" s="1"/>
      <c r="VJZ57" s="1"/>
      <c r="VKA57" s="1"/>
      <c r="VKB57" s="1"/>
      <c r="VKC57" s="1"/>
      <c r="VKD57" s="1"/>
      <c r="VKE57" s="1"/>
      <c r="VKF57" s="1"/>
      <c r="VKG57" s="1"/>
      <c r="VKH57" s="1"/>
      <c r="VKI57" s="1"/>
      <c r="VKJ57" s="1"/>
      <c r="VKK57" s="1"/>
      <c r="VKL57" s="1"/>
      <c r="VKM57" s="1"/>
      <c r="VKN57" s="1"/>
      <c r="VKO57" s="1"/>
      <c r="VKP57" s="1"/>
      <c r="VKQ57" s="1"/>
      <c r="VKR57" s="1"/>
      <c r="VKS57" s="1"/>
      <c r="VKT57" s="1"/>
      <c r="VKU57" s="1"/>
      <c r="VKV57" s="1"/>
      <c r="VKW57" s="1"/>
      <c r="VKX57" s="1"/>
      <c r="VKY57" s="1"/>
      <c r="VKZ57" s="1"/>
      <c r="VLA57" s="1"/>
      <c r="VLB57" s="1"/>
      <c r="VLC57" s="1"/>
      <c r="VLD57" s="1"/>
      <c r="VLE57" s="1"/>
      <c r="VLF57" s="1"/>
      <c r="VLG57" s="1"/>
      <c r="VLH57" s="1"/>
      <c r="VLI57" s="1"/>
      <c r="VLJ57" s="1"/>
      <c r="VLK57" s="1"/>
      <c r="VLL57" s="1"/>
      <c r="VLM57" s="1"/>
      <c r="VLN57" s="1"/>
      <c r="VLO57" s="1"/>
      <c r="VLP57" s="1"/>
      <c r="VLQ57" s="1"/>
      <c r="VLR57" s="1"/>
      <c r="VLS57" s="1"/>
      <c r="VLT57" s="1"/>
      <c r="VLU57" s="1"/>
      <c r="VLV57" s="1"/>
      <c r="VLW57" s="1"/>
      <c r="VLX57" s="1"/>
      <c r="VLY57" s="1"/>
      <c r="VLZ57" s="1"/>
      <c r="VMA57" s="1"/>
      <c r="VMB57" s="1"/>
      <c r="VMC57" s="1"/>
      <c r="VMD57" s="1"/>
      <c r="VME57" s="1"/>
      <c r="VMF57" s="1"/>
      <c r="VMG57" s="1"/>
      <c r="VMH57" s="1"/>
      <c r="VMI57" s="1"/>
      <c r="VMJ57" s="1"/>
      <c r="VMK57" s="1"/>
      <c r="VML57" s="1"/>
      <c r="VMM57" s="1"/>
      <c r="VMN57" s="1"/>
      <c r="VMO57" s="1"/>
      <c r="VMP57" s="1"/>
      <c r="VMQ57" s="1"/>
      <c r="VMR57" s="1"/>
      <c r="VMS57" s="1"/>
      <c r="VMT57" s="1"/>
      <c r="VMU57" s="1"/>
      <c r="VMV57" s="1"/>
      <c r="VMW57" s="1"/>
      <c r="VMX57" s="1"/>
      <c r="VMY57" s="1"/>
      <c r="VMZ57" s="1"/>
      <c r="VNA57" s="1"/>
      <c r="VNB57" s="1"/>
      <c r="VNC57" s="1"/>
      <c r="VND57" s="1"/>
      <c r="VNE57" s="1"/>
      <c r="VNF57" s="1"/>
      <c r="VNG57" s="1"/>
      <c r="VNH57" s="1"/>
      <c r="VNI57" s="1"/>
      <c r="VNJ57" s="1"/>
      <c r="VNK57" s="1"/>
      <c r="VNL57" s="1"/>
      <c r="VNM57" s="1"/>
      <c r="VNN57" s="1"/>
      <c r="VNO57" s="1"/>
      <c r="VNP57" s="1"/>
      <c r="VNQ57" s="1"/>
      <c r="VNR57" s="1"/>
      <c r="VNS57" s="1"/>
      <c r="VNT57" s="1"/>
      <c r="VNU57" s="1"/>
      <c r="VNV57" s="1"/>
      <c r="VNW57" s="1"/>
      <c r="VNX57" s="1"/>
      <c r="VNY57" s="1"/>
      <c r="VNZ57" s="1"/>
      <c r="VOA57" s="1"/>
      <c r="VOB57" s="1"/>
      <c r="VOC57" s="1"/>
      <c r="VOD57" s="1"/>
      <c r="VOE57" s="1"/>
      <c r="VOF57" s="1"/>
      <c r="VOG57" s="1"/>
      <c r="VOH57" s="1"/>
      <c r="VOI57" s="1"/>
      <c r="VOJ57" s="1"/>
      <c r="VOK57" s="1"/>
      <c r="VOL57" s="1"/>
      <c r="VOM57" s="1"/>
      <c r="VON57" s="1"/>
      <c r="VOO57" s="1"/>
      <c r="VOP57" s="1"/>
      <c r="VOQ57" s="1"/>
      <c r="VOR57" s="1"/>
      <c r="VOS57" s="1"/>
      <c r="VOT57" s="1"/>
      <c r="VOU57" s="1"/>
      <c r="VOV57" s="1"/>
      <c r="VOW57" s="1"/>
      <c r="VOX57" s="1"/>
      <c r="VOY57" s="1"/>
      <c r="VOZ57" s="1"/>
      <c r="VPA57" s="1"/>
      <c r="VPB57" s="1"/>
      <c r="VPC57" s="1"/>
      <c r="VPD57" s="1"/>
      <c r="VPE57" s="1"/>
      <c r="VPF57" s="1"/>
      <c r="VPG57" s="1"/>
      <c r="VPH57" s="1"/>
      <c r="VPI57" s="1"/>
      <c r="VPJ57" s="1"/>
      <c r="VPK57" s="1"/>
      <c r="VPL57" s="1"/>
      <c r="VPM57" s="1"/>
      <c r="VPN57" s="1"/>
      <c r="VPO57" s="1"/>
      <c r="VPP57" s="1"/>
      <c r="VPQ57" s="1"/>
      <c r="VPR57" s="1"/>
      <c r="VPS57" s="1"/>
      <c r="VPT57" s="1"/>
      <c r="VPU57" s="1"/>
      <c r="VPV57" s="1"/>
      <c r="VPW57" s="1"/>
      <c r="VPX57" s="1"/>
      <c r="VPY57" s="1"/>
      <c r="VPZ57" s="1"/>
      <c r="VQA57" s="1"/>
      <c r="VQB57" s="1"/>
      <c r="VQC57" s="1"/>
      <c r="VQD57" s="1"/>
      <c r="VQE57" s="1"/>
      <c r="VQF57" s="1"/>
      <c r="VQG57" s="1"/>
      <c r="VQH57" s="1"/>
      <c r="VQI57" s="1"/>
      <c r="VQJ57" s="1"/>
      <c r="VQK57" s="1"/>
      <c r="VQL57" s="1"/>
      <c r="VQM57" s="1"/>
      <c r="VQN57" s="1"/>
      <c r="VQO57" s="1"/>
      <c r="VQP57" s="1"/>
      <c r="VQQ57" s="1"/>
      <c r="VQR57" s="1"/>
      <c r="VQS57" s="1"/>
      <c r="VQT57" s="1"/>
      <c r="VQU57" s="1"/>
      <c r="VQV57" s="1"/>
      <c r="VQW57" s="1"/>
      <c r="VQX57" s="1"/>
      <c r="VQY57" s="1"/>
      <c r="VQZ57" s="1"/>
      <c r="VRA57" s="1"/>
      <c r="VRB57" s="1"/>
      <c r="VRC57" s="1"/>
      <c r="VRD57" s="1"/>
      <c r="VRE57" s="1"/>
      <c r="VRF57" s="1"/>
      <c r="VRG57" s="1"/>
      <c r="VRH57" s="1"/>
      <c r="VRI57" s="1"/>
      <c r="VRJ57" s="1"/>
      <c r="VRK57" s="1"/>
      <c r="VRL57" s="1"/>
      <c r="VRM57" s="1"/>
      <c r="VRN57" s="1"/>
      <c r="VRO57" s="1"/>
      <c r="VRP57" s="1"/>
      <c r="VRQ57" s="1"/>
      <c r="VRR57" s="1"/>
      <c r="VRS57" s="1"/>
      <c r="VRT57" s="1"/>
      <c r="VRU57" s="1"/>
      <c r="VRV57" s="1"/>
      <c r="VRW57" s="1"/>
      <c r="VRX57" s="1"/>
      <c r="VRY57" s="1"/>
      <c r="VRZ57" s="1"/>
      <c r="VSA57" s="1"/>
      <c r="VSB57" s="1"/>
      <c r="VSC57" s="1"/>
      <c r="VSD57" s="1"/>
      <c r="VSE57" s="1"/>
      <c r="VSF57" s="1"/>
      <c r="VSG57" s="1"/>
      <c r="VSH57" s="1"/>
      <c r="VSI57" s="1"/>
      <c r="VSJ57" s="1"/>
      <c r="VSK57" s="1"/>
      <c r="VSL57" s="1"/>
      <c r="VSM57" s="1"/>
      <c r="VSN57" s="1"/>
      <c r="VSO57" s="1"/>
      <c r="VSP57" s="1"/>
      <c r="VSQ57" s="1"/>
      <c r="VSR57" s="1"/>
      <c r="VSS57" s="1"/>
      <c r="VST57" s="1"/>
      <c r="VSU57" s="1"/>
      <c r="VSV57" s="1"/>
      <c r="VSW57" s="1"/>
      <c r="VSX57" s="1"/>
      <c r="VSY57" s="1"/>
      <c r="VSZ57" s="1"/>
      <c r="VTA57" s="1"/>
      <c r="VTB57" s="1"/>
      <c r="VTC57" s="1"/>
      <c r="VTD57" s="1"/>
      <c r="VTE57" s="1"/>
      <c r="VTF57" s="1"/>
      <c r="VTG57" s="1"/>
      <c r="VTH57" s="1"/>
      <c r="VTI57" s="1"/>
      <c r="VTJ57" s="1"/>
      <c r="VTK57" s="1"/>
      <c r="VTL57" s="1"/>
      <c r="VTM57" s="1"/>
      <c r="VTN57" s="1"/>
      <c r="VTO57" s="1"/>
      <c r="VTP57" s="1"/>
      <c r="VTQ57" s="1"/>
      <c r="VTR57" s="1"/>
      <c r="VTS57" s="1"/>
      <c r="VTT57" s="1"/>
      <c r="VTU57" s="1"/>
      <c r="VTV57" s="1"/>
      <c r="VTW57" s="1"/>
      <c r="VTX57" s="1"/>
      <c r="VTY57" s="1"/>
      <c r="VTZ57" s="1"/>
      <c r="VUA57" s="1"/>
      <c r="VUB57" s="1"/>
      <c r="VUC57" s="1"/>
      <c r="VUD57" s="1"/>
      <c r="VUE57" s="1"/>
      <c r="VUF57" s="1"/>
      <c r="VUG57" s="1"/>
      <c r="VUH57" s="1"/>
      <c r="VUI57" s="1"/>
      <c r="VUJ57" s="1"/>
      <c r="VUK57" s="1"/>
      <c r="VUL57" s="1"/>
      <c r="VUM57" s="1"/>
      <c r="VUN57" s="1"/>
      <c r="VUO57" s="1"/>
      <c r="VUP57" s="1"/>
      <c r="VUQ57" s="1"/>
      <c r="VUR57" s="1"/>
      <c r="VUS57" s="1"/>
      <c r="VUT57" s="1"/>
      <c r="VUU57" s="1"/>
      <c r="VUV57" s="1"/>
      <c r="VUW57" s="1"/>
      <c r="VUX57" s="1"/>
      <c r="VUY57" s="1"/>
      <c r="VUZ57" s="1"/>
      <c r="VVA57" s="1"/>
      <c r="VVB57" s="1"/>
      <c r="VVC57" s="1"/>
      <c r="VVD57" s="1"/>
      <c r="VVE57" s="1"/>
      <c r="VVF57" s="1"/>
      <c r="VVG57" s="1"/>
      <c r="VVH57" s="1"/>
      <c r="VVI57" s="1"/>
      <c r="VVJ57" s="1"/>
      <c r="VVK57" s="1"/>
      <c r="VVL57" s="1"/>
      <c r="VVM57" s="1"/>
      <c r="VVN57" s="1"/>
      <c r="VVO57" s="1"/>
      <c r="VVP57" s="1"/>
      <c r="VVQ57" s="1"/>
      <c r="VVR57" s="1"/>
      <c r="VVS57" s="1"/>
      <c r="VVT57" s="1"/>
      <c r="VVU57" s="1"/>
      <c r="VVV57" s="1"/>
      <c r="VVW57" s="1"/>
      <c r="VVX57" s="1"/>
      <c r="VVY57" s="1"/>
      <c r="VVZ57" s="1"/>
      <c r="VWA57" s="1"/>
      <c r="VWB57" s="1"/>
      <c r="VWC57" s="1"/>
      <c r="VWD57" s="1"/>
      <c r="VWE57" s="1"/>
      <c r="VWF57" s="1"/>
      <c r="VWG57" s="1"/>
      <c r="VWH57" s="1"/>
      <c r="VWI57" s="1"/>
      <c r="VWJ57" s="1"/>
      <c r="VWK57" s="1"/>
      <c r="VWL57" s="1"/>
      <c r="VWM57" s="1"/>
      <c r="VWN57" s="1"/>
      <c r="VWO57" s="1"/>
      <c r="VWP57" s="1"/>
      <c r="VWQ57" s="1"/>
      <c r="VWR57" s="1"/>
      <c r="VWS57" s="1"/>
      <c r="VWT57" s="1"/>
      <c r="VWU57" s="1"/>
      <c r="VWV57" s="1"/>
      <c r="VWW57" s="1"/>
      <c r="VWX57" s="1"/>
      <c r="VWY57" s="1"/>
      <c r="VWZ57" s="1"/>
      <c r="VXA57" s="1"/>
      <c r="VXB57" s="1"/>
      <c r="VXC57" s="1"/>
      <c r="VXD57" s="1"/>
      <c r="VXE57" s="1"/>
      <c r="VXF57" s="1"/>
      <c r="VXG57" s="1"/>
      <c r="VXH57" s="1"/>
      <c r="VXI57" s="1"/>
      <c r="VXJ57" s="1"/>
      <c r="VXK57" s="1"/>
      <c r="VXL57" s="1"/>
      <c r="VXM57" s="1"/>
      <c r="VXN57" s="1"/>
      <c r="VXO57" s="1"/>
      <c r="VXP57" s="1"/>
      <c r="VXQ57" s="1"/>
      <c r="VXR57" s="1"/>
      <c r="VXS57" s="1"/>
      <c r="VXT57" s="1"/>
      <c r="VXU57" s="1"/>
      <c r="VXV57" s="1"/>
      <c r="VXW57" s="1"/>
      <c r="VXX57" s="1"/>
      <c r="VXY57" s="1"/>
      <c r="VXZ57" s="1"/>
      <c r="VYA57" s="1"/>
      <c r="VYB57" s="1"/>
      <c r="VYC57" s="1"/>
      <c r="VYD57" s="1"/>
      <c r="VYE57" s="1"/>
      <c r="VYF57" s="1"/>
      <c r="VYG57" s="1"/>
      <c r="VYH57" s="1"/>
      <c r="VYI57" s="1"/>
      <c r="VYJ57" s="1"/>
      <c r="VYK57" s="1"/>
      <c r="VYL57" s="1"/>
      <c r="VYM57" s="1"/>
      <c r="VYN57" s="1"/>
      <c r="VYO57" s="1"/>
      <c r="VYP57" s="1"/>
      <c r="VYQ57" s="1"/>
      <c r="VYR57" s="1"/>
      <c r="VYS57" s="1"/>
      <c r="VYT57" s="1"/>
      <c r="VYU57" s="1"/>
      <c r="VYV57" s="1"/>
      <c r="VYW57" s="1"/>
      <c r="VYX57" s="1"/>
      <c r="VYY57" s="1"/>
      <c r="VYZ57" s="1"/>
      <c r="VZA57" s="1"/>
      <c r="VZB57" s="1"/>
      <c r="VZC57" s="1"/>
      <c r="VZD57" s="1"/>
      <c r="VZE57" s="1"/>
      <c r="VZF57" s="1"/>
      <c r="VZG57" s="1"/>
      <c r="VZH57" s="1"/>
      <c r="VZI57" s="1"/>
      <c r="VZJ57" s="1"/>
      <c r="VZK57" s="1"/>
      <c r="VZL57" s="1"/>
      <c r="VZM57" s="1"/>
      <c r="VZN57" s="1"/>
      <c r="VZO57" s="1"/>
      <c r="VZP57" s="1"/>
      <c r="VZQ57" s="1"/>
      <c r="VZR57" s="1"/>
      <c r="VZS57" s="1"/>
      <c r="VZT57" s="1"/>
      <c r="VZU57" s="1"/>
      <c r="VZV57" s="1"/>
      <c r="VZW57" s="1"/>
      <c r="VZX57" s="1"/>
      <c r="VZY57" s="1"/>
      <c r="VZZ57" s="1"/>
      <c r="WAA57" s="1"/>
      <c r="WAB57" s="1"/>
      <c r="WAC57" s="1"/>
      <c r="WAD57" s="1"/>
      <c r="WAE57" s="1"/>
      <c r="WAF57" s="1"/>
      <c r="WAG57" s="1"/>
      <c r="WAH57" s="1"/>
      <c r="WAI57" s="1"/>
      <c r="WAJ57" s="1"/>
      <c r="WAK57" s="1"/>
      <c r="WAL57" s="1"/>
      <c r="WAM57" s="1"/>
      <c r="WAN57" s="1"/>
      <c r="WAO57" s="1"/>
      <c r="WAP57" s="1"/>
      <c r="WAQ57" s="1"/>
      <c r="WAR57" s="1"/>
      <c r="WAS57" s="1"/>
      <c r="WAT57" s="1"/>
      <c r="WAU57" s="1"/>
      <c r="WAV57" s="1"/>
      <c r="WAW57" s="1"/>
      <c r="WAX57" s="1"/>
      <c r="WAY57" s="1"/>
      <c r="WAZ57" s="1"/>
      <c r="WBA57" s="1"/>
      <c r="WBB57" s="1"/>
      <c r="WBC57" s="1"/>
      <c r="WBD57" s="1"/>
      <c r="WBE57" s="1"/>
      <c r="WBF57" s="1"/>
      <c r="WBG57" s="1"/>
      <c r="WBH57" s="1"/>
      <c r="WBI57" s="1"/>
      <c r="WBJ57" s="1"/>
      <c r="WBK57" s="1"/>
      <c r="WBL57" s="1"/>
      <c r="WBM57" s="1"/>
      <c r="WBN57" s="1"/>
      <c r="WBO57" s="1"/>
      <c r="WBP57" s="1"/>
      <c r="WBQ57" s="1"/>
      <c r="WBR57" s="1"/>
      <c r="WBS57" s="1"/>
      <c r="WBT57" s="1"/>
      <c r="WBU57" s="1"/>
      <c r="WBV57" s="1"/>
      <c r="WBW57" s="1"/>
      <c r="WBX57" s="1"/>
      <c r="WBY57" s="1"/>
      <c r="WBZ57" s="1"/>
      <c r="WCA57" s="1"/>
      <c r="WCB57" s="1"/>
      <c r="WCC57" s="1"/>
      <c r="WCD57" s="1"/>
      <c r="WCE57" s="1"/>
      <c r="WCF57" s="1"/>
      <c r="WCG57" s="1"/>
      <c r="WCH57" s="1"/>
      <c r="WCI57" s="1"/>
      <c r="WCJ57" s="1"/>
      <c r="WCK57" s="1"/>
      <c r="WCL57" s="1"/>
      <c r="WCM57" s="1"/>
      <c r="WCN57" s="1"/>
      <c r="WCO57" s="1"/>
      <c r="WCP57" s="1"/>
      <c r="WCQ57" s="1"/>
      <c r="WCR57" s="1"/>
      <c r="WCS57" s="1"/>
      <c r="WCT57" s="1"/>
      <c r="WCU57" s="1"/>
      <c r="WCV57" s="1"/>
      <c r="WCW57" s="1"/>
      <c r="WCX57" s="1"/>
      <c r="WCY57" s="1"/>
      <c r="WCZ57" s="1"/>
      <c r="WDA57" s="1"/>
      <c r="WDB57" s="1"/>
      <c r="WDC57" s="1"/>
      <c r="WDD57" s="1"/>
      <c r="WDE57" s="1"/>
      <c r="WDF57" s="1"/>
      <c r="WDG57" s="1"/>
      <c r="WDH57" s="1"/>
      <c r="WDI57" s="1"/>
      <c r="WDJ57" s="1"/>
      <c r="WDK57" s="1"/>
      <c r="WDL57" s="1"/>
      <c r="WDM57" s="1"/>
      <c r="WDN57" s="1"/>
      <c r="WDO57" s="1"/>
      <c r="WDP57" s="1"/>
      <c r="WDQ57" s="1"/>
      <c r="WDR57" s="1"/>
      <c r="WDS57" s="1"/>
      <c r="WDT57" s="1"/>
      <c r="WDU57" s="1"/>
      <c r="WDV57" s="1"/>
      <c r="WDW57" s="1"/>
      <c r="WDX57" s="1"/>
      <c r="WDY57" s="1"/>
      <c r="WDZ57" s="1"/>
      <c r="WEA57" s="1"/>
      <c r="WEB57" s="1"/>
      <c r="WEC57" s="1"/>
      <c r="WED57" s="1"/>
      <c r="WEE57" s="1"/>
      <c r="WEF57" s="1"/>
      <c r="WEG57" s="1"/>
      <c r="WEH57" s="1"/>
      <c r="WEI57" s="1"/>
      <c r="WEJ57" s="1"/>
      <c r="WEK57" s="1"/>
      <c r="WEL57" s="1"/>
      <c r="WEM57" s="1"/>
      <c r="WEN57" s="1"/>
      <c r="WEO57" s="1"/>
      <c r="WEP57" s="1"/>
      <c r="WEQ57" s="1"/>
      <c r="WER57" s="1"/>
      <c r="WES57" s="1"/>
      <c r="WET57" s="1"/>
      <c r="WEU57" s="1"/>
      <c r="WEV57" s="1"/>
      <c r="WEW57" s="1"/>
      <c r="WEX57" s="1"/>
      <c r="WEY57" s="1"/>
      <c r="WEZ57" s="1"/>
      <c r="WFA57" s="1"/>
      <c r="WFB57" s="1"/>
      <c r="WFC57" s="1"/>
      <c r="WFD57" s="1"/>
      <c r="WFE57" s="1"/>
      <c r="WFF57" s="1"/>
      <c r="WFG57" s="1"/>
      <c r="WFH57" s="1"/>
      <c r="WFI57" s="1"/>
      <c r="WFJ57" s="1"/>
      <c r="WFK57" s="1"/>
      <c r="WFL57" s="1"/>
      <c r="WFM57" s="1"/>
      <c r="WFN57" s="1"/>
      <c r="WFO57" s="1"/>
      <c r="WFP57" s="1"/>
      <c r="WFQ57" s="1"/>
      <c r="WFR57" s="1"/>
      <c r="WFS57" s="1"/>
      <c r="WFT57" s="1"/>
      <c r="WFU57" s="1"/>
      <c r="WFV57" s="1"/>
      <c r="WFW57" s="1"/>
      <c r="WFX57" s="1"/>
      <c r="WFY57" s="1"/>
      <c r="WFZ57" s="1"/>
      <c r="WGA57" s="1"/>
      <c r="WGB57" s="1"/>
      <c r="WGC57" s="1"/>
      <c r="WGD57" s="1"/>
      <c r="WGE57" s="1"/>
      <c r="WGF57" s="1"/>
      <c r="WGG57" s="1"/>
      <c r="WGH57" s="1"/>
      <c r="WGI57" s="1"/>
      <c r="WGJ57" s="1"/>
      <c r="WGK57" s="1"/>
      <c r="WGL57" s="1"/>
      <c r="WGM57" s="1"/>
      <c r="WGN57" s="1"/>
      <c r="WGO57" s="1"/>
      <c r="WGP57" s="1"/>
      <c r="WGQ57" s="1"/>
      <c r="WGR57" s="1"/>
      <c r="WGS57" s="1"/>
      <c r="WGT57" s="1"/>
      <c r="WGU57" s="1"/>
      <c r="WGV57" s="1"/>
      <c r="WGW57" s="1"/>
      <c r="WGX57" s="1"/>
      <c r="WGY57" s="1"/>
      <c r="WGZ57" s="1"/>
      <c r="WHA57" s="1"/>
      <c r="WHB57" s="1"/>
      <c r="WHC57" s="1"/>
      <c r="WHD57" s="1"/>
      <c r="WHE57" s="1"/>
      <c r="WHF57" s="1"/>
      <c r="WHG57" s="1"/>
      <c r="WHH57" s="1"/>
      <c r="WHI57" s="1"/>
      <c r="WHJ57" s="1"/>
      <c r="WHK57" s="1"/>
      <c r="WHL57" s="1"/>
      <c r="WHM57" s="1"/>
      <c r="WHN57" s="1"/>
      <c r="WHO57" s="1"/>
      <c r="WHP57" s="1"/>
      <c r="WHQ57" s="1"/>
      <c r="WHR57" s="1"/>
      <c r="WHS57" s="1"/>
      <c r="WHT57" s="1"/>
      <c r="WHU57" s="1"/>
      <c r="WHV57" s="1"/>
      <c r="WHW57" s="1"/>
      <c r="WHX57" s="1"/>
      <c r="WHY57" s="1"/>
      <c r="WHZ57" s="1"/>
      <c r="WIA57" s="1"/>
      <c r="WIB57" s="1"/>
      <c r="WIC57" s="1"/>
      <c r="WID57" s="1"/>
      <c r="WIE57" s="1"/>
      <c r="WIF57" s="1"/>
      <c r="WIG57" s="1"/>
      <c r="WIH57" s="1"/>
      <c r="WII57" s="1"/>
      <c r="WIJ57" s="1"/>
      <c r="WIK57" s="1"/>
      <c r="WIL57" s="1"/>
      <c r="WIM57" s="1"/>
      <c r="WIN57" s="1"/>
      <c r="WIO57" s="1"/>
      <c r="WIP57" s="1"/>
      <c r="WIQ57" s="1"/>
      <c r="WIR57" s="1"/>
      <c r="WIS57" s="1"/>
      <c r="WIT57" s="1"/>
      <c r="WIU57" s="1"/>
      <c r="WIV57" s="1"/>
      <c r="WIW57" s="1"/>
      <c r="WIX57" s="1"/>
      <c r="WIY57" s="1"/>
      <c r="WIZ57" s="1"/>
      <c r="WJA57" s="1"/>
      <c r="WJB57" s="1"/>
      <c r="WJC57" s="1"/>
      <c r="WJD57" s="1"/>
      <c r="WJE57" s="1"/>
      <c r="WJF57" s="1"/>
      <c r="WJG57" s="1"/>
      <c r="WJH57" s="1"/>
      <c r="WJI57" s="1"/>
      <c r="WJJ57" s="1"/>
      <c r="WJK57" s="1"/>
      <c r="WJL57" s="1"/>
      <c r="WJM57" s="1"/>
      <c r="WJN57" s="1"/>
      <c r="WJO57" s="1"/>
      <c r="WJP57" s="1"/>
      <c r="WJQ57" s="1"/>
      <c r="WJR57" s="1"/>
      <c r="WJS57" s="1"/>
      <c r="WJT57" s="1"/>
      <c r="WJU57" s="1"/>
      <c r="WJV57" s="1"/>
      <c r="WJW57" s="1"/>
      <c r="WJX57" s="1"/>
      <c r="WJY57" s="1"/>
      <c r="WJZ57" s="1"/>
      <c r="WKA57" s="1"/>
      <c r="WKB57" s="1"/>
      <c r="WKC57" s="1"/>
      <c r="WKD57" s="1"/>
      <c r="WKE57" s="1"/>
      <c r="WKF57" s="1"/>
      <c r="WKG57" s="1"/>
      <c r="WKH57" s="1"/>
      <c r="WKI57" s="1"/>
      <c r="WKJ57" s="1"/>
      <c r="WKK57" s="1"/>
      <c r="WKL57" s="1"/>
      <c r="WKM57" s="1"/>
      <c r="WKN57" s="1"/>
      <c r="WKO57" s="1"/>
      <c r="WKP57" s="1"/>
      <c r="WKQ57" s="1"/>
      <c r="WKR57" s="1"/>
      <c r="WKS57" s="1"/>
      <c r="WKT57" s="1"/>
      <c r="WKU57" s="1"/>
      <c r="WKV57" s="1"/>
      <c r="WKW57" s="1"/>
      <c r="WKX57" s="1"/>
      <c r="WKY57" s="1"/>
      <c r="WKZ57" s="1"/>
      <c r="WLA57" s="1"/>
      <c r="WLB57" s="1"/>
      <c r="WLC57" s="1"/>
      <c r="WLD57" s="1"/>
      <c r="WLE57" s="1"/>
      <c r="WLF57" s="1"/>
      <c r="WLG57" s="1"/>
      <c r="WLH57" s="1"/>
      <c r="WLI57" s="1"/>
      <c r="WLJ57" s="1"/>
      <c r="WLK57" s="1"/>
      <c r="WLL57" s="1"/>
      <c r="WLM57" s="1"/>
      <c r="WLN57" s="1"/>
      <c r="WLO57" s="1"/>
      <c r="WLP57" s="1"/>
      <c r="WLQ57" s="1"/>
      <c r="WLR57" s="1"/>
      <c r="WLS57" s="1"/>
      <c r="WLT57" s="1"/>
      <c r="WLU57" s="1"/>
      <c r="WLV57" s="1"/>
      <c r="WLW57" s="1"/>
      <c r="WLX57" s="1"/>
      <c r="WLY57" s="1"/>
      <c r="WLZ57" s="1"/>
      <c r="WMA57" s="1"/>
      <c r="WMB57" s="1"/>
      <c r="WMC57" s="1"/>
      <c r="WMD57" s="1"/>
      <c r="WME57" s="1"/>
      <c r="WMF57" s="1"/>
      <c r="WMG57" s="1"/>
      <c r="WMH57" s="1"/>
      <c r="WMI57" s="1"/>
      <c r="WMJ57" s="1"/>
      <c r="WMK57" s="1"/>
      <c r="WML57" s="1"/>
      <c r="WMM57" s="1"/>
      <c r="WMN57" s="1"/>
      <c r="WMO57" s="1"/>
      <c r="WMP57" s="1"/>
      <c r="WMQ57" s="1"/>
      <c r="WMR57" s="1"/>
      <c r="WMS57" s="1"/>
      <c r="WMT57" s="1"/>
      <c r="WMU57" s="1"/>
      <c r="WMV57" s="1"/>
      <c r="WMW57" s="1"/>
      <c r="WMX57" s="1"/>
      <c r="WMY57" s="1"/>
      <c r="WMZ57" s="1"/>
      <c r="WNA57" s="1"/>
      <c r="WNB57" s="1"/>
      <c r="WNC57" s="1"/>
      <c r="WND57" s="1"/>
      <c r="WNE57" s="1"/>
      <c r="WNF57" s="1"/>
      <c r="WNG57" s="1"/>
      <c r="WNH57" s="1"/>
      <c r="WNI57" s="1"/>
      <c r="WNJ57" s="1"/>
      <c r="WNK57" s="1"/>
      <c r="WNL57" s="1"/>
      <c r="WNM57" s="1"/>
      <c r="WNN57" s="1"/>
      <c r="WNO57" s="1"/>
      <c r="WNP57" s="1"/>
      <c r="WNQ57" s="1"/>
      <c r="WNR57" s="1"/>
      <c r="WNS57" s="1"/>
      <c r="WNT57" s="1"/>
      <c r="WNU57" s="1"/>
      <c r="WNV57" s="1"/>
      <c r="WNW57" s="1"/>
      <c r="WNX57" s="1"/>
      <c r="WNY57" s="1"/>
      <c r="WNZ57" s="1"/>
      <c r="WOA57" s="1"/>
      <c r="WOB57" s="1"/>
      <c r="WOC57" s="1"/>
      <c r="WOD57" s="1"/>
      <c r="WOE57" s="1"/>
      <c r="WOF57" s="1"/>
      <c r="WOG57" s="1"/>
      <c r="WOH57" s="1"/>
      <c r="WOI57" s="1"/>
      <c r="WOJ57" s="1"/>
      <c r="WOK57" s="1"/>
      <c r="WOL57" s="1"/>
      <c r="WOM57" s="1"/>
      <c r="WON57" s="1"/>
      <c r="WOO57" s="1"/>
      <c r="WOP57" s="1"/>
      <c r="WOQ57" s="1"/>
      <c r="WOR57" s="1"/>
      <c r="WOS57" s="1"/>
      <c r="WOT57" s="1"/>
      <c r="WOU57" s="1"/>
      <c r="WOV57" s="1"/>
      <c r="WOW57" s="1"/>
      <c r="WOX57" s="1"/>
      <c r="WOY57" s="1"/>
      <c r="WOZ57" s="1"/>
      <c r="WPA57" s="1"/>
      <c r="WPB57" s="1"/>
      <c r="WPC57" s="1"/>
      <c r="WPD57" s="1"/>
      <c r="WPE57" s="1"/>
      <c r="WPF57" s="1"/>
      <c r="WPG57" s="1"/>
      <c r="WPH57" s="1"/>
      <c r="WPI57" s="1"/>
      <c r="WPJ57" s="1"/>
      <c r="WPK57" s="1"/>
      <c r="WPL57" s="1"/>
      <c r="WPM57" s="1"/>
      <c r="WPN57" s="1"/>
      <c r="WPO57" s="1"/>
      <c r="WPP57" s="1"/>
      <c r="WPQ57" s="1"/>
      <c r="WPR57" s="1"/>
      <c r="WPS57" s="1"/>
      <c r="WPT57" s="1"/>
      <c r="WPU57" s="1"/>
      <c r="WPV57" s="1"/>
      <c r="WPW57" s="1"/>
      <c r="WPX57" s="1"/>
      <c r="WPY57" s="1"/>
      <c r="WPZ57" s="1"/>
      <c r="WQA57" s="1"/>
      <c r="WQB57" s="1"/>
      <c r="WQC57" s="1"/>
      <c r="WQD57" s="1"/>
      <c r="WQE57" s="1"/>
      <c r="WQF57" s="1"/>
      <c r="WQG57" s="1"/>
      <c r="WQH57" s="1"/>
      <c r="WQI57" s="1"/>
      <c r="WQJ57" s="1"/>
      <c r="WQK57" s="1"/>
      <c r="WQL57" s="1"/>
      <c r="WQM57" s="1"/>
      <c r="WQN57" s="1"/>
      <c r="WQO57" s="1"/>
      <c r="WQP57" s="1"/>
      <c r="WQQ57" s="1"/>
      <c r="WQR57" s="1"/>
      <c r="WQS57" s="1"/>
      <c r="WQT57" s="1"/>
      <c r="WQU57" s="1"/>
      <c r="WQV57" s="1"/>
      <c r="WQW57" s="1"/>
      <c r="WQX57" s="1"/>
      <c r="WQY57" s="1"/>
      <c r="WQZ57" s="1"/>
      <c r="WRA57" s="1"/>
      <c r="WRB57" s="1"/>
      <c r="WRC57" s="1"/>
      <c r="WRD57" s="1"/>
      <c r="WRE57" s="1"/>
      <c r="WRF57" s="1"/>
      <c r="WRG57" s="1"/>
      <c r="WRH57" s="1"/>
      <c r="WRI57" s="1"/>
      <c r="WRJ57" s="1"/>
      <c r="WRK57" s="1"/>
      <c r="WRL57" s="1"/>
      <c r="WRM57" s="1"/>
      <c r="WRN57" s="1"/>
      <c r="WRO57" s="1"/>
      <c r="WRP57" s="1"/>
      <c r="WRQ57" s="1"/>
      <c r="WRR57" s="1"/>
      <c r="WRS57" s="1"/>
      <c r="WRT57" s="1"/>
      <c r="WRU57" s="1"/>
      <c r="WRV57" s="1"/>
      <c r="WRW57" s="1"/>
      <c r="WRX57" s="1"/>
      <c r="WRY57" s="1"/>
      <c r="WRZ57" s="1"/>
      <c r="WSA57" s="1"/>
      <c r="WSB57" s="1"/>
      <c r="WSC57" s="1"/>
      <c r="WSD57" s="1"/>
      <c r="WSE57" s="1"/>
      <c r="WSF57" s="1"/>
      <c r="WSG57" s="1"/>
      <c r="WSH57" s="1"/>
      <c r="WSI57" s="1"/>
      <c r="WSJ57" s="1"/>
      <c r="WSK57" s="1"/>
      <c r="WSL57" s="1"/>
      <c r="WSM57" s="1"/>
      <c r="WSN57" s="1"/>
      <c r="WSO57" s="1"/>
      <c r="WSP57" s="1"/>
      <c r="WSQ57" s="1"/>
      <c r="WSR57" s="1"/>
      <c r="WSS57" s="1"/>
      <c r="WST57" s="1"/>
      <c r="WSU57" s="1"/>
      <c r="WSV57" s="1"/>
      <c r="WSW57" s="1"/>
      <c r="WSX57" s="1"/>
      <c r="WSY57" s="1"/>
      <c r="WSZ57" s="1"/>
      <c r="WTA57" s="1"/>
      <c r="WTB57" s="1"/>
      <c r="WTC57" s="1"/>
      <c r="WTD57" s="1"/>
      <c r="WTE57" s="1"/>
      <c r="WTF57" s="1"/>
      <c r="WTG57" s="1"/>
      <c r="WTH57" s="1"/>
      <c r="WTI57" s="1"/>
      <c r="WTJ57" s="1"/>
      <c r="WTK57" s="1"/>
      <c r="WTL57" s="1"/>
      <c r="WTM57" s="1"/>
      <c r="WTN57" s="1"/>
      <c r="WTO57" s="1"/>
      <c r="WTP57" s="1"/>
      <c r="WTQ57" s="1"/>
      <c r="WTR57" s="1"/>
      <c r="WTS57" s="1"/>
      <c r="WTT57" s="1"/>
      <c r="WTU57" s="1"/>
      <c r="WTV57" s="1"/>
      <c r="WTW57" s="1"/>
      <c r="WTX57" s="1"/>
      <c r="WTY57" s="1"/>
      <c r="WTZ57" s="1"/>
      <c r="WUA57" s="1"/>
      <c r="WUB57" s="1"/>
      <c r="WUC57" s="1"/>
      <c r="WUD57" s="1"/>
      <c r="WUE57" s="1"/>
      <c r="WUF57" s="1"/>
      <c r="WUG57" s="1"/>
      <c r="WUH57" s="1"/>
      <c r="WUI57" s="1"/>
      <c r="WUJ57" s="1"/>
      <c r="WUK57" s="1"/>
      <c r="WUL57" s="1"/>
      <c r="WUM57" s="1"/>
      <c r="WUN57" s="1"/>
      <c r="WUO57" s="1"/>
      <c r="WUP57" s="1"/>
      <c r="WUQ57" s="1"/>
      <c r="WUR57" s="1"/>
      <c r="WUS57" s="1"/>
      <c r="WUT57" s="1"/>
      <c r="WUU57" s="1"/>
      <c r="WUV57" s="1"/>
      <c r="WUW57" s="1"/>
      <c r="WUX57" s="1"/>
      <c r="WUY57" s="1"/>
      <c r="WUZ57" s="1"/>
      <c r="WVA57" s="1"/>
      <c r="WVB57" s="1"/>
      <c r="WVC57" s="1"/>
      <c r="WVD57" s="1"/>
      <c r="WVE57" s="1"/>
      <c r="WVF57" s="1"/>
      <c r="WVG57" s="1"/>
      <c r="WVH57" s="1"/>
      <c r="WVI57" s="1"/>
      <c r="WVJ57" s="1"/>
      <c r="WVK57" s="1"/>
      <c r="WVL57" s="1"/>
      <c r="WVM57" s="1"/>
      <c r="WVN57" s="1"/>
      <c r="WVO57" s="1"/>
      <c r="WVP57" s="1"/>
      <c r="WVQ57" s="1"/>
      <c r="WVR57" s="1"/>
      <c r="WVS57" s="1"/>
      <c r="WVT57" s="1"/>
      <c r="WVU57" s="1"/>
      <c r="WVV57" s="1"/>
      <c r="WVW57" s="1"/>
      <c r="WVX57" s="1"/>
      <c r="WVY57" s="1"/>
      <c r="WVZ57" s="1"/>
      <c r="WWA57" s="1"/>
      <c r="WWB57" s="1"/>
      <c r="WWC57" s="1"/>
      <c r="WWD57" s="1"/>
      <c r="WWE57" s="1"/>
      <c r="WWF57" s="1"/>
      <c r="WWG57" s="1"/>
      <c r="WWH57" s="1"/>
      <c r="WWI57" s="1"/>
      <c r="WWJ57" s="1"/>
      <c r="WWK57" s="1"/>
      <c r="WWL57" s="1"/>
      <c r="WWM57" s="1"/>
      <c r="WWN57" s="1"/>
      <c r="WWO57" s="1"/>
      <c r="WWP57" s="1"/>
      <c r="WWQ57" s="1"/>
      <c r="WWR57" s="1"/>
      <c r="WWS57" s="1"/>
      <c r="WWT57" s="1"/>
      <c r="WWU57" s="1"/>
      <c r="WWV57" s="1"/>
      <c r="WWW57" s="1"/>
      <c r="WWX57" s="1"/>
      <c r="WWY57" s="1"/>
      <c r="WWZ57" s="1"/>
      <c r="WXA57" s="1"/>
      <c r="WXB57" s="1"/>
      <c r="WXC57" s="1"/>
      <c r="WXD57" s="1"/>
      <c r="WXE57" s="1"/>
      <c r="WXF57" s="1"/>
      <c r="WXG57" s="1"/>
      <c r="WXH57" s="1"/>
      <c r="WXI57" s="1"/>
      <c r="WXJ57" s="1"/>
      <c r="WXK57" s="1"/>
      <c r="WXL57" s="1"/>
      <c r="WXM57" s="1"/>
      <c r="WXN57" s="1"/>
      <c r="WXO57" s="1"/>
      <c r="WXP57" s="1"/>
      <c r="WXQ57" s="1"/>
      <c r="WXR57" s="1"/>
      <c r="WXS57" s="1"/>
      <c r="WXT57" s="1"/>
      <c r="WXU57" s="1"/>
      <c r="WXV57" s="1"/>
      <c r="WXW57" s="1"/>
      <c r="WXX57" s="1"/>
      <c r="WXY57" s="1"/>
      <c r="WXZ57" s="1"/>
      <c r="WYA57" s="1"/>
      <c r="WYB57" s="1"/>
      <c r="WYC57" s="1"/>
      <c r="WYD57" s="1"/>
      <c r="WYE57" s="1"/>
      <c r="WYF57" s="1"/>
      <c r="WYG57" s="1"/>
      <c r="WYH57" s="1"/>
      <c r="WYI57" s="1"/>
      <c r="WYJ57" s="1"/>
      <c r="WYK57" s="1"/>
      <c r="WYL57" s="1"/>
      <c r="WYM57" s="1"/>
      <c r="WYN57" s="1"/>
      <c r="WYO57" s="1"/>
      <c r="WYP57" s="1"/>
      <c r="WYQ57" s="1"/>
      <c r="WYR57" s="1"/>
      <c r="WYS57" s="1"/>
      <c r="WYT57" s="1"/>
      <c r="WYU57" s="1"/>
      <c r="WYV57" s="1"/>
      <c r="WYW57" s="1"/>
      <c r="WYX57" s="1"/>
      <c r="WYY57" s="1"/>
      <c r="WYZ57" s="1"/>
      <c r="WZA57" s="1"/>
      <c r="WZB57" s="1"/>
      <c r="WZC57" s="1"/>
      <c r="WZD57" s="1"/>
      <c r="WZE57" s="1"/>
      <c r="WZF57" s="1"/>
      <c r="WZG57" s="1"/>
      <c r="WZH57" s="1"/>
      <c r="WZI57" s="1"/>
      <c r="WZJ57" s="1"/>
      <c r="WZK57" s="1"/>
      <c r="WZL57" s="1"/>
      <c r="WZM57" s="1"/>
      <c r="WZN57" s="1"/>
      <c r="WZO57" s="1"/>
      <c r="WZP57" s="1"/>
      <c r="WZQ57" s="1"/>
      <c r="WZR57" s="1"/>
      <c r="WZS57" s="1"/>
      <c r="WZT57" s="1"/>
      <c r="WZU57" s="1"/>
      <c r="WZV57" s="1"/>
      <c r="WZW57" s="1"/>
      <c r="WZX57" s="1"/>
      <c r="WZY57" s="1"/>
      <c r="WZZ57" s="1"/>
      <c r="XAA57" s="1"/>
      <c r="XAB57" s="1"/>
      <c r="XAC57" s="1"/>
      <c r="XAD57" s="1"/>
      <c r="XAE57" s="1"/>
      <c r="XAF57" s="1"/>
      <c r="XAG57" s="1"/>
      <c r="XAH57" s="1"/>
      <c r="XAI57" s="1"/>
      <c r="XAJ57" s="1"/>
      <c r="XAK57" s="1"/>
      <c r="XAL57" s="1"/>
      <c r="XAM57" s="1"/>
      <c r="XAN57" s="1"/>
      <c r="XAO57" s="1"/>
      <c r="XAP57" s="1"/>
      <c r="XAQ57" s="1"/>
      <c r="XAR57" s="1"/>
      <c r="XAS57" s="1"/>
      <c r="XAT57" s="1"/>
      <c r="XAU57" s="1"/>
      <c r="XAV57" s="1"/>
      <c r="XAW57" s="1"/>
      <c r="XAX57" s="1"/>
      <c r="XAY57" s="1"/>
      <c r="XAZ57" s="1"/>
      <c r="XBA57" s="1"/>
      <c r="XBB57" s="1"/>
      <c r="XBC57" s="1"/>
      <c r="XBD57" s="1"/>
      <c r="XBE57" s="1"/>
      <c r="XBF57" s="1"/>
      <c r="XBG57" s="1"/>
      <c r="XBH57" s="1"/>
      <c r="XBI57" s="1"/>
      <c r="XBJ57" s="1"/>
      <c r="XBK57" s="1"/>
      <c r="XBL57" s="1"/>
      <c r="XBM57" s="1"/>
      <c r="XBN57" s="1"/>
      <c r="XBO57" s="1"/>
      <c r="XBP57" s="1"/>
      <c r="XBQ57" s="1"/>
      <c r="XBR57" s="1"/>
      <c r="XBS57" s="1"/>
      <c r="XBT57" s="1"/>
      <c r="XBU57" s="1"/>
      <c r="XBV57" s="1"/>
      <c r="XBW57" s="1"/>
      <c r="XBX57" s="1"/>
      <c r="XBY57" s="1"/>
      <c r="XBZ57" s="1"/>
      <c r="XCA57" s="1"/>
      <c r="XCB57" s="1"/>
      <c r="XCC57" s="1"/>
      <c r="XCD57" s="1"/>
      <c r="XCE57" s="1"/>
      <c r="XCF57" s="1"/>
      <c r="XCG57" s="1"/>
      <c r="XCH57" s="1"/>
      <c r="XCI57" s="1"/>
      <c r="XCJ57" s="1"/>
      <c r="XCK57" s="1"/>
      <c r="XCL57" s="1"/>
      <c r="XCM57" s="1"/>
      <c r="XCN57" s="1"/>
      <c r="XCO57" s="1"/>
      <c r="XCP57" s="1"/>
      <c r="XCQ57" s="1"/>
      <c r="XCR57" s="1"/>
      <c r="XCS57" s="1"/>
      <c r="XCT57" s="1"/>
      <c r="XCU57" s="1"/>
      <c r="XCV57" s="1"/>
      <c r="XCW57" s="1"/>
      <c r="XCX57" s="1"/>
      <c r="XCY57" s="1"/>
      <c r="XCZ57" s="1"/>
      <c r="XDA57" s="1"/>
      <c r="XDB57" s="1"/>
      <c r="XDC57" s="1"/>
      <c r="XDD57" s="1"/>
      <c r="XDE57" s="1"/>
      <c r="XDF57" s="1"/>
      <c r="XDG57" s="1"/>
      <c r="XDH57" s="1"/>
      <c r="XDI57" s="1"/>
      <c r="XDJ57" s="1"/>
      <c r="XDK57" s="1"/>
      <c r="XDL57" s="1"/>
      <c r="XDM57" s="1"/>
      <c r="XDN57" s="1"/>
      <c r="XDO57" s="1"/>
      <c r="XDP57" s="1"/>
      <c r="XDQ57" s="1"/>
      <c r="XDR57" s="1"/>
      <c r="XDS57" s="1"/>
      <c r="XDT57" s="1"/>
      <c r="XDU57" s="1"/>
      <c r="XDV57" s="1"/>
      <c r="XDW57" s="1"/>
      <c r="XDX57" s="1"/>
      <c r="XDY57" s="1"/>
      <c r="XDZ57" s="1"/>
      <c r="XEA57" s="1"/>
      <c r="XEB57" s="1"/>
      <c r="XEC57" s="1"/>
      <c r="XED57" s="1"/>
      <c r="XEE57" s="1"/>
      <c r="XEF57" s="1"/>
      <c r="XEG57" s="1"/>
      <c r="XEH57" s="1"/>
      <c r="XEI57" s="1"/>
      <c r="XEJ57" s="1"/>
      <c r="XEK57" s="1"/>
      <c r="XEL57" s="1"/>
      <c r="XEM57" s="1"/>
      <c r="XEN57" s="1"/>
      <c r="XEO57" s="1"/>
      <c r="XEP57" s="1"/>
      <c r="XEQ57" s="1"/>
      <c r="XER57" s="1"/>
      <c r="XES57" s="1"/>
      <c r="XET57" s="1"/>
      <c r="XEU57" s="1"/>
      <c r="XEV57" s="1"/>
      <c r="XEW57" s="1"/>
      <c r="XEX57" s="1"/>
      <c r="XEY57" s="1"/>
      <c r="XEZ57" s="1"/>
      <c r="XFA57" s="1"/>
      <c r="XFB57" s="1"/>
      <c r="XFC57" s="1"/>
      <c r="XFD57" s="1"/>
    </row>
    <row r="58" spans="2:16384" customFormat="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c r="EUA58" s="1"/>
      <c r="EUB58" s="1"/>
      <c r="EUC58" s="1"/>
      <c r="EUD58" s="1"/>
      <c r="EUE58" s="1"/>
      <c r="EUF58" s="1"/>
      <c r="EUG58" s="1"/>
      <c r="EUH58" s="1"/>
      <c r="EUI58" s="1"/>
      <c r="EUJ58" s="1"/>
      <c r="EUK58" s="1"/>
      <c r="EUL58" s="1"/>
      <c r="EUM58" s="1"/>
      <c r="EUN58" s="1"/>
      <c r="EUO58" s="1"/>
      <c r="EUP58" s="1"/>
      <c r="EUQ58" s="1"/>
      <c r="EUR58" s="1"/>
      <c r="EUS58" s="1"/>
      <c r="EUT58" s="1"/>
      <c r="EUU58" s="1"/>
      <c r="EUV58" s="1"/>
      <c r="EUW58" s="1"/>
      <c r="EUX58" s="1"/>
      <c r="EUY58" s="1"/>
      <c r="EUZ58" s="1"/>
      <c r="EVA58" s="1"/>
      <c r="EVB58" s="1"/>
      <c r="EVC58" s="1"/>
      <c r="EVD58" s="1"/>
      <c r="EVE58" s="1"/>
      <c r="EVF58" s="1"/>
      <c r="EVG58" s="1"/>
      <c r="EVH58" s="1"/>
      <c r="EVI58" s="1"/>
      <c r="EVJ58" s="1"/>
      <c r="EVK58" s="1"/>
      <c r="EVL58" s="1"/>
      <c r="EVM58" s="1"/>
      <c r="EVN58" s="1"/>
      <c r="EVO58" s="1"/>
      <c r="EVP58" s="1"/>
      <c r="EVQ58" s="1"/>
      <c r="EVR58" s="1"/>
      <c r="EVS58" s="1"/>
      <c r="EVT58" s="1"/>
      <c r="EVU58" s="1"/>
      <c r="EVV58" s="1"/>
      <c r="EVW58" s="1"/>
      <c r="EVX58" s="1"/>
      <c r="EVY58" s="1"/>
      <c r="EVZ58" s="1"/>
      <c r="EWA58" s="1"/>
      <c r="EWB58" s="1"/>
      <c r="EWC58" s="1"/>
      <c r="EWD58" s="1"/>
      <c r="EWE58" s="1"/>
      <c r="EWF58" s="1"/>
      <c r="EWG58" s="1"/>
      <c r="EWH58" s="1"/>
      <c r="EWI58" s="1"/>
      <c r="EWJ58" s="1"/>
      <c r="EWK58" s="1"/>
      <c r="EWL58" s="1"/>
      <c r="EWM58" s="1"/>
      <c r="EWN58" s="1"/>
      <c r="EWO58" s="1"/>
      <c r="EWP58" s="1"/>
      <c r="EWQ58" s="1"/>
      <c r="EWR58" s="1"/>
      <c r="EWS58" s="1"/>
      <c r="EWT58" s="1"/>
      <c r="EWU58" s="1"/>
      <c r="EWV58" s="1"/>
      <c r="EWW58" s="1"/>
      <c r="EWX58" s="1"/>
      <c r="EWY58" s="1"/>
      <c r="EWZ58" s="1"/>
      <c r="EXA58" s="1"/>
      <c r="EXB58" s="1"/>
      <c r="EXC58" s="1"/>
      <c r="EXD58" s="1"/>
      <c r="EXE58" s="1"/>
      <c r="EXF58" s="1"/>
      <c r="EXG58" s="1"/>
      <c r="EXH58" s="1"/>
      <c r="EXI58" s="1"/>
      <c r="EXJ58" s="1"/>
      <c r="EXK58" s="1"/>
      <c r="EXL58" s="1"/>
      <c r="EXM58" s="1"/>
      <c r="EXN58" s="1"/>
      <c r="EXO58" s="1"/>
      <c r="EXP58" s="1"/>
      <c r="EXQ58" s="1"/>
      <c r="EXR58" s="1"/>
      <c r="EXS58" s="1"/>
      <c r="EXT58" s="1"/>
      <c r="EXU58" s="1"/>
      <c r="EXV58" s="1"/>
      <c r="EXW58" s="1"/>
      <c r="EXX58" s="1"/>
      <c r="EXY58" s="1"/>
      <c r="EXZ58" s="1"/>
      <c r="EYA58" s="1"/>
      <c r="EYB58" s="1"/>
      <c r="EYC58" s="1"/>
      <c r="EYD58" s="1"/>
      <c r="EYE58" s="1"/>
      <c r="EYF58" s="1"/>
      <c r="EYG58" s="1"/>
      <c r="EYH58" s="1"/>
      <c r="EYI58" s="1"/>
      <c r="EYJ58" s="1"/>
      <c r="EYK58" s="1"/>
      <c r="EYL58" s="1"/>
      <c r="EYM58" s="1"/>
      <c r="EYN58" s="1"/>
      <c r="EYO58" s="1"/>
      <c r="EYP58" s="1"/>
      <c r="EYQ58" s="1"/>
      <c r="EYR58" s="1"/>
      <c r="EYS58" s="1"/>
      <c r="EYT58" s="1"/>
      <c r="EYU58" s="1"/>
      <c r="EYV58" s="1"/>
      <c r="EYW58" s="1"/>
      <c r="EYX58" s="1"/>
      <c r="EYY58" s="1"/>
      <c r="EYZ58" s="1"/>
      <c r="EZA58" s="1"/>
      <c r="EZB58" s="1"/>
      <c r="EZC58" s="1"/>
      <c r="EZD58" s="1"/>
      <c r="EZE58" s="1"/>
      <c r="EZF58" s="1"/>
      <c r="EZG58" s="1"/>
      <c r="EZH58" s="1"/>
      <c r="EZI58" s="1"/>
      <c r="EZJ58" s="1"/>
      <c r="EZK58" s="1"/>
      <c r="EZL58" s="1"/>
      <c r="EZM58" s="1"/>
      <c r="EZN58" s="1"/>
      <c r="EZO58" s="1"/>
      <c r="EZP58" s="1"/>
      <c r="EZQ58" s="1"/>
      <c r="EZR58" s="1"/>
      <c r="EZS58" s="1"/>
      <c r="EZT58" s="1"/>
      <c r="EZU58" s="1"/>
      <c r="EZV58" s="1"/>
      <c r="EZW58" s="1"/>
      <c r="EZX58" s="1"/>
      <c r="EZY58" s="1"/>
      <c r="EZZ58" s="1"/>
      <c r="FAA58" s="1"/>
      <c r="FAB58" s="1"/>
      <c r="FAC58" s="1"/>
      <c r="FAD58" s="1"/>
      <c r="FAE58" s="1"/>
      <c r="FAF58" s="1"/>
      <c r="FAG58" s="1"/>
      <c r="FAH58" s="1"/>
      <c r="FAI58" s="1"/>
      <c r="FAJ58" s="1"/>
      <c r="FAK58" s="1"/>
      <c r="FAL58" s="1"/>
      <c r="FAM58" s="1"/>
      <c r="FAN58" s="1"/>
      <c r="FAO58" s="1"/>
      <c r="FAP58" s="1"/>
      <c r="FAQ58" s="1"/>
      <c r="FAR58" s="1"/>
      <c r="FAS58" s="1"/>
      <c r="FAT58" s="1"/>
      <c r="FAU58" s="1"/>
      <c r="FAV58" s="1"/>
      <c r="FAW58" s="1"/>
      <c r="FAX58" s="1"/>
      <c r="FAY58" s="1"/>
      <c r="FAZ58" s="1"/>
      <c r="FBA58" s="1"/>
      <c r="FBB58" s="1"/>
      <c r="FBC58" s="1"/>
      <c r="FBD58" s="1"/>
      <c r="FBE58" s="1"/>
      <c r="FBF58" s="1"/>
      <c r="FBG58" s="1"/>
      <c r="FBH58" s="1"/>
      <c r="FBI58" s="1"/>
      <c r="FBJ58" s="1"/>
      <c r="FBK58" s="1"/>
      <c r="FBL58" s="1"/>
      <c r="FBM58" s="1"/>
      <c r="FBN58" s="1"/>
      <c r="FBO58" s="1"/>
      <c r="FBP58" s="1"/>
      <c r="FBQ58" s="1"/>
      <c r="FBR58" s="1"/>
      <c r="FBS58" s="1"/>
      <c r="FBT58" s="1"/>
      <c r="FBU58" s="1"/>
      <c r="FBV58" s="1"/>
      <c r="FBW58" s="1"/>
      <c r="FBX58" s="1"/>
      <c r="FBY58" s="1"/>
      <c r="FBZ58" s="1"/>
      <c r="FCA58" s="1"/>
      <c r="FCB58" s="1"/>
      <c r="FCC58" s="1"/>
      <c r="FCD58" s="1"/>
      <c r="FCE58" s="1"/>
      <c r="FCF58" s="1"/>
      <c r="FCG58" s="1"/>
      <c r="FCH58" s="1"/>
      <c r="FCI58" s="1"/>
      <c r="FCJ58" s="1"/>
      <c r="FCK58" s="1"/>
      <c r="FCL58" s="1"/>
      <c r="FCM58" s="1"/>
      <c r="FCN58" s="1"/>
      <c r="FCO58" s="1"/>
      <c r="FCP58" s="1"/>
      <c r="FCQ58" s="1"/>
      <c r="FCR58" s="1"/>
      <c r="FCS58" s="1"/>
      <c r="FCT58" s="1"/>
      <c r="FCU58" s="1"/>
      <c r="FCV58" s="1"/>
      <c r="FCW58" s="1"/>
      <c r="FCX58" s="1"/>
      <c r="FCY58" s="1"/>
      <c r="FCZ58" s="1"/>
      <c r="FDA58" s="1"/>
      <c r="FDB58" s="1"/>
      <c r="FDC58" s="1"/>
      <c r="FDD58" s="1"/>
      <c r="FDE58" s="1"/>
      <c r="FDF58" s="1"/>
      <c r="FDG58" s="1"/>
      <c r="FDH58" s="1"/>
      <c r="FDI58" s="1"/>
      <c r="FDJ58" s="1"/>
      <c r="FDK58" s="1"/>
      <c r="FDL58" s="1"/>
      <c r="FDM58" s="1"/>
      <c r="FDN58" s="1"/>
      <c r="FDO58" s="1"/>
      <c r="FDP58" s="1"/>
      <c r="FDQ58" s="1"/>
      <c r="FDR58" s="1"/>
      <c r="FDS58" s="1"/>
      <c r="FDT58" s="1"/>
      <c r="FDU58" s="1"/>
      <c r="FDV58" s="1"/>
      <c r="FDW58" s="1"/>
      <c r="FDX58" s="1"/>
      <c r="FDY58" s="1"/>
      <c r="FDZ58" s="1"/>
      <c r="FEA58" s="1"/>
      <c r="FEB58" s="1"/>
      <c r="FEC58" s="1"/>
      <c r="FED58" s="1"/>
      <c r="FEE58" s="1"/>
      <c r="FEF58" s="1"/>
      <c r="FEG58" s="1"/>
      <c r="FEH58" s="1"/>
      <c r="FEI58" s="1"/>
      <c r="FEJ58" s="1"/>
      <c r="FEK58" s="1"/>
      <c r="FEL58" s="1"/>
      <c r="FEM58" s="1"/>
      <c r="FEN58" s="1"/>
      <c r="FEO58" s="1"/>
      <c r="FEP58" s="1"/>
      <c r="FEQ58" s="1"/>
      <c r="FER58" s="1"/>
      <c r="FES58" s="1"/>
      <c r="FET58" s="1"/>
      <c r="FEU58" s="1"/>
      <c r="FEV58" s="1"/>
      <c r="FEW58" s="1"/>
      <c r="FEX58" s="1"/>
      <c r="FEY58" s="1"/>
      <c r="FEZ58" s="1"/>
      <c r="FFA58" s="1"/>
      <c r="FFB58" s="1"/>
      <c r="FFC58" s="1"/>
      <c r="FFD58" s="1"/>
      <c r="FFE58" s="1"/>
      <c r="FFF58" s="1"/>
      <c r="FFG58" s="1"/>
      <c r="FFH58" s="1"/>
      <c r="FFI58" s="1"/>
      <c r="FFJ58" s="1"/>
      <c r="FFK58" s="1"/>
      <c r="FFL58" s="1"/>
      <c r="FFM58" s="1"/>
      <c r="FFN58" s="1"/>
      <c r="FFO58" s="1"/>
      <c r="FFP58" s="1"/>
      <c r="FFQ58" s="1"/>
      <c r="FFR58" s="1"/>
      <c r="FFS58" s="1"/>
      <c r="FFT58" s="1"/>
      <c r="FFU58" s="1"/>
      <c r="FFV58" s="1"/>
      <c r="FFW58" s="1"/>
      <c r="FFX58" s="1"/>
      <c r="FFY58" s="1"/>
      <c r="FFZ58" s="1"/>
      <c r="FGA58" s="1"/>
      <c r="FGB58" s="1"/>
      <c r="FGC58" s="1"/>
      <c r="FGD58" s="1"/>
      <c r="FGE58" s="1"/>
      <c r="FGF58" s="1"/>
      <c r="FGG58" s="1"/>
      <c r="FGH58" s="1"/>
      <c r="FGI58" s="1"/>
      <c r="FGJ58" s="1"/>
      <c r="FGK58" s="1"/>
      <c r="FGL58" s="1"/>
      <c r="FGM58" s="1"/>
      <c r="FGN58" s="1"/>
      <c r="FGO58" s="1"/>
      <c r="FGP58" s="1"/>
      <c r="FGQ58" s="1"/>
      <c r="FGR58" s="1"/>
      <c r="FGS58" s="1"/>
      <c r="FGT58" s="1"/>
      <c r="FGU58" s="1"/>
      <c r="FGV58" s="1"/>
      <c r="FGW58" s="1"/>
      <c r="FGX58" s="1"/>
      <c r="FGY58" s="1"/>
      <c r="FGZ58" s="1"/>
      <c r="FHA58" s="1"/>
      <c r="FHB58" s="1"/>
      <c r="FHC58" s="1"/>
      <c r="FHD58" s="1"/>
      <c r="FHE58" s="1"/>
      <c r="FHF58" s="1"/>
      <c r="FHG58" s="1"/>
      <c r="FHH58" s="1"/>
      <c r="FHI58" s="1"/>
      <c r="FHJ58" s="1"/>
      <c r="FHK58" s="1"/>
      <c r="FHL58" s="1"/>
      <c r="FHM58" s="1"/>
      <c r="FHN58" s="1"/>
      <c r="FHO58" s="1"/>
      <c r="FHP58" s="1"/>
      <c r="FHQ58" s="1"/>
      <c r="FHR58" s="1"/>
      <c r="FHS58" s="1"/>
      <c r="FHT58" s="1"/>
      <c r="FHU58" s="1"/>
      <c r="FHV58" s="1"/>
      <c r="FHW58" s="1"/>
      <c r="FHX58" s="1"/>
      <c r="FHY58" s="1"/>
      <c r="FHZ58" s="1"/>
      <c r="FIA58" s="1"/>
      <c r="FIB58" s="1"/>
      <c r="FIC58" s="1"/>
      <c r="FID58" s="1"/>
      <c r="FIE58" s="1"/>
      <c r="FIF58" s="1"/>
      <c r="FIG58" s="1"/>
      <c r="FIH58" s="1"/>
      <c r="FII58" s="1"/>
      <c r="FIJ58" s="1"/>
      <c r="FIK58" s="1"/>
      <c r="FIL58" s="1"/>
      <c r="FIM58" s="1"/>
      <c r="FIN58" s="1"/>
      <c r="FIO58" s="1"/>
      <c r="FIP58" s="1"/>
      <c r="FIQ58" s="1"/>
      <c r="FIR58" s="1"/>
      <c r="FIS58" s="1"/>
      <c r="FIT58" s="1"/>
      <c r="FIU58" s="1"/>
      <c r="FIV58" s="1"/>
      <c r="FIW58" s="1"/>
      <c r="FIX58" s="1"/>
      <c r="FIY58" s="1"/>
      <c r="FIZ58" s="1"/>
      <c r="FJA58" s="1"/>
      <c r="FJB58" s="1"/>
      <c r="FJC58" s="1"/>
      <c r="FJD58" s="1"/>
      <c r="FJE58" s="1"/>
      <c r="FJF58" s="1"/>
      <c r="FJG58" s="1"/>
      <c r="FJH58" s="1"/>
      <c r="FJI58" s="1"/>
      <c r="FJJ58" s="1"/>
      <c r="FJK58" s="1"/>
      <c r="FJL58" s="1"/>
      <c r="FJM58" s="1"/>
      <c r="FJN58" s="1"/>
      <c r="FJO58" s="1"/>
      <c r="FJP58" s="1"/>
      <c r="FJQ58" s="1"/>
      <c r="FJR58" s="1"/>
      <c r="FJS58" s="1"/>
      <c r="FJT58" s="1"/>
      <c r="FJU58" s="1"/>
      <c r="FJV58" s="1"/>
      <c r="FJW58" s="1"/>
      <c r="FJX58" s="1"/>
      <c r="FJY58" s="1"/>
      <c r="FJZ58" s="1"/>
      <c r="FKA58" s="1"/>
      <c r="FKB58" s="1"/>
      <c r="FKC58" s="1"/>
      <c r="FKD58" s="1"/>
      <c r="FKE58" s="1"/>
      <c r="FKF58" s="1"/>
      <c r="FKG58" s="1"/>
      <c r="FKH58" s="1"/>
      <c r="FKI58" s="1"/>
      <c r="FKJ58" s="1"/>
      <c r="FKK58" s="1"/>
      <c r="FKL58" s="1"/>
      <c r="FKM58" s="1"/>
      <c r="FKN58" s="1"/>
      <c r="FKO58" s="1"/>
      <c r="FKP58" s="1"/>
      <c r="FKQ58" s="1"/>
      <c r="FKR58" s="1"/>
      <c r="FKS58" s="1"/>
      <c r="FKT58" s="1"/>
      <c r="FKU58" s="1"/>
      <c r="FKV58" s="1"/>
      <c r="FKW58" s="1"/>
      <c r="FKX58" s="1"/>
      <c r="FKY58" s="1"/>
      <c r="FKZ58" s="1"/>
      <c r="FLA58" s="1"/>
      <c r="FLB58" s="1"/>
      <c r="FLC58" s="1"/>
      <c r="FLD58" s="1"/>
      <c r="FLE58" s="1"/>
      <c r="FLF58" s="1"/>
      <c r="FLG58" s="1"/>
      <c r="FLH58" s="1"/>
      <c r="FLI58" s="1"/>
      <c r="FLJ58" s="1"/>
      <c r="FLK58" s="1"/>
      <c r="FLL58" s="1"/>
      <c r="FLM58" s="1"/>
      <c r="FLN58" s="1"/>
      <c r="FLO58" s="1"/>
      <c r="FLP58" s="1"/>
      <c r="FLQ58" s="1"/>
      <c r="FLR58" s="1"/>
      <c r="FLS58" s="1"/>
      <c r="FLT58" s="1"/>
      <c r="FLU58" s="1"/>
      <c r="FLV58" s="1"/>
      <c r="FLW58" s="1"/>
      <c r="FLX58" s="1"/>
      <c r="FLY58" s="1"/>
      <c r="FLZ58" s="1"/>
      <c r="FMA58" s="1"/>
      <c r="FMB58" s="1"/>
      <c r="FMC58" s="1"/>
      <c r="FMD58" s="1"/>
      <c r="FME58" s="1"/>
      <c r="FMF58" s="1"/>
      <c r="FMG58" s="1"/>
      <c r="FMH58" s="1"/>
      <c r="FMI58" s="1"/>
      <c r="FMJ58" s="1"/>
      <c r="FMK58" s="1"/>
      <c r="FML58" s="1"/>
      <c r="FMM58" s="1"/>
      <c r="FMN58" s="1"/>
      <c r="FMO58" s="1"/>
      <c r="FMP58" s="1"/>
      <c r="FMQ58" s="1"/>
      <c r="FMR58" s="1"/>
      <c r="FMS58" s="1"/>
      <c r="FMT58" s="1"/>
      <c r="FMU58" s="1"/>
      <c r="FMV58" s="1"/>
      <c r="FMW58" s="1"/>
      <c r="FMX58" s="1"/>
      <c r="FMY58" s="1"/>
      <c r="FMZ58" s="1"/>
      <c r="FNA58" s="1"/>
      <c r="FNB58" s="1"/>
      <c r="FNC58" s="1"/>
      <c r="FND58" s="1"/>
      <c r="FNE58" s="1"/>
      <c r="FNF58" s="1"/>
      <c r="FNG58" s="1"/>
      <c r="FNH58" s="1"/>
      <c r="FNI58" s="1"/>
      <c r="FNJ58" s="1"/>
      <c r="FNK58" s="1"/>
      <c r="FNL58" s="1"/>
      <c r="FNM58" s="1"/>
      <c r="FNN58" s="1"/>
      <c r="FNO58" s="1"/>
      <c r="FNP58" s="1"/>
      <c r="FNQ58" s="1"/>
      <c r="FNR58" s="1"/>
      <c r="FNS58" s="1"/>
      <c r="FNT58" s="1"/>
      <c r="FNU58" s="1"/>
      <c r="FNV58" s="1"/>
      <c r="FNW58" s="1"/>
      <c r="FNX58" s="1"/>
      <c r="FNY58" s="1"/>
      <c r="FNZ58" s="1"/>
      <c r="FOA58" s="1"/>
      <c r="FOB58" s="1"/>
      <c r="FOC58" s="1"/>
      <c r="FOD58" s="1"/>
      <c r="FOE58" s="1"/>
      <c r="FOF58" s="1"/>
      <c r="FOG58" s="1"/>
      <c r="FOH58" s="1"/>
      <c r="FOI58" s="1"/>
      <c r="FOJ58" s="1"/>
      <c r="FOK58" s="1"/>
      <c r="FOL58" s="1"/>
      <c r="FOM58" s="1"/>
      <c r="FON58" s="1"/>
      <c r="FOO58" s="1"/>
      <c r="FOP58" s="1"/>
      <c r="FOQ58" s="1"/>
      <c r="FOR58" s="1"/>
      <c r="FOS58" s="1"/>
      <c r="FOT58" s="1"/>
      <c r="FOU58" s="1"/>
      <c r="FOV58" s="1"/>
      <c r="FOW58" s="1"/>
      <c r="FOX58" s="1"/>
      <c r="FOY58" s="1"/>
      <c r="FOZ58" s="1"/>
      <c r="FPA58" s="1"/>
      <c r="FPB58" s="1"/>
      <c r="FPC58" s="1"/>
      <c r="FPD58" s="1"/>
      <c r="FPE58" s="1"/>
      <c r="FPF58" s="1"/>
      <c r="FPG58" s="1"/>
      <c r="FPH58" s="1"/>
      <c r="FPI58" s="1"/>
      <c r="FPJ58" s="1"/>
      <c r="FPK58" s="1"/>
      <c r="FPL58" s="1"/>
      <c r="FPM58" s="1"/>
      <c r="FPN58" s="1"/>
      <c r="FPO58" s="1"/>
      <c r="FPP58" s="1"/>
      <c r="FPQ58" s="1"/>
      <c r="FPR58" s="1"/>
      <c r="FPS58" s="1"/>
      <c r="FPT58" s="1"/>
      <c r="FPU58" s="1"/>
      <c r="FPV58" s="1"/>
      <c r="FPW58" s="1"/>
      <c r="FPX58" s="1"/>
      <c r="FPY58" s="1"/>
      <c r="FPZ58" s="1"/>
      <c r="FQA58" s="1"/>
      <c r="FQB58" s="1"/>
      <c r="FQC58" s="1"/>
      <c r="FQD58" s="1"/>
      <c r="FQE58" s="1"/>
      <c r="FQF58" s="1"/>
      <c r="FQG58" s="1"/>
      <c r="FQH58" s="1"/>
      <c r="FQI58" s="1"/>
      <c r="FQJ58" s="1"/>
      <c r="FQK58" s="1"/>
      <c r="FQL58" s="1"/>
      <c r="FQM58" s="1"/>
      <c r="FQN58" s="1"/>
      <c r="FQO58" s="1"/>
      <c r="FQP58" s="1"/>
      <c r="FQQ58" s="1"/>
      <c r="FQR58" s="1"/>
      <c r="FQS58" s="1"/>
      <c r="FQT58" s="1"/>
      <c r="FQU58" s="1"/>
      <c r="FQV58" s="1"/>
      <c r="FQW58" s="1"/>
      <c r="FQX58" s="1"/>
      <c r="FQY58" s="1"/>
      <c r="FQZ58" s="1"/>
      <c r="FRA58" s="1"/>
      <c r="FRB58" s="1"/>
      <c r="FRC58" s="1"/>
      <c r="FRD58" s="1"/>
      <c r="FRE58" s="1"/>
      <c r="FRF58" s="1"/>
      <c r="FRG58" s="1"/>
      <c r="FRH58" s="1"/>
      <c r="FRI58" s="1"/>
      <c r="FRJ58" s="1"/>
      <c r="FRK58" s="1"/>
      <c r="FRL58" s="1"/>
      <c r="FRM58" s="1"/>
      <c r="FRN58" s="1"/>
      <c r="FRO58" s="1"/>
      <c r="FRP58" s="1"/>
      <c r="FRQ58" s="1"/>
      <c r="FRR58" s="1"/>
      <c r="FRS58" s="1"/>
      <c r="FRT58" s="1"/>
      <c r="FRU58" s="1"/>
      <c r="FRV58" s="1"/>
      <c r="FRW58" s="1"/>
      <c r="FRX58" s="1"/>
      <c r="FRY58" s="1"/>
      <c r="FRZ58" s="1"/>
      <c r="FSA58" s="1"/>
      <c r="FSB58" s="1"/>
      <c r="FSC58" s="1"/>
      <c r="FSD58" s="1"/>
      <c r="FSE58" s="1"/>
      <c r="FSF58" s="1"/>
      <c r="FSG58" s="1"/>
      <c r="FSH58" s="1"/>
      <c r="FSI58" s="1"/>
      <c r="FSJ58" s="1"/>
      <c r="FSK58" s="1"/>
      <c r="FSL58" s="1"/>
      <c r="FSM58" s="1"/>
      <c r="FSN58" s="1"/>
      <c r="FSO58" s="1"/>
      <c r="FSP58" s="1"/>
      <c r="FSQ58" s="1"/>
      <c r="FSR58" s="1"/>
      <c r="FSS58" s="1"/>
      <c r="FST58" s="1"/>
      <c r="FSU58" s="1"/>
      <c r="FSV58" s="1"/>
      <c r="FSW58" s="1"/>
      <c r="FSX58" s="1"/>
      <c r="FSY58" s="1"/>
      <c r="FSZ58" s="1"/>
      <c r="FTA58" s="1"/>
      <c r="FTB58" s="1"/>
      <c r="FTC58" s="1"/>
      <c r="FTD58" s="1"/>
      <c r="FTE58" s="1"/>
      <c r="FTF58" s="1"/>
      <c r="FTG58" s="1"/>
      <c r="FTH58" s="1"/>
      <c r="FTI58" s="1"/>
      <c r="FTJ58" s="1"/>
      <c r="FTK58" s="1"/>
      <c r="FTL58" s="1"/>
      <c r="FTM58" s="1"/>
      <c r="FTN58" s="1"/>
      <c r="FTO58" s="1"/>
      <c r="FTP58" s="1"/>
      <c r="FTQ58" s="1"/>
      <c r="FTR58" s="1"/>
      <c r="FTS58" s="1"/>
      <c r="FTT58" s="1"/>
      <c r="FTU58" s="1"/>
      <c r="FTV58" s="1"/>
      <c r="FTW58" s="1"/>
      <c r="FTX58" s="1"/>
      <c r="FTY58" s="1"/>
      <c r="FTZ58" s="1"/>
      <c r="FUA58" s="1"/>
      <c r="FUB58" s="1"/>
      <c r="FUC58" s="1"/>
      <c r="FUD58" s="1"/>
      <c r="FUE58" s="1"/>
      <c r="FUF58" s="1"/>
      <c r="FUG58" s="1"/>
      <c r="FUH58" s="1"/>
      <c r="FUI58" s="1"/>
      <c r="FUJ58" s="1"/>
      <c r="FUK58" s="1"/>
      <c r="FUL58" s="1"/>
      <c r="FUM58" s="1"/>
      <c r="FUN58" s="1"/>
      <c r="FUO58" s="1"/>
      <c r="FUP58" s="1"/>
      <c r="FUQ58" s="1"/>
      <c r="FUR58" s="1"/>
      <c r="FUS58" s="1"/>
      <c r="FUT58" s="1"/>
      <c r="FUU58" s="1"/>
      <c r="FUV58" s="1"/>
      <c r="FUW58" s="1"/>
      <c r="FUX58" s="1"/>
      <c r="FUY58" s="1"/>
      <c r="FUZ58" s="1"/>
      <c r="FVA58" s="1"/>
      <c r="FVB58" s="1"/>
      <c r="FVC58" s="1"/>
      <c r="FVD58" s="1"/>
      <c r="FVE58" s="1"/>
      <c r="FVF58" s="1"/>
      <c r="FVG58" s="1"/>
      <c r="FVH58" s="1"/>
      <c r="FVI58" s="1"/>
      <c r="FVJ58" s="1"/>
      <c r="FVK58" s="1"/>
      <c r="FVL58" s="1"/>
      <c r="FVM58" s="1"/>
      <c r="FVN58" s="1"/>
      <c r="FVO58" s="1"/>
      <c r="FVP58" s="1"/>
      <c r="FVQ58" s="1"/>
      <c r="FVR58" s="1"/>
      <c r="FVS58" s="1"/>
      <c r="FVT58" s="1"/>
      <c r="FVU58" s="1"/>
      <c r="FVV58" s="1"/>
      <c r="FVW58" s="1"/>
      <c r="FVX58" s="1"/>
      <c r="FVY58" s="1"/>
      <c r="FVZ58" s="1"/>
      <c r="FWA58" s="1"/>
      <c r="FWB58" s="1"/>
      <c r="FWC58" s="1"/>
      <c r="FWD58" s="1"/>
      <c r="FWE58" s="1"/>
      <c r="FWF58" s="1"/>
      <c r="FWG58" s="1"/>
      <c r="FWH58" s="1"/>
      <c r="FWI58" s="1"/>
      <c r="FWJ58" s="1"/>
      <c r="FWK58" s="1"/>
      <c r="FWL58" s="1"/>
      <c r="FWM58" s="1"/>
      <c r="FWN58" s="1"/>
      <c r="FWO58" s="1"/>
      <c r="FWP58" s="1"/>
      <c r="FWQ58" s="1"/>
      <c r="FWR58" s="1"/>
      <c r="FWS58" s="1"/>
      <c r="FWT58" s="1"/>
      <c r="FWU58" s="1"/>
      <c r="FWV58" s="1"/>
      <c r="FWW58" s="1"/>
      <c r="FWX58" s="1"/>
      <c r="FWY58" s="1"/>
      <c r="FWZ58" s="1"/>
      <c r="FXA58" s="1"/>
      <c r="FXB58" s="1"/>
      <c r="FXC58" s="1"/>
      <c r="FXD58" s="1"/>
      <c r="FXE58" s="1"/>
      <c r="FXF58" s="1"/>
      <c r="FXG58" s="1"/>
      <c r="FXH58" s="1"/>
      <c r="FXI58" s="1"/>
      <c r="FXJ58" s="1"/>
      <c r="FXK58" s="1"/>
      <c r="FXL58" s="1"/>
      <c r="FXM58" s="1"/>
      <c r="FXN58" s="1"/>
      <c r="FXO58" s="1"/>
      <c r="FXP58" s="1"/>
      <c r="FXQ58" s="1"/>
      <c r="FXR58" s="1"/>
      <c r="FXS58" s="1"/>
      <c r="FXT58" s="1"/>
      <c r="FXU58" s="1"/>
      <c r="FXV58" s="1"/>
      <c r="FXW58" s="1"/>
      <c r="FXX58" s="1"/>
      <c r="FXY58" s="1"/>
      <c r="FXZ58" s="1"/>
      <c r="FYA58" s="1"/>
      <c r="FYB58" s="1"/>
      <c r="FYC58" s="1"/>
      <c r="FYD58" s="1"/>
      <c r="FYE58" s="1"/>
      <c r="FYF58" s="1"/>
      <c r="FYG58" s="1"/>
      <c r="FYH58" s="1"/>
      <c r="FYI58" s="1"/>
      <c r="FYJ58" s="1"/>
      <c r="FYK58" s="1"/>
      <c r="FYL58" s="1"/>
      <c r="FYM58" s="1"/>
      <c r="FYN58" s="1"/>
      <c r="FYO58" s="1"/>
      <c r="FYP58" s="1"/>
      <c r="FYQ58" s="1"/>
      <c r="FYR58" s="1"/>
      <c r="FYS58" s="1"/>
      <c r="FYT58" s="1"/>
      <c r="FYU58" s="1"/>
      <c r="FYV58" s="1"/>
      <c r="FYW58" s="1"/>
      <c r="FYX58" s="1"/>
      <c r="FYY58" s="1"/>
      <c r="FYZ58" s="1"/>
      <c r="FZA58" s="1"/>
      <c r="FZB58" s="1"/>
      <c r="FZC58" s="1"/>
      <c r="FZD58" s="1"/>
      <c r="FZE58" s="1"/>
      <c r="FZF58" s="1"/>
      <c r="FZG58" s="1"/>
      <c r="FZH58" s="1"/>
      <c r="FZI58" s="1"/>
      <c r="FZJ58" s="1"/>
      <c r="FZK58" s="1"/>
      <c r="FZL58" s="1"/>
      <c r="FZM58" s="1"/>
      <c r="FZN58" s="1"/>
      <c r="FZO58" s="1"/>
      <c r="FZP58" s="1"/>
      <c r="FZQ58" s="1"/>
      <c r="FZR58" s="1"/>
      <c r="FZS58" s="1"/>
      <c r="FZT58" s="1"/>
      <c r="FZU58" s="1"/>
      <c r="FZV58" s="1"/>
      <c r="FZW58" s="1"/>
      <c r="FZX58" s="1"/>
      <c r="FZY58" s="1"/>
      <c r="FZZ58" s="1"/>
      <c r="GAA58" s="1"/>
      <c r="GAB58" s="1"/>
      <c r="GAC58" s="1"/>
      <c r="GAD58" s="1"/>
      <c r="GAE58" s="1"/>
      <c r="GAF58" s="1"/>
      <c r="GAG58" s="1"/>
      <c r="GAH58" s="1"/>
      <c r="GAI58" s="1"/>
      <c r="GAJ58" s="1"/>
      <c r="GAK58" s="1"/>
      <c r="GAL58" s="1"/>
      <c r="GAM58" s="1"/>
      <c r="GAN58" s="1"/>
      <c r="GAO58" s="1"/>
      <c r="GAP58" s="1"/>
      <c r="GAQ58" s="1"/>
      <c r="GAR58" s="1"/>
      <c r="GAS58" s="1"/>
      <c r="GAT58" s="1"/>
      <c r="GAU58" s="1"/>
      <c r="GAV58" s="1"/>
      <c r="GAW58" s="1"/>
      <c r="GAX58" s="1"/>
      <c r="GAY58" s="1"/>
      <c r="GAZ58" s="1"/>
      <c r="GBA58" s="1"/>
      <c r="GBB58" s="1"/>
      <c r="GBC58" s="1"/>
      <c r="GBD58" s="1"/>
      <c r="GBE58" s="1"/>
      <c r="GBF58" s="1"/>
      <c r="GBG58" s="1"/>
      <c r="GBH58" s="1"/>
      <c r="GBI58" s="1"/>
      <c r="GBJ58" s="1"/>
      <c r="GBK58" s="1"/>
      <c r="GBL58" s="1"/>
      <c r="GBM58" s="1"/>
      <c r="GBN58" s="1"/>
      <c r="GBO58" s="1"/>
      <c r="GBP58" s="1"/>
      <c r="GBQ58" s="1"/>
      <c r="GBR58" s="1"/>
      <c r="GBS58" s="1"/>
      <c r="GBT58" s="1"/>
      <c r="GBU58" s="1"/>
      <c r="GBV58" s="1"/>
      <c r="GBW58" s="1"/>
      <c r="GBX58" s="1"/>
      <c r="GBY58" s="1"/>
      <c r="GBZ58" s="1"/>
      <c r="GCA58" s="1"/>
      <c r="GCB58" s="1"/>
      <c r="GCC58" s="1"/>
      <c r="GCD58" s="1"/>
      <c r="GCE58" s="1"/>
      <c r="GCF58" s="1"/>
      <c r="GCG58" s="1"/>
      <c r="GCH58" s="1"/>
      <c r="GCI58" s="1"/>
      <c r="GCJ58" s="1"/>
      <c r="GCK58" s="1"/>
      <c r="GCL58" s="1"/>
      <c r="GCM58" s="1"/>
      <c r="GCN58" s="1"/>
      <c r="GCO58" s="1"/>
      <c r="GCP58" s="1"/>
      <c r="GCQ58" s="1"/>
      <c r="GCR58" s="1"/>
      <c r="GCS58" s="1"/>
      <c r="GCT58" s="1"/>
      <c r="GCU58" s="1"/>
      <c r="GCV58" s="1"/>
      <c r="GCW58" s="1"/>
      <c r="GCX58" s="1"/>
      <c r="GCY58" s="1"/>
      <c r="GCZ58" s="1"/>
      <c r="GDA58" s="1"/>
      <c r="GDB58" s="1"/>
      <c r="GDC58" s="1"/>
      <c r="GDD58" s="1"/>
      <c r="GDE58" s="1"/>
      <c r="GDF58" s="1"/>
      <c r="GDG58" s="1"/>
      <c r="GDH58" s="1"/>
      <c r="GDI58" s="1"/>
      <c r="GDJ58" s="1"/>
      <c r="GDK58" s="1"/>
      <c r="GDL58" s="1"/>
      <c r="GDM58" s="1"/>
      <c r="GDN58" s="1"/>
      <c r="GDO58" s="1"/>
      <c r="GDP58" s="1"/>
      <c r="GDQ58" s="1"/>
      <c r="GDR58" s="1"/>
      <c r="GDS58" s="1"/>
      <c r="GDT58" s="1"/>
      <c r="GDU58" s="1"/>
      <c r="GDV58" s="1"/>
      <c r="GDW58" s="1"/>
      <c r="GDX58" s="1"/>
      <c r="GDY58" s="1"/>
      <c r="GDZ58" s="1"/>
      <c r="GEA58" s="1"/>
      <c r="GEB58" s="1"/>
      <c r="GEC58" s="1"/>
      <c r="GED58" s="1"/>
      <c r="GEE58" s="1"/>
      <c r="GEF58" s="1"/>
      <c r="GEG58" s="1"/>
      <c r="GEH58" s="1"/>
      <c r="GEI58" s="1"/>
      <c r="GEJ58" s="1"/>
      <c r="GEK58" s="1"/>
      <c r="GEL58" s="1"/>
      <c r="GEM58" s="1"/>
      <c r="GEN58" s="1"/>
      <c r="GEO58" s="1"/>
      <c r="GEP58" s="1"/>
      <c r="GEQ58" s="1"/>
      <c r="GER58" s="1"/>
      <c r="GES58" s="1"/>
      <c r="GET58" s="1"/>
      <c r="GEU58" s="1"/>
      <c r="GEV58" s="1"/>
      <c r="GEW58" s="1"/>
      <c r="GEX58" s="1"/>
      <c r="GEY58" s="1"/>
      <c r="GEZ58" s="1"/>
      <c r="GFA58" s="1"/>
      <c r="GFB58" s="1"/>
      <c r="GFC58" s="1"/>
      <c r="GFD58" s="1"/>
      <c r="GFE58" s="1"/>
      <c r="GFF58" s="1"/>
      <c r="GFG58" s="1"/>
      <c r="GFH58" s="1"/>
      <c r="GFI58" s="1"/>
      <c r="GFJ58" s="1"/>
      <c r="GFK58" s="1"/>
      <c r="GFL58" s="1"/>
      <c r="GFM58" s="1"/>
      <c r="GFN58" s="1"/>
      <c r="GFO58" s="1"/>
      <c r="GFP58" s="1"/>
      <c r="GFQ58" s="1"/>
      <c r="GFR58" s="1"/>
      <c r="GFS58" s="1"/>
      <c r="GFT58" s="1"/>
      <c r="GFU58" s="1"/>
      <c r="GFV58" s="1"/>
      <c r="GFW58" s="1"/>
      <c r="GFX58" s="1"/>
      <c r="GFY58" s="1"/>
      <c r="GFZ58" s="1"/>
      <c r="GGA58" s="1"/>
      <c r="GGB58" s="1"/>
      <c r="GGC58" s="1"/>
      <c r="GGD58" s="1"/>
      <c r="GGE58" s="1"/>
      <c r="GGF58" s="1"/>
      <c r="GGG58" s="1"/>
      <c r="GGH58" s="1"/>
      <c r="GGI58" s="1"/>
      <c r="GGJ58" s="1"/>
      <c r="GGK58" s="1"/>
      <c r="GGL58" s="1"/>
      <c r="GGM58" s="1"/>
      <c r="GGN58" s="1"/>
      <c r="GGO58" s="1"/>
      <c r="GGP58" s="1"/>
      <c r="GGQ58" s="1"/>
      <c r="GGR58" s="1"/>
      <c r="GGS58" s="1"/>
      <c r="GGT58" s="1"/>
      <c r="GGU58" s="1"/>
      <c r="GGV58" s="1"/>
      <c r="GGW58" s="1"/>
      <c r="GGX58" s="1"/>
      <c r="GGY58" s="1"/>
      <c r="GGZ58" s="1"/>
      <c r="GHA58" s="1"/>
      <c r="GHB58" s="1"/>
      <c r="GHC58" s="1"/>
      <c r="GHD58" s="1"/>
      <c r="GHE58" s="1"/>
      <c r="GHF58" s="1"/>
      <c r="GHG58" s="1"/>
      <c r="GHH58" s="1"/>
      <c r="GHI58" s="1"/>
      <c r="GHJ58" s="1"/>
      <c r="GHK58" s="1"/>
      <c r="GHL58" s="1"/>
      <c r="GHM58" s="1"/>
      <c r="GHN58" s="1"/>
      <c r="GHO58" s="1"/>
      <c r="GHP58" s="1"/>
      <c r="GHQ58" s="1"/>
      <c r="GHR58" s="1"/>
      <c r="GHS58" s="1"/>
      <c r="GHT58" s="1"/>
      <c r="GHU58" s="1"/>
      <c r="GHV58" s="1"/>
      <c r="GHW58" s="1"/>
      <c r="GHX58" s="1"/>
      <c r="GHY58" s="1"/>
      <c r="GHZ58" s="1"/>
      <c r="GIA58" s="1"/>
      <c r="GIB58" s="1"/>
      <c r="GIC58" s="1"/>
      <c r="GID58" s="1"/>
      <c r="GIE58" s="1"/>
      <c r="GIF58" s="1"/>
      <c r="GIG58" s="1"/>
      <c r="GIH58" s="1"/>
      <c r="GII58" s="1"/>
      <c r="GIJ58" s="1"/>
      <c r="GIK58" s="1"/>
      <c r="GIL58" s="1"/>
      <c r="GIM58" s="1"/>
      <c r="GIN58" s="1"/>
      <c r="GIO58" s="1"/>
      <c r="GIP58" s="1"/>
      <c r="GIQ58" s="1"/>
      <c r="GIR58" s="1"/>
      <c r="GIS58" s="1"/>
      <c r="GIT58" s="1"/>
      <c r="GIU58" s="1"/>
      <c r="GIV58" s="1"/>
      <c r="GIW58" s="1"/>
      <c r="GIX58" s="1"/>
      <c r="GIY58" s="1"/>
      <c r="GIZ58" s="1"/>
      <c r="GJA58" s="1"/>
      <c r="GJB58" s="1"/>
      <c r="GJC58" s="1"/>
      <c r="GJD58" s="1"/>
      <c r="GJE58" s="1"/>
      <c r="GJF58" s="1"/>
      <c r="GJG58" s="1"/>
      <c r="GJH58" s="1"/>
      <c r="GJI58" s="1"/>
      <c r="GJJ58" s="1"/>
      <c r="GJK58" s="1"/>
      <c r="GJL58" s="1"/>
      <c r="GJM58" s="1"/>
      <c r="GJN58" s="1"/>
      <c r="GJO58" s="1"/>
      <c r="GJP58" s="1"/>
      <c r="GJQ58" s="1"/>
      <c r="GJR58" s="1"/>
      <c r="GJS58" s="1"/>
      <c r="GJT58" s="1"/>
      <c r="GJU58" s="1"/>
      <c r="GJV58" s="1"/>
      <c r="GJW58" s="1"/>
      <c r="GJX58" s="1"/>
      <c r="GJY58" s="1"/>
      <c r="GJZ58" s="1"/>
      <c r="GKA58" s="1"/>
      <c r="GKB58" s="1"/>
      <c r="GKC58" s="1"/>
      <c r="GKD58" s="1"/>
      <c r="GKE58" s="1"/>
      <c r="GKF58" s="1"/>
      <c r="GKG58" s="1"/>
      <c r="GKH58" s="1"/>
      <c r="GKI58" s="1"/>
      <c r="GKJ58" s="1"/>
      <c r="GKK58" s="1"/>
      <c r="GKL58" s="1"/>
      <c r="GKM58" s="1"/>
      <c r="GKN58" s="1"/>
      <c r="GKO58" s="1"/>
      <c r="GKP58" s="1"/>
      <c r="GKQ58" s="1"/>
      <c r="GKR58" s="1"/>
      <c r="GKS58" s="1"/>
      <c r="GKT58" s="1"/>
      <c r="GKU58" s="1"/>
      <c r="GKV58" s="1"/>
      <c r="GKW58" s="1"/>
      <c r="GKX58" s="1"/>
      <c r="GKY58" s="1"/>
      <c r="GKZ58" s="1"/>
      <c r="GLA58" s="1"/>
      <c r="GLB58" s="1"/>
      <c r="GLC58" s="1"/>
      <c r="GLD58" s="1"/>
      <c r="GLE58" s="1"/>
      <c r="GLF58" s="1"/>
      <c r="GLG58" s="1"/>
      <c r="GLH58" s="1"/>
      <c r="GLI58" s="1"/>
      <c r="GLJ58" s="1"/>
      <c r="GLK58" s="1"/>
      <c r="GLL58" s="1"/>
      <c r="GLM58" s="1"/>
      <c r="GLN58" s="1"/>
      <c r="GLO58" s="1"/>
      <c r="GLP58" s="1"/>
      <c r="GLQ58" s="1"/>
      <c r="GLR58" s="1"/>
      <c r="GLS58" s="1"/>
      <c r="GLT58" s="1"/>
      <c r="GLU58" s="1"/>
      <c r="GLV58" s="1"/>
      <c r="GLW58" s="1"/>
      <c r="GLX58" s="1"/>
      <c r="GLY58" s="1"/>
      <c r="GLZ58" s="1"/>
      <c r="GMA58" s="1"/>
      <c r="GMB58" s="1"/>
      <c r="GMC58" s="1"/>
      <c r="GMD58" s="1"/>
      <c r="GME58" s="1"/>
      <c r="GMF58" s="1"/>
      <c r="GMG58" s="1"/>
      <c r="GMH58" s="1"/>
      <c r="GMI58" s="1"/>
      <c r="GMJ58" s="1"/>
      <c r="GMK58" s="1"/>
      <c r="GML58" s="1"/>
      <c r="GMM58" s="1"/>
      <c r="GMN58" s="1"/>
      <c r="GMO58" s="1"/>
      <c r="GMP58" s="1"/>
      <c r="GMQ58" s="1"/>
      <c r="GMR58" s="1"/>
      <c r="GMS58" s="1"/>
      <c r="GMT58" s="1"/>
      <c r="GMU58" s="1"/>
      <c r="GMV58" s="1"/>
      <c r="GMW58" s="1"/>
      <c r="GMX58" s="1"/>
      <c r="GMY58" s="1"/>
      <c r="GMZ58" s="1"/>
      <c r="GNA58" s="1"/>
      <c r="GNB58" s="1"/>
      <c r="GNC58" s="1"/>
      <c r="GND58" s="1"/>
      <c r="GNE58" s="1"/>
      <c r="GNF58" s="1"/>
      <c r="GNG58" s="1"/>
      <c r="GNH58" s="1"/>
      <c r="GNI58" s="1"/>
      <c r="GNJ58" s="1"/>
      <c r="GNK58" s="1"/>
      <c r="GNL58" s="1"/>
      <c r="GNM58" s="1"/>
      <c r="GNN58" s="1"/>
      <c r="GNO58" s="1"/>
      <c r="GNP58" s="1"/>
      <c r="GNQ58" s="1"/>
      <c r="GNR58" s="1"/>
      <c r="GNS58" s="1"/>
      <c r="GNT58" s="1"/>
      <c r="GNU58" s="1"/>
      <c r="GNV58" s="1"/>
      <c r="GNW58" s="1"/>
      <c r="GNX58" s="1"/>
      <c r="GNY58" s="1"/>
      <c r="GNZ58" s="1"/>
      <c r="GOA58" s="1"/>
      <c r="GOB58" s="1"/>
      <c r="GOC58" s="1"/>
      <c r="GOD58" s="1"/>
      <c r="GOE58" s="1"/>
      <c r="GOF58" s="1"/>
      <c r="GOG58" s="1"/>
      <c r="GOH58" s="1"/>
      <c r="GOI58" s="1"/>
      <c r="GOJ58" s="1"/>
      <c r="GOK58" s="1"/>
      <c r="GOL58" s="1"/>
      <c r="GOM58" s="1"/>
      <c r="GON58" s="1"/>
      <c r="GOO58" s="1"/>
      <c r="GOP58" s="1"/>
      <c r="GOQ58" s="1"/>
      <c r="GOR58" s="1"/>
      <c r="GOS58" s="1"/>
      <c r="GOT58" s="1"/>
      <c r="GOU58" s="1"/>
      <c r="GOV58" s="1"/>
      <c r="GOW58" s="1"/>
      <c r="GOX58" s="1"/>
      <c r="GOY58" s="1"/>
      <c r="GOZ58" s="1"/>
      <c r="GPA58" s="1"/>
      <c r="GPB58" s="1"/>
      <c r="GPC58" s="1"/>
      <c r="GPD58" s="1"/>
      <c r="GPE58" s="1"/>
      <c r="GPF58" s="1"/>
      <c r="GPG58" s="1"/>
      <c r="GPH58" s="1"/>
      <c r="GPI58" s="1"/>
      <c r="GPJ58" s="1"/>
      <c r="GPK58" s="1"/>
      <c r="GPL58" s="1"/>
      <c r="GPM58" s="1"/>
      <c r="GPN58" s="1"/>
      <c r="GPO58" s="1"/>
      <c r="GPP58" s="1"/>
      <c r="GPQ58" s="1"/>
      <c r="GPR58" s="1"/>
      <c r="GPS58" s="1"/>
      <c r="GPT58" s="1"/>
      <c r="GPU58" s="1"/>
      <c r="GPV58" s="1"/>
      <c r="GPW58" s="1"/>
      <c r="GPX58" s="1"/>
      <c r="GPY58" s="1"/>
      <c r="GPZ58" s="1"/>
      <c r="GQA58" s="1"/>
      <c r="GQB58" s="1"/>
      <c r="GQC58" s="1"/>
      <c r="GQD58" s="1"/>
      <c r="GQE58" s="1"/>
      <c r="GQF58" s="1"/>
      <c r="GQG58" s="1"/>
      <c r="GQH58" s="1"/>
      <c r="GQI58" s="1"/>
      <c r="GQJ58" s="1"/>
      <c r="GQK58" s="1"/>
      <c r="GQL58" s="1"/>
      <c r="GQM58" s="1"/>
      <c r="GQN58" s="1"/>
      <c r="GQO58" s="1"/>
      <c r="GQP58" s="1"/>
      <c r="GQQ58" s="1"/>
      <c r="GQR58" s="1"/>
      <c r="GQS58" s="1"/>
      <c r="GQT58" s="1"/>
      <c r="GQU58" s="1"/>
      <c r="GQV58" s="1"/>
      <c r="GQW58" s="1"/>
      <c r="GQX58" s="1"/>
      <c r="GQY58" s="1"/>
      <c r="GQZ58" s="1"/>
      <c r="GRA58" s="1"/>
      <c r="GRB58" s="1"/>
      <c r="GRC58" s="1"/>
      <c r="GRD58" s="1"/>
      <c r="GRE58" s="1"/>
      <c r="GRF58" s="1"/>
      <c r="GRG58" s="1"/>
      <c r="GRH58" s="1"/>
      <c r="GRI58" s="1"/>
      <c r="GRJ58" s="1"/>
      <c r="GRK58" s="1"/>
      <c r="GRL58" s="1"/>
      <c r="GRM58" s="1"/>
      <c r="GRN58" s="1"/>
      <c r="GRO58" s="1"/>
      <c r="GRP58" s="1"/>
      <c r="GRQ58" s="1"/>
      <c r="GRR58" s="1"/>
      <c r="GRS58" s="1"/>
      <c r="GRT58" s="1"/>
      <c r="GRU58" s="1"/>
      <c r="GRV58" s="1"/>
      <c r="GRW58" s="1"/>
      <c r="GRX58" s="1"/>
      <c r="GRY58" s="1"/>
      <c r="GRZ58" s="1"/>
      <c r="GSA58" s="1"/>
      <c r="GSB58" s="1"/>
      <c r="GSC58" s="1"/>
      <c r="GSD58" s="1"/>
      <c r="GSE58" s="1"/>
      <c r="GSF58" s="1"/>
      <c r="GSG58" s="1"/>
      <c r="GSH58" s="1"/>
      <c r="GSI58" s="1"/>
      <c r="GSJ58" s="1"/>
      <c r="GSK58" s="1"/>
      <c r="GSL58" s="1"/>
      <c r="GSM58" s="1"/>
      <c r="GSN58" s="1"/>
      <c r="GSO58" s="1"/>
      <c r="GSP58" s="1"/>
      <c r="GSQ58" s="1"/>
      <c r="GSR58" s="1"/>
      <c r="GSS58" s="1"/>
      <c r="GST58" s="1"/>
      <c r="GSU58" s="1"/>
      <c r="GSV58" s="1"/>
      <c r="GSW58" s="1"/>
      <c r="GSX58" s="1"/>
      <c r="GSY58" s="1"/>
      <c r="GSZ58" s="1"/>
      <c r="GTA58" s="1"/>
      <c r="GTB58" s="1"/>
      <c r="GTC58" s="1"/>
      <c r="GTD58" s="1"/>
      <c r="GTE58" s="1"/>
      <c r="GTF58" s="1"/>
      <c r="GTG58" s="1"/>
      <c r="GTH58" s="1"/>
      <c r="GTI58" s="1"/>
      <c r="GTJ58" s="1"/>
      <c r="GTK58" s="1"/>
      <c r="GTL58" s="1"/>
      <c r="GTM58" s="1"/>
      <c r="GTN58" s="1"/>
      <c r="GTO58" s="1"/>
      <c r="GTP58" s="1"/>
      <c r="GTQ58" s="1"/>
      <c r="GTR58" s="1"/>
      <c r="GTS58" s="1"/>
      <c r="GTT58" s="1"/>
      <c r="GTU58" s="1"/>
      <c r="GTV58" s="1"/>
      <c r="GTW58" s="1"/>
      <c r="GTX58" s="1"/>
      <c r="GTY58" s="1"/>
      <c r="GTZ58" s="1"/>
      <c r="GUA58" s="1"/>
      <c r="GUB58" s="1"/>
      <c r="GUC58" s="1"/>
      <c r="GUD58" s="1"/>
      <c r="GUE58" s="1"/>
      <c r="GUF58" s="1"/>
      <c r="GUG58" s="1"/>
      <c r="GUH58" s="1"/>
      <c r="GUI58" s="1"/>
      <c r="GUJ58" s="1"/>
      <c r="GUK58" s="1"/>
      <c r="GUL58" s="1"/>
      <c r="GUM58" s="1"/>
      <c r="GUN58" s="1"/>
      <c r="GUO58" s="1"/>
      <c r="GUP58" s="1"/>
      <c r="GUQ58" s="1"/>
      <c r="GUR58" s="1"/>
      <c r="GUS58" s="1"/>
      <c r="GUT58" s="1"/>
      <c r="GUU58" s="1"/>
      <c r="GUV58" s="1"/>
      <c r="GUW58" s="1"/>
      <c r="GUX58" s="1"/>
      <c r="GUY58" s="1"/>
      <c r="GUZ58" s="1"/>
      <c r="GVA58" s="1"/>
      <c r="GVB58" s="1"/>
      <c r="GVC58" s="1"/>
      <c r="GVD58" s="1"/>
      <c r="GVE58" s="1"/>
      <c r="GVF58" s="1"/>
      <c r="GVG58" s="1"/>
      <c r="GVH58" s="1"/>
      <c r="GVI58" s="1"/>
      <c r="GVJ58" s="1"/>
      <c r="GVK58" s="1"/>
      <c r="GVL58" s="1"/>
      <c r="GVM58" s="1"/>
      <c r="GVN58" s="1"/>
      <c r="GVO58" s="1"/>
      <c r="GVP58" s="1"/>
      <c r="GVQ58" s="1"/>
      <c r="GVR58" s="1"/>
      <c r="GVS58" s="1"/>
      <c r="GVT58" s="1"/>
      <c r="GVU58" s="1"/>
      <c r="GVV58" s="1"/>
      <c r="GVW58" s="1"/>
      <c r="GVX58" s="1"/>
      <c r="GVY58" s="1"/>
      <c r="GVZ58" s="1"/>
      <c r="GWA58" s="1"/>
      <c r="GWB58" s="1"/>
      <c r="GWC58" s="1"/>
      <c r="GWD58" s="1"/>
      <c r="GWE58" s="1"/>
      <c r="GWF58" s="1"/>
      <c r="GWG58" s="1"/>
      <c r="GWH58" s="1"/>
      <c r="GWI58" s="1"/>
      <c r="GWJ58" s="1"/>
      <c r="GWK58" s="1"/>
      <c r="GWL58" s="1"/>
      <c r="GWM58" s="1"/>
      <c r="GWN58" s="1"/>
      <c r="GWO58" s="1"/>
      <c r="GWP58" s="1"/>
      <c r="GWQ58" s="1"/>
      <c r="GWR58" s="1"/>
      <c r="GWS58" s="1"/>
      <c r="GWT58" s="1"/>
      <c r="GWU58" s="1"/>
      <c r="GWV58" s="1"/>
      <c r="GWW58" s="1"/>
      <c r="GWX58" s="1"/>
      <c r="GWY58" s="1"/>
      <c r="GWZ58" s="1"/>
      <c r="GXA58" s="1"/>
      <c r="GXB58" s="1"/>
      <c r="GXC58" s="1"/>
      <c r="GXD58" s="1"/>
      <c r="GXE58" s="1"/>
      <c r="GXF58" s="1"/>
      <c r="GXG58" s="1"/>
      <c r="GXH58" s="1"/>
      <c r="GXI58" s="1"/>
      <c r="GXJ58" s="1"/>
      <c r="GXK58" s="1"/>
      <c r="GXL58" s="1"/>
      <c r="GXM58" s="1"/>
      <c r="GXN58" s="1"/>
      <c r="GXO58" s="1"/>
      <c r="GXP58" s="1"/>
      <c r="GXQ58" s="1"/>
      <c r="GXR58" s="1"/>
      <c r="GXS58" s="1"/>
      <c r="GXT58" s="1"/>
      <c r="GXU58" s="1"/>
      <c r="GXV58" s="1"/>
      <c r="GXW58" s="1"/>
      <c r="GXX58" s="1"/>
      <c r="GXY58" s="1"/>
      <c r="GXZ58" s="1"/>
      <c r="GYA58" s="1"/>
      <c r="GYB58" s="1"/>
      <c r="GYC58" s="1"/>
      <c r="GYD58" s="1"/>
      <c r="GYE58" s="1"/>
      <c r="GYF58" s="1"/>
      <c r="GYG58" s="1"/>
      <c r="GYH58" s="1"/>
      <c r="GYI58" s="1"/>
      <c r="GYJ58" s="1"/>
      <c r="GYK58" s="1"/>
      <c r="GYL58" s="1"/>
      <c r="GYM58" s="1"/>
      <c r="GYN58" s="1"/>
      <c r="GYO58" s="1"/>
      <c r="GYP58" s="1"/>
      <c r="GYQ58" s="1"/>
      <c r="GYR58" s="1"/>
      <c r="GYS58" s="1"/>
      <c r="GYT58" s="1"/>
      <c r="GYU58" s="1"/>
      <c r="GYV58" s="1"/>
      <c r="GYW58" s="1"/>
      <c r="GYX58" s="1"/>
      <c r="GYY58" s="1"/>
      <c r="GYZ58" s="1"/>
      <c r="GZA58" s="1"/>
      <c r="GZB58" s="1"/>
      <c r="GZC58" s="1"/>
      <c r="GZD58" s="1"/>
      <c r="GZE58" s="1"/>
      <c r="GZF58" s="1"/>
      <c r="GZG58" s="1"/>
      <c r="GZH58" s="1"/>
      <c r="GZI58" s="1"/>
      <c r="GZJ58" s="1"/>
      <c r="GZK58" s="1"/>
      <c r="GZL58" s="1"/>
      <c r="GZM58" s="1"/>
      <c r="GZN58" s="1"/>
      <c r="GZO58" s="1"/>
      <c r="GZP58" s="1"/>
      <c r="GZQ58" s="1"/>
      <c r="GZR58" s="1"/>
      <c r="GZS58" s="1"/>
      <c r="GZT58" s="1"/>
      <c r="GZU58" s="1"/>
      <c r="GZV58" s="1"/>
      <c r="GZW58" s="1"/>
      <c r="GZX58" s="1"/>
      <c r="GZY58" s="1"/>
      <c r="GZZ58" s="1"/>
      <c r="HAA58" s="1"/>
      <c r="HAB58" s="1"/>
      <c r="HAC58" s="1"/>
      <c r="HAD58" s="1"/>
      <c r="HAE58" s="1"/>
      <c r="HAF58" s="1"/>
      <c r="HAG58" s="1"/>
      <c r="HAH58" s="1"/>
      <c r="HAI58" s="1"/>
      <c r="HAJ58" s="1"/>
      <c r="HAK58" s="1"/>
      <c r="HAL58" s="1"/>
      <c r="HAM58" s="1"/>
      <c r="HAN58" s="1"/>
      <c r="HAO58" s="1"/>
      <c r="HAP58" s="1"/>
      <c r="HAQ58" s="1"/>
      <c r="HAR58" s="1"/>
      <c r="HAS58" s="1"/>
      <c r="HAT58" s="1"/>
      <c r="HAU58" s="1"/>
      <c r="HAV58" s="1"/>
      <c r="HAW58" s="1"/>
      <c r="HAX58" s="1"/>
      <c r="HAY58" s="1"/>
      <c r="HAZ58" s="1"/>
      <c r="HBA58" s="1"/>
      <c r="HBB58" s="1"/>
      <c r="HBC58" s="1"/>
      <c r="HBD58" s="1"/>
      <c r="HBE58" s="1"/>
      <c r="HBF58" s="1"/>
      <c r="HBG58" s="1"/>
      <c r="HBH58" s="1"/>
      <c r="HBI58" s="1"/>
      <c r="HBJ58" s="1"/>
      <c r="HBK58" s="1"/>
      <c r="HBL58" s="1"/>
      <c r="HBM58" s="1"/>
      <c r="HBN58" s="1"/>
      <c r="HBO58" s="1"/>
      <c r="HBP58" s="1"/>
      <c r="HBQ58" s="1"/>
      <c r="HBR58" s="1"/>
      <c r="HBS58" s="1"/>
      <c r="HBT58" s="1"/>
      <c r="HBU58" s="1"/>
      <c r="HBV58" s="1"/>
      <c r="HBW58" s="1"/>
      <c r="HBX58" s="1"/>
      <c r="HBY58" s="1"/>
      <c r="HBZ58" s="1"/>
      <c r="HCA58" s="1"/>
      <c r="HCB58" s="1"/>
      <c r="HCC58" s="1"/>
      <c r="HCD58" s="1"/>
      <c r="HCE58" s="1"/>
      <c r="HCF58" s="1"/>
      <c r="HCG58" s="1"/>
      <c r="HCH58" s="1"/>
      <c r="HCI58" s="1"/>
      <c r="HCJ58" s="1"/>
      <c r="HCK58" s="1"/>
      <c r="HCL58" s="1"/>
      <c r="HCM58" s="1"/>
      <c r="HCN58" s="1"/>
      <c r="HCO58" s="1"/>
      <c r="HCP58" s="1"/>
      <c r="HCQ58" s="1"/>
      <c r="HCR58" s="1"/>
      <c r="HCS58" s="1"/>
      <c r="HCT58" s="1"/>
      <c r="HCU58" s="1"/>
      <c r="HCV58" s="1"/>
      <c r="HCW58" s="1"/>
      <c r="HCX58" s="1"/>
      <c r="HCY58" s="1"/>
      <c r="HCZ58" s="1"/>
      <c r="HDA58" s="1"/>
      <c r="HDB58" s="1"/>
      <c r="HDC58" s="1"/>
      <c r="HDD58" s="1"/>
      <c r="HDE58" s="1"/>
      <c r="HDF58" s="1"/>
      <c r="HDG58" s="1"/>
      <c r="HDH58" s="1"/>
      <c r="HDI58" s="1"/>
      <c r="HDJ58" s="1"/>
      <c r="HDK58" s="1"/>
      <c r="HDL58" s="1"/>
      <c r="HDM58" s="1"/>
      <c r="HDN58" s="1"/>
      <c r="HDO58" s="1"/>
      <c r="HDP58" s="1"/>
      <c r="HDQ58" s="1"/>
      <c r="HDR58" s="1"/>
      <c r="HDS58" s="1"/>
      <c r="HDT58" s="1"/>
      <c r="HDU58" s="1"/>
      <c r="HDV58" s="1"/>
      <c r="HDW58" s="1"/>
      <c r="HDX58" s="1"/>
      <c r="HDY58" s="1"/>
      <c r="HDZ58" s="1"/>
      <c r="HEA58" s="1"/>
      <c r="HEB58" s="1"/>
      <c r="HEC58" s="1"/>
      <c r="HED58" s="1"/>
      <c r="HEE58" s="1"/>
      <c r="HEF58" s="1"/>
      <c r="HEG58" s="1"/>
      <c r="HEH58" s="1"/>
      <c r="HEI58" s="1"/>
      <c r="HEJ58" s="1"/>
      <c r="HEK58" s="1"/>
      <c r="HEL58" s="1"/>
      <c r="HEM58" s="1"/>
      <c r="HEN58" s="1"/>
      <c r="HEO58" s="1"/>
      <c r="HEP58" s="1"/>
      <c r="HEQ58" s="1"/>
      <c r="HER58" s="1"/>
      <c r="HES58" s="1"/>
      <c r="HET58" s="1"/>
      <c r="HEU58" s="1"/>
      <c r="HEV58" s="1"/>
      <c r="HEW58" s="1"/>
      <c r="HEX58" s="1"/>
      <c r="HEY58" s="1"/>
      <c r="HEZ58" s="1"/>
      <c r="HFA58" s="1"/>
      <c r="HFB58" s="1"/>
      <c r="HFC58" s="1"/>
      <c r="HFD58" s="1"/>
      <c r="HFE58" s="1"/>
      <c r="HFF58" s="1"/>
      <c r="HFG58" s="1"/>
      <c r="HFH58" s="1"/>
      <c r="HFI58" s="1"/>
      <c r="HFJ58" s="1"/>
      <c r="HFK58" s="1"/>
      <c r="HFL58" s="1"/>
      <c r="HFM58" s="1"/>
      <c r="HFN58" s="1"/>
      <c r="HFO58" s="1"/>
      <c r="HFP58" s="1"/>
      <c r="HFQ58" s="1"/>
      <c r="HFR58" s="1"/>
      <c r="HFS58" s="1"/>
      <c r="HFT58" s="1"/>
      <c r="HFU58" s="1"/>
      <c r="HFV58" s="1"/>
      <c r="HFW58" s="1"/>
      <c r="HFX58" s="1"/>
      <c r="HFY58" s="1"/>
      <c r="HFZ58" s="1"/>
      <c r="HGA58" s="1"/>
      <c r="HGB58" s="1"/>
      <c r="HGC58" s="1"/>
      <c r="HGD58" s="1"/>
      <c r="HGE58" s="1"/>
      <c r="HGF58" s="1"/>
      <c r="HGG58" s="1"/>
      <c r="HGH58" s="1"/>
      <c r="HGI58" s="1"/>
      <c r="HGJ58" s="1"/>
      <c r="HGK58" s="1"/>
      <c r="HGL58" s="1"/>
      <c r="HGM58" s="1"/>
      <c r="HGN58" s="1"/>
      <c r="HGO58" s="1"/>
      <c r="HGP58" s="1"/>
      <c r="HGQ58" s="1"/>
      <c r="HGR58" s="1"/>
      <c r="HGS58" s="1"/>
      <c r="HGT58" s="1"/>
      <c r="HGU58" s="1"/>
      <c r="HGV58" s="1"/>
      <c r="HGW58" s="1"/>
      <c r="HGX58" s="1"/>
      <c r="HGY58" s="1"/>
      <c r="HGZ58" s="1"/>
      <c r="HHA58" s="1"/>
      <c r="HHB58" s="1"/>
      <c r="HHC58" s="1"/>
      <c r="HHD58" s="1"/>
      <c r="HHE58" s="1"/>
      <c r="HHF58" s="1"/>
      <c r="HHG58" s="1"/>
      <c r="HHH58" s="1"/>
      <c r="HHI58" s="1"/>
      <c r="HHJ58" s="1"/>
      <c r="HHK58" s="1"/>
      <c r="HHL58" s="1"/>
      <c r="HHM58" s="1"/>
      <c r="HHN58" s="1"/>
      <c r="HHO58" s="1"/>
      <c r="HHP58" s="1"/>
      <c r="HHQ58" s="1"/>
      <c r="HHR58" s="1"/>
      <c r="HHS58" s="1"/>
      <c r="HHT58" s="1"/>
      <c r="HHU58" s="1"/>
      <c r="HHV58" s="1"/>
      <c r="HHW58" s="1"/>
      <c r="HHX58" s="1"/>
      <c r="HHY58" s="1"/>
      <c r="HHZ58" s="1"/>
      <c r="HIA58" s="1"/>
      <c r="HIB58" s="1"/>
      <c r="HIC58" s="1"/>
      <c r="HID58" s="1"/>
      <c r="HIE58" s="1"/>
      <c r="HIF58" s="1"/>
      <c r="HIG58" s="1"/>
      <c r="HIH58" s="1"/>
      <c r="HII58" s="1"/>
      <c r="HIJ58" s="1"/>
      <c r="HIK58" s="1"/>
      <c r="HIL58" s="1"/>
      <c r="HIM58" s="1"/>
      <c r="HIN58" s="1"/>
      <c r="HIO58" s="1"/>
      <c r="HIP58" s="1"/>
      <c r="HIQ58" s="1"/>
      <c r="HIR58" s="1"/>
      <c r="HIS58" s="1"/>
      <c r="HIT58" s="1"/>
      <c r="HIU58" s="1"/>
      <c r="HIV58" s="1"/>
      <c r="HIW58" s="1"/>
      <c r="HIX58" s="1"/>
      <c r="HIY58" s="1"/>
      <c r="HIZ58" s="1"/>
      <c r="HJA58" s="1"/>
      <c r="HJB58" s="1"/>
      <c r="HJC58" s="1"/>
      <c r="HJD58" s="1"/>
      <c r="HJE58" s="1"/>
      <c r="HJF58" s="1"/>
      <c r="HJG58" s="1"/>
      <c r="HJH58" s="1"/>
      <c r="HJI58" s="1"/>
      <c r="HJJ58" s="1"/>
      <c r="HJK58" s="1"/>
      <c r="HJL58" s="1"/>
      <c r="HJM58" s="1"/>
      <c r="HJN58" s="1"/>
      <c r="HJO58" s="1"/>
      <c r="HJP58" s="1"/>
      <c r="HJQ58" s="1"/>
      <c r="HJR58" s="1"/>
      <c r="HJS58" s="1"/>
      <c r="HJT58" s="1"/>
      <c r="HJU58" s="1"/>
      <c r="HJV58" s="1"/>
      <c r="HJW58" s="1"/>
      <c r="HJX58" s="1"/>
      <c r="HJY58" s="1"/>
      <c r="HJZ58" s="1"/>
      <c r="HKA58" s="1"/>
      <c r="HKB58" s="1"/>
      <c r="HKC58" s="1"/>
      <c r="HKD58" s="1"/>
      <c r="HKE58" s="1"/>
      <c r="HKF58" s="1"/>
      <c r="HKG58" s="1"/>
      <c r="HKH58" s="1"/>
      <c r="HKI58" s="1"/>
      <c r="HKJ58" s="1"/>
      <c r="HKK58" s="1"/>
      <c r="HKL58" s="1"/>
      <c r="HKM58" s="1"/>
      <c r="HKN58" s="1"/>
      <c r="HKO58" s="1"/>
      <c r="HKP58" s="1"/>
      <c r="HKQ58" s="1"/>
      <c r="HKR58" s="1"/>
      <c r="HKS58" s="1"/>
      <c r="HKT58" s="1"/>
      <c r="HKU58" s="1"/>
      <c r="HKV58" s="1"/>
      <c r="HKW58" s="1"/>
      <c r="HKX58" s="1"/>
      <c r="HKY58" s="1"/>
      <c r="HKZ58" s="1"/>
      <c r="HLA58" s="1"/>
      <c r="HLB58" s="1"/>
      <c r="HLC58" s="1"/>
      <c r="HLD58" s="1"/>
      <c r="HLE58" s="1"/>
      <c r="HLF58" s="1"/>
      <c r="HLG58" s="1"/>
      <c r="HLH58" s="1"/>
      <c r="HLI58" s="1"/>
      <c r="HLJ58" s="1"/>
      <c r="HLK58" s="1"/>
      <c r="HLL58" s="1"/>
      <c r="HLM58" s="1"/>
      <c r="HLN58" s="1"/>
      <c r="HLO58" s="1"/>
      <c r="HLP58" s="1"/>
      <c r="HLQ58" s="1"/>
      <c r="HLR58" s="1"/>
      <c r="HLS58" s="1"/>
      <c r="HLT58" s="1"/>
      <c r="HLU58" s="1"/>
      <c r="HLV58" s="1"/>
      <c r="HLW58" s="1"/>
      <c r="HLX58" s="1"/>
      <c r="HLY58" s="1"/>
      <c r="HLZ58" s="1"/>
      <c r="HMA58" s="1"/>
      <c r="HMB58" s="1"/>
      <c r="HMC58" s="1"/>
      <c r="HMD58" s="1"/>
      <c r="HME58" s="1"/>
      <c r="HMF58" s="1"/>
      <c r="HMG58" s="1"/>
      <c r="HMH58" s="1"/>
      <c r="HMI58" s="1"/>
      <c r="HMJ58" s="1"/>
      <c r="HMK58" s="1"/>
      <c r="HML58" s="1"/>
      <c r="HMM58" s="1"/>
      <c r="HMN58" s="1"/>
      <c r="HMO58" s="1"/>
      <c r="HMP58" s="1"/>
      <c r="HMQ58" s="1"/>
      <c r="HMR58" s="1"/>
      <c r="HMS58" s="1"/>
      <c r="HMT58" s="1"/>
      <c r="HMU58" s="1"/>
      <c r="HMV58" s="1"/>
      <c r="HMW58" s="1"/>
      <c r="HMX58" s="1"/>
      <c r="HMY58" s="1"/>
      <c r="HMZ58" s="1"/>
      <c r="HNA58" s="1"/>
      <c r="HNB58" s="1"/>
      <c r="HNC58" s="1"/>
      <c r="HND58" s="1"/>
      <c r="HNE58" s="1"/>
      <c r="HNF58" s="1"/>
      <c r="HNG58" s="1"/>
      <c r="HNH58" s="1"/>
      <c r="HNI58" s="1"/>
      <c r="HNJ58" s="1"/>
      <c r="HNK58" s="1"/>
      <c r="HNL58" s="1"/>
      <c r="HNM58" s="1"/>
      <c r="HNN58" s="1"/>
      <c r="HNO58" s="1"/>
      <c r="HNP58" s="1"/>
      <c r="HNQ58" s="1"/>
      <c r="HNR58" s="1"/>
      <c r="HNS58" s="1"/>
      <c r="HNT58" s="1"/>
      <c r="HNU58" s="1"/>
      <c r="HNV58" s="1"/>
      <c r="HNW58" s="1"/>
      <c r="HNX58" s="1"/>
      <c r="HNY58" s="1"/>
      <c r="HNZ58" s="1"/>
      <c r="HOA58" s="1"/>
      <c r="HOB58" s="1"/>
      <c r="HOC58" s="1"/>
      <c r="HOD58" s="1"/>
      <c r="HOE58" s="1"/>
      <c r="HOF58" s="1"/>
      <c r="HOG58" s="1"/>
      <c r="HOH58" s="1"/>
      <c r="HOI58" s="1"/>
      <c r="HOJ58" s="1"/>
      <c r="HOK58" s="1"/>
      <c r="HOL58" s="1"/>
      <c r="HOM58" s="1"/>
      <c r="HON58" s="1"/>
      <c r="HOO58" s="1"/>
      <c r="HOP58" s="1"/>
      <c r="HOQ58" s="1"/>
      <c r="HOR58" s="1"/>
      <c r="HOS58" s="1"/>
      <c r="HOT58" s="1"/>
      <c r="HOU58" s="1"/>
      <c r="HOV58" s="1"/>
      <c r="HOW58" s="1"/>
      <c r="HOX58" s="1"/>
      <c r="HOY58" s="1"/>
      <c r="HOZ58" s="1"/>
      <c r="HPA58" s="1"/>
      <c r="HPB58" s="1"/>
      <c r="HPC58" s="1"/>
      <c r="HPD58" s="1"/>
      <c r="HPE58" s="1"/>
      <c r="HPF58" s="1"/>
      <c r="HPG58" s="1"/>
      <c r="HPH58" s="1"/>
      <c r="HPI58" s="1"/>
      <c r="HPJ58" s="1"/>
      <c r="HPK58" s="1"/>
      <c r="HPL58" s="1"/>
      <c r="HPM58" s="1"/>
      <c r="HPN58" s="1"/>
      <c r="HPO58" s="1"/>
      <c r="HPP58" s="1"/>
      <c r="HPQ58" s="1"/>
      <c r="HPR58" s="1"/>
      <c r="HPS58" s="1"/>
      <c r="HPT58" s="1"/>
      <c r="HPU58" s="1"/>
      <c r="HPV58" s="1"/>
      <c r="HPW58" s="1"/>
      <c r="HPX58" s="1"/>
      <c r="HPY58" s="1"/>
      <c r="HPZ58" s="1"/>
      <c r="HQA58" s="1"/>
      <c r="HQB58" s="1"/>
      <c r="HQC58" s="1"/>
      <c r="HQD58" s="1"/>
      <c r="HQE58" s="1"/>
      <c r="HQF58" s="1"/>
      <c r="HQG58" s="1"/>
      <c r="HQH58" s="1"/>
      <c r="HQI58" s="1"/>
      <c r="HQJ58" s="1"/>
      <c r="HQK58" s="1"/>
      <c r="HQL58" s="1"/>
      <c r="HQM58" s="1"/>
      <c r="HQN58" s="1"/>
      <c r="HQO58" s="1"/>
      <c r="HQP58" s="1"/>
      <c r="HQQ58" s="1"/>
      <c r="HQR58" s="1"/>
      <c r="HQS58" s="1"/>
      <c r="HQT58" s="1"/>
      <c r="HQU58" s="1"/>
      <c r="HQV58" s="1"/>
      <c r="HQW58" s="1"/>
      <c r="HQX58" s="1"/>
      <c r="HQY58" s="1"/>
      <c r="HQZ58" s="1"/>
      <c r="HRA58" s="1"/>
      <c r="HRB58" s="1"/>
      <c r="HRC58" s="1"/>
      <c r="HRD58" s="1"/>
      <c r="HRE58" s="1"/>
      <c r="HRF58" s="1"/>
      <c r="HRG58" s="1"/>
      <c r="HRH58" s="1"/>
      <c r="HRI58" s="1"/>
      <c r="HRJ58" s="1"/>
      <c r="HRK58" s="1"/>
      <c r="HRL58" s="1"/>
      <c r="HRM58" s="1"/>
      <c r="HRN58" s="1"/>
      <c r="HRO58" s="1"/>
      <c r="HRP58" s="1"/>
      <c r="HRQ58" s="1"/>
      <c r="HRR58" s="1"/>
      <c r="HRS58" s="1"/>
      <c r="HRT58" s="1"/>
      <c r="HRU58" s="1"/>
      <c r="HRV58" s="1"/>
      <c r="HRW58" s="1"/>
      <c r="HRX58" s="1"/>
      <c r="HRY58" s="1"/>
      <c r="HRZ58" s="1"/>
      <c r="HSA58" s="1"/>
      <c r="HSB58" s="1"/>
      <c r="HSC58" s="1"/>
      <c r="HSD58" s="1"/>
      <c r="HSE58" s="1"/>
      <c r="HSF58" s="1"/>
      <c r="HSG58" s="1"/>
      <c r="HSH58" s="1"/>
      <c r="HSI58" s="1"/>
      <c r="HSJ58" s="1"/>
      <c r="HSK58" s="1"/>
      <c r="HSL58" s="1"/>
      <c r="HSM58" s="1"/>
      <c r="HSN58" s="1"/>
      <c r="HSO58" s="1"/>
      <c r="HSP58" s="1"/>
      <c r="HSQ58" s="1"/>
      <c r="HSR58" s="1"/>
      <c r="HSS58" s="1"/>
      <c r="HST58" s="1"/>
      <c r="HSU58" s="1"/>
      <c r="HSV58" s="1"/>
      <c r="HSW58" s="1"/>
      <c r="HSX58" s="1"/>
      <c r="HSY58" s="1"/>
      <c r="HSZ58" s="1"/>
      <c r="HTA58" s="1"/>
      <c r="HTB58" s="1"/>
      <c r="HTC58" s="1"/>
      <c r="HTD58" s="1"/>
      <c r="HTE58" s="1"/>
      <c r="HTF58" s="1"/>
      <c r="HTG58" s="1"/>
      <c r="HTH58" s="1"/>
      <c r="HTI58" s="1"/>
      <c r="HTJ58" s="1"/>
      <c r="HTK58" s="1"/>
      <c r="HTL58" s="1"/>
      <c r="HTM58" s="1"/>
      <c r="HTN58" s="1"/>
      <c r="HTO58" s="1"/>
      <c r="HTP58" s="1"/>
      <c r="HTQ58" s="1"/>
      <c r="HTR58" s="1"/>
      <c r="HTS58" s="1"/>
      <c r="HTT58" s="1"/>
      <c r="HTU58" s="1"/>
      <c r="HTV58" s="1"/>
      <c r="HTW58" s="1"/>
      <c r="HTX58" s="1"/>
      <c r="HTY58" s="1"/>
      <c r="HTZ58" s="1"/>
      <c r="HUA58" s="1"/>
      <c r="HUB58" s="1"/>
      <c r="HUC58" s="1"/>
      <c r="HUD58" s="1"/>
      <c r="HUE58" s="1"/>
      <c r="HUF58" s="1"/>
      <c r="HUG58" s="1"/>
      <c r="HUH58" s="1"/>
      <c r="HUI58" s="1"/>
      <c r="HUJ58" s="1"/>
      <c r="HUK58" s="1"/>
      <c r="HUL58" s="1"/>
      <c r="HUM58" s="1"/>
      <c r="HUN58" s="1"/>
      <c r="HUO58" s="1"/>
      <c r="HUP58" s="1"/>
      <c r="HUQ58" s="1"/>
      <c r="HUR58" s="1"/>
      <c r="HUS58" s="1"/>
      <c r="HUT58" s="1"/>
      <c r="HUU58" s="1"/>
      <c r="HUV58" s="1"/>
      <c r="HUW58" s="1"/>
      <c r="HUX58" s="1"/>
      <c r="HUY58" s="1"/>
      <c r="HUZ58" s="1"/>
      <c r="HVA58" s="1"/>
      <c r="HVB58" s="1"/>
      <c r="HVC58" s="1"/>
      <c r="HVD58" s="1"/>
      <c r="HVE58" s="1"/>
      <c r="HVF58" s="1"/>
      <c r="HVG58" s="1"/>
      <c r="HVH58" s="1"/>
      <c r="HVI58" s="1"/>
      <c r="HVJ58" s="1"/>
      <c r="HVK58" s="1"/>
      <c r="HVL58" s="1"/>
      <c r="HVM58" s="1"/>
      <c r="HVN58" s="1"/>
      <c r="HVO58" s="1"/>
      <c r="HVP58" s="1"/>
      <c r="HVQ58" s="1"/>
      <c r="HVR58" s="1"/>
      <c r="HVS58" s="1"/>
      <c r="HVT58" s="1"/>
      <c r="HVU58" s="1"/>
      <c r="HVV58" s="1"/>
      <c r="HVW58" s="1"/>
      <c r="HVX58" s="1"/>
      <c r="HVY58" s="1"/>
      <c r="HVZ58" s="1"/>
      <c r="HWA58" s="1"/>
      <c r="HWB58" s="1"/>
      <c r="HWC58" s="1"/>
      <c r="HWD58" s="1"/>
      <c r="HWE58" s="1"/>
      <c r="HWF58" s="1"/>
      <c r="HWG58" s="1"/>
      <c r="HWH58" s="1"/>
      <c r="HWI58" s="1"/>
      <c r="HWJ58" s="1"/>
      <c r="HWK58" s="1"/>
      <c r="HWL58" s="1"/>
      <c r="HWM58" s="1"/>
      <c r="HWN58" s="1"/>
      <c r="HWO58" s="1"/>
      <c r="HWP58" s="1"/>
      <c r="HWQ58" s="1"/>
      <c r="HWR58" s="1"/>
      <c r="HWS58" s="1"/>
      <c r="HWT58" s="1"/>
      <c r="HWU58" s="1"/>
      <c r="HWV58" s="1"/>
      <c r="HWW58" s="1"/>
      <c r="HWX58" s="1"/>
      <c r="HWY58" s="1"/>
      <c r="HWZ58" s="1"/>
      <c r="HXA58" s="1"/>
      <c r="HXB58" s="1"/>
      <c r="HXC58" s="1"/>
      <c r="HXD58" s="1"/>
      <c r="HXE58" s="1"/>
      <c r="HXF58" s="1"/>
      <c r="HXG58" s="1"/>
      <c r="HXH58" s="1"/>
      <c r="HXI58" s="1"/>
      <c r="HXJ58" s="1"/>
      <c r="HXK58" s="1"/>
      <c r="HXL58" s="1"/>
      <c r="HXM58" s="1"/>
      <c r="HXN58" s="1"/>
      <c r="HXO58" s="1"/>
      <c r="HXP58" s="1"/>
      <c r="HXQ58" s="1"/>
      <c r="HXR58" s="1"/>
      <c r="HXS58" s="1"/>
      <c r="HXT58" s="1"/>
      <c r="HXU58" s="1"/>
      <c r="HXV58" s="1"/>
      <c r="HXW58" s="1"/>
      <c r="HXX58" s="1"/>
      <c r="HXY58" s="1"/>
      <c r="HXZ58" s="1"/>
      <c r="HYA58" s="1"/>
      <c r="HYB58" s="1"/>
      <c r="HYC58" s="1"/>
      <c r="HYD58" s="1"/>
      <c r="HYE58" s="1"/>
      <c r="HYF58" s="1"/>
      <c r="HYG58" s="1"/>
      <c r="HYH58" s="1"/>
      <c r="HYI58" s="1"/>
      <c r="HYJ58" s="1"/>
      <c r="HYK58" s="1"/>
      <c r="HYL58" s="1"/>
      <c r="HYM58" s="1"/>
      <c r="HYN58" s="1"/>
      <c r="HYO58" s="1"/>
      <c r="HYP58" s="1"/>
      <c r="HYQ58" s="1"/>
      <c r="HYR58" s="1"/>
      <c r="HYS58" s="1"/>
      <c r="HYT58" s="1"/>
      <c r="HYU58" s="1"/>
      <c r="HYV58" s="1"/>
      <c r="HYW58" s="1"/>
      <c r="HYX58" s="1"/>
      <c r="HYY58" s="1"/>
      <c r="HYZ58" s="1"/>
      <c r="HZA58" s="1"/>
      <c r="HZB58" s="1"/>
      <c r="HZC58" s="1"/>
      <c r="HZD58" s="1"/>
      <c r="HZE58" s="1"/>
      <c r="HZF58" s="1"/>
      <c r="HZG58" s="1"/>
      <c r="HZH58" s="1"/>
      <c r="HZI58" s="1"/>
      <c r="HZJ58" s="1"/>
      <c r="HZK58" s="1"/>
      <c r="HZL58" s="1"/>
      <c r="HZM58" s="1"/>
      <c r="HZN58" s="1"/>
      <c r="HZO58" s="1"/>
      <c r="HZP58" s="1"/>
      <c r="HZQ58" s="1"/>
      <c r="HZR58" s="1"/>
      <c r="HZS58" s="1"/>
      <c r="HZT58" s="1"/>
      <c r="HZU58" s="1"/>
      <c r="HZV58" s="1"/>
      <c r="HZW58" s="1"/>
      <c r="HZX58" s="1"/>
      <c r="HZY58" s="1"/>
      <c r="HZZ58" s="1"/>
      <c r="IAA58" s="1"/>
      <c r="IAB58" s="1"/>
      <c r="IAC58" s="1"/>
      <c r="IAD58" s="1"/>
      <c r="IAE58" s="1"/>
      <c r="IAF58" s="1"/>
      <c r="IAG58" s="1"/>
      <c r="IAH58" s="1"/>
      <c r="IAI58" s="1"/>
      <c r="IAJ58" s="1"/>
      <c r="IAK58" s="1"/>
      <c r="IAL58" s="1"/>
      <c r="IAM58" s="1"/>
      <c r="IAN58" s="1"/>
      <c r="IAO58" s="1"/>
      <c r="IAP58" s="1"/>
      <c r="IAQ58" s="1"/>
      <c r="IAR58" s="1"/>
      <c r="IAS58" s="1"/>
      <c r="IAT58" s="1"/>
      <c r="IAU58" s="1"/>
      <c r="IAV58" s="1"/>
      <c r="IAW58" s="1"/>
      <c r="IAX58" s="1"/>
      <c r="IAY58" s="1"/>
      <c r="IAZ58" s="1"/>
      <c r="IBA58" s="1"/>
      <c r="IBB58" s="1"/>
      <c r="IBC58" s="1"/>
      <c r="IBD58" s="1"/>
      <c r="IBE58" s="1"/>
      <c r="IBF58" s="1"/>
      <c r="IBG58" s="1"/>
      <c r="IBH58" s="1"/>
      <c r="IBI58" s="1"/>
      <c r="IBJ58" s="1"/>
      <c r="IBK58" s="1"/>
      <c r="IBL58" s="1"/>
      <c r="IBM58" s="1"/>
      <c r="IBN58" s="1"/>
      <c r="IBO58" s="1"/>
      <c r="IBP58" s="1"/>
      <c r="IBQ58" s="1"/>
      <c r="IBR58" s="1"/>
      <c r="IBS58" s="1"/>
      <c r="IBT58" s="1"/>
      <c r="IBU58" s="1"/>
      <c r="IBV58" s="1"/>
      <c r="IBW58" s="1"/>
      <c r="IBX58" s="1"/>
      <c r="IBY58" s="1"/>
      <c r="IBZ58" s="1"/>
      <c r="ICA58" s="1"/>
      <c r="ICB58" s="1"/>
      <c r="ICC58" s="1"/>
      <c r="ICD58" s="1"/>
      <c r="ICE58" s="1"/>
      <c r="ICF58" s="1"/>
      <c r="ICG58" s="1"/>
      <c r="ICH58" s="1"/>
      <c r="ICI58" s="1"/>
      <c r="ICJ58" s="1"/>
      <c r="ICK58" s="1"/>
      <c r="ICL58" s="1"/>
      <c r="ICM58" s="1"/>
      <c r="ICN58" s="1"/>
      <c r="ICO58" s="1"/>
      <c r="ICP58" s="1"/>
      <c r="ICQ58" s="1"/>
      <c r="ICR58" s="1"/>
      <c r="ICS58" s="1"/>
      <c r="ICT58" s="1"/>
      <c r="ICU58" s="1"/>
      <c r="ICV58" s="1"/>
      <c r="ICW58" s="1"/>
      <c r="ICX58" s="1"/>
      <c r="ICY58" s="1"/>
      <c r="ICZ58" s="1"/>
      <c r="IDA58" s="1"/>
      <c r="IDB58" s="1"/>
      <c r="IDC58" s="1"/>
      <c r="IDD58" s="1"/>
      <c r="IDE58" s="1"/>
      <c r="IDF58" s="1"/>
      <c r="IDG58" s="1"/>
      <c r="IDH58" s="1"/>
      <c r="IDI58" s="1"/>
      <c r="IDJ58" s="1"/>
      <c r="IDK58" s="1"/>
      <c r="IDL58" s="1"/>
      <c r="IDM58" s="1"/>
      <c r="IDN58" s="1"/>
      <c r="IDO58" s="1"/>
      <c r="IDP58" s="1"/>
      <c r="IDQ58" s="1"/>
      <c r="IDR58" s="1"/>
      <c r="IDS58" s="1"/>
      <c r="IDT58" s="1"/>
      <c r="IDU58" s="1"/>
      <c r="IDV58" s="1"/>
      <c r="IDW58" s="1"/>
      <c r="IDX58" s="1"/>
      <c r="IDY58" s="1"/>
      <c r="IDZ58" s="1"/>
      <c r="IEA58" s="1"/>
      <c r="IEB58" s="1"/>
      <c r="IEC58" s="1"/>
      <c r="IED58" s="1"/>
      <c r="IEE58" s="1"/>
      <c r="IEF58" s="1"/>
      <c r="IEG58" s="1"/>
      <c r="IEH58" s="1"/>
      <c r="IEI58" s="1"/>
      <c r="IEJ58" s="1"/>
      <c r="IEK58" s="1"/>
      <c r="IEL58" s="1"/>
      <c r="IEM58" s="1"/>
      <c r="IEN58" s="1"/>
      <c r="IEO58" s="1"/>
      <c r="IEP58" s="1"/>
      <c r="IEQ58" s="1"/>
      <c r="IER58" s="1"/>
      <c r="IES58" s="1"/>
      <c r="IET58" s="1"/>
      <c r="IEU58" s="1"/>
      <c r="IEV58" s="1"/>
      <c r="IEW58" s="1"/>
      <c r="IEX58" s="1"/>
      <c r="IEY58" s="1"/>
      <c r="IEZ58" s="1"/>
      <c r="IFA58" s="1"/>
      <c r="IFB58" s="1"/>
      <c r="IFC58" s="1"/>
      <c r="IFD58" s="1"/>
      <c r="IFE58" s="1"/>
      <c r="IFF58" s="1"/>
      <c r="IFG58" s="1"/>
      <c r="IFH58" s="1"/>
      <c r="IFI58" s="1"/>
      <c r="IFJ58" s="1"/>
      <c r="IFK58" s="1"/>
      <c r="IFL58" s="1"/>
      <c r="IFM58" s="1"/>
      <c r="IFN58" s="1"/>
      <c r="IFO58" s="1"/>
      <c r="IFP58" s="1"/>
      <c r="IFQ58" s="1"/>
      <c r="IFR58" s="1"/>
      <c r="IFS58" s="1"/>
      <c r="IFT58" s="1"/>
      <c r="IFU58" s="1"/>
      <c r="IFV58" s="1"/>
      <c r="IFW58" s="1"/>
      <c r="IFX58" s="1"/>
      <c r="IFY58" s="1"/>
      <c r="IFZ58" s="1"/>
      <c r="IGA58" s="1"/>
      <c r="IGB58" s="1"/>
      <c r="IGC58" s="1"/>
      <c r="IGD58" s="1"/>
      <c r="IGE58" s="1"/>
      <c r="IGF58" s="1"/>
      <c r="IGG58" s="1"/>
      <c r="IGH58" s="1"/>
      <c r="IGI58" s="1"/>
      <c r="IGJ58" s="1"/>
      <c r="IGK58" s="1"/>
      <c r="IGL58" s="1"/>
      <c r="IGM58" s="1"/>
      <c r="IGN58" s="1"/>
      <c r="IGO58" s="1"/>
      <c r="IGP58" s="1"/>
      <c r="IGQ58" s="1"/>
      <c r="IGR58" s="1"/>
      <c r="IGS58" s="1"/>
      <c r="IGT58" s="1"/>
      <c r="IGU58" s="1"/>
      <c r="IGV58" s="1"/>
      <c r="IGW58" s="1"/>
      <c r="IGX58" s="1"/>
      <c r="IGY58" s="1"/>
      <c r="IGZ58" s="1"/>
      <c r="IHA58" s="1"/>
      <c r="IHB58" s="1"/>
      <c r="IHC58" s="1"/>
      <c r="IHD58" s="1"/>
      <c r="IHE58" s="1"/>
      <c r="IHF58" s="1"/>
      <c r="IHG58" s="1"/>
      <c r="IHH58" s="1"/>
      <c r="IHI58" s="1"/>
      <c r="IHJ58" s="1"/>
      <c r="IHK58" s="1"/>
      <c r="IHL58" s="1"/>
      <c r="IHM58" s="1"/>
      <c r="IHN58" s="1"/>
      <c r="IHO58" s="1"/>
      <c r="IHP58" s="1"/>
      <c r="IHQ58" s="1"/>
      <c r="IHR58" s="1"/>
      <c r="IHS58" s="1"/>
      <c r="IHT58" s="1"/>
      <c r="IHU58" s="1"/>
      <c r="IHV58" s="1"/>
      <c r="IHW58" s="1"/>
      <c r="IHX58" s="1"/>
      <c r="IHY58" s="1"/>
      <c r="IHZ58" s="1"/>
      <c r="IIA58" s="1"/>
      <c r="IIB58" s="1"/>
      <c r="IIC58" s="1"/>
      <c r="IID58" s="1"/>
      <c r="IIE58" s="1"/>
      <c r="IIF58" s="1"/>
      <c r="IIG58" s="1"/>
      <c r="IIH58" s="1"/>
      <c r="III58" s="1"/>
      <c r="IIJ58" s="1"/>
      <c r="IIK58" s="1"/>
      <c r="IIL58" s="1"/>
      <c r="IIM58" s="1"/>
      <c r="IIN58" s="1"/>
      <c r="IIO58" s="1"/>
      <c r="IIP58" s="1"/>
      <c r="IIQ58" s="1"/>
      <c r="IIR58" s="1"/>
      <c r="IIS58" s="1"/>
      <c r="IIT58" s="1"/>
      <c r="IIU58" s="1"/>
      <c r="IIV58" s="1"/>
      <c r="IIW58" s="1"/>
      <c r="IIX58" s="1"/>
      <c r="IIY58" s="1"/>
      <c r="IIZ58" s="1"/>
      <c r="IJA58" s="1"/>
      <c r="IJB58" s="1"/>
      <c r="IJC58" s="1"/>
      <c r="IJD58" s="1"/>
      <c r="IJE58" s="1"/>
      <c r="IJF58" s="1"/>
      <c r="IJG58" s="1"/>
      <c r="IJH58" s="1"/>
      <c r="IJI58" s="1"/>
      <c r="IJJ58" s="1"/>
      <c r="IJK58" s="1"/>
      <c r="IJL58" s="1"/>
      <c r="IJM58" s="1"/>
      <c r="IJN58" s="1"/>
      <c r="IJO58" s="1"/>
      <c r="IJP58" s="1"/>
      <c r="IJQ58" s="1"/>
      <c r="IJR58" s="1"/>
      <c r="IJS58" s="1"/>
      <c r="IJT58" s="1"/>
      <c r="IJU58" s="1"/>
      <c r="IJV58" s="1"/>
      <c r="IJW58" s="1"/>
      <c r="IJX58" s="1"/>
      <c r="IJY58" s="1"/>
      <c r="IJZ58" s="1"/>
      <c r="IKA58" s="1"/>
      <c r="IKB58" s="1"/>
      <c r="IKC58" s="1"/>
      <c r="IKD58" s="1"/>
      <c r="IKE58" s="1"/>
      <c r="IKF58" s="1"/>
      <c r="IKG58" s="1"/>
      <c r="IKH58" s="1"/>
      <c r="IKI58" s="1"/>
      <c r="IKJ58" s="1"/>
      <c r="IKK58" s="1"/>
      <c r="IKL58" s="1"/>
      <c r="IKM58" s="1"/>
      <c r="IKN58" s="1"/>
      <c r="IKO58" s="1"/>
      <c r="IKP58" s="1"/>
      <c r="IKQ58" s="1"/>
      <c r="IKR58" s="1"/>
      <c r="IKS58" s="1"/>
      <c r="IKT58" s="1"/>
      <c r="IKU58" s="1"/>
      <c r="IKV58" s="1"/>
      <c r="IKW58" s="1"/>
      <c r="IKX58" s="1"/>
      <c r="IKY58" s="1"/>
      <c r="IKZ58" s="1"/>
      <c r="ILA58" s="1"/>
      <c r="ILB58" s="1"/>
      <c r="ILC58" s="1"/>
      <c r="ILD58" s="1"/>
      <c r="ILE58" s="1"/>
      <c r="ILF58" s="1"/>
      <c r="ILG58" s="1"/>
      <c r="ILH58" s="1"/>
      <c r="ILI58" s="1"/>
      <c r="ILJ58" s="1"/>
      <c r="ILK58" s="1"/>
      <c r="ILL58" s="1"/>
      <c r="ILM58" s="1"/>
      <c r="ILN58" s="1"/>
      <c r="ILO58" s="1"/>
      <c r="ILP58" s="1"/>
      <c r="ILQ58" s="1"/>
      <c r="ILR58" s="1"/>
      <c r="ILS58" s="1"/>
      <c r="ILT58" s="1"/>
      <c r="ILU58" s="1"/>
      <c r="ILV58" s="1"/>
      <c r="ILW58" s="1"/>
      <c r="ILX58" s="1"/>
      <c r="ILY58" s="1"/>
      <c r="ILZ58" s="1"/>
      <c r="IMA58" s="1"/>
      <c r="IMB58" s="1"/>
      <c r="IMC58" s="1"/>
      <c r="IMD58" s="1"/>
      <c r="IME58" s="1"/>
      <c r="IMF58" s="1"/>
      <c r="IMG58" s="1"/>
      <c r="IMH58" s="1"/>
      <c r="IMI58" s="1"/>
      <c r="IMJ58" s="1"/>
      <c r="IMK58" s="1"/>
      <c r="IML58" s="1"/>
      <c r="IMM58" s="1"/>
      <c r="IMN58" s="1"/>
      <c r="IMO58" s="1"/>
      <c r="IMP58" s="1"/>
      <c r="IMQ58" s="1"/>
      <c r="IMR58" s="1"/>
      <c r="IMS58" s="1"/>
      <c r="IMT58" s="1"/>
      <c r="IMU58" s="1"/>
      <c r="IMV58" s="1"/>
      <c r="IMW58" s="1"/>
      <c r="IMX58" s="1"/>
      <c r="IMY58" s="1"/>
      <c r="IMZ58" s="1"/>
      <c r="INA58" s="1"/>
      <c r="INB58" s="1"/>
      <c r="INC58" s="1"/>
      <c r="IND58" s="1"/>
      <c r="INE58" s="1"/>
      <c r="INF58" s="1"/>
      <c r="ING58" s="1"/>
      <c r="INH58" s="1"/>
      <c r="INI58" s="1"/>
      <c r="INJ58" s="1"/>
      <c r="INK58" s="1"/>
      <c r="INL58" s="1"/>
      <c r="INM58" s="1"/>
      <c r="INN58" s="1"/>
      <c r="INO58" s="1"/>
      <c r="INP58" s="1"/>
      <c r="INQ58" s="1"/>
      <c r="INR58" s="1"/>
      <c r="INS58" s="1"/>
      <c r="INT58" s="1"/>
      <c r="INU58" s="1"/>
      <c r="INV58" s="1"/>
      <c r="INW58" s="1"/>
      <c r="INX58" s="1"/>
      <c r="INY58" s="1"/>
      <c r="INZ58" s="1"/>
      <c r="IOA58" s="1"/>
      <c r="IOB58" s="1"/>
      <c r="IOC58" s="1"/>
      <c r="IOD58" s="1"/>
      <c r="IOE58" s="1"/>
      <c r="IOF58" s="1"/>
      <c r="IOG58" s="1"/>
      <c r="IOH58" s="1"/>
      <c r="IOI58" s="1"/>
      <c r="IOJ58" s="1"/>
      <c r="IOK58" s="1"/>
      <c r="IOL58" s="1"/>
      <c r="IOM58" s="1"/>
      <c r="ION58" s="1"/>
      <c r="IOO58" s="1"/>
      <c r="IOP58" s="1"/>
      <c r="IOQ58" s="1"/>
      <c r="IOR58" s="1"/>
      <c r="IOS58" s="1"/>
      <c r="IOT58" s="1"/>
      <c r="IOU58" s="1"/>
      <c r="IOV58" s="1"/>
      <c r="IOW58" s="1"/>
      <c r="IOX58" s="1"/>
      <c r="IOY58" s="1"/>
      <c r="IOZ58" s="1"/>
      <c r="IPA58" s="1"/>
      <c r="IPB58" s="1"/>
      <c r="IPC58" s="1"/>
      <c r="IPD58" s="1"/>
      <c r="IPE58" s="1"/>
      <c r="IPF58" s="1"/>
      <c r="IPG58" s="1"/>
      <c r="IPH58" s="1"/>
      <c r="IPI58" s="1"/>
      <c r="IPJ58" s="1"/>
      <c r="IPK58" s="1"/>
      <c r="IPL58" s="1"/>
      <c r="IPM58" s="1"/>
      <c r="IPN58" s="1"/>
      <c r="IPO58" s="1"/>
      <c r="IPP58" s="1"/>
      <c r="IPQ58" s="1"/>
      <c r="IPR58" s="1"/>
      <c r="IPS58" s="1"/>
      <c r="IPT58" s="1"/>
      <c r="IPU58" s="1"/>
      <c r="IPV58" s="1"/>
      <c r="IPW58" s="1"/>
      <c r="IPX58" s="1"/>
      <c r="IPY58" s="1"/>
      <c r="IPZ58" s="1"/>
      <c r="IQA58" s="1"/>
      <c r="IQB58" s="1"/>
      <c r="IQC58" s="1"/>
      <c r="IQD58" s="1"/>
      <c r="IQE58" s="1"/>
      <c r="IQF58" s="1"/>
      <c r="IQG58" s="1"/>
      <c r="IQH58" s="1"/>
      <c r="IQI58" s="1"/>
      <c r="IQJ58" s="1"/>
      <c r="IQK58" s="1"/>
      <c r="IQL58" s="1"/>
      <c r="IQM58" s="1"/>
      <c r="IQN58" s="1"/>
      <c r="IQO58" s="1"/>
      <c r="IQP58" s="1"/>
      <c r="IQQ58" s="1"/>
      <c r="IQR58" s="1"/>
      <c r="IQS58" s="1"/>
      <c r="IQT58" s="1"/>
      <c r="IQU58" s="1"/>
      <c r="IQV58" s="1"/>
      <c r="IQW58" s="1"/>
      <c r="IQX58" s="1"/>
      <c r="IQY58" s="1"/>
      <c r="IQZ58" s="1"/>
      <c r="IRA58" s="1"/>
      <c r="IRB58" s="1"/>
      <c r="IRC58" s="1"/>
      <c r="IRD58" s="1"/>
      <c r="IRE58" s="1"/>
      <c r="IRF58" s="1"/>
      <c r="IRG58" s="1"/>
      <c r="IRH58" s="1"/>
      <c r="IRI58" s="1"/>
      <c r="IRJ58" s="1"/>
      <c r="IRK58" s="1"/>
      <c r="IRL58" s="1"/>
      <c r="IRM58" s="1"/>
      <c r="IRN58" s="1"/>
      <c r="IRO58" s="1"/>
      <c r="IRP58" s="1"/>
      <c r="IRQ58" s="1"/>
      <c r="IRR58" s="1"/>
      <c r="IRS58" s="1"/>
      <c r="IRT58" s="1"/>
      <c r="IRU58" s="1"/>
      <c r="IRV58" s="1"/>
      <c r="IRW58" s="1"/>
      <c r="IRX58" s="1"/>
      <c r="IRY58" s="1"/>
      <c r="IRZ58" s="1"/>
      <c r="ISA58" s="1"/>
      <c r="ISB58" s="1"/>
      <c r="ISC58" s="1"/>
      <c r="ISD58" s="1"/>
      <c r="ISE58" s="1"/>
      <c r="ISF58" s="1"/>
      <c r="ISG58" s="1"/>
      <c r="ISH58" s="1"/>
      <c r="ISI58" s="1"/>
      <c r="ISJ58" s="1"/>
      <c r="ISK58" s="1"/>
      <c r="ISL58" s="1"/>
      <c r="ISM58" s="1"/>
      <c r="ISN58" s="1"/>
      <c r="ISO58" s="1"/>
      <c r="ISP58" s="1"/>
      <c r="ISQ58" s="1"/>
      <c r="ISR58" s="1"/>
      <c r="ISS58" s="1"/>
      <c r="IST58" s="1"/>
      <c r="ISU58" s="1"/>
      <c r="ISV58" s="1"/>
      <c r="ISW58" s="1"/>
      <c r="ISX58" s="1"/>
      <c r="ISY58" s="1"/>
      <c r="ISZ58" s="1"/>
      <c r="ITA58" s="1"/>
      <c r="ITB58" s="1"/>
      <c r="ITC58" s="1"/>
      <c r="ITD58" s="1"/>
      <c r="ITE58" s="1"/>
      <c r="ITF58" s="1"/>
      <c r="ITG58" s="1"/>
      <c r="ITH58" s="1"/>
      <c r="ITI58" s="1"/>
      <c r="ITJ58" s="1"/>
      <c r="ITK58" s="1"/>
      <c r="ITL58" s="1"/>
      <c r="ITM58" s="1"/>
      <c r="ITN58" s="1"/>
      <c r="ITO58" s="1"/>
      <c r="ITP58" s="1"/>
      <c r="ITQ58" s="1"/>
      <c r="ITR58" s="1"/>
      <c r="ITS58" s="1"/>
      <c r="ITT58" s="1"/>
      <c r="ITU58" s="1"/>
      <c r="ITV58" s="1"/>
      <c r="ITW58" s="1"/>
      <c r="ITX58" s="1"/>
      <c r="ITY58" s="1"/>
      <c r="ITZ58" s="1"/>
      <c r="IUA58" s="1"/>
      <c r="IUB58" s="1"/>
      <c r="IUC58" s="1"/>
      <c r="IUD58" s="1"/>
      <c r="IUE58" s="1"/>
      <c r="IUF58" s="1"/>
      <c r="IUG58" s="1"/>
      <c r="IUH58" s="1"/>
      <c r="IUI58" s="1"/>
      <c r="IUJ58" s="1"/>
      <c r="IUK58" s="1"/>
      <c r="IUL58" s="1"/>
      <c r="IUM58" s="1"/>
      <c r="IUN58" s="1"/>
      <c r="IUO58" s="1"/>
      <c r="IUP58" s="1"/>
      <c r="IUQ58" s="1"/>
      <c r="IUR58" s="1"/>
      <c r="IUS58" s="1"/>
      <c r="IUT58" s="1"/>
      <c r="IUU58" s="1"/>
      <c r="IUV58" s="1"/>
      <c r="IUW58" s="1"/>
      <c r="IUX58" s="1"/>
      <c r="IUY58" s="1"/>
      <c r="IUZ58" s="1"/>
      <c r="IVA58" s="1"/>
      <c r="IVB58" s="1"/>
      <c r="IVC58" s="1"/>
      <c r="IVD58" s="1"/>
      <c r="IVE58" s="1"/>
      <c r="IVF58" s="1"/>
      <c r="IVG58" s="1"/>
      <c r="IVH58" s="1"/>
      <c r="IVI58" s="1"/>
      <c r="IVJ58" s="1"/>
      <c r="IVK58" s="1"/>
      <c r="IVL58" s="1"/>
      <c r="IVM58" s="1"/>
      <c r="IVN58" s="1"/>
      <c r="IVO58" s="1"/>
      <c r="IVP58" s="1"/>
      <c r="IVQ58" s="1"/>
      <c r="IVR58" s="1"/>
      <c r="IVS58" s="1"/>
      <c r="IVT58" s="1"/>
      <c r="IVU58" s="1"/>
      <c r="IVV58" s="1"/>
      <c r="IVW58" s="1"/>
      <c r="IVX58" s="1"/>
      <c r="IVY58" s="1"/>
      <c r="IVZ58" s="1"/>
      <c r="IWA58" s="1"/>
      <c r="IWB58" s="1"/>
      <c r="IWC58" s="1"/>
      <c r="IWD58" s="1"/>
      <c r="IWE58" s="1"/>
      <c r="IWF58" s="1"/>
      <c r="IWG58" s="1"/>
      <c r="IWH58" s="1"/>
      <c r="IWI58" s="1"/>
      <c r="IWJ58" s="1"/>
      <c r="IWK58" s="1"/>
      <c r="IWL58" s="1"/>
      <c r="IWM58" s="1"/>
      <c r="IWN58" s="1"/>
      <c r="IWO58" s="1"/>
      <c r="IWP58" s="1"/>
      <c r="IWQ58" s="1"/>
      <c r="IWR58" s="1"/>
      <c r="IWS58" s="1"/>
      <c r="IWT58" s="1"/>
      <c r="IWU58" s="1"/>
      <c r="IWV58" s="1"/>
      <c r="IWW58" s="1"/>
      <c r="IWX58" s="1"/>
      <c r="IWY58" s="1"/>
      <c r="IWZ58" s="1"/>
      <c r="IXA58" s="1"/>
      <c r="IXB58" s="1"/>
      <c r="IXC58" s="1"/>
      <c r="IXD58" s="1"/>
      <c r="IXE58" s="1"/>
      <c r="IXF58" s="1"/>
      <c r="IXG58" s="1"/>
      <c r="IXH58" s="1"/>
      <c r="IXI58" s="1"/>
      <c r="IXJ58" s="1"/>
      <c r="IXK58" s="1"/>
      <c r="IXL58" s="1"/>
      <c r="IXM58" s="1"/>
      <c r="IXN58" s="1"/>
      <c r="IXO58" s="1"/>
      <c r="IXP58" s="1"/>
      <c r="IXQ58" s="1"/>
      <c r="IXR58" s="1"/>
      <c r="IXS58" s="1"/>
      <c r="IXT58" s="1"/>
      <c r="IXU58" s="1"/>
      <c r="IXV58" s="1"/>
      <c r="IXW58" s="1"/>
      <c r="IXX58" s="1"/>
      <c r="IXY58" s="1"/>
      <c r="IXZ58" s="1"/>
      <c r="IYA58" s="1"/>
      <c r="IYB58" s="1"/>
      <c r="IYC58" s="1"/>
      <c r="IYD58" s="1"/>
      <c r="IYE58" s="1"/>
      <c r="IYF58" s="1"/>
      <c r="IYG58" s="1"/>
      <c r="IYH58" s="1"/>
      <c r="IYI58" s="1"/>
      <c r="IYJ58" s="1"/>
      <c r="IYK58" s="1"/>
      <c r="IYL58" s="1"/>
      <c r="IYM58" s="1"/>
      <c r="IYN58" s="1"/>
      <c r="IYO58" s="1"/>
      <c r="IYP58" s="1"/>
      <c r="IYQ58" s="1"/>
      <c r="IYR58" s="1"/>
      <c r="IYS58" s="1"/>
      <c r="IYT58" s="1"/>
      <c r="IYU58" s="1"/>
      <c r="IYV58" s="1"/>
      <c r="IYW58" s="1"/>
      <c r="IYX58" s="1"/>
      <c r="IYY58" s="1"/>
      <c r="IYZ58" s="1"/>
      <c r="IZA58" s="1"/>
      <c r="IZB58" s="1"/>
      <c r="IZC58" s="1"/>
      <c r="IZD58" s="1"/>
      <c r="IZE58" s="1"/>
      <c r="IZF58" s="1"/>
      <c r="IZG58" s="1"/>
      <c r="IZH58" s="1"/>
      <c r="IZI58" s="1"/>
      <c r="IZJ58" s="1"/>
      <c r="IZK58" s="1"/>
      <c r="IZL58" s="1"/>
      <c r="IZM58" s="1"/>
      <c r="IZN58" s="1"/>
      <c r="IZO58" s="1"/>
      <c r="IZP58" s="1"/>
      <c r="IZQ58" s="1"/>
      <c r="IZR58" s="1"/>
      <c r="IZS58" s="1"/>
      <c r="IZT58" s="1"/>
      <c r="IZU58" s="1"/>
      <c r="IZV58" s="1"/>
      <c r="IZW58" s="1"/>
      <c r="IZX58" s="1"/>
      <c r="IZY58" s="1"/>
      <c r="IZZ58" s="1"/>
      <c r="JAA58" s="1"/>
      <c r="JAB58" s="1"/>
      <c r="JAC58" s="1"/>
      <c r="JAD58" s="1"/>
      <c r="JAE58" s="1"/>
      <c r="JAF58" s="1"/>
      <c r="JAG58" s="1"/>
      <c r="JAH58" s="1"/>
      <c r="JAI58" s="1"/>
      <c r="JAJ58" s="1"/>
      <c r="JAK58" s="1"/>
      <c r="JAL58" s="1"/>
      <c r="JAM58" s="1"/>
      <c r="JAN58" s="1"/>
      <c r="JAO58" s="1"/>
      <c r="JAP58" s="1"/>
      <c r="JAQ58" s="1"/>
      <c r="JAR58" s="1"/>
      <c r="JAS58" s="1"/>
      <c r="JAT58" s="1"/>
      <c r="JAU58" s="1"/>
      <c r="JAV58" s="1"/>
      <c r="JAW58" s="1"/>
      <c r="JAX58" s="1"/>
      <c r="JAY58" s="1"/>
      <c r="JAZ58" s="1"/>
      <c r="JBA58" s="1"/>
      <c r="JBB58" s="1"/>
      <c r="JBC58" s="1"/>
      <c r="JBD58" s="1"/>
      <c r="JBE58" s="1"/>
      <c r="JBF58" s="1"/>
      <c r="JBG58" s="1"/>
      <c r="JBH58" s="1"/>
      <c r="JBI58" s="1"/>
      <c r="JBJ58" s="1"/>
      <c r="JBK58" s="1"/>
      <c r="JBL58" s="1"/>
      <c r="JBM58" s="1"/>
      <c r="JBN58" s="1"/>
      <c r="JBO58" s="1"/>
      <c r="JBP58" s="1"/>
      <c r="JBQ58" s="1"/>
      <c r="JBR58" s="1"/>
      <c r="JBS58" s="1"/>
      <c r="JBT58" s="1"/>
      <c r="JBU58" s="1"/>
      <c r="JBV58" s="1"/>
      <c r="JBW58" s="1"/>
      <c r="JBX58" s="1"/>
      <c r="JBY58" s="1"/>
      <c r="JBZ58" s="1"/>
      <c r="JCA58" s="1"/>
      <c r="JCB58" s="1"/>
      <c r="JCC58" s="1"/>
      <c r="JCD58" s="1"/>
      <c r="JCE58" s="1"/>
      <c r="JCF58" s="1"/>
      <c r="JCG58" s="1"/>
      <c r="JCH58" s="1"/>
      <c r="JCI58" s="1"/>
      <c r="JCJ58" s="1"/>
      <c r="JCK58" s="1"/>
      <c r="JCL58" s="1"/>
      <c r="JCM58" s="1"/>
      <c r="JCN58" s="1"/>
      <c r="JCO58" s="1"/>
      <c r="JCP58" s="1"/>
      <c r="JCQ58" s="1"/>
      <c r="JCR58" s="1"/>
      <c r="JCS58" s="1"/>
      <c r="JCT58" s="1"/>
      <c r="JCU58" s="1"/>
      <c r="JCV58" s="1"/>
      <c r="JCW58" s="1"/>
      <c r="JCX58" s="1"/>
      <c r="JCY58" s="1"/>
      <c r="JCZ58" s="1"/>
      <c r="JDA58" s="1"/>
      <c r="JDB58" s="1"/>
      <c r="JDC58" s="1"/>
      <c r="JDD58" s="1"/>
      <c r="JDE58" s="1"/>
      <c r="JDF58" s="1"/>
      <c r="JDG58" s="1"/>
      <c r="JDH58" s="1"/>
      <c r="JDI58" s="1"/>
      <c r="JDJ58" s="1"/>
      <c r="JDK58" s="1"/>
      <c r="JDL58" s="1"/>
      <c r="JDM58" s="1"/>
      <c r="JDN58" s="1"/>
      <c r="JDO58" s="1"/>
      <c r="JDP58" s="1"/>
      <c r="JDQ58" s="1"/>
      <c r="JDR58" s="1"/>
      <c r="JDS58" s="1"/>
      <c r="JDT58" s="1"/>
      <c r="JDU58" s="1"/>
      <c r="JDV58" s="1"/>
      <c r="JDW58" s="1"/>
      <c r="JDX58" s="1"/>
      <c r="JDY58" s="1"/>
      <c r="JDZ58" s="1"/>
      <c r="JEA58" s="1"/>
      <c r="JEB58" s="1"/>
      <c r="JEC58" s="1"/>
      <c r="JED58" s="1"/>
      <c r="JEE58" s="1"/>
      <c r="JEF58" s="1"/>
      <c r="JEG58" s="1"/>
      <c r="JEH58" s="1"/>
      <c r="JEI58" s="1"/>
      <c r="JEJ58" s="1"/>
      <c r="JEK58" s="1"/>
      <c r="JEL58" s="1"/>
      <c r="JEM58" s="1"/>
      <c r="JEN58" s="1"/>
      <c r="JEO58" s="1"/>
      <c r="JEP58" s="1"/>
      <c r="JEQ58" s="1"/>
      <c r="JER58" s="1"/>
      <c r="JES58" s="1"/>
      <c r="JET58" s="1"/>
      <c r="JEU58" s="1"/>
      <c r="JEV58" s="1"/>
      <c r="JEW58" s="1"/>
      <c r="JEX58" s="1"/>
      <c r="JEY58" s="1"/>
      <c r="JEZ58" s="1"/>
      <c r="JFA58" s="1"/>
      <c r="JFB58" s="1"/>
      <c r="JFC58" s="1"/>
      <c r="JFD58" s="1"/>
      <c r="JFE58" s="1"/>
      <c r="JFF58" s="1"/>
      <c r="JFG58" s="1"/>
      <c r="JFH58" s="1"/>
      <c r="JFI58" s="1"/>
      <c r="JFJ58" s="1"/>
      <c r="JFK58" s="1"/>
      <c r="JFL58" s="1"/>
      <c r="JFM58" s="1"/>
      <c r="JFN58" s="1"/>
      <c r="JFO58" s="1"/>
      <c r="JFP58" s="1"/>
      <c r="JFQ58" s="1"/>
      <c r="JFR58" s="1"/>
      <c r="JFS58" s="1"/>
      <c r="JFT58" s="1"/>
      <c r="JFU58" s="1"/>
      <c r="JFV58" s="1"/>
      <c r="JFW58" s="1"/>
      <c r="JFX58" s="1"/>
      <c r="JFY58" s="1"/>
      <c r="JFZ58" s="1"/>
      <c r="JGA58" s="1"/>
      <c r="JGB58" s="1"/>
      <c r="JGC58" s="1"/>
      <c r="JGD58" s="1"/>
      <c r="JGE58" s="1"/>
      <c r="JGF58" s="1"/>
      <c r="JGG58" s="1"/>
      <c r="JGH58" s="1"/>
      <c r="JGI58" s="1"/>
      <c r="JGJ58" s="1"/>
      <c r="JGK58" s="1"/>
      <c r="JGL58" s="1"/>
      <c r="JGM58" s="1"/>
      <c r="JGN58" s="1"/>
      <c r="JGO58" s="1"/>
      <c r="JGP58" s="1"/>
      <c r="JGQ58" s="1"/>
      <c r="JGR58" s="1"/>
      <c r="JGS58" s="1"/>
      <c r="JGT58" s="1"/>
      <c r="JGU58" s="1"/>
      <c r="JGV58" s="1"/>
      <c r="JGW58" s="1"/>
      <c r="JGX58" s="1"/>
      <c r="JGY58" s="1"/>
      <c r="JGZ58" s="1"/>
      <c r="JHA58" s="1"/>
      <c r="JHB58" s="1"/>
      <c r="JHC58" s="1"/>
      <c r="JHD58" s="1"/>
      <c r="JHE58" s="1"/>
      <c r="JHF58" s="1"/>
      <c r="JHG58" s="1"/>
      <c r="JHH58" s="1"/>
      <c r="JHI58" s="1"/>
      <c r="JHJ58" s="1"/>
      <c r="JHK58" s="1"/>
      <c r="JHL58" s="1"/>
      <c r="JHM58" s="1"/>
      <c r="JHN58" s="1"/>
      <c r="JHO58" s="1"/>
      <c r="JHP58" s="1"/>
      <c r="JHQ58" s="1"/>
      <c r="JHR58" s="1"/>
      <c r="JHS58" s="1"/>
      <c r="JHT58" s="1"/>
      <c r="JHU58" s="1"/>
      <c r="JHV58" s="1"/>
      <c r="JHW58" s="1"/>
      <c r="JHX58" s="1"/>
      <c r="JHY58" s="1"/>
      <c r="JHZ58" s="1"/>
      <c r="JIA58" s="1"/>
      <c r="JIB58" s="1"/>
      <c r="JIC58" s="1"/>
      <c r="JID58" s="1"/>
      <c r="JIE58" s="1"/>
      <c r="JIF58" s="1"/>
      <c r="JIG58" s="1"/>
      <c r="JIH58" s="1"/>
      <c r="JII58" s="1"/>
      <c r="JIJ58" s="1"/>
      <c r="JIK58" s="1"/>
      <c r="JIL58" s="1"/>
      <c r="JIM58" s="1"/>
      <c r="JIN58" s="1"/>
      <c r="JIO58" s="1"/>
      <c r="JIP58" s="1"/>
      <c r="JIQ58" s="1"/>
      <c r="JIR58" s="1"/>
      <c r="JIS58" s="1"/>
      <c r="JIT58" s="1"/>
      <c r="JIU58" s="1"/>
      <c r="JIV58" s="1"/>
      <c r="JIW58" s="1"/>
      <c r="JIX58" s="1"/>
      <c r="JIY58" s="1"/>
      <c r="JIZ58" s="1"/>
      <c r="JJA58" s="1"/>
      <c r="JJB58" s="1"/>
      <c r="JJC58" s="1"/>
      <c r="JJD58" s="1"/>
      <c r="JJE58" s="1"/>
      <c r="JJF58" s="1"/>
      <c r="JJG58" s="1"/>
      <c r="JJH58" s="1"/>
      <c r="JJI58" s="1"/>
      <c r="JJJ58" s="1"/>
      <c r="JJK58" s="1"/>
      <c r="JJL58" s="1"/>
      <c r="JJM58" s="1"/>
      <c r="JJN58" s="1"/>
      <c r="JJO58" s="1"/>
      <c r="JJP58" s="1"/>
      <c r="JJQ58" s="1"/>
      <c r="JJR58" s="1"/>
      <c r="JJS58" s="1"/>
      <c r="JJT58" s="1"/>
      <c r="JJU58" s="1"/>
      <c r="JJV58" s="1"/>
      <c r="JJW58" s="1"/>
      <c r="JJX58" s="1"/>
      <c r="JJY58" s="1"/>
      <c r="JJZ58" s="1"/>
      <c r="JKA58" s="1"/>
      <c r="JKB58" s="1"/>
      <c r="JKC58" s="1"/>
      <c r="JKD58" s="1"/>
      <c r="JKE58" s="1"/>
      <c r="JKF58" s="1"/>
      <c r="JKG58" s="1"/>
      <c r="JKH58" s="1"/>
      <c r="JKI58" s="1"/>
      <c r="JKJ58" s="1"/>
      <c r="JKK58" s="1"/>
      <c r="JKL58" s="1"/>
      <c r="JKM58" s="1"/>
      <c r="JKN58" s="1"/>
      <c r="JKO58" s="1"/>
      <c r="JKP58" s="1"/>
      <c r="JKQ58" s="1"/>
      <c r="JKR58" s="1"/>
      <c r="JKS58" s="1"/>
      <c r="JKT58" s="1"/>
      <c r="JKU58" s="1"/>
      <c r="JKV58" s="1"/>
      <c r="JKW58" s="1"/>
      <c r="JKX58" s="1"/>
      <c r="JKY58" s="1"/>
      <c r="JKZ58" s="1"/>
      <c r="JLA58" s="1"/>
      <c r="JLB58" s="1"/>
      <c r="JLC58" s="1"/>
      <c r="JLD58" s="1"/>
      <c r="JLE58" s="1"/>
      <c r="JLF58" s="1"/>
      <c r="JLG58" s="1"/>
      <c r="JLH58" s="1"/>
      <c r="JLI58" s="1"/>
      <c r="JLJ58" s="1"/>
      <c r="JLK58" s="1"/>
      <c r="JLL58" s="1"/>
      <c r="JLM58" s="1"/>
      <c r="JLN58" s="1"/>
      <c r="JLO58" s="1"/>
      <c r="JLP58" s="1"/>
      <c r="JLQ58" s="1"/>
      <c r="JLR58" s="1"/>
      <c r="JLS58" s="1"/>
      <c r="JLT58" s="1"/>
      <c r="JLU58" s="1"/>
      <c r="JLV58" s="1"/>
      <c r="JLW58" s="1"/>
      <c r="JLX58" s="1"/>
      <c r="JLY58" s="1"/>
      <c r="JLZ58" s="1"/>
      <c r="JMA58" s="1"/>
      <c r="JMB58" s="1"/>
      <c r="JMC58" s="1"/>
      <c r="JMD58" s="1"/>
      <c r="JME58" s="1"/>
      <c r="JMF58" s="1"/>
      <c r="JMG58" s="1"/>
      <c r="JMH58" s="1"/>
      <c r="JMI58" s="1"/>
      <c r="JMJ58" s="1"/>
      <c r="JMK58" s="1"/>
      <c r="JML58" s="1"/>
      <c r="JMM58" s="1"/>
      <c r="JMN58" s="1"/>
      <c r="JMO58" s="1"/>
      <c r="JMP58" s="1"/>
      <c r="JMQ58" s="1"/>
      <c r="JMR58" s="1"/>
      <c r="JMS58" s="1"/>
      <c r="JMT58" s="1"/>
      <c r="JMU58" s="1"/>
      <c r="JMV58" s="1"/>
      <c r="JMW58" s="1"/>
      <c r="JMX58" s="1"/>
      <c r="JMY58" s="1"/>
      <c r="JMZ58" s="1"/>
      <c r="JNA58" s="1"/>
      <c r="JNB58" s="1"/>
      <c r="JNC58" s="1"/>
      <c r="JND58" s="1"/>
      <c r="JNE58" s="1"/>
      <c r="JNF58" s="1"/>
      <c r="JNG58" s="1"/>
      <c r="JNH58" s="1"/>
      <c r="JNI58" s="1"/>
      <c r="JNJ58" s="1"/>
      <c r="JNK58" s="1"/>
      <c r="JNL58" s="1"/>
      <c r="JNM58" s="1"/>
      <c r="JNN58" s="1"/>
      <c r="JNO58" s="1"/>
      <c r="JNP58" s="1"/>
      <c r="JNQ58" s="1"/>
      <c r="JNR58" s="1"/>
      <c r="JNS58" s="1"/>
      <c r="JNT58" s="1"/>
      <c r="JNU58" s="1"/>
      <c r="JNV58" s="1"/>
      <c r="JNW58" s="1"/>
      <c r="JNX58" s="1"/>
      <c r="JNY58" s="1"/>
      <c r="JNZ58" s="1"/>
      <c r="JOA58" s="1"/>
      <c r="JOB58" s="1"/>
      <c r="JOC58" s="1"/>
      <c r="JOD58" s="1"/>
      <c r="JOE58" s="1"/>
      <c r="JOF58" s="1"/>
      <c r="JOG58" s="1"/>
      <c r="JOH58" s="1"/>
      <c r="JOI58" s="1"/>
      <c r="JOJ58" s="1"/>
      <c r="JOK58" s="1"/>
      <c r="JOL58" s="1"/>
      <c r="JOM58" s="1"/>
      <c r="JON58" s="1"/>
      <c r="JOO58" s="1"/>
      <c r="JOP58" s="1"/>
      <c r="JOQ58" s="1"/>
      <c r="JOR58" s="1"/>
      <c r="JOS58" s="1"/>
      <c r="JOT58" s="1"/>
      <c r="JOU58" s="1"/>
      <c r="JOV58" s="1"/>
      <c r="JOW58" s="1"/>
      <c r="JOX58" s="1"/>
      <c r="JOY58" s="1"/>
      <c r="JOZ58" s="1"/>
      <c r="JPA58" s="1"/>
      <c r="JPB58" s="1"/>
      <c r="JPC58" s="1"/>
      <c r="JPD58" s="1"/>
      <c r="JPE58" s="1"/>
      <c r="JPF58" s="1"/>
      <c r="JPG58" s="1"/>
      <c r="JPH58" s="1"/>
      <c r="JPI58" s="1"/>
      <c r="JPJ58" s="1"/>
      <c r="JPK58" s="1"/>
      <c r="JPL58" s="1"/>
      <c r="JPM58" s="1"/>
      <c r="JPN58" s="1"/>
      <c r="JPO58" s="1"/>
      <c r="JPP58" s="1"/>
      <c r="JPQ58" s="1"/>
      <c r="JPR58" s="1"/>
      <c r="JPS58" s="1"/>
      <c r="JPT58" s="1"/>
      <c r="JPU58" s="1"/>
      <c r="JPV58" s="1"/>
      <c r="JPW58" s="1"/>
      <c r="JPX58" s="1"/>
      <c r="JPY58" s="1"/>
      <c r="JPZ58" s="1"/>
      <c r="JQA58" s="1"/>
      <c r="JQB58" s="1"/>
      <c r="JQC58" s="1"/>
      <c r="JQD58" s="1"/>
      <c r="JQE58" s="1"/>
      <c r="JQF58" s="1"/>
      <c r="JQG58" s="1"/>
      <c r="JQH58" s="1"/>
      <c r="JQI58" s="1"/>
      <c r="JQJ58" s="1"/>
      <c r="JQK58" s="1"/>
      <c r="JQL58" s="1"/>
      <c r="JQM58" s="1"/>
      <c r="JQN58" s="1"/>
      <c r="JQO58" s="1"/>
      <c r="JQP58" s="1"/>
      <c r="JQQ58" s="1"/>
      <c r="JQR58" s="1"/>
      <c r="JQS58" s="1"/>
      <c r="JQT58" s="1"/>
      <c r="JQU58" s="1"/>
      <c r="JQV58" s="1"/>
      <c r="JQW58" s="1"/>
      <c r="JQX58" s="1"/>
      <c r="JQY58" s="1"/>
      <c r="JQZ58" s="1"/>
      <c r="JRA58" s="1"/>
      <c r="JRB58" s="1"/>
      <c r="JRC58" s="1"/>
      <c r="JRD58" s="1"/>
      <c r="JRE58" s="1"/>
      <c r="JRF58" s="1"/>
      <c r="JRG58" s="1"/>
      <c r="JRH58" s="1"/>
      <c r="JRI58" s="1"/>
      <c r="JRJ58" s="1"/>
      <c r="JRK58" s="1"/>
      <c r="JRL58" s="1"/>
      <c r="JRM58" s="1"/>
      <c r="JRN58" s="1"/>
      <c r="JRO58" s="1"/>
      <c r="JRP58" s="1"/>
      <c r="JRQ58" s="1"/>
      <c r="JRR58" s="1"/>
      <c r="JRS58" s="1"/>
      <c r="JRT58" s="1"/>
      <c r="JRU58" s="1"/>
      <c r="JRV58" s="1"/>
      <c r="JRW58" s="1"/>
      <c r="JRX58" s="1"/>
      <c r="JRY58" s="1"/>
      <c r="JRZ58" s="1"/>
      <c r="JSA58" s="1"/>
      <c r="JSB58" s="1"/>
      <c r="JSC58" s="1"/>
      <c r="JSD58" s="1"/>
      <c r="JSE58" s="1"/>
      <c r="JSF58" s="1"/>
      <c r="JSG58" s="1"/>
      <c r="JSH58" s="1"/>
      <c r="JSI58" s="1"/>
      <c r="JSJ58" s="1"/>
      <c r="JSK58" s="1"/>
      <c r="JSL58" s="1"/>
      <c r="JSM58" s="1"/>
      <c r="JSN58" s="1"/>
      <c r="JSO58" s="1"/>
      <c r="JSP58" s="1"/>
      <c r="JSQ58" s="1"/>
      <c r="JSR58" s="1"/>
      <c r="JSS58" s="1"/>
      <c r="JST58" s="1"/>
      <c r="JSU58" s="1"/>
      <c r="JSV58" s="1"/>
      <c r="JSW58" s="1"/>
      <c r="JSX58" s="1"/>
      <c r="JSY58" s="1"/>
      <c r="JSZ58" s="1"/>
      <c r="JTA58" s="1"/>
      <c r="JTB58" s="1"/>
      <c r="JTC58" s="1"/>
      <c r="JTD58" s="1"/>
      <c r="JTE58" s="1"/>
      <c r="JTF58" s="1"/>
      <c r="JTG58" s="1"/>
      <c r="JTH58" s="1"/>
      <c r="JTI58" s="1"/>
      <c r="JTJ58" s="1"/>
      <c r="JTK58" s="1"/>
      <c r="JTL58" s="1"/>
      <c r="JTM58" s="1"/>
      <c r="JTN58" s="1"/>
      <c r="JTO58" s="1"/>
      <c r="JTP58" s="1"/>
      <c r="JTQ58" s="1"/>
      <c r="JTR58" s="1"/>
      <c r="JTS58" s="1"/>
      <c r="JTT58" s="1"/>
      <c r="JTU58" s="1"/>
      <c r="JTV58" s="1"/>
      <c r="JTW58" s="1"/>
      <c r="JTX58" s="1"/>
      <c r="JTY58" s="1"/>
      <c r="JTZ58" s="1"/>
      <c r="JUA58" s="1"/>
      <c r="JUB58" s="1"/>
      <c r="JUC58" s="1"/>
      <c r="JUD58" s="1"/>
      <c r="JUE58" s="1"/>
      <c r="JUF58" s="1"/>
      <c r="JUG58" s="1"/>
      <c r="JUH58" s="1"/>
      <c r="JUI58" s="1"/>
      <c r="JUJ58" s="1"/>
      <c r="JUK58" s="1"/>
      <c r="JUL58" s="1"/>
      <c r="JUM58" s="1"/>
      <c r="JUN58" s="1"/>
      <c r="JUO58" s="1"/>
      <c r="JUP58" s="1"/>
      <c r="JUQ58" s="1"/>
      <c r="JUR58" s="1"/>
      <c r="JUS58" s="1"/>
      <c r="JUT58" s="1"/>
      <c r="JUU58" s="1"/>
      <c r="JUV58" s="1"/>
      <c r="JUW58" s="1"/>
      <c r="JUX58" s="1"/>
      <c r="JUY58" s="1"/>
      <c r="JUZ58" s="1"/>
      <c r="JVA58" s="1"/>
      <c r="JVB58" s="1"/>
      <c r="JVC58" s="1"/>
      <c r="JVD58" s="1"/>
      <c r="JVE58" s="1"/>
      <c r="JVF58" s="1"/>
      <c r="JVG58" s="1"/>
      <c r="JVH58" s="1"/>
      <c r="JVI58" s="1"/>
      <c r="JVJ58" s="1"/>
      <c r="JVK58" s="1"/>
      <c r="JVL58" s="1"/>
      <c r="JVM58" s="1"/>
      <c r="JVN58" s="1"/>
      <c r="JVO58" s="1"/>
      <c r="JVP58" s="1"/>
      <c r="JVQ58" s="1"/>
      <c r="JVR58" s="1"/>
      <c r="JVS58" s="1"/>
      <c r="JVT58" s="1"/>
      <c r="JVU58" s="1"/>
      <c r="JVV58" s="1"/>
      <c r="JVW58" s="1"/>
      <c r="JVX58" s="1"/>
      <c r="JVY58" s="1"/>
      <c r="JVZ58" s="1"/>
      <c r="JWA58" s="1"/>
      <c r="JWB58" s="1"/>
      <c r="JWC58" s="1"/>
      <c r="JWD58" s="1"/>
      <c r="JWE58" s="1"/>
      <c r="JWF58" s="1"/>
      <c r="JWG58" s="1"/>
      <c r="JWH58" s="1"/>
      <c r="JWI58" s="1"/>
      <c r="JWJ58" s="1"/>
      <c r="JWK58" s="1"/>
      <c r="JWL58" s="1"/>
      <c r="JWM58" s="1"/>
      <c r="JWN58" s="1"/>
      <c r="JWO58" s="1"/>
      <c r="JWP58" s="1"/>
      <c r="JWQ58" s="1"/>
      <c r="JWR58" s="1"/>
      <c r="JWS58" s="1"/>
      <c r="JWT58" s="1"/>
      <c r="JWU58" s="1"/>
      <c r="JWV58" s="1"/>
      <c r="JWW58" s="1"/>
      <c r="JWX58" s="1"/>
      <c r="JWY58" s="1"/>
      <c r="JWZ58" s="1"/>
      <c r="JXA58" s="1"/>
      <c r="JXB58" s="1"/>
      <c r="JXC58" s="1"/>
      <c r="JXD58" s="1"/>
      <c r="JXE58" s="1"/>
      <c r="JXF58" s="1"/>
      <c r="JXG58" s="1"/>
      <c r="JXH58" s="1"/>
      <c r="JXI58" s="1"/>
      <c r="JXJ58" s="1"/>
      <c r="JXK58" s="1"/>
      <c r="JXL58" s="1"/>
      <c r="JXM58" s="1"/>
      <c r="JXN58" s="1"/>
      <c r="JXO58" s="1"/>
      <c r="JXP58" s="1"/>
      <c r="JXQ58" s="1"/>
      <c r="JXR58" s="1"/>
      <c r="JXS58" s="1"/>
      <c r="JXT58" s="1"/>
      <c r="JXU58" s="1"/>
      <c r="JXV58" s="1"/>
      <c r="JXW58" s="1"/>
      <c r="JXX58" s="1"/>
      <c r="JXY58" s="1"/>
      <c r="JXZ58" s="1"/>
      <c r="JYA58" s="1"/>
      <c r="JYB58" s="1"/>
      <c r="JYC58" s="1"/>
      <c r="JYD58" s="1"/>
      <c r="JYE58" s="1"/>
      <c r="JYF58" s="1"/>
      <c r="JYG58" s="1"/>
      <c r="JYH58" s="1"/>
      <c r="JYI58" s="1"/>
      <c r="JYJ58" s="1"/>
      <c r="JYK58" s="1"/>
      <c r="JYL58" s="1"/>
      <c r="JYM58" s="1"/>
      <c r="JYN58" s="1"/>
      <c r="JYO58" s="1"/>
      <c r="JYP58" s="1"/>
      <c r="JYQ58" s="1"/>
      <c r="JYR58" s="1"/>
      <c r="JYS58" s="1"/>
      <c r="JYT58" s="1"/>
      <c r="JYU58" s="1"/>
      <c r="JYV58" s="1"/>
      <c r="JYW58" s="1"/>
      <c r="JYX58" s="1"/>
      <c r="JYY58" s="1"/>
      <c r="JYZ58" s="1"/>
      <c r="JZA58" s="1"/>
      <c r="JZB58" s="1"/>
      <c r="JZC58" s="1"/>
      <c r="JZD58" s="1"/>
      <c r="JZE58" s="1"/>
      <c r="JZF58" s="1"/>
      <c r="JZG58" s="1"/>
      <c r="JZH58" s="1"/>
      <c r="JZI58" s="1"/>
      <c r="JZJ58" s="1"/>
      <c r="JZK58" s="1"/>
      <c r="JZL58" s="1"/>
      <c r="JZM58" s="1"/>
      <c r="JZN58" s="1"/>
      <c r="JZO58" s="1"/>
      <c r="JZP58" s="1"/>
      <c r="JZQ58" s="1"/>
      <c r="JZR58" s="1"/>
      <c r="JZS58" s="1"/>
      <c r="JZT58" s="1"/>
      <c r="JZU58" s="1"/>
      <c r="JZV58" s="1"/>
      <c r="JZW58" s="1"/>
      <c r="JZX58" s="1"/>
      <c r="JZY58" s="1"/>
      <c r="JZZ58" s="1"/>
      <c r="KAA58" s="1"/>
      <c r="KAB58" s="1"/>
      <c r="KAC58" s="1"/>
      <c r="KAD58" s="1"/>
      <c r="KAE58" s="1"/>
      <c r="KAF58" s="1"/>
      <c r="KAG58" s="1"/>
      <c r="KAH58" s="1"/>
      <c r="KAI58" s="1"/>
      <c r="KAJ58" s="1"/>
      <c r="KAK58" s="1"/>
      <c r="KAL58" s="1"/>
      <c r="KAM58" s="1"/>
      <c r="KAN58" s="1"/>
      <c r="KAO58" s="1"/>
      <c r="KAP58" s="1"/>
      <c r="KAQ58" s="1"/>
      <c r="KAR58" s="1"/>
      <c r="KAS58" s="1"/>
      <c r="KAT58" s="1"/>
      <c r="KAU58" s="1"/>
      <c r="KAV58" s="1"/>
      <c r="KAW58" s="1"/>
      <c r="KAX58" s="1"/>
      <c r="KAY58" s="1"/>
      <c r="KAZ58" s="1"/>
      <c r="KBA58" s="1"/>
      <c r="KBB58" s="1"/>
      <c r="KBC58" s="1"/>
      <c r="KBD58" s="1"/>
      <c r="KBE58" s="1"/>
      <c r="KBF58" s="1"/>
      <c r="KBG58" s="1"/>
      <c r="KBH58" s="1"/>
      <c r="KBI58" s="1"/>
      <c r="KBJ58" s="1"/>
      <c r="KBK58" s="1"/>
      <c r="KBL58" s="1"/>
      <c r="KBM58" s="1"/>
      <c r="KBN58" s="1"/>
      <c r="KBO58" s="1"/>
      <c r="KBP58" s="1"/>
      <c r="KBQ58" s="1"/>
      <c r="KBR58" s="1"/>
      <c r="KBS58" s="1"/>
      <c r="KBT58" s="1"/>
      <c r="KBU58" s="1"/>
      <c r="KBV58" s="1"/>
      <c r="KBW58" s="1"/>
      <c r="KBX58" s="1"/>
      <c r="KBY58" s="1"/>
      <c r="KBZ58" s="1"/>
      <c r="KCA58" s="1"/>
      <c r="KCB58" s="1"/>
      <c r="KCC58" s="1"/>
      <c r="KCD58" s="1"/>
      <c r="KCE58" s="1"/>
      <c r="KCF58" s="1"/>
      <c r="KCG58" s="1"/>
      <c r="KCH58" s="1"/>
      <c r="KCI58" s="1"/>
      <c r="KCJ58" s="1"/>
      <c r="KCK58" s="1"/>
      <c r="KCL58" s="1"/>
      <c r="KCM58" s="1"/>
      <c r="KCN58" s="1"/>
      <c r="KCO58" s="1"/>
      <c r="KCP58" s="1"/>
      <c r="KCQ58" s="1"/>
      <c r="KCR58" s="1"/>
      <c r="KCS58" s="1"/>
      <c r="KCT58" s="1"/>
      <c r="KCU58" s="1"/>
      <c r="KCV58" s="1"/>
      <c r="KCW58" s="1"/>
      <c r="KCX58" s="1"/>
      <c r="KCY58" s="1"/>
      <c r="KCZ58" s="1"/>
      <c r="KDA58" s="1"/>
      <c r="KDB58" s="1"/>
      <c r="KDC58" s="1"/>
      <c r="KDD58" s="1"/>
      <c r="KDE58" s="1"/>
      <c r="KDF58" s="1"/>
      <c r="KDG58" s="1"/>
      <c r="KDH58" s="1"/>
      <c r="KDI58" s="1"/>
      <c r="KDJ58" s="1"/>
      <c r="KDK58" s="1"/>
      <c r="KDL58" s="1"/>
      <c r="KDM58" s="1"/>
      <c r="KDN58" s="1"/>
      <c r="KDO58" s="1"/>
      <c r="KDP58" s="1"/>
      <c r="KDQ58" s="1"/>
      <c r="KDR58" s="1"/>
      <c r="KDS58" s="1"/>
      <c r="KDT58" s="1"/>
      <c r="KDU58" s="1"/>
      <c r="KDV58" s="1"/>
      <c r="KDW58" s="1"/>
      <c r="KDX58" s="1"/>
      <c r="KDY58" s="1"/>
      <c r="KDZ58" s="1"/>
      <c r="KEA58" s="1"/>
      <c r="KEB58" s="1"/>
      <c r="KEC58" s="1"/>
      <c r="KED58" s="1"/>
      <c r="KEE58" s="1"/>
      <c r="KEF58" s="1"/>
      <c r="KEG58" s="1"/>
      <c r="KEH58" s="1"/>
      <c r="KEI58" s="1"/>
      <c r="KEJ58" s="1"/>
      <c r="KEK58" s="1"/>
      <c r="KEL58" s="1"/>
      <c r="KEM58" s="1"/>
      <c r="KEN58" s="1"/>
      <c r="KEO58" s="1"/>
      <c r="KEP58" s="1"/>
      <c r="KEQ58" s="1"/>
      <c r="KER58" s="1"/>
      <c r="KES58" s="1"/>
      <c r="KET58" s="1"/>
      <c r="KEU58" s="1"/>
      <c r="KEV58" s="1"/>
      <c r="KEW58" s="1"/>
      <c r="KEX58" s="1"/>
      <c r="KEY58" s="1"/>
      <c r="KEZ58" s="1"/>
      <c r="KFA58" s="1"/>
      <c r="KFB58" s="1"/>
      <c r="KFC58" s="1"/>
      <c r="KFD58" s="1"/>
      <c r="KFE58" s="1"/>
      <c r="KFF58" s="1"/>
      <c r="KFG58" s="1"/>
      <c r="KFH58" s="1"/>
      <c r="KFI58" s="1"/>
      <c r="KFJ58" s="1"/>
      <c r="KFK58" s="1"/>
      <c r="KFL58" s="1"/>
      <c r="KFM58" s="1"/>
      <c r="KFN58" s="1"/>
      <c r="KFO58" s="1"/>
      <c r="KFP58" s="1"/>
      <c r="KFQ58" s="1"/>
      <c r="KFR58" s="1"/>
      <c r="KFS58" s="1"/>
      <c r="KFT58" s="1"/>
      <c r="KFU58" s="1"/>
      <c r="KFV58" s="1"/>
      <c r="KFW58" s="1"/>
      <c r="KFX58" s="1"/>
      <c r="KFY58" s="1"/>
      <c r="KFZ58" s="1"/>
      <c r="KGA58" s="1"/>
      <c r="KGB58" s="1"/>
      <c r="KGC58" s="1"/>
      <c r="KGD58" s="1"/>
      <c r="KGE58" s="1"/>
      <c r="KGF58" s="1"/>
      <c r="KGG58" s="1"/>
      <c r="KGH58" s="1"/>
      <c r="KGI58" s="1"/>
      <c r="KGJ58" s="1"/>
      <c r="KGK58" s="1"/>
      <c r="KGL58" s="1"/>
      <c r="KGM58" s="1"/>
      <c r="KGN58" s="1"/>
      <c r="KGO58" s="1"/>
      <c r="KGP58" s="1"/>
      <c r="KGQ58" s="1"/>
      <c r="KGR58" s="1"/>
      <c r="KGS58" s="1"/>
      <c r="KGT58" s="1"/>
      <c r="KGU58" s="1"/>
      <c r="KGV58" s="1"/>
      <c r="KGW58" s="1"/>
      <c r="KGX58" s="1"/>
      <c r="KGY58" s="1"/>
      <c r="KGZ58" s="1"/>
      <c r="KHA58" s="1"/>
      <c r="KHB58" s="1"/>
      <c r="KHC58" s="1"/>
      <c r="KHD58" s="1"/>
      <c r="KHE58" s="1"/>
      <c r="KHF58" s="1"/>
      <c r="KHG58" s="1"/>
      <c r="KHH58" s="1"/>
      <c r="KHI58" s="1"/>
      <c r="KHJ58" s="1"/>
      <c r="KHK58" s="1"/>
      <c r="KHL58" s="1"/>
      <c r="KHM58" s="1"/>
      <c r="KHN58" s="1"/>
      <c r="KHO58" s="1"/>
      <c r="KHP58" s="1"/>
      <c r="KHQ58" s="1"/>
      <c r="KHR58" s="1"/>
      <c r="KHS58" s="1"/>
      <c r="KHT58" s="1"/>
      <c r="KHU58" s="1"/>
      <c r="KHV58" s="1"/>
      <c r="KHW58" s="1"/>
      <c r="KHX58" s="1"/>
      <c r="KHY58" s="1"/>
      <c r="KHZ58" s="1"/>
      <c r="KIA58" s="1"/>
      <c r="KIB58" s="1"/>
      <c r="KIC58" s="1"/>
      <c r="KID58" s="1"/>
      <c r="KIE58" s="1"/>
      <c r="KIF58" s="1"/>
      <c r="KIG58" s="1"/>
      <c r="KIH58" s="1"/>
      <c r="KII58" s="1"/>
      <c r="KIJ58" s="1"/>
      <c r="KIK58" s="1"/>
      <c r="KIL58" s="1"/>
      <c r="KIM58" s="1"/>
      <c r="KIN58" s="1"/>
      <c r="KIO58" s="1"/>
      <c r="KIP58" s="1"/>
      <c r="KIQ58" s="1"/>
      <c r="KIR58" s="1"/>
      <c r="KIS58" s="1"/>
      <c r="KIT58" s="1"/>
      <c r="KIU58" s="1"/>
      <c r="KIV58" s="1"/>
      <c r="KIW58" s="1"/>
      <c r="KIX58" s="1"/>
      <c r="KIY58" s="1"/>
      <c r="KIZ58" s="1"/>
      <c r="KJA58" s="1"/>
      <c r="KJB58" s="1"/>
      <c r="KJC58" s="1"/>
      <c r="KJD58" s="1"/>
      <c r="KJE58" s="1"/>
      <c r="KJF58" s="1"/>
      <c r="KJG58" s="1"/>
      <c r="KJH58" s="1"/>
      <c r="KJI58" s="1"/>
      <c r="KJJ58" s="1"/>
      <c r="KJK58" s="1"/>
      <c r="KJL58" s="1"/>
      <c r="KJM58" s="1"/>
      <c r="KJN58" s="1"/>
      <c r="KJO58" s="1"/>
      <c r="KJP58" s="1"/>
      <c r="KJQ58" s="1"/>
      <c r="KJR58" s="1"/>
      <c r="KJS58" s="1"/>
      <c r="KJT58" s="1"/>
      <c r="KJU58" s="1"/>
      <c r="KJV58" s="1"/>
      <c r="KJW58" s="1"/>
      <c r="KJX58" s="1"/>
      <c r="KJY58" s="1"/>
      <c r="KJZ58" s="1"/>
      <c r="KKA58" s="1"/>
      <c r="KKB58" s="1"/>
      <c r="KKC58" s="1"/>
      <c r="KKD58" s="1"/>
      <c r="KKE58" s="1"/>
      <c r="KKF58" s="1"/>
      <c r="KKG58" s="1"/>
      <c r="KKH58" s="1"/>
      <c r="KKI58" s="1"/>
      <c r="KKJ58" s="1"/>
      <c r="KKK58" s="1"/>
      <c r="KKL58" s="1"/>
      <c r="KKM58" s="1"/>
      <c r="KKN58" s="1"/>
      <c r="KKO58" s="1"/>
      <c r="KKP58" s="1"/>
      <c r="KKQ58" s="1"/>
      <c r="KKR58" s="1"/>
      <c r="KKS58" s="1"/>
      <c r="KKT58" s="1"/>
      <c r="KKU58" s="1"/>
      <c r="KKV58" s="1"/>
      <c r="KKW58" s="1"/>
      <c r="KKX58" s="1"/>
      <c r="KKY58" s="1"/>
      <c r="KKZ58" s="1"/>
      <c r="KLA58" s="1"/>
      <c r="KLB58" s="1"/>
      <c r="KLC58" s="1"/>
      <c r="KLD58" s="1"/>
      <c r="KLE58" s="1"/>
      <c r="KLF58" s="1"/>
      <c r="KLG58" s="1"/>
      <c r="KLH58" s="1"/>
      <c r="KLI58" s="1"/>
      <c r="KLJ58" s="1"/>
      <c r="KLK58" s="1"/>
      <c r="KLL58" s="1"/>
      <c r="KLM58" s="1"/>
      <c r="KLN58" s="1"/>
      <c r="KLO58" s="1"/>
      <c r="KLP58" s="1"/>
      <c r="KLQ58" s="1"/>
      <c r="KLR58" s="1"/>
      <c r="KLS58" s="1"/>
      <c r="KLT58" s="1"/>
      <c r="KLU58" s="1"/>
      <c r="KLV58" s="1"/>
      <c r="KLW58" s="1"/>
      <c r="KLX58" s="1"/>
      <c r="KLY58" s="1"/>
      <c r="KLZ58" s="1"/>
      <c r="KMA58" s="1"/>
      <c r="KMB58" s="1"/>
      <c r="KMC58" s="1"/>
      <c r="KMD58" s="1"/>
      <c r="KME58" s="1"/>
      <c r="KMF58" s="1"/>
      <c r="KMG58" s="1"/>
      <c r="KMH58" s="1"/>
      <c r="KMI58" s="1"/>
      <c r="KMJ58" s="1"/>
      <c r="KMK58" s="1"/>
      <c r="KML58" s="1"/>
      <c r="KMM58" s="1"/>
      <c r="KMN58" s="1"/>
      <c r="KMO58" s="1"/>
      <c r="KMP58" s="1"/>
      <c r="KMQ58" s="1"/>
      <c r="KMR58" s="1"/>
      <c r="KMS58" s="1"/>
      <c r="KMT58" s="1"/>
      <c r="KMU58" s="1"/>
      <c r="KMV58" s="1"/>
      <c r="KMW58" s="1"/>
      <c r="KMX58" s="1"/>
      <c r="KMY58" s="1"/>
      <c r="KMZ58" s="1"/>
      <c r="KNA58" s="1"/>
      <c r="KNB58" s="1"/>
      <c r="KNC58" s="1"/>
      <c r="KND58" s="1"/>
      <c r="KNE58" s="1"/>
      <c r="KNF58" s="1"/>
      <c r="KNG58" s="1"/>
      <c r="KNH58" s="1"/>
      <c r="KNI58" s="1"/>
      <c r="KNJ58" s="1"/>
      <c r="KNK58" s="1"/>
      <c r="KNL58" s="1"/>
      <c r="KNM58" s="1"/>
      <c r="KNN58" s="1"/>
      <c r="KNO58" s="1"/>
      <c r="KNP58" s="1"/>
      <c r="KNQ58" s="1"/>
      <c r="KNR58" s="1"/>
      <c r="KNS58" s="1"/>
      <c r="KNT58" s="1"/>
      <c r="KNU58" s="1"/>
      <c r="KNV58" s="1"/>
      <c r="KNW58" s="1"/>
      <c r="KNX58" s="1"/>
      <c r="KNY58" s="1"/>
      <c r="KNZ58" s="1"/>
      <c r="KOA58" s="1"/>
      <c r="KOB58" s="1"/>
      <c r="KOC58" s="1"/>
      <c r="KOD58" s="1"/>
      <c r="KOE58" s="1"/>
      <c r="KOF58" s="1"/>
      <c r="KOG58" s="1"/>
      <c r="KOH58" s="1"/>
      <c r="KOI58" s="1"/>
      <c r="KOJ58" s="1"/>
      <c r="KOK58" s="1"/>
      <c r="KOL58" s="1"/>
      <c r="KOM58" s="1"/>
      <c r="KON58" s="1"/>
      <c r="KOO58" s="1"/>
      <c r="KOP58" s="1"/>
      <c r="KOQ58" s="1"/>
      <c r="KOR58" s="1"/>
      <c r="KOS58" s="1"/>
      <c r="KOT58" s="1"/>
      <c r="KOU58" s="1"/>
      <c r="KOV58" s="1"/>
      <c r="KOW58" s="1"/>
      <c r="KOX58" s="1"/>
      <c r="KOY58" s="1"/>
      <c r="KOZ58" s="1"/>
      <c r="KPA58" s="1"/>
      <c r="KPB58" s="1"/>
      <c r="KPC58" s="1"/>
      <c r="KPD58" s="1"/>
      <c r="KPE58" s="1"/>
      <c r="KPF58" s="1"/>
      <c r="KPG58" s="1"/>
      <c r="KPH58" s="1"/>
      <c r="KPI58" s="1"/>
      <c r="KPJ58" s="1"/>
      <c r="KPK58" s="1"/>
      <c r="KPL58" s="1"/>
      <c r="KPM58" s="1"/>
      <c r="KPN58" s="1"/>
      <c r="KPO58" s="1"/>
      <c r="KPP58" s="1"/>
      <c r="KPQ58" s="1"/>
      <c r="KPR58" s="1"/>
      <c r="KPS58" s="1"/>
      <c r="KPT58" s="1"/>
      <c r="KPU58" s="1"/>
      <c r="KPV58" s="1"/>
      <c r="KPW58" s="1"/>
      <c r="KPX58" s="1"/>
      <c r="KPY58" s="1"/>
      <c r="KPZ58" s="1"/>
      <c r="KQA58" s="1"/>
      <c r="KQB58" s="1"/>
      <c r="KQC58" s="1"/>
      <c r="KQD58" s="1"/>
      <c r="KQE58" s="1"/>
      <c r="KQF58" s="1"/>
      <c r="KQG58" s="1"/>
      <c r="KQH58" s="1"/>
      <c r="KQI58" s="1"/>
      <c r="KQJ58" s="1"/>
      <c r="KQK58" s="1"/>
      <c r="KQL58" s="1"/>
      <c r="KQM58" s="1"/>
      <c r="KQN58" s="1"/>
      <c r="KQO58" s="1"/>
      <c r="KQP58" s="1"/>
      <c r="KQQ58" s="1"/>
      <c r="KQR58" s="1"/>
      <c r="KQS58" s="1"/>
      <c r="KQT58" s="1"/>
      <c r="KQU58" s="1"/>
      <c r="KQV58" s="1"/>
      <c r="KQW58" s="1"/>
      <c r="KQX58" s="1"/>
      <c r="KQY58" s="1"/>
      <c r="KQZ58" s="1"/>
      <c r="KRA58" s="1"/>
      <c r="KRB58" s="1"/>
      <c r="KRC58" s="1"/>
      <c r="KRD58" s="1"/>
      <c r="KRE58" s="1"/>
      <c r="KRF58" s="1"/>
      <c r="KRG58" s="1"/>
      <c r="KRH58" s="1"/>
      <c r="KRI58" s="1"/>
      <c r="KRJ58" s="1"/>
      <c r="KRK58" s="1"/>
      <c r="KRL58" s="1"/>
      <c r="KRM58" s="1"/>
      <c r="KRN58" s="1"/>
      <c r="KRO58" s="1"/>
      <c r="KRP58" s="1"/>
      <c r="KRQ58" s="1"/>
      <c r="KRR58" s="1"/>
      <c r="KRS58" s="1"/>
      <c r="KRT58" s="1"/>
      <c r="KRU58" s="1"/>
      <c r="KRV58" s="1"/>
      <c r="KRW58" s="1"/>
      <c r="KRX58" s="1"/>
      <c r="KRY58" s="1"/>
      <c r="KRZ58" s="1"/>
      <c r="KSA58" s="1"/>
      <c r="KSB58" s="1"/>
      <c r="KSC58" s="1"/>
      <c r="KSD58" s="1"/>
      <c r="KSE58" s="1"/>
      <c r="KSF58" s="1"/>
      <c r="KSG58" s="1"/>
      <c r="KSH58" s="1"/>
      <c r="KSI58" s="1"/>
      <c r="KSJ58" s="1"/>
      <c r="KSK58" s="1"/>
      <c r="KSL58" s="1"/>
      <c r="KSM58" s="1"/>
      <c r="KSN58" s="1"/>
      <c r="KSO58" s="1"/>
      <c r="KSP58" s="1"/>
      <c r="KSQ58" s="1"/>
      <c r="KSR58" s="1"/>
      <c r="KSS58" s="1"/>
      <c r="KST58" s="1"/>
      <c r="KSU58" s="1"/>
      <c r="KSV58" s="1"/>
      <c r="KSW58" s="1"/>
      <c r="KSX58" s="1"/>
      <c r="KSY58" s="1"/>
      <c r="KSZ58" s="1"/>
      <c r="KTA58" s="1"/>
      <c r="KTB58" s="1"/>
      <c r="KTC58" s="1"/>
      <c r="KTD58" s="1"/>
      <c r="KTE58" s="1"/>
      <c r="KTF58" s="1"/>
      <c r="KTG58" s="1"/>
      <c r="KTH58" s="1"/>
      <c r="KTI58" s="1"/>
      <c r="KTJ58" s="1"/>
      <c r="KTK58" s="1"/>
      <c r="KTL58" s="1"/>
      <c r="KTM58" s="1"/>
      <c r="KTN58" s="1"/>
      <c r="KTO58" s="1"/>
      <c r="KTP58" s="1"/>
      <c r="KTQ58" s="1"/>
      <c r="KTR58" s="1"/>
      <c r="KTS58" s="1"/>
      <c r="KTT58" s="1"/>
      <c r="KTU58" s="1"/>
      <c r="KTV58" s="1"/>
      <c r="KTW58" s="1"/>
      <c r="KTX58" s="1"/>
      <c r="KTY58" s="1"/>
      <c r="KTZ58" s="1"/>
      <c r="KUA58" s="1"/>
      <c r="KUB58" s="1"/>
      <c r="KUC58" s="1"/>
      <c r="KUD58" s="1"/>
      <c r="KUE58" s="1"/>
      <c r="KUF58" s="1"/>
      <c r="KUG58" s="1"/>
      <c r="KUH58" s="1"/>
      <c r="KUI58" s="1"/>
      <c r="KUJ58" s="1"/>
      <c r="KUK58" s="1"/>
      <c r="KUL58" s="1"/>
      <c r="KUM58" s="1"/>
      <c r="KUN58" s="1"/>
      <c r="KUO58" s="1"/>
      <c r="KUP58" s="1"/>
      <c r="KUQ58" s="1"/>
      <c r="KUR58" s="1"/>
      <c r="KUS58" s="1"/>
      <c r="KUT58" s="1"/>
      <c r="KUU58" s="1"/>
      <c r="KUV58" s="1"/>
      <c r="KUW58" s="1"/>
      <c r="KUX58" s="1"/>
      <c r="KUY58" s="1"/>
      <c r="KUZ58" s="1"/>
      <c r="KVA58" s="1"/>
      <c r="KVB58" s="1"/>
      <c r="KVC58" s="1"/>
      <c r="KVD58" s="1"/>
      <c r="KVE58" s="1"/>
      <c r="KVF58" s="1"/>
      <c r="KVG58" s="1"/>
      <c r="KVH58" s="1"/>
      <c r="KVI58" s="1"/>
      <c r="KVJ58" s="1"/>
      <c r="KVK58" s="1"/>
      <c r="KVL58" s="1"/>
      <c r="KVM58" s="1"/>
      <c r="KVN58" s="1"/>
      <c r="KVO58" s="1"/>
      <c r="KVP58" s="1"/>
      <c r="KVQ58" s="1"/>
      <c r="KVR58" s="1"/>
      <c r="KVS58" s="1"/>
      <c r="KVT58" s="1"/>
      <c r="KVU58" s="1"/>
      <c r="KVV58" s="1"/>
      <c r="KVW58" s="1"/>
      <c r="KVX58" s="1"/>
      <c r="KVY58" s="1"/>
      <c r="KVZ58" s="1"/>
      <c r="KWA58" s="1"/>
      <c r="KWB58" s="1"/>
      <c r="KWC58" s="1"/>
      <c r="KWD58" s="1"/>
      <c r="KWE58" s="1"/>
      <c r="KWF58" s="1"/>
      <c r="KWG58" s="1"/>
      <c r="KWH58" s="1"/>
      <c r="KWI58" s="1"/>
      <c r="KWJ58" s="1"/>
      <c r="KWK58" s="1"/>
      <c r="KWL58" s="1"/>
      <c r="KWM58" s="1"/>
      <c r="KWN58" s="1"/>
      <c r="KWO58" s="1"/>
      <c r="KWP58" s="1"/>
      <c r="KWQ58" s="1"/>
      <c r="KWR58" s="1"/>
      <c r="KWS58" s="1"/>
      <c r="KWT58" s="1"/>
      <c r="KWU58" s="1"/>
      <c r="KWV58" s="1"/>
      <c r="KWW58" s="1"/>
      <c r="KWX58" s="1"/>
      <c r="KWY58" s="1"/>
      <c r="KWZ58" s="1"/>
      <c r="KXA58" s="1"/>
      <c r="KXB58" s="1"/>
      <c r="KXC58" s="1"/>
      <c r="KXD58" s="1"/>
      <c r="KXE58" s="1"/>
      <c r="KXF58" s="1"/>
      <c r="KXG58" s="1"/>
      <c r="KXH58" s="1"/>
      <c r="KXI58" s="1"/>
      <c r="KXJ58" s="1"/>
      <c r="KXK58" s="1"/>
      <c r="KXL58" s="1"/>
      <c r="KXM58" s="1"/>
      <c r="KXN58" s="1"/>
      <c r="KXO58" s="1"/>
      <c r="KXP58" s="1"/>
      <c r="KXQ58" s="1"/>
      <c r="KXR58" s="1"/>
      <c r="KXS58" s="1"/>
      <c r="KXT58" s="1"/>
      <c r="KXU58" s="1"/>
      <c r="KXV58" s="1"/>
      <c r="KXW58" s="1"/>
      <c r="KXX58" s="1"/>
      <c r="KXY58" s="1"/>
      <c r="KXZ58" s="1"/>
      <c r="KYA58" s="1"/>
      <c r="KYB58" s="1"/>
      <c r="KYC58" s="1"/>
      <c r="KYD58" s="1"/>
      <c r="KYE58" s="1"/>
      <c r="KYF58" s="1"/>
      <c r="KYG58" s="1"/>
      <c r="KYH58" s="1"/>
      <c r="KYI58" s="1"/>
      <c r="KYJ58" s="1"/>
      <c r="KYK58" s="1"/>
      <c r="KYL58" s="1"/>
      <c r="KYM58" s="1"/>
      <c r="KYN58" s="1"/>
      <c r="KYO58" s="1"/>
      <c r="KYP58" s="1"/>
      <c r="KYQ58" s="1"/>
      <c r="KYR58" s="1"/>
      <c r="KYS58" s="1"/>
      <c r="KYT58" s="1"/>
      <c r="KYU58" s="1"/>
      <c r="KYV58" s="1"/>
      <c r="KYW58" s="1"/>
      <c r="KYX58" s="1"/>
      <c r="KYY58" s="1"/>
      <c r="KYZ58" s="1"/>
      <c r="KZA58" s="1"/>
      <c r="KZB58" s="1"/>
      <c r="KZC58" s="1"/>
      <c r="KZD58" s="1"/>
      <c r="KZE58" s="1"/>
      <c r="KZF58" s="1"/>
      <c r="KZG58" s="1"/>
      <c r="KZH58" s="1"/>
      <c r="KZI58" s="1"/>
      <c r="KZJ58" s="1"/>
      <c r="KZK58" s="1"/>
      <c r="KZL58" s="1"/>
      <c r="KZM58" s="1"/>
      <c r="KZN58" s="1"/>
      <c r="KZO58" s="1"/>
      <c r="KZP58" s="1"/>
      <c r="KZQ58" s="1"/>
      <c r="KZR58" s="1"/>
      <c r="KZS58" s="1"/>
      <c r="KZT58" s="1"/>
      <c r="KZU58" s="1"/>
      <c r="KZV58" s="1"/>
      <c r="KZW58" s="1"/>
      <c r="KZX58" s="1"/>
      <c r="KZY58" s="1"/>
      <c r="KZZ58" s="1"/>
      <c r="LAA58" s="1"/>
      <c r="LAB58" s="1"/>
      <c r="LAC58" s="1"/>
      <c r="LAD58" s="1"/>
      <c r="LAE58" s="1"/>
      <c r="LAF58" s="1"/>
      <c r="LAG58" s="1"/>
      <c r="LAH58" s="1"/>
      <c r="LAI58" s="1"/>
      <c r="LAJ58" s="1"/>
      <c r="LAK58" s="1"/>
      <c r="LAL58" s="1"/>
      <c r="LAM58" s="1"/>
      <c r="LAN58" s="1"/>
      <c r="LAO58" s="1"/>
      <c r="LAP58" s="1"/>
      <c r="LAQ58" s="1"/>
      <c r="LAR58" s="1"/>
      <c r="LAS58" s="1"/>
      <c r="LAT58" s="1"/>
      <c r="LAU58" s="1"/>
      <c r="LAV58" s="1"/>
      <c r="LAW58" s="1"/>
      <c r="LAX58" s="1"/>
      <c r="LAY58" s="1"/>
      <c r="LAZ58" s="1"/>
      <c r="LBA58" s="1"/>
      <c r="LBB58" s="1"/>
      <c r="LBC58" s="1"/>
      <c r="LBD58" s="1"/>
      <c r="LBE58" s="1"/>
      <c r="LBF58" s="1"/>
      <c r="LBG58" s="1"/>
      <c r="LBH58" s="1"/>
      <c r="LBI58" s="1"/>
      <c r="LBJ58" s="1"/>
      <c r="LBK58" s="1"/>
      <c r="LBL58" s="1"/>
      <c r="LBM58" s="1"/>
      <c r="LBN58" s="1"/>
      <c r="LBO58" s="1"/>
      <c r="LBP58" s="1"/>
      <c r="LBQ58" s="1"/>
      <c r="LBR58" s="1"/>
      <c r="LBS58" s="1"/>
      <c r="LBT58" s="1"/>
      <c r="LBU58" s="1"/>
      <c r="LBV58" s="1"/>
      <c r="LBW58" s="1"/>
      <c r="LBX58" s="1"/>
      <c r="LBY58" s="1"/>
      <c r="LBZ58" s="1"/>
      <c r="LCA58" s="1"/>
      <c r="LCB58" s="1"/>
      <c r="LCC58" s="1"/>
      <c r="LCD58" s="1"/>
      <c r="LCE58" s="1"/>
      <c r="LCF58" s="1"/>
      <c r="LCG58" s="1"/>
      <c r="LCH58" s="1"/>
      <c r="LCI58" s="1"/>
      <c r="LCJ58" s="1"/>
      <c r="LCK58" s="1"/>
      <c r="LCL58" s="1"/>
      <c r="LCM58" s="1"/>
      <c r="LCN58" s="1"/>
      <c r="LCO58" s="1"/>
      <c r="LCP58" s="1"/>
      <c r="LCQ58" s="1"/>
      <c r="LCR58" s="1"/>
      <c r="LCS58" s="1"/>
      <c r="LCT58" s="1"/>
      <c r="LCU58" s="1"/>
      <c r="LCV58" s="1"/>
      <c r="LCW58" s="1"/>
      <c r="LCX58" s="1"/>
      <c r="LCY58" s="1"/>
      <c r="LCZ58" s="1"/>
      <c r="LDA58" s="1"/>
      <c r="LDB58" s="1"/>
      <c r="LDC58" s="1"/>
      <c r="LDD58" s="1"/>
      <c r="LDE58" s="1"/>
      <c r="LDF58" s="1"/>
      <c r="LDG58" s="1"/>
      <c r="LDH58" s="1"/>
      <c r="LDI58" s="1"/>
      <c r="LDJ58" s="1"/>
      <c r="LDK58" s="1"/>
      <c r="LDL58" s="1"/>
      <c r="LDM58" s="1"/>
      <c r="LDN58" s="1"/>
      <c r="LDO58" s="1"/>
      <c r="LDP58" s="1"/>
      <c r="LDQ58" s="1"/>
      <c r="LDR58" s="1"/>
      <c r="LDS58" s="1"/>
      <c r="LDT58" s="1"/>
      <c r="LDU58" s="1"/>
      <c r="LDV58" s="1"/>
      <c r="LDW58" s="1"/>
      <c r="LDX58" s="1"/>
      <c r="LDY58" s="1"/>
      <c r="LDZ58" s="1"/>
      <c r="LEA58" s="1"/>
      <c r="LEB58" s="1"/>
      <c r="LEC58" s="1"/>
      <c r="LED58" s="1"/>
      <c r="LEE58" s="1"/>
      <c r="LEF58" s="1"/>
      <c r="LEG58" s="1"/>
      <c r="LEH58" s="1"/>
      <c r="LEI58" s="1"/>
      <c r="LEJ58" s="1"/>
      <c r="LEK58" s="1"/>
      <c r="LEL58" s="1"/>
      <c r="LEM58" s="1"/>
      <c r="LEN58" s="1"/>
      <c r="LEO58" s="1"/>
      <c r="LEP58" s="1"/>
      <c r="LEQ58" s="1"/>
      <c r="LER58" s="1"/>
      <c r="LES58" s="1"/>
      <c r="LET58" s="1"/>
      <c r="LEU58" s="1"/>
      <c r="LEV58" s="1"/>
      <c r="LEW58" s="1"/>
      <c r="LEX58" s="1"/>
      <c r="LEY58" s="1"/>
      <c r="LEZ58" s="1"/>
      <c r="LFA58" s="1"/>
      <c r="LFB58" s="1"/>
      <c r="LFC58" s="1"/>
      <c r="LFD58" s="1"/>
      <c r="LFE58" s="1"/>
      <c r="LFF58" s="1"/>
      <c r="LFG58" s="1"/>
      <c r="LFH58" s="1"/>
      <c r="LFI58" s="1"/>
      <c r="LFJ58" s="1"/>
      <c r="LFK58" s="1"/>
      <c r="LFL58" s="1"/>
      <c r="LFM58" s="1"/>
      <c r="LFN58" s="1"/>
      <c r="LFO58" s="1"/>
      <c r="LFP58" s="1"/>
      <c r="LFQ58" s="1"/>
      <c r="LFR58" s="1"/>
      <c r="LFS58" s="1"/>
      <c r="LFT58" s="1"/>
      <c r="LFU58" s="1"/>
      <c r="LFV58" s="1"/>
      <c r="LFW58" s="1"/>
      <c r="LFX58" s="1"/>
      <c r="LFY58" s="1"/>
      <c r="LFZ58" s="1"/>
      <c r="LGA58" s="1"/>
      <c r="LGB58" s="1"/>
      <c r="LGC58" s="1"/>
      <c r="LGD58" s="1"/>
      <c r="LGE58" s="1"/>
      <c r="LGF58" s="1"/>
      <c r="LGG58" s="1"/>
      <c r="LGH58" s="1"/>
      <c r="LGI58" s="1"/>
      <c r="LGJ58" s="1"/>
      <c r="LGK58" s="1"/>
      <c r="LGL58" s="1"/>
      <c r="LGM58" s="1"/>
      <c r="LGN58" s="1"/>
      <c r="LGO58" s="1"/>
      <c r="LGP58" s="1"/>
      <c r="LGQ58" s="1"/>
      <c r="LGR58" s="1"/>
      <c r="LGS58" s="1"/>
      <c r="LGT58" s="1"/>
      <c r="LGU58" s="1"/>
      <c r="LGV58" s="1"/>
      <c r="LGW58" s="1"/>
      <c r="LGX58" s="1"/>
      <c r="LGY58" s="1"/>
      <c r="LGZ58" s="1"/>
      <c r="LHA58" s="1"/>
      <c r="LHB58" s="1"/>
      <c r="LHC58" s="1"/>
      <c r="LHD58" s="1"/>
      <c r="LHE58" s="1"/>
      <c r="LHF58" s="1"/>
      <c r="LHG58" s="1"/>
      <c r="LHH58" s="1"/>
      <c r="LHI58" s="1"/>
      <c r="LHJ58" s="1"/>
      <c r="LHK58" s="1"/>
      <c r="LHL58" s="1"/>
      <c r="LHM58" s="1"/>
      <c r="LHN58" s="1"/>
      <c r="LHO58" s="1"/>
      <c r="LHP58" s="1"/>
      <c r="LHQ58" s="1"/>
      <c r="LHR58" s="1"/>
      <c r="LHS58" s="1"/>
      <c r="LHT58" s="1"/>
      <c r="LHU58" s="1"/>
      <c r="LHV58" s="1"/>
      <c r="LHW58" s="1"/>
      <c r="LHX58" s="1"/>
      <c r="LHY58" s="1"/>
      <c r="LHZ58" s="1"/>
      <c r="LIA58" s="1"/>
      <c r="LIB58" s="1"/>
      <c r="LIC58" s="1"/>
      <c r="LID58" s="1"/>
      <c r="LIE58" s="1"/>
      <c r="LIF58" s="1"/>
      <c r="LIG58" s="1"/>
      <c r="LIH58" s="1"/>
      <c r="LII58" s="1"/>
      <c r="LIJ58" s="1"/>
      <c r="LIK58" s="1"/>
      <c r="LIL58" s="1"/>
      <c r="LIM58" s="1"/>
      <c r="LIN58" s="1"/>
      <c r="LIO58" s="1"/>
      <c r="LIP58" s="1"/>
      <c r="LIQ58" s="1"/>
      <c r="LIR58" s="1"/>
      <c r="LIS58" s="1"/>
      <c r="LIT58" s="1"/>
      <c r="LIU58" s="1"/>
      <c r="LIV58" s="1"/>
      <c r="LIW58" s="1"/>
      <c r="LIX58" s="1"/>
      <c r="LIY58" s="1"/>
      <c r="LIZ58" s="1"/>
      <c r="LJA58" s="1"/>
      <c r="LJB58" s="1"/>
      <c r="LJC58" s="1"/>
      <c r="LJD58" s="1"/>
      <c r="LJE58" s="1"/>
      <c r="LJF58" s="1"/>
      <c r="LJG58" s="1"/>
      <c r="LJH58" s="1"/>
      <c r="LJI58" s="1"/>
      <c r="LJJ58" s="1"/>
      <c r="LJK58" s="1"/>
      <c r="LJL58" s="1"/>
      <c r="LJM58" s="1"/>
      <c r="LJN58" s="1"/>
      <c r="LJO58" s="1"/>
      <c r="LJP58" s="1"/>
      <c r="LJQ58" s="1"/>
      <c r="LJR58" s="1"/>
      <c r="LJS58" s="1"/>
      <c r="LJT58" s="1"/>
      <c r="LJU58" s="1"/>
      <c r="LJV58" s="1"/>
      <c r="LJW58" s="1"/>
      <c r="LJX58" s="1"/>
      <c r="LJY58" s="1"/>
      <c r="LJZ58" s="1"/>
      <c r="LKA58" s="1"/>
      <c r="LKB58" s="1"/>
      <c r="LKC58" s="1"/>
      <c r="LKD58" s="1"/>
      <c r="LKE58" s="1"/>
      <c r="LKF58" s="1"/>
      <c r="LKG58" s="1"/>
      <c r="LKH58" s="1"/>
      <c r="LKI58" s="1"/>
      <c r="LKJ58" s="1"/>
      <c r="LKK58" s="1"/>
      <c r="LKL58" s="1"/>
      <c r="LKM58" s="1"/>
      <c r="LKN58" s="1"/>
      <c r="LKO58" s="1"/>
      <c r="LKP58" s="1"/>
      <c r="LKQ58" s="1"/>
      <c r="LKR58" s="1"/>
      <c r="LKS58" s="1"/>
      <c r="LKT58" s="1"/>
      <c r="LKU58" s="1"/>
      <c r="LKV58" s="1"/>
      <c r="LKW58" s="1"/>
      <c r="LKX58" s="1"/>
      <c r="LKY58" s="1"/>
      <c r="LKZ58" s="1"/>
      <c r="LLA58" s="1"/>
      <c r="LLB58" s="1"/>
      <c r="LLC58" s="1"/>
      <c r="LLD58" s="1"/>
      <c r="LLE58" s="1"/>
      <c r="LLF58" s="1"/>
      <c r="LLG58" s="1"/>
      <c r="LLH58" s="1"/>
      <c r="LLI58" s="1"/>
      <c r="LLJ58" s="1"/>
      <c r="LLK58" s="1"/>
      <c r="LLL58" s="1"/>
      <c r="LLM58" s="1"/>
      <c r="LLN58" s="1"/>
      <c r="LLO58" s="1"/>
      <c r="LLP58" s="1"/>
      <c r="LLQ58" s="1"/>
      <c r="LLR58" s="1"/>
      <c r="LLS58" s="1"/>
      <c r="LLT58" s="1"/>
      <c r="LLU58" s="1"/>
      <c r="LLV58" s="1"/>
      <c r="LLW58" s="1"/>
      <c r="LLX58" s="1"/>
      <c r="LLY58" s="1"/>
      <c r="LLZ58" s="1"/>
      <c r="LMA58" s="1"/>
      <c r="LMB58" s="1"/>
      <c r="LMC58" s="1"/>
      <c r="LMD58" s="1"/>
      <c r="LME58" s="1"/>
      <c r="LMF58" s="1"/>
      <c r="LMG58" s="1"/>
      <c r="LMH58" s="1"/>
      <c r="LMI58" s="1"/>
      <c r="LMJ58" s="1"/>
      <c r="LMK58" s="1"/>
      <c r="LML58" s="1"/>
      <c r="LMM58" s="1"/>
      <c r="LMN58" s="1"/>
      <c r="LMO58" s="1"/>
      <c r="LMP58" s="1"/>
      <c r="LMQ58" s="1"/>
      <c r="LMR58" s="1"/>
      <c r="LMS58" s="1"/>
      <c r="LMT58" s="1"/>
      <c r="LMU58" s="1"/>
      <c r="LMV58" s="1"/>
      <c r="LMW58" s="1"/>
      <c r="LMX58" s="1"/>
      <c r="LMY58" s="1"/>
      <c r="LMZ58" s="1"/>
      <c r="LNA58" s="1"/>
      <c r="LNB58" s="1"/>
      <c r="LNC58" s="1"/>
      <c r="LND58" s="1"/>
      <c r="LNE58" s="1"/>
      <c r="LNF58" s="1"/>
      <c r="LNG58" s="1"/>
      <c r="LNH58" s="1"/>
      <c r="LNI58" s="1"/>
      <c r="LNJ58" s="1"/>
      <c r="LNK58" s="1"/>
      <c r="LNL58" s="1"/>
      <c r="LNM58" s="1"/>
      <c r="LNN58" s="1"/>
      <c r="LNO58" s="1"/>
      <c r="LNP58" s="1"/>
      <c r="LNQ58" s="1"/>
      <c r="LNR58" s="1"/>
      <c r="LNS58" s="1"/>
      <c r="LNT58" s="1"/>
      <c r="LNU58" s="1"/>
      <c r="LNV58" s="1"/>
      <c r="LNW58" s="1"/>
      <c r="LNX58" s="1"/>
      <c r="LNY58" s="1"/>
      <c r="LNZ58" s="1"/>
      <c r="LOA58" s="1"/>
      <c r="LOB58" s="1"/>
      <c r="LOC58" s="1"/>
      <c r="LOD58" s="1"/>
      <c r="LOE58" s="1"/>
      <c r="LOF58" s="1"/>
      <c r="LOG58" s="1"/>
      <c r="LOH58" s="1"/>
      <c r="LOI58" s="1"/>
      <c r="LOJ58" s="1"/>
      <c r="LOK58" s="1"/>
      <c r="LOL58" s="1"/>
      <c r="LOM58" s="1"/>
      <c r="LON58" s="1"/>
      <c r="LOO58" s="1"/>
      <c r="LOP58" s="1"/>
      <c r="LOQ58" s="1"/>
      <c r="LOR58" s="1"/>
      <c r="LOS58" s="1"/>
      <c r="LOT58" s="1"/>
      <c r="LOU58" s="1"/>
      <c r="LOV58" s="1"/>
      <c r="LOW58" s="1"/>
      <c r="LOX58" s="1"/>
      <c r="LOY58" s="1"/>
      <c r="LOZ58" s="1"/>
      <c r="LPA58" s="1"/>
      <c r="LPB58" s="1"/>
      <c r="LPC58" s="1"/>
      <c r="LPD58" s="1"/>
      <c r="LPE58" s="1"/>
      <c r="LPF58" s="1"/>
      <c r="LPG58" s="1"/>
      <c r="LPH58" s="1"/>
      <c r="LPI58" s="1"/>
      <c r="LPJ58" s="1"/>
      <c r="LPK58" s="1"/>
      <c r="LPL58" s="1"/>
      <c r="LPM58" s="1"/>
      <c r="LPN58" s="1"/>
      <c r="LPO58" s="1"/>
      <c r="LPP58" s="1"/>
      <c r="LPQ58" s="1"/>
      <c r="LPR58" s="1"/>
      <c r="LPS58" s="1"/>
      <c r="LPT58" s="1"/>
      <c r="LPU58" s="1"/>
      <c r="LPV58" s="1"/>
      <c r="LPW58" s="1"/>
      <c r="LPX58" s="1"/>
      <c r="LPY58" s="1"/>
      <c r="LPZ58" s="1"/>
      <c r="LQA58" s="1"/>
      <c r="LQB58" s="1"/>
      <c r="LQC58" s="1"/>
      <c r="LQD58" s="1"/>
      <c r="LQE58" s="1"/>
      <c r="LQF58" s="1"/>
      <c r="LQG58" s="1"/>
      <c r="LQH58" s="1"/>
      <c r="LQI58" s="1"/>
      <c r="LQJ58" s="1"/>
      <c r="LQK58" s="1"/>
      <c r="LQL58" s="1"/>
      <c r="LQM58" s="1"/>
      <c r="LQN58" s="1"/>
      <c r="LQO58" s="1"/>
      <c r="LQP58" s="1"/>
      <c r="LQQ58" s="1"/>
      <c r="LQR58" s="1"/>
      <c r="LQS58" s="1"/>
      <c r="LQT58" s="1"/>
      <c r="LQU58" s="1"/>
      <c r="LQV58" s="1"/>
      <c r="LQW58" s="1"/>
      <c r="LQX58" s="1"/>
      <c r="LQY58" s="1"/>
      <c r="LQZ58" s="1"/>
      <c r="LRA58" s="1"/>
      <c r="LRB58" s="1"/>
      <c r="LRC58" s="1"/>
      <c r="LRD58" s="1"/>
      <c r="LRE58" s="1"/>
      <c r="LRF58" s="1"/>
      <c r="LRG58" s="1"/>
      <c r="LRH58" s="1"/>
      <c r="LRI58" s="1"/>
      <c r="LRJ58" s="1"/>
      <c r="LRK58" s="1"/>
      <c r="LRL58" s="1"/>
      <c r="LRM58" s="1"/>
      <c r="LRN58" s="1"/>
      <c r="LRO58" s="1"/>
      <c r="LRP58" s="1"/>
      <c r="LRQ58" s="1"/>
      <c r="LRR58" s="1"/>
      <c r="LRS58" s="1"/>
      <c r="LRT58" s="1"/>
      <c r="LRU58" s="1"/>
      <c r="LRV58" s="1"/>
      <c r="LRW58" s="1"/>
      <c r="LRX58" s="1"/>
      <c r="LRY58" s="1"/>
      <c r="LRZ58" s="1"/>
      <c r="LSA58" s="1"/>
      <c r="LSB58" s="1"/>
      <c r="LSC58" s="1"/>
      <c r="LSD58" s="1"/>
      <c r="LSE58" s="1"/>
      <c r="LSF58" s="1"/>
      <c r="LSG58" s="1"/>
      <c r="LSH58" s="1"/>
      <c r="LSI58" s="1"/>
      <c r="LSJ58" s="1"/>
      <c r="LSK58" s="1"/>
      <c r="LSL58" s="1"/>
      <c r="LSM58" s="1"/>
      <c r="LSN58" s="1"/>
      <c r="LSO58" s="1"/>
      <c r="LSP58" s="1"/>
      <c r="LSQ58" s="1"/>
      <c r="LSR58" s="1"/>
      <c r="LSS58" s="1"/>
      <c r="LST58" s="1"/>
      <c r="LSU58" s="1"/>
      <c r="LSV58" s="1"/>
      <c r="LSW58" s="1"/>
      <c r="LSX58" s="1"/>
      <c r="LSY58" s="1"/>
      <c r="LSZ58" s="1"/>
      <c r="LTA58" s="1"/>
      <c r="LTB58" s="1"/>
      <c r="LTC58" s="1"/>
      <c r="LTD58" s="1"/>
      <c r="LTE58" s="1"/>
      <c r="LTF58" s="1"/>
      <c r="LTG58" s="1"/>
      <c r="LTH58" s="1"/>
      <c r="LTI58" s="1"/>
      <c r="LTJ58" s="1"/>
      <c r="LTK58" s="1"/>
      <c r="LTL58" s="1"/>
      <c r="LTM58" s="1"/>
      <c r="LTN58" s="1"/>
      <c r="LTO58" s="1"/>
      <c r="LTP58" s="1"/>
      <c r="LTQ58" s="1"/>
      <c r="LTR58" s="1"/>
      <c r="LTS58" s="1"/>
      <c r="LTT58" s="1"/>
      <c r="LTU58" s="1"/>
      <c r="LTV58" s="1"/>
      <c r="LTW58" s="1"/>
      <c r="LTX58" s="1"/>
      <c r="LTY58" s="1"/>
      <c r="LTZ58" s="1"/>
      <c r="LUA58" s="1"/>
      <c r="LUB58" s="1"/>
      <c r="LUC58" s="1"/>
      <c r="LUD58" s="1"/>
      <c r="LUE58" s="1"/>
      <c r="LUF58" s="1"/>
      <c r="LUG58" s="1"/>
      <c r="LUH58" s="1"/>
      <c r="LUI58" s="1"/>
      <c r="LUJ58" s="1"/>
      <c r="LUK58" s="1"/>
      <c r="LUL58" s="1"/>
      <c r="LUM58" s="1"/>
      <c r="LUN58" s="1"/>
      <c r="LUO58" s="1"/>
      <c r="LUP58" s="1"/>
      <c r="LUQ58" s="1"/>
      <c r="LUR58" s="1"/>
      <c r="LUS58" s="1"/>
      <c r="LUT58" s="1"/>
      <c r="LUU58" s="1"/>
      <c r="LUV58" s="1"/>
      <c r="LUW58" s="1"/>
      <c r="LUX58" s="1"/>
      <c r="LUY58" s="1"/>
      <c r="LUZ58" s="1"/>
      <c r="LVA58" s="1"/>
      <c r="LVB58" s="1"/>
      <c r="LVC58" s="1"/>
      <c r="LVD58" s="1"/>
      <c r="LVE58" s="1"/>
      <c r="LVF58" s="1"/>
      <c r="LVG58" s="1"/>
      <c r="LVH58" s="1"/>
      <c r="LVI58" s="1"/>
      <c r="LVJ58" s="1"/>
      <c r="LVK58" s="1"/>
      <c r="LVL58" s="1"/>
      <c r="LVM58" s="1"/>
      <c r="LVN58" s="1"/>
      <c r="LVO58" s="1"/>
      <c r="LVP58" s="1"/>
      <c r="LVQ58" s="1"/>
      <c r="LVR58" s="1"/>
      <c r="LVS58" s="1"/>
      <c r="LVT58" s="1"/>
      <c r="LVU58" s="1"/>
      <c r="LVV58" s="1"/>
      <c r="LVW58" s="1"/>
      <c r="LVX58" s="1"/>
      <c r="LVY58" s="1"/>
      <c r="LVZ58" s="1"/>
      <c r="LWA58" s="1"/>
      <c r="LWB58" s="1"/>
      <c r="LWC58" s="1"/>
      <c r="LWD58" s="1"/>
      <c r="LWE58" s="1"/>
      <c r="LWF58" s="1"/>
      <c r="LWG58" s="1"/>
      <c r="LWH58" s="1"/>
      <c r="LWI58" s="1"/>
      <c r="LWJ58" s="1"/>
      <c r="LWK58" s="1"/>
      <c r="LWL58" s="1"/>
      <c r="LWM58" s="1"/>
      <c r="LWN58" s="1"/>
      <c r="LWO58" s="1"/>
      <c r="LWP58" s="1"/>
      <c r="LWQ58" s="1"/>
      <c r="LWR58" s="1"/>
      <c r="LWS58" s="1"/>
      <c r="LWT58" s="1"/>
      <c r="LWU58" s="1"/>
      <c r="LWV58" s="1"/>
      <c r="LWW58" s="1"/>
      <c r="LWX58" s="1"/>
      <c r="LWY58" s="1"/>
      <c r="LWZ58" s="1"/>
      <c r="LXA58" s="1"/>
      <c r="LXB58" s="1"/>
      <c r="LXC58" s="1"/>
      <c r="LXD58" s="1"/>
      <c r="LXE58" s="1"/>
      <c r="LXF58" s="1"/>
      <c r="LXG58" s="1"/>
      <c r="LXH58" s="1"/>
      <c r="LXI58" s="1"/>
      <c r="LXJ58" s="1"/>
      <c r="LXK58" s="1"/>
      <c r="LXL58" s="1"/>
      <c r="LXM58" s="1"/>
      <c r="LXN58" s="1"/>
      <c r="LXO58" s="1"/>
      <c r="LXP58" s="1"/>
      <c r="LXQ58" s="1"/>
      <c r="LXR58" s="1"/>
      <c r="LXS58" s="1"/>
      <c r="LXT58" s="1"/>
      <c r="LXU58" s="1"/>
      <c r="LXV58" s="1"/>
      <c r="LXW58" s="1"/>
      <c r="LXX58" s="1"/>
      <c r="LXY58" s="1"/>
      <c r="LXZ58" s="1"/>
      <c r="LYA58" s="1"/>
      <c r="LYB58" s="1"/>
      <c r="LYC58" s="1"/>
      <c r="LYD58" s="1"/>
      <c r="LYE58" s="1"/>
      <c r="LYF58" s="1"/>
      <c r="LYG58" s="1"/>
      <c r="LYH58" s="1"/>
      <c r="LYI58" s="1"/>
      <c r="LYJ58" s="1"/>
      <c r="LYK58" s="1"/>
      <c r="LYL58" s="1"/>
      <c r="LYM58" s="1"/>
      <c r="LYN58" s="1"/>
      <c r="LYO58" s="1"/>
      <c r="LYP58" s="1"/>
      <c r="LYQ58" s="1"/>
      <c r="LYR58" s="1"/>
      <c r="LYS58" s="1"/>
      <c r="LYT58" s="1"/>
      <c r="LYU58" s="1"/>
      <c r="LYV58" s="1"/>
      <c r="LYW58" s="1"/>
      <c r="LYX58" s="1"/>
      <c r="LYY58" s="1"/>
      <c r="LYZ58" s="1"/>
      <c r="LZA58" s="1"/>
      <c r="LZB58" s="1"/>
      <c r="LZC58" s="1"/>
      <c r="LZD58" s="1"/>
      <c r="LZE58" s="1"/>
      <c r="LZF58" s="1"/>
      <c r="LZG58" s="1"/>
      <c r="LZH58" s="1"/>
      <c r="LZI58" s="1"/>
      <c r="LZJ58" s="1"/>
      <c r="LZK58" s="1"/>
      <c r="LZL58" s="1"/>
      <c r="LZM58" s="1"/>
      <c r="LZN58" s="1"/>
      <c r="LZO58" s="1"/>
      <c r="LZP58" s="1"/>
      <c r="LZQ58" s="1"/>
      <c r="LZR58" s="1"/>
      <c r="LZS58" s="1"/>
      <c r="LZT58" s="1"/>
      <c r="LZU58" s="1"/>
      <c r="LZV58" s="1"/>
      <c r="LZW58" s="1"/>
      <c r="LZX58" s="1"/>
      <c r="LZY58" s="1"/>
      <c r="LZZ58" s="1"/>
      <c r="MAA58" s="1"/>
      <c r="MAB58" s="1"/>
      <c r="MAC58" s="1"/>
      <c r="MAD58" s="1"/>
      <c r="MAE58" s="1"/>
      <c r="MAF58" s="1"/>
      <c r="MAG58" s="1"/>
      <c r="MAH58" s="1"/>
      <c r="MAI58" s="1"/>
      <c r="MAJ58" s="1"/>
      <c r="MAK58" s="1"/>
      <c r="MAL58" s="1"/>
      <c r="MAM58" s="1"/>
      <c r="MAN58" s="1"/>
      <c r="MAO58" s="1"/>
      <c r="MAP58" s="1"/>
      <c r="MAQ58" s="1"/>
      <c r="MAR58" s="1"/>
      <c r="MAS58" s="1"/>
      <c r="MAT58" s="1"/>
      <c r="MAU58" s="1"/>
      <c r="MAV58" s="1"/>
      <c r="MAW58" s="1"/>
      <c r="MAX58" s="1"/>
      <c r="MAY58" s="1"/>
      <c r="MAZ58" s="1"/>
      <c r="MBA58" s="1"/>
      <c r="MBB58" s="1"/>
      <c r="MBC58" s="1"/>
      <c r="MBD58" s="1"/>
      <c r="MBE58" s="1"/>
      <c r="MBF58" s="1"/>
      <c r="MBG58" s="1"/>
      <c r="MBH58" s="1"/>
      <c r="MBI58" s="1"/>
      <c r="MBJ58" s="1"/>
      <c r="MBK58" s="1"/>
      <c r="MBL58" s="1"/>
      <c r="MBM58" s="1"/>
      <c r="MBN58" s="1"/>
      <c r="MBO58" s="1"/>
      <c r="MBP58" s="1"/>
      <c r="MBQ58" s="1"/>
      <c r="MBR58" s="1"/>
      <c r="MBS58" s="1"/>
      <c r="MBT58" s="1"/>
      <c r="MBU58" s="1"/>
      <c r="MBV58" s="1"/>
      <c r="MBW58" s="1"/>
      <c r="MBX58" s="1"/>
      <c r="MBY58" s="1"/>
      <c r="MBZ58" s="1"/>
      <c r="MCA58" s="1"/>
      <c r="MCB58" s="1"/>
      <c r="MCC58" s="1"/>
      <c r="MCD58" s="1"/>
      <c r="MCE58" s="1"/>
      <c r="MCF58" s="1"/>
      <c r="MCG58" s="1"/>
      <c r="MCH58" s="1"/>
      <c r="MCI58" s="1"/>
      <c r="MCJ58" s="1"/>
      <c r="MCK58" s="1"/>
      <c r="MCL58" s="1"/>
      <c r="MCM58" s="1"/>
      <c r="MCN58" s="1"/>
      <c r="MCO58" s="1"/>
      <c r="MCP58" s="1"/>
      <c r="MCQ58" s="1"/>
      <c r="MCR58" s="1"/>
      <c r="MCS58" s="1"/>
      <c r="MCT58" s="1"/>
      <c r="MCU58" s="1"/>
      <c r="MCV58" s="1"/>
      <c r="MCW58" s="1"/>
      <c r="MCX58" s="1"/>
      <c r="MCY58" s="1"/>
      <c r="MCZ58" s="1"/>
      <c r="MDA58" s="1"/>
      <c r="MDB58" s="1"/>
      <c r="MDC58" s="1"/>
      <c r="MDD58" s="1"/>
      <c r="MDE58" s="1"/>
      <c r="MDF58" s="1"/>
      <c r="MDG58" s="1"/>
      <c r="MDH58" s="1"/>
      <c r="MDI58" s="1"/>
      <c r="MDJ58" s="1"/>
      <c r="MDK58" s="1"/>
      <c r="MDL58" s="1"/>
      <c r="MDM58" s="1"/>
      <c r="MDN58" s="1"/>
      <c r="MDO58" s="1"/>
      <c r="MDP58" s="1"/>
      <c r="MDQ58" s="1"/>
      <c r="MDR58" s="1"/>
      <c r="MDS58" s="1"/>
      <c r="MDT58" s="1"/>
      <c r="MDU58" s="1"/>
      <c r="MDV58" s="1"/>
      <c r="MDW58" s="1"/>
      <c r="MDX58" s="1"/>
      <c r="MDY58" s="1"/>
      <c r="MDZ58" s="1"/>
      <c r="MEA58" s="1"/>
      <c r="MEB58" s="1"/>
      <c r="MEC58" s="1"/>
      <c r="MED58" s="1"/>
      <c r="MEE58" s="1"/>
      <c r="MEF58" s="1"/>
      <c r="MEG58" s="1"/>
      <c r="MEH58" s="1"/>
      <c r="MEI58" s="1"/>
      <c r="MEJ58" s="1"/>
      <c r="MEK58" s="1"/>
      <c r="MEL58" s="1"/>
      <c r="MEM58" s="1"/>
      <c r="MEN58" s="1"/>
      <c r="MEO58" s="1"/>
      <c r="MEP58" s="1"/>
      <c r="MEQ58" s="1"/>
      <c r="MER58" s="1"/>
      <c r="MES58" s="1"/>
      <c r="MET58" s="1"/>
      <c r="MEU58" s="1"/>
      <c r="MEV58" s="1"/>
      <c r="MEW58" s="1"/>
      <c r="MEX58" s="1"/>
      <c r="MEY58" s="1"/>
      <c r="MEZ58" s="1"/>
      <c r="MFA58" s="1"/>
      <c r="MFB58" s="1"/>
      <c r="MFC58" s="1"/>
      <c r="MFD58" s="1"/>
      <c r="MFE58" s="1"/>
      <c r="MFF58" s="1"/>
      <c r="MFG58" s="1"/>
      <c r="MFH58" s="1"/>
      <c r="MFI58" s="1"/>
      <c r="MFJ58" s="1"/>
      <c r="MFK58" s="1"/>
      <c r="MFL58" s="1"/>
      <c r="MFM58" s="1"/>
      <c r="MFN58" s="1"/>
      <c r="MFO58" s="1"/>
      <c r="MFP58" s="1"/>
      <c r="MFQ58" s="1"/>
      <c r="MFR58" s="1"/>
      <c r="MFS58" s="1"/>
      <c r="MFT58" s="1"/>
      <c r="MFU58" s="1"/>
      <c r="MFV58" s="1"/>
      <c r="MFW58" s="1"/>
      <c r="MFX58" s="1"/>
      <c r="MFY58" s="1"/>
      <c r="MFZ58" s="1"/>
      <c r="MGA58" s="1"/>
      <c r="MGB58" s="1"/>
      <c r="MGC58" s="1"/>
      <c r="MGD58" s="1"/>
      <c r="MGE58" s="1"/>
      <c r="MGF58" s="1"/>
      <c r="MGG58" s="1"/>
      <c r="MGH58" s="1"/>
      <c r="MGI58" s="1"/>
      <c r="MGJ58" s="1"/>
      <c r="MGK58" s="1"/>
      <c r="MGL58" s="1"/>
      <c r="MGM58" s="1"/>
      <c r="MGN58" s="1"/>
      <c r="MGO58" s="1"/>
      <c r="MGP58" s="1"/>
      <c r="MGQ58" s="1"/>
      <c r="MGR58" s="1"/>
      <c r="MGS58" s="1"/>
      <c r="MGT58" s="1"/>
      <c r="MGU58" s="1"/>
      <c r="MGV58" s="1"/>
      <c r="MGW58" s="1"/>
      <c r="MGX58" s="1"/>
      <c r="MGY58" s="1"/>
      <c r="MGZ58" s="1"/>
      <c r="MHA58" s="1"/>
      <c r="MHB58" s="1"/>
      <c r="MHC58" s="1"/>
      <c r="MHD58" s="1"/>
      <c r="MHE58" s="1"/>
      <c r="MHF58" s="1"/>
      <c r="MHG58" s="1"/>
      <c r="MHH58" s="1"/>
      <c r="MHI58" s="1"/>
      <c r="MHJ58" s="1"/>
      <c r="MHK58" s="1"/>
      <c r="MHL58" s="1"/>
      <c r="MHM58" s="1"/>
      <c r="MHN58" s="1"/>
      <c r="MHO58" s="1"/>
      <c r="MHP58" s="1"/>
      <c r="MHQ58" s="1"/>
      <c r="MHR58" s="1"/>
      <c r="MHS58" s="1"/>
      <c r="MHT58" s="1"/>
      <c r="MHU58" s="1"/>
      <c r="MHV58" s="1"/>
      <c r="MHW58" s="1"/>
      <c r="MHX58" s="1"/>
      <c r="MHY58" s="1"/>
      <c r="MHZ58" s="1"/>
      <c r="MIA58" s="1"/>
      <c r="MIB58" s="1"/>
      <c r="MIC58" s="1"/>
      <c r="MID58" s="1"/>
      <c r="MIE58" s="1"/>
      <c r="MIF58" s="1"/>
      <c r="MIG58" s="1"/>
      <c r="MIH58" s="1"/>
      <c r="MII58" s="1"/>
      <c r="MIJ58" s="1"/>
      <c r="MIK58" s="1"/>
      <c r="MIL58" s="1"/>
      <c r="MIM58" s="1"/>
      <c r="MIN58" s="1"/>
      <c r="MIO58" s="1"/>
      <c r="MIP58" s="1"/>
      <c r="MIQ58" s="1"/>
      <c r="MIR58" s="1"/>
      <c r="MIS58" s="1"/>
      <c r="MIT58" s="1"/>
      <c r="MIU58" s="1"/>
      <c r="MIV58" s="1"/>
      <c r="MIW58" s="1"/>
      <c r="MIX58" s="1"/>
      <c r="MIY58" s="1"/>
      <c r="MIZ58" s="1"/>
      <c r="MJA58" s="1"/>
      <c r="MJB58" s="1"/>
      <c r="MJC58" s="1"/>
      <c r="MJD58" s="1"/>
      <c r="MJE58" s="1"/>
      <c r="MJF58" s="1"/>
      <c r="MJG58" s="1"/>
      <c r="MJH58" s="1"/>
      <c r="MJI58" s="1"/>
      <c r="MJJ58" s="1"/>
      <c r="MJK58" s="1"/>
      <c r="MJL58" s="1"/>
      <c r="MJM58" s="1"/>
      <c r="MJN58" s="1"/>
      <c r="MJO58" s="1"/>
      <c r="MJP58" s="1"/>
      <c r="MJQ58" s="1"/>
      <c r="MJR58" s="1"/>
      <c r="MJS58" s="1"/>
      <c r="MJT58" s="1"/>
      <c r="MJU58" s="1"/>
      <c r="MJV58" s="1"/>
      <c r="MJW58" s="1"/>
      <c r="MJX58" s="1"/>
      <c r="MJY58" s="1"/>
      <c r="MJZ58" s="1"/>
      <c r="MKA58" s="1"/>
      <c r="MKB58" s="1"/>
      <c r="MKC58" s="1"/>
      <c r="MKD58" s="1"/>
      <c r="MKE58" s="1"/>
      <c r="MKF58" s="1"/>
      <c r="MKG58" s="1"/>
      <c r="MKH58" s="1"/>
      <c r="MKI58" s="1"/>
      <c r="MKJ58" s="1"/>
      <c r="MKK58" s="1"/>
      <c r="MKL58" s="1"/>
      <c r="MKM58" s="1"/>
      <c r="MKN58" s="1"/>
      <c r="MKO58" s="1"/>
      <c r="MKP58" s="1"/>
      <c r="MKQ58" s="1"/>
      <c r="MKR58" s="1"/>
      <c r="MKS58" s="1"/>
      <c r="MKT58" s="1"/>
      <c r="MKU58" s="1"/>
      <c r="MKV58" s="1"/>
      <c r="MKW58" s="1"/>
      <c r="MKX58" s="1"/>
      <c r="MKY58" s="1"/>
      <c r="MKZ58" s="1"/>
      <c r="MLA58" s="1"/>
      <c r="MLB58" s="1"/>
      <c r="MLC58" s="1"/>
      <c r="MLD58" s="1"/>
      <c r="MLE58" s="1"/>
      <c r="MLF58" s="1"/>
      <c r="MLG58" s="1"/>
      <c r="MLH58" s="1"/>
      <c r="MLI58" s="1"/>
      <c r="MLJ58" s="1"/>
      <c r="MLK58" s="1"/>
      <c r="MLL58" s="1"/>
      <c r="MLM58" s="1"/>
      <c r="MLN58" s="1"/>
      <c r="MLO58" s="1"/>
      <c r="MLP58" s="1"/>
      <c r="MLQ58" s="1"/>
      <c r="MLR58" s="1"/>
      <c r="MLS58" s="1"/>
      <c r="MLT58" s="1"/>
      <c r="MLU58" s="1"/>
      <c r="MLV58" s="1"/>
      <c r="MLW58" s="1"/>
      <c r="MLX58" s="1"/>
      <c r="MLY58" s="1"/>
      <c r="MLZ58" s="1"/>
      <c r="MMA58" s="1"/>
      <c r="MMB58" s="1"/>
      <c r="MMC58" s="1"/>
      <c r="MMD58" s="1"/>
      <c r="MME58" s="1"/>
      <c r="MMF58" s="1"/>
      <c r="MMG58" s="1"/>
      <c r="MMH58" s="1"/>
      <c r="MMI58" s="1"/>
      <c r="MMJ58" s="1"/>
      <c r="MMK58" s="1"/>
      <c r="MML58" s="1"/>
      <c r="MMM58" s="1"/>
      <c r="MMN58" s="1"/>
      <c r="MMO58" s="1"/>
      <c r="MMP58" s="1"/>
      <c r="MMQ58" s="1"/>
      <c r="MMR58" s="1"/>
      <c r="MMS58" s="1"/>
      <c r="MMT58" s="1"/>
      <c r="MMU58" s="1"/>
      <c r="MMV58" s="1"/>
      <c r="MMW58" s="1"/>
      <c r="MMX58" s="1"/>
      <c r="MMY58" s="1"/>
      <c r="MMZ58" s="1"/>
      <c r="MNA58" s="1"/>
      <c r="MNB58" s="1"/>
      <c r="MNC58" s="1"/>
      <c r="MND58" s="1"/>
      <c r="MNE58" s="1"/>
      <c r="MNF58" s="1"/>
      <c r="MNG58" s="1"/>
      <c r="MNH58" s="1"/>
      <c r="MNI58" s="1"/>
      <c r="MNJ58" s="1"/>
      <c r="MNK58" s="1"/>
      <c r="MNL58" s="1"/>
      <c r="MNM58" s="1"/>
      <c r="MNN58" s="1"/>
      <c r="MNO58" s="1"/>
      <c r="MNP58" s="1"/>
      <c r="MNQ58" s="1"/>
      <c r="MNR58" s="1"/>
      <c r="MNS58" s="1"/>
      <c r="MNT58" s="1"/>
      <c r="MNU58" s="1"/>
      <c r="MNV58" s="1"/>
      <c r="MNW58" s="1"/>
      <c r="MNX58" s="1"/>
      <c r="MNY58" s="1"/>
      <c r="MNZ58" s="1"/>
      <c r="MOA58" s="1"/>
      <c r="MOB58" s="1"/>
      <c r="MOC58" s="1"/>
      <c r="MOD58" s="1"/>
      <c r="MOE58" s="1"/>
      <c r="MOF58" s="1"/>
      <c r="MOG58" s="1"/>
      <c r="MOH58" s="1"/>
      <c r="MOI58" s="1"/>
      <c r="MOJ58" s="1"/>
      <c r="MOK58" s="1"/>
      <c r="MOL58" s="1"/>
      <c r="MOM58" s="1"/>
      <c r="MON58" s="1"/>
      <c r="MOO58" s="1"/>
      <c r="MOP58" s="1"/>
      <c r="MOQ58" s="1"/>
      <c r="MOR58" s="1"/>
      <c r="MOS58" s="1"/>
      <c r="MOT58" s="1"/>
      <c r="MOU58" s="1"/>
      <c r="MOV58" s="1"/>
      <c r="MOW58" s="1"/>
      <c r="MOX58" s="1"/>
      <c r="MOY58" s="1"/>
      <c r="MOZ58" s="1"/>
      <c r="MPA58" s="1"/>
      <c r="MPB58" s="1"/>
      <c r="MPC58" s="1"/>
      <c r="MPD58" s="1"/>
      <c r="MPE58" s="1"/>
      <c r="MPF58" s="1"/>
      <c r="MPG58" s="1"/>
      <c r="MPH58" s="1"/>
      <c r="MPI58" s="1"/>
      <c r="MPJ58" s="1"/>
      <c r="MPK58" s="1"/>
      <c r="MPL58" s="1"/>
      <c r="MPM58" s="1"/>
      <c r="MPN58" s="1"/>
      <c r="MPO58" s="1"/>
      <c r="MPP58" s="1"/>
      <c r="MPQ58" s="1"/>
      <c r="MPR58" s="1"/>
      <c r="MPS58" s="1"/>
      <c r="MPT58" s="1"/>
      <c r="MPU58" s="1"/>
      <c r="MPV58" s="1"/>
      <c r="MPW58" s="1"/>
      <c r="MPX58" s="1"/>
      <c r="MPY58" s="1"/>
      <c r="MPZ58" s="1"/>
      <c r="MQA58" s="1"/>
      <c r="MQB58" s="1"/>
      <c r="MQC58" s="1"/>
      <c r="MQD58" s="1"/>
      <c r="MQE58" s="1"/>
      <c r="MQF58" s="1"/>
      <c r="MQG58" s="1"/>
      <c r="MQH58" s="1"/>
      <c r="MQI58" s="1"/>
      <c r="MQJ58" s="1"/>
      <c r="MQK58" s="1"/>
      <c r="MQL58" s="1"/>
      <c r="MQM58" s="1"/>
      <c r="MQN58" s="1"/>
      <c r="MQO58" s="1"/>
      <c r="MQP58" s="1"/>
      <c r="MQQ58" s="1"/>
      <c r="MQR58" s="1"/>
      <c r="MQS58" s="1"/>
      <c r="MQT58" s="1"/>
      <c r="MQU58" s="1"/>
      <c r="MQV58" s="1"/>
      <c r="MQW58" s="1"/>
      <c r="MQX58" s="1"/>
      <c r="MQY58" s="1"/>
      <c r="MQZ58" s="1"/>
      <c r="MRA58" s="1"/>
      <c r="MRB58" s="1"/>
      <c r="MRC58" s="1"/>
      <c r="MRD58" s="1"/>
      <c r="MRE58" s="1"/>
      <c r="MRF58" s="1"/>
      <c r="MRG58" s="1"/>
      <c r="MRH58" s="1"/>
      <c r="MRI58" s="1"/>
      <c r="MRJ58" s="1"/>
      <c r="MRK58" s="1"/>
      <c r="MRL58" s="1"/>
      <c r="MRM58" s="1"/>
      <c r="MRN58" s="1"/>
      <c r="MRO58" s="1"/>
      <c r="MRP58" s="1"/>
      <c r="MRQ58" s="1"/>
      <c r="MRR58" s="1"/>
      <c r="MRS58" s="1"/>
      <c r="MRT58" s="1"/>
      <c r="MRU58" s="1"/>
      <c r="MRV58" s="1"/>
      <c r="MRW58" s="1"/>
      <c r="MRX58" s="1"/>
      <c r="MRY58" s="1"/>
      <c r="MRZ58" s="1"/>
      <c r="MSA58" s="1"/>
      <c r="MSB58" s="1"/>
      <c r="MSC58" s="1"/>
      <c r="MSD58" s="1"/>
      <c r="MSE58" s="1"/>
      <c r="MSF58" s="1"/>
      <c r="MSG58" s="1"/>
      <c r="MSH58" s="1"/>
      <c r="MSI58" s="1"/>
      <c r="MSJ58" s="1"/>
      <c r="MSK58" s="1"/>
      <c r="MSL58" s="1"/>
      <c r="MSM58" s="1"/>
      <c r="MSN58" s="1"/>
      <c r="MSO58" s="1"/>
      <c r="MSP58" s="1"/>
      <c r="MSQ58" s="1"/>
      <c r="MSR58" s="1"/>
      <c r="MSS58" s="1"/>
      <c r="MST58" s="1"/>
      <c r="MSU58" s="1"/>
      <c r="MSV58" s="1"/>
      <c r="MSW58" s="1"/>
      <c r="MSX58" s="1"/>
      <c r="MSY58" s="1"/>
      <c r="MSZ58" s="1"/>
      <c r="MTA58" s="1"/>
      <c r="MTB58" s="1"/>
      <c r="MTC58" s="1"/>
      <c r="MTD58" s="1"/>
      <c r="MTE58" s="1"/>
      <c r="MTF58" s="1"/>
      <c r="MTG58" s="1"/>
      <c r="MTH58" s="1"/>
      <c r="MTI58" s="1"/>
      <c r="MTJ58" s="1"/>
      <c r="MTK58" s="1"/>
      <c r="MTL58" s="1"/>
      <c r="MTM58" s="1"/>
      <c r="MTN58" s="1"/>
      <c r="MTO58" s="1"/>
      <c r="MTP58" s="1"/>
      <c r="MTQ58" s="1"/>
      <c r="MTR58" s="1"/>
      <c r="MTS58" s="1"/>
      <c r="MTT58" s="1"/>
      <c r="MTU58" s="1"/>
      <c r="MTV58" s="1"/>
      <c r="MTW58" s="1"/>
      <c r="MTX58" s="1"/>
      <c r="MTY58" s="1"/>
      <c r="MTZ58" s="1"/>
      <c r="MUA58" s="1"/>
      <c r="MUB58" s="1"/>
      <c r="MUC58" s="1"/>
      <c r="MUD58" s="1"/>
      <c r="MUE58" s="1"/>
      <c r="MUF58" s="1"/>
      <c r="MUG58" s="1"/>
      <c r="MUH58" s="1"/>
      <c r="MUI58" s="1"/>
      <c r="MUJ58" s="1"/>
      <c r="MUK58" s="1"/>
      <c r="MUL58" s="1"/>
      <c r="MUM58" s="1"/>
      <c r="MUN58" s="1"/>
      <c r="MUO58" s="1"/>
      <c r="MUP58" s="1"/>
      <c r="MUQ58" s="1"/>
      <c r="MUR58" s="1"/>
      <c r="MUS58" s="1"/>
      <c r="MUT58" s="1"/>
      <c r="MUU58" s="1"/>
      <c r="MUV58" s="1"/>
      <c r="MUW58" s="1"/>
      <c r="MUX58" s="1"/>
      <c r="MUY58" s="1"/>
      <c r="MUZ58" s="1"/>
      <c r="MVA58" s="1"/>
      <c r="MVB58" s="1"/>
      <c r="MVC58" s="1"/>
      <c r="MVD58" s="1"/>
      <c r="MVE58" s="1"/>
      <c r="MVF58" s="1"/>
      <c r="MVG58" s="1"/>
      <c r="MVH58" s="1"/>
      <c r="MVI58" s="1"/>
      <c r="MVJ58" s="1"/>
      <c r="MVK58" s="1"/>
      <c r="MVL58" s="1"/>
      <c r="MVM58" s="1"/>
      <c r="MVN58" s="1"/>
      <c r="MVO58" s="1"/>
      <c r="MVP58" s="1"/>
      <c r="MVQ58" s="1"/>
      <c r="MVR58" s="1"/>
      <c r="MVS58" s="1"/>
      <c r="MVT58" s="1"/>
      <c r="MVU58" s="1"/>
      <c r="MVV58" s="1"/>
      <c r="MVW58" s="1"/>
      <c r="MVX58" s="1"/>
      <c r="MVY58" s="1"/>
      <c r="MVZ58" s="1"/>
      <c r="MWA58" s="1"/>
      <c r="MWB58" s="1"/>
      <c r="MWC58" s="1"/>
      <c r="MWD58" s="1"/>
      <c r="MWE58" s="1"/>
      <c r="MWF58" s="1"/>
      <c r="MWG58" s="1"/>
      <c r="MWH58" s="1"/>
      <c r="MWI58" s="1"/>
      <c r="MWJ58" s="1"/>
      <c r="MWK58" s="1"/>
      <c r="MWL58" s="1"/>
      <c r="MWM58" s="1"/>
      <c r="MWN58" s="1"/>
      <c r="MWO58" s="1"/>
      <c r="MWP58" s="1"/>
      <c r="MWQ58" s="1"/>
      <c r="MWR58" s="1"/>
      <c r="MWS58" s="1"/>
      <c r="MWT58" s="1"/>
      <c r="MWU58" s="1"/>
      <c r="MWV58" s="1"/>
      <c r="MWW58" s="1"/>
      <c r="MWX58" s="1"/>
      <c r="MWY58" s="1"/>
      <c r="MWZ58" s="1"/>
      <c r="MXA58" s="1"/>
      <c r="MXB58" s="1"/>
      <c r="MXC58" s="1"/>
      <c r="MXD58" s="1"/>
      <c r="MXE58" s="1"/>
      <c r="MXF58" s="1"/>
      <c r="MXG58" s="1"/>
      <c r="MXH58" s="1"/>
      <c r="MXI58" s="1"/>
      <c r="MXJ58" s="1"/>
      <c r="MXK58" s="1"/>
      <c r="MXL58" s="1"/>
      <c r="MXM58" s="1"/>
      <c r="MXN58" s="1"/>
      <c r="MXO58" s="1"/>
      <c r="MXP58" s="1"/>
      <c r="MXQ58" s="1"/>
      <c r="MXR58" s="1"/>
      <c r="MXS58" s="1"/>
      <c r="MXT58" s="1"/>
      <c r="MXU58" s="1"/>
      <c r="MXV58" s="1"/>
      <c r="MXW58" s="1"/>
      <c r="MXX58" s="1"/>
      <c r="MXY58" s="1"/>
      <c r="MXZ58" s="1"/>
      <c r="MYA58" s="1"/>
      <c r="MYB58" s="1"/>
      <c r="MYC58" s="1"/>
      <c r="MYD58" s="1"/>
      <c r="MYE58" s="1"/>
      <c r="MYF58" s="1"/>
      <c r="MYG58" s="1"/>
      <c r="MYH58" s="1"/>
      <c r="MYI58" s="1"/>
      <c r="MYJ58" s="1"/>
      <c r="MYK58" s="1"/>
      <c r="MYL58" s="1"/>
      <c r="MYM58" s="1"/>
      <c r="MYN58" s="1"/>
      <c r="MYO58" s="1"/>
      <c r="MYP58" s="1"/>
      <c r="MYQ58" s="1"/>
      <c r="MYR58" s="1"/>
      <c r="MYS58" s="1"/>
      <c r="MYT58" s="1"/>
      <c r="MYU58" s="1"/>
      <c r="MYV58" s="1"/>
      <c r="MYW58" s="1"/>
      <c r="MYX58" s="1"/>
      <c r="MYY58" s="1"/>
      <c r="MYZ58" s="1"/>
      <c r="MZA58" s="1"/>
      <c r="MZB58" s="1"/>
      <c r="MZC58" s="1"/>
      <c r="MZD58" s="1"/>
      <c r="MZE58" s="1"/>
      <c r="MZF58" s="1"/>
      <c r="MZG58" s="1"/>
      <c r="MZH58" s="1"/>
      <c r="MZI58" s="1"/>
      <c r="MZJ58" s="1"/>
      <c r="MZK58" s="1"/>
      <c r="MZL58" s="1"/>
      <c r="MZM58" s="1"/>
      <c r="MZN58" s="1"/>
      <c r="MZO58" s="1"/>
      <c r="MZP58" s="1"/>
      <c r="MZQ58" s="1"/>
      <c r="MZR58" s="1"/>
      <c r="MZS58" s="1"/>
      <c r="MZT58" s="1"/>
      <c r="MZU58" s="1"/>
      <c r="MZV58" s="1"/>
      <c r="MZW58" s="1"/>
      <c r="MZX58" s="1"/>
      <c r="MZY58" s="1"/>
      <c r="MZZ58" s="1"/>
      <c r="NAA58" s="1"/>
      <c r="NAB58" s="1"/>
      <c r="NAC58" s="1"/>
      <c r="NAD58" s="1"/>
      <c r="NAE58" s="1"/>
      <c r="NAF58" s="1"/>
      <c r="NAG58" s="1"/>
      <c r="NAH58" s="1"/>
      <c r="NAI58" s="1"/>
      <c r="NAJ58" s="1"/>
      <c r="NAK58" s="1"/>
      <c r="NAL58" s="1"/>
      <c r="NAM58" s="1"/>
      <c r="NAN58" s="1"/>
      <c r="NAO58" s="1"/>
      <c r="NAP58" s="1"/>
      <c r="NAQ58" s="1"/>
      <c r="NAR58" s="1"/>
      <c r="NAS58" s="1"/>
      <c r="NAT58" s="1"/>
      <c r="NAU58" s="1"/>
      <c r="NAV58" s="1"/>
      <c r="NAW58" s="1"/>
      <c r="NAX58" s="1"/>
      <c r="NAY58" s="1"/>
      <c r="NAZ58" s="1"/>
      <c r="NBA58" s="1"/>
      <c r="NBB58" s="1"/>
      <c r="NBC58" s="1"/>
      <c r="NBD58" s="1"/>
      <c r="NBE58" s="1"/>
      <c r="NBF58" s="1"/>
      <c r="NBG58" s="1"/>
      <c r="NBH58" s="1"/>
      <c r="NBI58" s="1"/>
      <c r="NBJ58" s="1"/>
      <c r="NBK58" s="1"/>
      <c r="NBL58" s="1"/>
      <c r="NBM58" s="1"/>
      <c r="NBN58" s="1"/>
      <c r="NBO58" s="1"/>
      <c r="NBP58" s="1"/>
      <c r="NBQ58" s="1"/>
      <c r="NBR58" s="1"/>
      <c r="NBS58" s="1"/>
      <c r="NBT58" s="1"/>
      <c r="NBU58" s="1"/>
      <c r="NBV58" s="1"/>
      <c r="NBW58" s="1"/>
      <c r="NBX58" s="1"/>
      <c r="NBY58" s="1"/>
      <c r="NBZ58" s="1"/>
      <c r="NCA58" s="1"/>
      <c r="NCB58" s="1"/>
      <c r="NCC58" s="1"/>
      <c r="NCD58" s="1"/>
      <c r="NCE58" s="1"/>
      <c r="NCF58" s="1"/>
      <c r="NCG58" s="1"/>
      <c r="NCH58" s="1"/>
      <c r="NCI58" s="1"/>
      <c r="NCJ58" s="1"/>
      <c r="NCK58" s="1"/>
      <c r="NCL58" s="1"/>
      <c r="NCM58" s="1"/>
      <c r="NCN58" s="1"/>
      <c r="NCO58" s="1"/>
      <c r="NCP58" s="1"/>
      <c r="NCQ58" s="1"/>
      <c r="NCR58" s="1"/>
      <c r="NCS58" s="1"/>
      <c r="NCT58" s="1"/>
      <c r="NCU58" s="1"/>
      <c r="NCV58" s="1"/>
      <c r="NCW58" s="1"/>
      <c r="NCX58" s="1"/>
      <c r="NCY58" s="1"/>
      <c r="NCZ58" s="1"/>
      <c r="NDA58" s="1"/>
      <c r="NDB58" s="1"/>
      <c r="NDC58" s="1"/>
      <c r="NDD58" s="1"/>
      <c r="NDE58" s="1"/>
      <c r="NDF58" s="1"/>
      <c r="NDG58" s="1"/>
      <c r="NDH58" s="1"/>
      <c r="NDI58" s="1"/>
      <c r="NDJ58" s="1"/>
      <c r="NDK58" s="1"/>
      <c r="NDL58" s="1"/>
      <c r="NDM58" s="1"/>
      <c r="NDN58" s="1"/>
      <c r="NDO58" s="1"/>
      <c r="NDP58" s="1"/>
      <c r="NDQ58" s="1"/>
      <c r="NDR58" s="1"/>
      <c r="NDS58" s="1"/>
      <c r="NDT58" s="1"/>
      <c r="NDU58" s="1"/>
      <c r="NDV58" s="1"/>
      <c r="NDW58" s="1"/>
      <c r="NDX58" s="1"/>
      <c r="NDY58" s="1"/>
      <c r="NDZ58" s="1"/>
      <c r="NEA58" s="1"/>
      <c r="NEB58" s="1"/>
      <c r="NEC58" s="1"/>
      <c r="NED58" s="1"/>
      <c r="NEE58" s="1"/>
      <c r="NEF58" s="1"/>
      <c r="NEG58" s="1"/>
      <c r="NEH58" s="1"/>
      <c r="NEI58" s="1"/>
      <c r="NEJ58" s="1"/>
      <c r="NEK58" s="1"/>
      <c r="NEL58" s="1"/>
      <c r="NEM58" s="1"/>
      <c r="NEN58" s="1"/>
      <c r="NEO58" s="1"/>
      <c r="NEP58" s="1"/>
      <c r="NEQ58" s="1"/>
      <c r="NER58" s="1"/>
      <c r="NES58" s="1"/>
      <c r="NET58" s="1"/>
      <c r="NEU58" s="1"/>
      <c r="NEV58" s="1"/>
      <c r="NEW58" s="1"/>
      <c r="NEX58" s="1"/>
      <c r="NEY58" s="1"/>
      <c r="NEZ58" s="1"/>
      <c r="NFA58" s="1"/>
      <c r="NFB58" s="1"/>
      <c r="NFC58" s="1"/>
      <c r="NFD58" s="1"/>
      <c r="NFE58" s="1"/>
      <c r="NFF58" s="1"/>
      <c r="NFG58" s="1"/>
      <c r="NFH58" s="1"/>
      <c r="NFI58" s="1"/>
      <c r="NFJ58" s="1"/>
      <c r="NFK58" s="1"/>
      <c r="NFL58" s="1"/>
      <c r="NFM58" s="1"/>
      <c r="NFN58" s="1"/>
      <c r="NFO58" s="1"/>
      <c r="NFP58" s="1"/>
      <c r="NFQ58" s="1"/>
      <c r="NFR58" s="1"/>
      <c r="NFS58" s="1"/>
      <c r="NFT58" s="1"/>
      <c r="NFU58" s="1"/>
      <c r="NFV58" s="1"/>
      <c r="NFW58" s="1"/>
      <c r="NFX58" s="1"/>
      <c r="NFY58" s="1"/>
      <c r="NFZ58" s="1"/>
      <c r="NGA58" s="1"/>
      <c r="NGB58" s="1"/>
      <c r="NGC58" s="1"/>
      <c r="NGD58" s="1"/>
      <c r="NGE58" s="1"/>
      <c r="NGF58" s="1"/>
      <c r="NGG58" s="1"/>
      <c r="NGH58" s="1"/>
      <c r="NGI58" s="1"/>
      <c r="NGJ58" s="1"/>
      <c r="NGK58" s="1"/>
      <c r="NGL58" s="1"/>
      <c r="NGM58" s="1"/>
      <c r="NGN58" s="1"/>
      <c r="NGO58" s="1"/>
      <c r="NGP58" s="1"/>
      <c r="NGQ58" s="1"/>
      <c r="NGR58" s="1"/>
      <c r="NGS58" s="1"/>
      <c r="NGT58" s="1"/>
      <c r="NGU58" s="1"/>
      <c r="NGV58" s="1"/>
      <c r="NGW58" s="1"/>
      <c r="NGX58" s="1"/>
      <c r="NGY58" s="1"/>
      <c r="NGZ58" s="1"/>
      <c r="NHA58" s="1"/>
      <c r="NHB58" s="1"/>
      <c r="NHC58" s="1"/>
      <c r="NHD58" s="1"/>
      <c r="NHE58" s="1"/>
      <c r="NHF58" s="1"/>
      <c r="NHG58" s="1"/>
      <c r="NHH58" s="1"/>
      <c r="NHI58" s="1"/>
      <c r="NHJ58" s="1"/>
      <c r="NHK58" s="1"/>
      <c r="NHL58" s="1"/>
      <c r="NHM58" s="1"/>
      <c r="NHN58" s="1"/>
      <c r="NHO58" s="1"/>
      <c r="NHP58" s="1"/>
      <c r="NHQ58" s="1"/>
      <c r="NHR58" s="1"/>
      <c r="NHS58" s="1"/>
      <c r="NHT58" s="1"/>
      <c r="NHU58" s="1"/>
      <c r="NHV58" s="1"/>
      <c r="NHW58" s="1"/>
      <c r="NHX58" s="1"/>
      <c r="NHY58" s="1"/>
      <c r="NHZ58" s="1"/>
      <c r="NIA58" s="1"/>
      <c r="NIB58" s="1"/>
      <c r="NIC58" s="1"/>
      <c r="NID58" s="1"/>
      <c r="NIE58" s="1"/>
      <c r="NIF58" s="1"/>
      <c r="NIG58" s="1"/>
      <c r="NIH58" s="1"/>
      <c r="NII58" s="1"/>
      <c r="NIJ58" s="1"/>
      <c r="NIK58" s="1"/>
      <c r="NIL58" s="1"/>
      <c r="NIM58" s="1"/>
      <c r="NIN58" s="1"/>
      <c r="NIO58" s="1"/>
      <c r="NIP58" s="1"/>
      <c r="NIQ58" s="1"/>
      <c r="NIR58" s="1"/>
      <c r="NIS58" s="1"/>
      <c r="NIT58" s="1"/>
      <c r="NIU58" s="1"/>
      <c r="NIV58" s="1"/>
      <c r="NIW58" s="1"/>
      <c r="NIX58" s="1"/>
      <c r="NIY58" s="1"/>
      <c r="NIZ58" s="1"/>
      <c r="NJA58" s="1"/>
      <c r="NJB58" s="1"/>
      <c r="NJC58" s="1"/>
      <c r="NJD58" s="1"/>
      <c r="NJE58" s="1"/>
      <c r="NJF58" s="1"/>
      <c r="NJG58" s="1"/>
      <c r="NJH58" s="1"/>
      <c r="NJI58" s="1"/>
      <c r="NJJ58" s="1"/>
      <c r="NJK58" s="1"/>
      <c r="NJL58" s="1"/>
      <c r="NJM58" s="1"/>
      <c r="NJN58" s="1"/>
      <c r="NJO58" s="1"/>
      <c r="NJP58" s="1"/>
      <c r="NJQ58" s="1"/>
      <c r="NJR58" s="1"/>
      <c r="NJS58" s="1"/>
      <c r="NJT58" s="1"/>
      <c r="NJU58" s="1"/>
      <c r="NJV58" s="1"/>
      <c r="NJW58" s="1"/>
      <c r="NJX58" s="1"/>
      <c r="NJY58" s="1"/>
      <c r="NJZ58" s="1"/>
      <c r="NKA58" s="1"/>
      <c r="NKB58" s="1"/>
      <c r="NKC58" s="1"/>
      <c r="NKD58" s="1"/>
      <c r="NKE58" s="1"/>
      <c r="NKF58" s="1"/>
      <c r="NKG58" s="1"/>
      <c r="NKH58" s="1"/>
      <c r="NKI58" s="1"/>
      <c r="NKJ58" s="1"/>
      <c r="NKK58" s="1"/>
      <c r="NKL58" s="1"/>
      <c r="NKM58" s="1"/>
      <c r="NKN58" s="1"/>
      <c r="NKO58" s="1"/>
      <c r="NKP58" s="1"/>
      <c r="NKQ58" s="1"/>
      <c r="NKR58" s="1"/>
      <c r="NKS58" s="1"/>
      <c r="NKT58" s="1"/>
      <c r="NKU58" s="1"/>
      <c r="NKV58" s="1"/>
      <c r="NKW58" s="1"/>
      <c r="NKX58" s="1"/>
      <c r="NKY58" s="1"/>
      <c r="NKZ58" s="1"/>
      <c r="NLA58" s="1"/>
      <c r="NLB58" s="1"/>
      <c r="NLC58" s="1"/>
      <c r="NLD58" s="1"/>
      <c r="NLE58" s="1"/>
      <c r="NLF58" s="1"/>
      <c r="NLG58" s="1"/>
      <c r="NLH58" s="1"/>
      <c r="NLI58" s="1"/>
      <c r="NLJ58" s="1"/>
      <c r="NLK58" s="1"/>
      <c r="NLL58" s="1"/>
      <c r="NLM58" s="1"/>
      <c r="NLN58" s="1"/>
      <c r="NLO58" s="1"/>
      <c r="NLP58" s="1"/>
      <c r="NLQ58" s="1"/>
      <c r="NLR58" s="1"/>
      <c r="NLS58" s="1"/>
      <c r="NLT58" s="1"/>
      <c r="NLU58" s="1"/>
      <c r="NLV58" s="1"/>
      <c r="NLW58" s="1"/>
      <c r="NLX58" s="1"/>
      <c r="NLY58" s="1"/>
      <c r="NLZ58" s="1"/>
      <c r="NMA58" s="1"/>
      <c r="NMB58" s="1"/>
      <c r="NMC58" s="1"/>
      <c r="NMD58" s="1"/>
      <c r="NME58" s="1"/>
      <c r="NMF58" s="1"/>
      <c r="NMG58" s="1"/>
      <c r="NMH58" s="1"/>
      <c r="NMI58" s="1"/>
      <c r="NMJ58" s="1"/>
      <c r="NMK58" s="1"/>
      <c r="NML58" s="1"/>
      <c r="NMM58" s="1"/>
      <c r="NMN58" s="1"/>
      <c r="NMO58" s="1"/>
      <c r="NMP58" s="1"/>
      <c r="NMQ58" s="1"/>
      <c r="NMR58" s="1"/>
      <c r="NMS58" s="1"/>
      <c r="NMT58" s="1"/>
      <c r="NMU58" s="1"/>
      <c r="NMV58" s="1"/>
      <c r="NMW58" s="1"/>
      <c r="NMX58" s="1"/>
      <c r="NMY58" s="1"/>
      <c r="NMZ58" s="1"/>
      <c r="NNA58" s="1"/>
      <c r="NNB58" s="1"/>
      <c r="NNC58" s="1"/>
      <c r="NND58" s="1"/>
      <c r="NNE58" s="1"/>
      <c r="NNF58" s="1"/>
      <c r="NNG58" s="1"/>
      <c r="NNH58" s="1"/>
      <c r="NNI58" s="1"/>
      <c r="NNJ58" s="1"/>
      <c r="NNK58" s="1"/>
      <c r="NNL58" s="1"/>
      <c r="NNM58" s="1"/>
      <c r="NNN58" s="1"/>
      <c r="NNO58" s="1"/>
      <c r="NNP58" s="1"/>
      <c r="NNQ58" s="1"/>
      <c r="NNR58" s="1"/>
      <c r="NNS58" s="1"/>
      <c r="NNT58" s="1"/>
      <c r="NNU58" s="1"/>
      <c r="NNV58" s="1"/>
      <c r="NNW58" s="1"/>
      <c r="NNX58" s="1"/>
      <c r="NNY58" s="1"/>
      <c r="NNZ58" s="1"/>
      <c r="NOA58" s="1"/>
      <c r="NOB58" s="1"/>
      <c r="NOC58" s="1"/>
      <c r="NOD58" s="1"/>
      <c r="NOE58" s="1"/>
      <c r="NOF58" s="1"/>
      <c r="NOG58" s="1"/>
      <c r="NOH58" s="1"/>
      <c r="NOI58" s="1"/>
      <c r="NOJ58" s="1"/>
      <c r="NOK58" s="1"/>
      <c r="NOL58" s="1"/>
      <c r="NOM58" s="1"/>
      <c r="NON58" s="1"/>
      <c r="NOO58" s="1"/>
      <c r="NOP58" s="1"/>
      <c r="NOQ58" s="1"/>
      <c r="NOR58" s="1"/>
      <c r="NOS58" s="1"/>
      <c r="NOT58" s="1"/>
      <c r="NOU58" s="1"/>
      <c r="NOV58" s="1"/>
      <c r="NOW58" s="1"/>
      <c r="NOX58" s="1"/>
      <c r="NOY58" s="1"/>
      <c r="NOZ58" s="1"/>
      <c r="NPA58" s="1"/>
      <c r="NPB58" s="1"/>
      <c r="NPC58" s="1"/>
      <c r="NPD58" s="1"/>
      <c r="NPE58" s="1"/>
      <c r="NPF58" s="1"/>
      <c r="NPG58" s="1"/>
      <c r="NPH58" s="1"/>
      <c r="NPI58" s="1"/>
      <c r="NPJ58" s="1"/>
      <c r="NPK58" s="1"/>
      <c r="NPL58" s="1"/>
      <c r="NPM58" s="1"/>
      <c r="NPN58" s="1"/>
      <c r="NPO58" s="1"/>
      <c r="NPP58" s="1"/>
      <c r="NPQ58" s="1"/>
      <c r="NPR58" s="1"/>
      <c r="NPS58" s="1"/>
      <c r="NPT58" s="1"/>
      <c r="NPU58" s="1"/>
      <c r="NPV58" s="1"/>
      <c r="NPW58" s="1"/>
      <c r="NPX58" s="1"/>
      <c r="NPY58" s="1"/>
      <c r="NPZ58" s="1"/>
      <c r="NQA58" s="1"/>
      <c r="NQB58" s="1"/>
      <c r="NQC58" s="1"/>
      <c r="NQD58" s="1"/>
      <c r="NQE58" s="1"/>
      <c r="NQF58" s="1"/>
      <c r="NQG58" s="1"/>
      <c r="NQH58" s="1"/>
      <c r="NQI58" s="1"/>
      <c r="NQJ58" s="1"/>
      <c r="NQK58" s="1"/>
      <c r="NQL58" s="1"/>
      <c r="NQM58" s="1"/>
      <c r="NQN58" s="1"/>
      <c r="NQO58" s="1"/>
      <c r="NQP58" s="1"/>
      <c r="NQQ58" s="1"/>
      <c r="NQR58" s="1"/>
      <c r="NQS58" s="1"/>
      <c r="NQT58" s="1"/>
      <c r="NQU58" s="1"/>
      <c r="NQV58" s="1"/>
      <c r="NQW58" s="1"/>
      <c r="NQX58" s="1"/>
      <c r="NQY58" s="1"/>
      <c r="NQZ58" s="1"/>
      <c r="NRA58" s="1"/>
      <c r="NRB58" s="1"/>
      <c r="NRC58" s="1"/>
      <c r="NRD58" s="1"/>
      <c r="NRE58" s="1"/>
      <c r="NRF58" s="1"/>
      <c r="NRG58" s="1"/>
      <c r="NRH58" s="1"/>
      <c r="NRI58" s="1"/>
      <c r="NRJ58" s="1"/>
      <c r="NRK58" s="1"/>
      <c r="NRL58" s="1"/>
      <c r="NRM58" s="1"/>
      <c r="NRN58" s="1"/>
      <c r="NRO58" s="1"/>
      <c r="NRP58" s="1"/>
      <c r="NRQ58" s="1"/>
      <c r="NRR58" s="1"/>
      <c r="NRS58" s="1"/>
      <c r="NRT58" s="1"/>
      <c r="NRU58" s="1"/>
      <c r="NRV58" s="1"/>
      <c r="NRW58" s="1"/>
      <c r="NRX58" s="1"/>
      <c r="NRY58" s="1"/>
      <c r="NRZ58" s="1"/>
      <c r="NSA58" s="1"/>
      <c r="NSB58" s="1"/>
      <c r="NSC58" s="1"/>
      <c r="NSD58" s="1"/>
      <c r="NSE58" s="1"/>
      <c r="NSF58" s="1"/>
      <c r="NSG58" s="1"/>
      <c r="NSH58" s="1"/>
      <c r="NSI58" s="1"/>
      <c r="NSJ58" s="1"/>
      <c r="NSK58" s="1"/>
      <c r="NSL58" s="1"/>
      <c r="NSM58" s="1"/>
      <c r="NSN58" s="1"/>
      <c r="NSO58" s="1"/>
      <c r="NSP58" s="1"/>
      <c r="NSQ58" s="1"/>
      <c r="NSR58" s="1"/>
      <c r="NSS58" s="1"/>
      <c r="NST58" s="1"/>
      <c r="NSU58" s="1"/>
      <c r="NSV58" s="1"/>
      <c r="NSW58" s="1"/>
      <c r="NSX58" s="1"/>
      <c r="NSY58" s="1"/>
      <c r="NSZ58" s="1"/>
      <c r="NTA58" s="1"/>
      <c r="NTB58" s="1"/>
      <c r="NTC58" s="1"/>
      <c r="NTD58" s="1"/>
      <c r="NTE58" s="1"/>
      <c r="NTF58" s="1"/>
      <c r="NTG58" s="1"/>
      <c r="NTH58" s="1"/>
      <c r="NTI58" s="1"/>
      <c r="NTJ58" s="1"/>
      <c r="NTK58" s="1"/>
      <c r="NTL58" s="1"/>
      <c r="NTM58" s="1"/>
      <c r="NTN58" s="1"/>
      <c r="NTO58" s="1"/>
      <c r="NTP58" s="1"/>
      <c r="NTQ58" s="1"/>
      <c r="NTR58" s="1"/>
      <c r="NTS58" s="1"/>
      <c r="NTT58" s="1"/>
      <c r="NTU58" s="1"/>
      <c r="NTV58" s="1"/>
      <c r="NTW58" s="1"/>
      <c r="NTX58" s="1"/>
      <c r="NTY58" s="1"/>
      <c r="NTZ58" s="1"/>
      <c r="NUA58" s="1"/>
      <c r="NUB58" s="1"/>
      <c r="NUC58" s="1"/>
      <c r="NUD58" s="1"/>
      <c r="NUE58" s="1"/>
      <c r="NUF58" s="1"/>
      <c r="NUG58" s="1"/>
      <c r="NUH58" s="1"/>
      <c r="NUI58" s="1"/>
      <c r="NUJ58" s="1"/>
      <c r="NUK58" s="1"/>
      <c r="NUL58" s="1"/>
      <c r="NUM58" s="1"/>
      <c r="NUN58" s="1"/>
      <c r="NUO58" s="1"/>
      <c r="NUP58" s="1"/>
      <c r="NUQ58" s="1"/>
      <c r="NUR58" s="1"/>
      <c r="NUS58" s="1"/>
      <c r="NUT58" s="1"/>
      <c r="NUU58" s="1"/>
      <c r="NUV58" s="1"/>
      <c r="NUW58" s="1"/>
      <c r="NUX58" s="1"/>
      <c r="NUY58" s="1"/>
      <c r="NUZ58" s="1"/>
      <c r="NVA58" s="1"/>
      <c r="NVB58" s="1"/>
      <c r="NVC58" s="1"/>
      <c r="NVD58" s="1"/>
      <c r="NVE58" s="1"/>
      <c r="NVF58" s="1"/>
      <c r="NVG58" s="1"/>
      <c r="NVH58" s="1"/>
      <c r="NVI58" s="1"/>
      <c r="NVJ58" s="1"/>
      <c r="NVK58" s="1"/>
      <c r="NVL58" s="1"/>
      <c r="NVM58" s="1"/>
      <c r="NVN58" s="1"/>
      <c r="NVO58" s="1"/>
      <c r="NVP58" s="1"/>
      <c r="NVQ58" s="1"/>
      <c r="NVR58" s="1"/>
      <c r="NVS58" s="1"/>
      <c r="NVT58" s="1"/>
      <c r="NVU58" s="1"/>
      <c r="NVV58" s="1"/>
      <c r="NVW58" s="1"/>
      <c r="NVX58" s="1"/>
      <c r="NVY58" s="1"/>
      <c r="NVZ58" s="1"/>
      <c r="NWA58" s="1"/>
      <c r="NWB58" s="1"/>
      <c r="NWC58" s="1"/>
      <c r="NWD58" s="1"/>
      <c r="NWE58" s="1"/>
      <c r="NWF58" s="1"/>
      <c r="NWG58" s="1"/>
      <c r="NWH58" s="1"/>
      <c r="NWI58" s="1"/>
      <c r="NWJ58" s="1"/>
      <c r="NWK58" s="1"/>
      <c r="NWL58" s="1"/>
      <c r="NWM58" s="1"/>
      <c r="NWN58" s="1"/>
      <c r="NWO58" s="1"/>
      <c r="NWP58" s="1"/>
      <c r="NWQ58" s="1"/>
      <c r="NWR58" s="1"/>
      <c r="NWS58" s="1"/>
      <c r="NWT58" s="1"/>
      <c r="NWU58" s="1"/>
      <c r="NWV58" s="1"/>
      <c r="NWW58" s="1"/>
      <c r="NWX58" s="1"/>
      <c r="NWY58" s="1"/>
      <c r="NWZ58" s="1"/>
      <c r="NXA58" s="1"/>
      <c r="NXB58" s="1"/>
      <c r="NXC58" s="1"/>
      <c r="NXD58" s="1"/>
      <c r="NXE58" s="1"/>
      <c r="NXF58" s="1"/>
      <c r="NXG58" s="1"/>
      <c r="NXH58" s="1"/>
      <c r="NXI58" s="1"/>
      <c r="NXJ58" s="1"/>
      <c r="NXK58" s="1"/>
      <c r="NXL58" s="1"/>
      <c r="NXM58" s="1"/>
      <c r="NXN58" s="1"/>
      <c r="NXO58" s="1"/>
      <c r="NXP58" s="1"/>
      <c r="NXQ58" s="1"/>
      <c r="NXR58" s="1"/>
      <c r="NXS58" s="1"/>
      <c r="NXT58" s="1"/>
      <c r="NXU58" s="1"/>
      <c r="NXV58" s="1"/>
      <c r="NXW58" s="1"/>
      <c r="NXX58" s="1"/>
      <c r="NXY58" s="1"/>
      <c r="NXZ58" s="1"/>
      <c r="NYA58" s="1"/>
      <c r="NYB58" s="1"/>
      <c r="NYC58" s="1"/>
      <c r="NYD58" s="1"/>
      <c r="NYE58" s="1"/>
      <c r="NYF58" s="1"/>
      <c r="NYG58" s="1"/>
      <c r="NYH58" s="1"/>
      <c r="NYI58" s="1"/>
      <c r="NYJ58" s="1"/>
      <c r="NYK58" s="1"/>
      <c r="NYL58" s="1"/>
      <c r="NYM58" s="1"/>
      <c r="NYN58" s="1"/>
      <c r="NYO58" s="1"/>
      <c r="NYP58" s="1"/>
      <c r="NYQ58" s="1"/>
      <c r="NYR58" s="1"/>
      <c r="NYS58" s="1"/>
      <c r="NYT58" s="1"/>
      <c r="NYU58" s="1"/>
      <c r="NYV58" s="1"/>
      <c r="NYW58" s="1"/>
      <c r="NYX58" s="1"/>
      <c r="NYY58" s="1"/>
      <c r="NYZ58" s="1"/>
      <c r="NZA58" s="1"/>
      <c r="NZB58" s="1"/>
      <c r="NZC58" s="1"/>
      <c r="NZD58" s="1"/>
      <c r="NZE58" s="1"/>
      <c r="NZF58" s="1"/>
      <c r="NZG58" s="1"/>
      <c r="NZH58" s="1"/>
      <c r="NZI58" s="1"/>
      <c r="NZJ58" s="1"/>
      <c r="NZK58" s="1"/>
      <c r="NZL58" s="1"/>
      <c r="NZM58" s="1"/>
      <c r="NZN58" s="1"/>
      <c r="NZO58" s="1"/>
      <c r="NZP58" s="1"/>
      <c r="NZQ58" s="1"/>
      <c r="NZR58" s="1"/>
      <c r="NZS58" s="1"/>
      <c r="NZT58" s="1"/>
      <c r="NZU58" s="1"/>
      <c r="NZV58" s="1"/>
      <c r="NZW58" s="1"/>
      <c r="NZX58" s="1"/>
      <c r="NZY58" s="1"/>
      <c r="NZZ58" s="1"/>
      <c r="OAA58" s="1"/>
      <c r="OAB58" s="1"/>
      <c r="OAC58" s="1"/>
      <c r="OAD58" s="1"/>
      <c r="OAE58" s="1"/>
      <c r="OAF58" s="1"/>
      <c r="OAG58" s="1"/>
      <c r="OAH58" s="1"/>
      <c r="OAI58" s="1"/>
      <c r="OAJ58" s="1"/>
      <c r="OAK58" s="1"/>
      <c r="OAL58" s="1"/>
      <c r="OAM58" s="1"/>
      <c r="OAN58" s="1"/>
      <c r="OAO58" s="1"/>
      <c r="OAP58" s="1"/>
      <c r="OAQ58" s="1"/>
      <c r="OAR58" s="1"/>
      <c r="OAS58" s="1"/>
      <c r="OAT58" s="1"/>
      <c r="OAU58" s="1"/>
      <c r="OAV58" s="1"/>
      <c r="OAW58" s="1"/>
      <c r="OAX58" s="1"/>
      <c r="OAY58" s="1"/>
      <c r="OAZ58" s="1"/>
      <c r="OBA58" s="1"/>
      <c r="OBB58" s="1"/>
      <c r="OBC58" s="1"/>
      <c r="OBD58" s="1"/>
      <c r="OBE58" s="1"/>
      <c r="OBF58" s="1"/>
      <c r="OBG58" s="1"/>
      <c r="OBH58" s="1"/>
      <c r="OBI58" s="1"/>
      <c r="OBJ58" s="1"/>
      <c r="OBK58" s="1"/>
      <c r="OBL58" s="1"/>
      <c r="OBM58" s="1"/>
      <c r="OBN58" s="1"/>
      <c r="OBO58" s="1"/>
      <c r="OBP58" s="1"/>
      <c r="OBQ58" s="1"/>
      <c r="OBR58" s="1"/>
      <c r="OBS58" s="1"/>
      <c r="OBT58" s="1"/>
      <c r="OBU58" s="1"/>
      <c r="OBV58" s="1"/>
      <c r="OBW58" s="1"/>
      <c r="OBX58" s="1"/>
      <c r="OBY58" s="1"/>
      <c r="OBZ58" s="1"/>
      <c r="OCA58" s="1"/>
      <c r="OCB58" s="1"/>
      <c r="OCC58" s="1"/>
      <c r="OCD58" s="1"/>
      <c r="OCE58" s="1"/>
      <c r="OCF58" s="1"/>
      <c r="OCG58" s="1"/>
      <c r="OCH58" s="1"/>
      <c r="OCI58" s="1"/>
      <c r="OCJ58" s="1"/>
      <c r="OCK58" s="1"/>
      <c r="OCL58" s="1"/>
      <c r="OCM58" s="1"/>
      <c r="OCN58" s="1"/>
      <c r="OCO58" s="1"/>
      <c r="OCP58" s="1"/>
      <c r="OCQ58" s="1"/>
      <c r="OCR58" s="1"/>
      <c r="OCS58" s="1"/>
      <c r="OCT58" s="1"/>
      <c r="OCU58" s="1"/>
      <c r="OCV58" s="1"/>
      <c r="OCW58" s="1"/>
      <c r="OCX58" s="1"/>
      <c r="OCY58" s="1"/>
      <c r="OCZ58" s="1"/>
      <c r="ODA58" s="1"/>
      <c r="ODB58" s="1"/>
      <c r="ODC58" s="1"/>
      <c r="ODD58" s="1"/>
      <c r="ODE58" s="1"/>
      <c r="ODF58" s="1"/>
      <c r="ODG58" s="1"/>
      <c r="ODH58" s="1"/>
      <c r="ODI58" s="1"/>
      <c r="ODJ58" s="1"/>
      <c r="ODK58" s="1"/>
      <c r="ODL58" s="1"/>
      <c r="ODM58" s="1"/>
      <c r="ODN58" s="1"/>
      <c r="ODO58" s="1"/>
      <c r="ODP58" s="1"/>
      <c r="ODQ58" s="1"/>
      <c r="ODR58" s="1"/>
      <c r="ODS58" s="1"/>
      <c r="ODT58" s="1"/>
      <c r="ODU58" s="1"/>
      <c r="ODV58" s="1"/>
      <c r="ODW58" s="1"/>
      <c r="ODX58" s="1"/>
      <c r="ODY58" s="1"/>
      <c r="ODZ58" s="1"/>
      <c r="OEA58" s="1"/>
      <c r="OEB58" s="1"/>
      <c r="OEC58" s="1"/>
      <c r="OED58" s="1"/>
      <c r="OEE58" s="1"/>
      <c r="OEF58" s="1"/>
      <c r="OEG58" s="1"/>
      <c r="OEH58" s="1"/>
      <c r="OEI58" s="1"/>
      <c r="OEJ58" s="1"/>
      <c r="OEK58" s="1"/>
      <c r="OEL58" s="1"/>
      <c r="OEM58" s="1"/>
      <c r="OEN58" s="1"/>
      <c r="OEO58" s="1"/>
      <c r="OEP58" s="1"/>
      <c r="OEQ58" s="1"/>
      <c r="OER58" s="1"/>
      <c r="OES58" s="1"/>
      <c r="OET58" s="1"/>
      <c r="OEU58" s="1"/>
      <c r="OEV58" s="1"/>
      <c r="OEW58" s="1"/>
      <c r="OEX58" s="1"/>
      <c r="OEY58" s="1"/>
      <c r="OEZ58" s="1"/>
      <c r="OFA58" s="1"/>
      <c r="OFB58" s="1"/>
      <c r="OFC58" s="1"/>
      <c r="OFD58" s="1"/>
      <c r="OFE58" s="1"/>
      <c r="OFF58" s="1"/>
      <c r="OFG58" s="1"/>
      <c r="OFH58" s="1"/>
      <c r="OFI58" s="1"/>
      <c r="OFJ58" s="1"/>
      <c r="OFK58" s="1"/>
      <c r="OFL58" s="1"/>
      <c r="OFM58" s="1"/>
      <c r="OFN58" s="1"/>
      <c r="OFO58" s="1"/>
      <c r="OFP58" s="1"/>
      <c r="OFQ58" s="1"/>
      <c r="OFR58" s="1"/>
      <c r="OFS58" s="1"/>
      <c r="OFT58" s="1"/>
      <c r="OFU58" s="1"/>
      <c r="OFV58" s="1"/>
      <c r="OFW58" s="1"/>
      <c r="OFX58" s="1"/>
      <c r="OFY58" s="1"/>
      <c r="OFZ58" s="1"/>
      <c r="OGA58" s="1"/>
      <c r="OGB58" s="1"/>
      <c r="OGC58" s="1"/>
      <c r="OGD58" s="1"/>
      <c r="OGE58" s="1"/>
      <c r="OGF58" s="1"/>
      <c r="OGG58" s="1"/>
      <c r="OGH58" s="1"/>
      <c r="OGI58" s="1"/>
      <c r="OGJ58" s="1"/>
      <c r="OGK58" s="1"/>
      <c r="OGL58" s="1"/>
      <c r="OGM58" s="1"/>
      <c r="OGN58" s="1"/>
      <c r="OGO58" s="1"/>
      <c r="OGP58" s="1"/>
      <c r="OGQ58" s="1"/>
      <c r="OGR58" s="1"/>
      <c r="OGS58" s="1"/>
      <c r="OGT58" s="1"/>
      <c r="OGU58" s="1"/>
      <c r="OGV58" s="1"/>
      <c r="OGW58" s="1"/>
      <c r="OGX58" s="1"/>
      <c r="OGY58" s="1"/>
      <c r="OGZ58" s="1"/>
      <c r="OHA58" s="1"/>
      <c r="OHB58" s="1"/>
      <c r="OHC58" s="1"/>
      <c r="OHD58" s="1"/>
      <c r="OHE58" s="1"/>
      <c r="OHF58" s="1"/>
      <c r="OHG58" s="1"/>
      <c r="OHH58" s="1"/>
      <c r="OHI58" s="1"/>
      <c r="OHJ58" s="1"/>
      <c r="OHK58" s="1"/>
      <c r="OHL58" s="1"/>
      <c r="OHM58" s="1"/>
      <c r="OHN58" s="1"/>
      <c r="OHO58" s="1"/>
      <c r="OHP58" s="1"/>
      <c r="OHQ58" s="1"/>
      <c r="OHR58" s="1"/>
      <c r="OHS58" s="1"/>
      <c r="OHT58" s="1"/>
      <c r="OHU58" s="1"/>
      <c r="OHV58" s="1"/>
      <c r="OHW58" s="1"/>
      <c r="OHX58" s="1"/>
      <c r="OHY58" s="1"/>
      <c r="OHZ58" s="1"/>
      <c r="OIA58" s="1"/>
      <c r="OIB58" s="1"/>
      <c r="OIC58" s="1"/>
      <c r="OID58" s="1"/>
      <c r="OIE58" s="1"/>
      <c r="OIF58" s="1"/>
      <c r="OIG58" s="1"/>
      <c r="OIH58" s="1"/>
      <c r="OII58" s="1"/>
      <c r="OIJ58" s="1"/>
      <c r="OIK58" s="1"/>
      <c r="OIL58" s="1"/>
      <c r="OIM58" s="1"/>
      <c r="OIN58" s="1"/>
      <c r="OIO58" s="1"/>
      <c r="OIP58" s="1"/>
      <c r="OIQ58" s="1"/>
      <c r="OIR58" s="1"/>
      <c r="OIS58" s="1"/>
      <c r="OIT58" s="1"/>
      <c r="OIU58" s="1"/>
      <c r="OIV58" s="1"/>
      <c r="OIW58" s="1"/>
      <c r="OIX58" s="1"/>
      <c r="OIY58" s="1"/>
      <c r="OIZ58" s="1"/>
      <c r="OJA58" s="1"/>
      <c r="OJB58" s="1"/>
      <c r="OJC58" s="1"/>
      <c r="OJD58" s="1"/>
      <c r="OJE58" s="1"/>
      <c r="OJF58" s="1"/>
      <c r="OJG58" s="1"/>
      <c r="OJH58" s="1"/>
      <c r="OJI58" s="1"/>
      <c r="OJJ58" s="1"/>
      <c r="OJK58" s="1"/>
      <c r="OJL58" s="1"/>
      <c r="OJM58" s="1"/>
      <c r="OJN58" s="1"/>
      <c r="OJO58" s="1"/>
      <c r="OJP58" s="1"/>
      <c r="OJQ58" s="1"/>
      <c r="OJR58" s="1"/>
      <c r="OJS58" s="1"/>
      <c r="OJT58" s="1"/>
      <c r="OJU58" s="1"/>
      <c r="OJV58" s="1"/>
      <c r="OJW58" s="1"/>
      <c r="OJX58" s="1"/>
      <c r="OJY58" s="1"/>
      <c r="OJZ58" s="1"/>
      <c r="OKA58" s="1"/>
      <c r="OKB58" s="1"/>
      <c r="OKC58" s="1"/>
      <c r="OKD58" s="1"/>
      <c r="OKE58" s="1"/>
      <c r="OKF58" s="1"/>
      <c r="OKG58" s="1"/>
      <c r="OKH58" s="1"/>
      <c r="OKI58" s="1"/>
      <c r="OKJ58" s="1"/>
      <c r="OKK58" s="1"/>
      <c r="OKL58" s="1"/>
      <c r="OKM58" s="1"/>
      <c r="OKN58" s="1"/>
      <c r="OKO58" s="1"/>
      <c r="OKP58" s="1"/>
      <c r="OKQ58" s="1"/>
      <c r="OKR58" s="1"/>
      <c r="OKS58" s="1"/>
      <c r="OKT58" s="1"/>
      <c r="OKU58" s="1"/>
      <c r="OKV58" s="1"/>
      <c r="OKW58" s="1"/>
      <c r="OKX58" s="1"/>
      <c r="OKY58" s="1"/>
      <c r="OKZ58" s="1"/>
      <c r="OLA58" s="1"/>
      <c r="OLB58" s="1"/>
      <c r="OLC58" s="1"/>
      <c r="OLD58" s="1"/>
      <c r="OLE58" s="1"/>
      <c r="OLF58" s="1"/>
      <c r="OLG58" s="1"/>
      <c r="OLH58" s="1"/>
      <c r="OLI58" s="1"/>
      <c r="OLJ58" s="1"/>
      <c r="OLK58" s="1"/>
      <c r="OLL58" s="1"/>
      <c r="OLM58" s="1"/>
      <c r="OLN58" s="1"/>
      <c r="OLO58" s="1"/>
      <c r="OLP58" s="1"/>
      <c r="OLQ58" s="1"/>
      <c r="OLR58" s="1"/>
      <c r="OLS58" s="1"/>
      <c r="OLT58" s="1"/>
      <c r="OLU58" s="1"/>
      <c r="OLV58" s="1"/>
      <c r="OLW58" s="1"/>
      <c r="OLX58" s="1"/>
      <c r="OLY58" s="1"/>
      <c r="OLZ58" s="1"/>
      <c r="OMA58" s="1"/>
      <c r="OMB58" s="1"/>
      <c r="OMC58" s="1"/>
      <c r="OMD58" s="1"/>
      <c r="OME58" s="1"/>
      <c r="OMF58" s="1"/>
      <c r="OMG58" s="1"/>
      <c r="OMH58" s="1"/>
      <c r="OMI58" s="1"/>
      <c r="OMJ58" s="1"/>
      <c r="OMK58" s="1"/>
      <c r="OML58" s="1"/>
      <c r="OMM58" s="1"/>
      <c r="OMN58" s="1"/>
      <c r="OMO58" s="1"/>
      <c r="OMP58" s="1"/>
      <c r="OMQ58" s="1"/>
      <c r="OMR58" s="1"/>
      <c r="OMS58" s="1"/>
      <c r="OMT58" s="1"/>
      <c r="OMU58" s="1"/>
      <c r="OMV58" s="1"/>
      <c r="OMW58" s="1"/>
      <c r="OMX58" s="1"/>
      <c r="OMY58" s="1"/>
      <c r="OMZ58" s="1"/>
      <c r="ONA58" s="1"/>
      <c r="ONB58" s="1"/>
      <c r="ONC58" s="1"/>
      <c r="OND58" s="1"/>
      <c r="ONE58" s="1"/>
      <c r="ONF58" s="1"/>
      <c r="ONG58" s="1"/>
      <c r="ONH58" s="1"/>
      <c r="ONI58" s="1"/>
      <c r="ONJ58" s="1"/>
      <c r="ONK58" s="1"/>
      <c r="ONL58" s="1"/>
      <c r="ONM58" s="1"/>
      <c r="ONN58" s="1"/>
      <c r="ONO58" s="1"/>
      <c r="ONP58" s="1"/>
      <c r="ONQ58" s="1"/>
      <c r="ONR58" s="1"/>
      <c r="ONS58" s="1"/>
      <c r="ONT58" s="1"/>
      <c r="ONU58" s="1"/>
      <c r="ONV58" s="1"/>
      <c r="ONW58" s="1"/>
      <c r="ONX58" s="1"/>
      <c r="ONY58" s="1"/>
      <c r="ONZ58" s="1"/>
      <c r="OOA58" s="1"/>
      <c r="OOB58" s="1"/>
      <c r="OOC58" s="1"/>
      <c r="OOD58" s="1"/>
      <c r="OOE58" s="1"/>
      <c r="OOF58" s="1"/>
      <c r="OOG58" s="1"/>
      <c r="OOH58" s="1"/>
      <c r="OOI58" s="1"/>
      <c r="OOJ58" s="1"/>
      <c r="OOK58" s="1"/>
      <c r="OOL58" s="1"/>
      <c r="OOM58" s="1"/>
      <c r="OON58" s="1"/>
      <c r="OOO58" s="1"/>
      <c r="OOP58" s="1"/>
      <c r="OOQ58" s="1"/>
      <c r="OOR58" s="1"/>
      <c r="OOS58" s="1"/>
      <c r="OOT58" s="1"/>
      <c r="OOU58" s="1"/>
      <c r="OOV58" s="1"/>
      <c r="OOW58" s="1"/>
      <c r="OOX58" s="1"/>
      <c r="OOY58" s="1"/>
      <c r="OOZ58" s="1"/>
      <c r="OPA58" s="1"/>
      <c r="OPB58" s="1"/>
      <c r="OPC58" s="1"/>
      <c r="OPD58" s="1"/>
      <c r="OPE58" s="1"/>
      <c r="OPF58" s="1"/>
      <c r="OPG58" s="1"/>
      <c r="OPH58" s="1"/>
      <c r="OPI58" s="1"/>
      <c r="OPJ58" s="1"/>
      <c r="OPK58" s="1"/>
      <c r="OPL58" s="1"/>
      <c r="OPM58" s="1"/>
      <c r="OPN58" s="1"/>
      <c r="OPO58" s="1"/>
      <c r="OPP58" s="1"/>
      <c r="OPQ58" s="1"/>
      <c r="OPR58" s="1"/>
      <c r="OPS58" s="1"/>
      <c r="OPT58" s="1"/>
      <c r="OPU58" s="1"/>
      <c r="OPV58" s="1"/>
      <c r="OPW58" s="1"/>
      <c r="OPX58" s="1"/>
      <c r="OPY58" s="1"/>
      <c r="OPZ58" s="1"/>
      <c r="OQA58" s="1"/>
      <c r="OQB58" s="1"/>
      <c r="OQC58" s="1"/>
      <c r="OQD58" s="1"/>
      <c r="OQE58" s="1"/>
      <c r="OQF58" s="1"/>
      <c r="OQG58" s="1"/>
      <c r="OQH58" s="1"/>
      <c r="OQI58" s="1"/>
      <c r="OQJ58" s="1"/>
      <c r="OQK58" s="1"/>
      <c r="OQL58" s="1"/>
      <c r="OQM58" s="1"/>
      <c r="OQN58" s="1"/>
      <c r="OQO58" s="1"/>
      <c r="OQP58" s="1"/>
      <c r="OQQ58" s="1"/>
      <c r="OQR58" s="1"/>
      <c r="OQS58" s="1"/>
      <c r="OQT58" s="1"/>
      <c r="OQU58" s="1"/>
      <c r="OQV58" s="1"/>
      <c r="OQW58" s="1"/>
      <c r="OQX58" s="1"/>
      <c r="OQY58" s="1"/>
      <c r="OQZ58" s="1"/>
      <c r="ORA58" s="1"/>
      <c r="ORB58" s="1"/>
      <c r="ORC58" s="1"/>
      <c r="ORD58" s="1"/>
      <c r="ORE58" s="1"/>
      <c r="ORF58" s="1"/>
      <c r="ORG58" s="1"/>
      <c r="ORH58" s="1"/>
      <c r="ORI58" s="1"/>
      <c r="ORJ58" s="1"/>
      <c r="ORK58" s="1"/>
      <c r="ORL58" s="1"/>
      <c r="ORM58" s="1"/>
      <c r="ORN58" s="1"/>
      <c r="ORO58" s="1"/>
      <c r="ORP58" s="1"/>
      <c r="ORQ58" s="1"/>
      <c r="ORR58" s="1"/>
      <c r="ORS58" s="1"/>
      <c r="ORT58" s="1"/>
      <c r="ORU58" s="1"/>
      <c r="ORV58" s="1"/>
      <c r="ORW58" s="1"/>
      <c r="ORX58" s="1"/>
      <c r="ORY58" s="1"/>
      <c r="ORZ58" s="1"/>
      <c r="OSA58" s="1"/>
      <c r="OSB58" s="1"/>
      <c r="OSC58" s="1"/>
      <c r="OSD58" s="1"/>
      <c r="OSE58" s="1"/>
      <c r="OSF58" s="1"/>
      <c r="OSG58" s="1"/>
      <c r="OSH58" s="1"/>
      <c r="OSI58" s="1"/>
      <c r="OSJ58" s="1"/>
      <c r="OSK58" s="1"/>
      <c r="OSL58" s="1"/>
      <c r="OSM58" s="1"/>
      <c r="OSN58" s="1"/>
      <c r="OSO58" s="1"/>
      <c r="OSP58" s="1"/>
      <c r="OSQ58" s="1"/>
      <c r="OSR58" s="1"/>
      <c r="OSS58" s="1"/>
      <c r="OST58" s="1"/>
      <c r="OSU58" s="1"/>
      <c r="OSV58" s="1"/>
      <c r="OSW58" s="1"/>
      <c r="OSX58" s="1"/>
      <c r="OSY58" s="1"/>
      <c r="OSZ58" s="1"/>
      <c r="OTA58" s="1"/>
      <c r="OTB58" s="1"/>
      <c r="OTC58" s="1"/>
      <c r="OTD58" s="1"/>
      <c r="OTE58" s="1"/>
      <c r="OTF58" s="1"/>
      <c r="OTG58" s="1"/>
      <c r="OTH58" s="1"/>
      <c r="OTI58" s="1"/>
      <c r="OTJ58" s="1"/>
      <c r="OTK58" s="1"/>
      <c r="OTL58" s="1"/>
      <c r="OTM58" s="1"/>
      <c r="OTN58" s="1"/>
      <c r="OTO58" s="1"/>
      <c r="OTP58" s="1"/>
      <c r="OTQ58" s="1"/>
      <c r="OTR58" s="1"/>
      <c r="OTS58" s="1"/>
      <c r="OTT58" s="1"/>
      <c r="OTU58" s="1"/>
      <c r="OTV58" s="1"/>
      <c r="OTW58" s="1"/>
      <c r="OTX58" s="1"/>
      <c r="OTY58" s="1"/>
      <c r="OTZ58" s="1"/>
      <c r="OUA58" s="1"/>
      <c r="OUB58" s="1"/>
      <c r="OUC58" s="1"/>
      <c r="OUD58" s="1"/>
      <c r="OUE58" s="1"/>
      <c r="OUF58" s="1"/>
      <c r="OUG58" s="1"/>
      <c r="OUH58" s="1"/>
      <c r="OUI58" s="1"/>
      <c r="OUJ58" s="1"/>
      <c r="OUK58" s="1"/>
      <c r="OUL58" s="1"/>
      <c r="OUM58" s="1"/>
      <c r="OUN58" s="1"/>
      <c r="OUO58" s="1"/>
      <c r="OUP58" s="1"/>
      <c r="OUQ58" s="1"/>
      <c r="OUR58" s="1"/>
      <c r="OUS58" s="1"/>
      <c r="OUT58" s="1"/>
      <c r="OUU58" s="1"/>
      <c r="OUV58" s="1"/>
      <c r="OUW58" s="1"/>
      <c r="OUX58" s="1"/>
      <c r="OUY58" s="1"/>
      <c r="OUZ58" s="1"/>
      <c r="OVA58" s="1"/>
      <c r="OVB58" s="1"/>
      <c r="OVC58" s="1"/>
      <c r="OVD58" s="1"/>
      <c r="OVE58" s="1"/>
      <c r="OVF58" s="1"/>
      <c r="OVG58" s="1"/>
      <c r="OVH58" s="1"/>
      <c r="OVI58" s="1"/>
      <c r="OVJ58" s="1"/>
      <c r="OVK58" s="1"/>
      <c r="OVL58" s="1"/>
      <c r="OVM58" s="1"/>
      <c r="OVN58" s="1"/>
      <c r="OVO58" s="1"/>
      <c r="OVP58" s="1"/>
      <c r="OVQ58" s="1"/>
      <c r="OVR58" s="1"/>
      <c r="OVS58" s="1"/>
      <c r="OVT58" s="1"/>
      <c r="OVU58" s="1"/>
      <c r="OVV58" s="1"/>
      <c r="OVW58" s="1"/>
      <c r="OVX58" s="1"/>
      <c r="OVY58" s="1"/>
      <c r="OVZ58" s="1"/>
      <c r="OWA58" s="1"/>
      <c r="OWB58" s="1"/>
      <c r="OWC58" s="1"/>
      <c r="OWD58" s="1"/>
      <c r="OWE58" s="1"/>
      <c r="OWF58" s="1"/>
      <c r="OWG58" s="1"/>
      <c r="OWH58" s="1"/>
      <c r="OWI58" s="1"/>
      <c r="OWJ58" s="1"/>
      <c r="OWK58" s="1"/>
      <c r="OWL58" s="1"/>
      <c r="OWM58" s="1"/>
      <c r="OWN58" s="1"/>
      <c r="OWO58" s="1"/>
      <c r="OWP58" s="1"/>
      <c r="OWQ58" s="1"/>
      <c r="OWR58" s="1"/>
      <c r="OWS58" s="1"/>
      <c r="OWT58" s="1"/>
      <c r="OWU58" s="1"/>
      <c r="OWV58" s="1"/>
      <c r="OWW58" s="1"/>
      <c r="OWX58" s="1"/>
      <c r="OWY58" s="1"/>
      <c r="OWZ58" s="1"/>
      <c r="OXA58" s="1"/>
      <c r="OXB58" s="1"/>
      <c r="OXC58" s="1"/>
      <c r="OXD58" s="1"/>
      <c r="OXE58" s="1"/>
      <c r="OXF58" s="1"/>
      <c r="OXG58" s="1"/>
      <c r="OXH58" s="1"/>
      <c r="OXI58" s="1"/>
      <c r="OXJ58" s="1"/>
      <c r="OXK58" s="1"/>
      <c r="OXL58" s="1"/>
      <c r="OXM58" s="1"/>
      <c r="OXN58" s="1"/>
      <c r="OXO58" s="1"/>
      <c r="OXP58" s="1"/>
      <c r="OXQ58" s="1"/>
      <c r="OXR58" s="1"/>
      <c r="OXS58" s="1"/>
      <c r="OXT58" s="1"/>
      <c r="OXU58" s="1"/>
      <c r="OXV58" s="1"/>
      <c r="OXW58" s="1"/>
      <c r="OXX58" s="1"/>
      <c r="OXY58" s="1"/>
      <c r="OXZ58" s="1"/>
      <c r="OYA58" s="1"/>
      <c r="OYB58" s="1"/>
      <c r="OYC58" s="1"/>
      <c r="OYD58" s="1"/>
      <c r="OYE58" s="1"/>
      <c r="OYF58" s="1"/>
      <c r="OYG58" s="1"/>
      <c r="OYH58" s="1"/>
      <c r="OYI58" s="1"/>
      <c r="OYJ58" s="1"/>
      <c r="OYK58" s="1"/>
      <c r="OYL58" s="1"/>
      <c r="OYM58" s="1"/>
      <c r="OYN58" s="1"/>
      <c r="OYO58" s="1"/>
      <c r="OYP58" s="1"/>
      <c r="OYQ58" s="1"/>
      <c r="OYR58" s="1"/>
      <c r="OYS58" s="1"/>
      <c r="OYT58" s="1"/>
      <c r="OYU58" s="1"/>
      <c r="OYV58" s="1"/>
      <c r="OYW58" s="1"/>
      <c r="OYX58" s="1"/>
      <c r="OYY58" s="1"/>
      <c r="OYZ58" s="1"/>
      <c r="OZA58" s="1"/>
      <c r="OZB58" s="1"/>
      <c r="OZC58" s="1"/>
      <c r="OZD58" s="1"/>
      <c r="OZE58" s="1"/>
      <c r="OZF58" s="1"/>
      <c r="OZG58" s="1"/>
      <c r="OZH58" s="1"/>
      <c r="OZI58" s="1"/>
      <c r="OZJ58" s="1"/>
      <c r="OZK58" s="1"/>
      <c r="OZL58" s="1"/>
      <c r="OZM58" s="1"/>
      <c r="OZN58" s="1"/>
      <c r="OZO58" s="1"/>
      <c r="OZP58" s="1"/>
      <c r="OZQ58" s="1"/>
      <c r="OZR58" s="1"/>
      <c r="OZS58" s="1"/>
      <c r="OZT58" s="1"/>
      <c r="OZU58" s="1"/>
      <c r="OZV58" s="1"/>
      <c r="OZW58" s="1"/>
      <c r="OZX58" s="1"/>
      <c r="OZY58" s="1"/>
      <c r="OZZ58" s="1"/>
      <c r="PAA58" s="1"/>
      <c r="PAB58" s="1"/>
      <c r="PAC58" s="1"/>
      <c r="PAD58" s="1"/>
      <c r="PAE58" s="1"/>
      <c r="PAF58" s="1"/>
      <c r="PAG58" s="1"/>
      <c r="PAH58" s="1"/>
      <c r="PAI58" s="1"/>
      <c r="PAJ58" s="1"/>
      <c r="PAK58" s="1"/>
      <c r="PAL58" s="1"/>
      <c r="PAM58" s="1"/>
      <c r="PAN58" s="1"/>
      <c r="PAO58" s="1"/>
      <c r="PAP58" s="1"/>
      <c r="PAQ58" s="1"/>
      <c r="PAR58" s="1"/>
      <c r="PAS58" s="1"/>
      <c r="PAT58" s="1"/>
      <c r="PAU58" s="1"/>
      <c r="PAV58" s="1"/>
      <c r="PAW58" s="1"/>
      <c r="PAX58" s="1"/>
      <c r="PAY58" s="1"/>
      <c r="PAZ58" s="1"/>
      <c r="PBA58" s="1"/>
      <c r="PBB58" s="1"/>
      <c r="PBC58" s="1"/>
      <c r="PBD58" s="1"/>
      <c r="PBE58" s="1"/>
      <c r="PBF58" s="1"/>
      <c r="PBG58" s="1"/>
      <c r="PBH58" s="1"/>
      <c r="PBI58" s="1"/>
      <c r="PBJ58" s="1"/>
      <c r="PBK58" s="1"/>
      <c r="PBL58" s="1"/>
      <c r="PBM58" s="1"/>
      <c r="PBN58" s="1"/>
      <c r="PBO58" s="1"/>
      <c r="PBP58" s="1"/>
      <c r="PBQ58" s="1"/>
      <c r="PBR58" s="1"/>
      <c r="PBS58" s="1"/>
      <c r="PBT58" s="1"/>
      <c r="PBU58" s="1"/>
      <c r="PBV58" s="1"/>
      <c r="PBW58" s="1"/>
      <c r="PBX58" s="1"/>
      <c r="PBY58" s="1"/>
      <c r="PBZ58" s="1"/>
      <c r="PCA58" s="1"/>
      <c r="PCB58" s="1"/>
      <c r="PCC58" s="1"/>
      <c r="PCD58" s="1"/>
      <c r="PCE58" s="1"/>
      <c r="PCF58" s="1"/>
      <c r="PCG58" s="1"/>
      <c r="PCH58" s="1"/>
      <c r="PCI58" s="1"/>
      <c r="PCJ58" s="1"/>
      <c r="PCK58" s="1"/>
      <c r="PCL58" s="1"/>
      <c r="PCM58" s="1"/>
      <c r="PCN58" s="1"/>
      <c r="PCO58" s="1"/>
      <c r="PCP58" s="1"/>
      <c r="PCQ58" s="1"/>
      <c r="PCR58" s="1"/>
      <c r="PCS58" s="1"/>
      <c r="PCT58" s="1"/>
      <c r="PCU58" s="1"/>
      <c r="PCV58" s="1"/>
      <c r="PCW58" s="1"/>
      <c r="PCX58" s="1"/>
      <c r="PCY58" s="1"/>
      <c r="PCZ58" s="1"/>
      <c r="PDA58" s="1"/>
      <c r="PDB58" s="1"/>
      <c r="PDC58" s="1"/>
      <c r="PDD58" s="1"/>
      <c r="PDE58" s="1"/>
      <c r="PDF58" s="1"/>
      <c r="PDG58" s="1"/>
      <c r="PDH58" s="1"/>
      <c r="PDI58" s="1"/>
      <c r="PDJ58" s="1"/>
      <c r="PDK58" s="1"/>
      <c r="PDL58" s="1"/>
      <c r="PDM58" s="1"/>
      <c r="PDN58" s="1"/>
      <c r="PDO58" s="1"/>
      <c r="PDP58" s="1"/>
      <c r="PDQ58" s="1"/>
      <c r="PDR58" s="1"/>
      <c r="PDS58" s="1"/>
      <c r="PDT58" s="1"/>
      <c r="PDU58" s="1"/>
      <c r="PDV58" s="1"/>
      <c r="PDW58" s="1"/>
      <c r="PDX58" s="1"/>
      <c r="PDY58" s="1"/>
      <c r="PDZ58" s="1"/>
      <c r="PEA58" s="1"/>
      <c r="PEB58" s="1"/>
      <c r="PEC58" s="1"/>
      <c r="PED58" s="1"/>
      <c r="PEE58" s="1"/>
      <c r="PEF58" s="1"/>
      <c r="PEG58" s="1"/>
      <c r="PEH58" s="1"/>
      <c r="PEI58" s="1"/>
      <c r="PEJ58" s="1"/>
      <c r="PEK58" s="1"/>
      <c r="PEL58" s="1"/>
      <c r="PEM58" s="1"/>
      <c r="PEN58" s="1"/>
      <c r="PEO58" s="1"/>
      <c r="PEP58" s="1"/>
      <c r="PEQ58" s="1"/>
      <c r="PER58" s="1"/>
      <c r="PES58" s="1"/>
      <c r="PET58" s="1"/>
      <c r="PEU58" s="1"/>
      <c r="PEV58" s="1"/>
      <c r="PEW58" s="1"/>
      <c r="PEX58" s="1"/>
      <c r="PEY58" s="1"/>
      <c r="PEZ58" s="1"/>
      <c r="PFA58" s="1"/>
      <c r="PFB58" s="1"/>
      <c r="PFC58" s="1"/>
      <c r="PFD58" s="1"/>
      <c r="PFE58" s="1"/>
      <c r="PFF58" s="1"/>
      <c r="PFG58" s="1"/>
      <c r="PFH58" s="1"/>
      <c r="PFI58" s="1"/>
      <c r="PFJ58" s="1"/>
      <c r="PFK58" s="1"/>
      <c r="PFL58" s="1"/>
      <c r="PFM58" s="1"/>
      <c r="PFN58" s="1"/>
      <c r="PFO58" s="1"/>
      <c r="PFP58" s="1"/>
      <c r="PFQ58" s="1"/>
      <c r="PFR58" s="1"/>
      <c r="PFS58" s="1"/>
      <c r="PFT58" s="1"/>
      <c r="PFU58" s="1"/>
      <c r="PFV58" s="1"/>
      <c r="PFW58" s="1"/>
      <c r="PFX58" s="1"/>
      <c r="PFY58" s="1"/>
      <c r="PFZ58" s="1"/>
      <c r="PGA58" s="1"/>
      <c r="PGB58" s="1"/>
      <c r="PGC58" s="1"/>
      <c r="PGD58" s="1"/>
      <c r="PGE58" s="1"/>
      <c r="PGF58" s="1"/>
      <c r="PGG58" s="1"/>
      <c r="PGH58" s="1"/>
      <c r="PGI58" s="1"/>
      <c r="PGJ58" s="1"/>
      <c r="PGK58" s="1"/>
      <c r="PGL58" s="1"/>
      <c r="PGM58" s="1"/>
      <c r="PGN58" s="1"/>
      <c r="PGO58" s="1"/>
      <c r="PGP58" s="1"/>
      <c r="PGQ58" s="1"/>
      <c r="PGR58" s="1"/>
      <c r="PGS58" s="1"/>
      <c r="PGT58" s="1"/>
      <c r="PGU58" s="1"/>
      <c r="PGV58" s="1"/>
      <c r="PGW58" s="1"/>
      <c r="PGX58" s="1"/>
      <c r="PGY58" s="1"/>
      <c r="PGZ58" s="1"/>
      <c r="PHA58" s="1"/>
      <c r="PHB58" s="1"/>
      <c r="PHC58" s="1"/>
      <c r="PHD58" s="1"/>
      <c r="PHE58" s="1"/>
      <c r="PHF58" s="1"/>
      <c r="PHG58" s="1"/>
      <c r="PHH58" s="1"/>
      <c r="PHI58" s="1"/>
      <c r="PHJ58" s="1"/>
      <c r="PHK58" s="1"/>
      <c r="PHL58" s="1"/>
      <c r="PHM58" s="1"/>
      <c r="PHN58" s="1"/>
      <c r="PHO58" s="1"/>
      <c r="PHP58" s="1"/>
      <c r="PHQ58" s="1"/>
      <c r="PHR58" s="1"/>
      <c r="PHS58" s="1"/>
      <c r="PHT58" s="1"/>
      <c r="PHU58" s="1"/>
      <c r="PHV58" s="1"/>
      <c r="PHW58" s="1"/>
      <c r="PHX58" s="1"/>
      <c r="PHY58" s="1"/>
      <c r="PHZ58" s="1"/>
      <c r="PIA58" s="1"/>
      <c r="PIB58" s="1"/>
      <c r="PIC58" s="1"/>
      <c r="PID58" s="1"/>
      <c r="PIE58" s="1"/>
      <c r="PIF58" s="1"/>
      <c r="PIG58" s="1"/>
      <c r="PIH58" s="1"/>
      <c r="PII58" s="1"/>
      <c r="PIJ58" s="1"/>
      <c r="PIK58" s="1"/>
      <c r="PIL58" s="1"/>
      <c r="PIM58" s="1"/>
      <c r="PIN58" s="1"/>
      <c r="PIO58" s="1"/>
      <c r="PIP58" s="1"/>
      <c r="PIQ58" s="1"/>
      <c r="PIR58" s="1"/>
      <c r="PIS58" s="1"/>
      <c r="PIT58" s="1"/>
      <c r="PIU58" s="1"/>
      <c r="PIV58" s="1"/>
      <c r="PIW58" s="1"/>
      <c r="PIX58" s="1"/>
      <c r="PIY58" s="1"/>
      <c r="PIZ58" s="1"/>
      <c r="PJA58" s="1"/>
      <c r="PJB58" s="1"/>
      <c r="PJC58" s="1"/>
      <c r="PJD58" s="1"/>
      <c r="PJE58" s="1"/>
      <c r="PJF58" s="1"/>
      <c r="PJG58" s="1"/>
      <c r="PJH58" s="1"/>
      <c r="PJI58" s="1"/>
      <c r="PJJ58" s="1"/>
      <c r="PJK58" s="1"/>
      <c r="PJL58" s="1"/>
      <c r="PJM58" s="1"/>
      <c r="PJN58" s="1"/>
      <c r="PJO58" s="1"/>
      <c r="PJP58" s="1"/>
      <c r="PJQ58" s="1"/>
      <c r="PJR58" s="1"/>
      <c r="PJS58" s="1"/>
      <c r="PJT58" s="1"/>
      <c r="PJU58" s="1"/>
      <c r="PJV58" s="1"/>
      <c r="PJW58" s="1"/>
      <c r="PJX58" s="1"/>
      <c r="PJY58" s="1"/>
      <c r="PJZ58" s="1"/>
      <c r="PKA58" s="1"/>
      <c r="PKB58" s="1"/>
      <c r="PKC58" s="1"/>
      <c r="PKD58" s="1"/>
      <c r="PKE58" s="1"/>
      <c r="PKF58" s="1"/>
      <c r="PKG58" s="1"/>
      <c r="PKH58" s="1"/>
      <c r="PKI58" s="1"/>
      <c r="PKJ58" s="1"/>
      <c r="PKK58" s="1"/>
      <c r="PKL58" s="1"/>
      <c r="PKM58" s="1"/>
      <c r="PKN58" s="1"/>
      <c r="PKO58" s="1"/>
      <c r="PKP58" s="1"/>
      <c r="PKQ58" s="1"/>
      <c r="PKR58" s="1"/>
      <c r="PKS58" s="1"/>
      <c r="PKT58" s="1"/>
      <c r="PKU58" s="1"/>
      <c r="PKV58" s="1"/>
      <c r="PKW58" s="1"/>
      <c r="PKX58" s="1"/>
      <c r="PKY58" s="1"/>
      <c r="PKZ58" s="1"/>
      <c r="PLA58" s="1"/>
      <c r="PLB58" s="1"/>
      <c r="PLC58" s="1"/>
      <c r="PLD58" s="1"/>
      <c r="PLE58" s="1"/>
      <c r="PLF58" s="1"/>
      <c r="PLG58" s="1"/>
      <c r="PLH58" s="1"/>
      <c r="PLI58" s="1"/>
      <c r="PLJ58" s="1"/>
      <c r="PLK58" s="1"/>
      <c r="PLL58" s="1"/>
      <c r="PLM58" s="1"/>
      <c r="PLN58" s="1"/>
      <c r="PLO58" s="1"/>
      <c r="PLP58" s="1"/>
      <c r="PLQ58" s="1"/>
      <c r="PLR58" s="1"/>
      <c r="PLS58" s="1"/>
      <c r="PLT58" s="1"/>
      <c r="PLU58" s="1"/>
      <c r="PLV58" s="1"/>
      <c r="PLW58" s="1"/>
      <c r="PLX58" s="1"/>
      <c r="PLY58" s="1"/>
      <c r="PLZ58" s="1"/>
      <c r="PMA58" s="1"/>
      <c r="PMB58" s="1"/>
      <c r="PMC58" s="1"/>
      <c r="PMD58" s="1"/>
      <c r="PME58" s="1"/>
      <c r="PMF58" s="1"/>
      <c r="PMG58" s="1"/>
      <c r="PMH58" s="1"/>
      <c r="PMI58" s="1"/>
      <c r="PMJ58" s="1"/>
      <c r="PMK58" s="1"/>
      <c r="PML58" s="1"/>
      <c r="PMM58" s="1"/>
      <c r="PMN58" s="1"/>
      <c r="PMO58" s="1"/>
      <c r="PMP58" s="1"/>
      <c r="PMQ58" s="1"/>
      <c r="PMR58" s="1"/>
      <c r="PMS58" s="1"/>
      <c r="PMT58" s="1"/>
      <c r="PMU58" s="1"/>
      <c r="PMV58" s="1"/>
      <c r="PMW58" s="1"/>
      <c r="PMX58" s="1"/>
      <c r="PMY58" s="1"/>
      <c r="PMZ58" s="1"/>
      <c r="PNA58" s="1"/>
      <c r="PNB58" s="1"/>
      <c r="PNC58" s="1"/>
      <c r="PND58" s="1"/>
      <c r="PNE58" s="1"/>
      <c r="PNF58" s="1"/>
      <c r="PNG58" s="1"/>
      <c r="PNH58" s="1"/>
      <c r="PNI58" s="1"/>
      <c r="PNJ58" s="1"/>
      <c r="PNK58" s="1"/>
      <c r="PNL58" s="1"/>
      <c r="PNM58" s="1"/>
      <c r="PNN58" s="1"/>
      <c r="PNO58" s="1"/>
      <c r="PNP58" s="1"/>
      <c r="PNQ58" s="1"/>
      <c r="PNR58" s="1"/>
      <c r="PNS58" s="1"/>
      <c r="PNT58" s="1"/>
      <c r="PNU58" s="1"/>
      <c r="PNV58" s="1"/>
      <c r="PNW58" s="1"/>
      <c r="PNX58" s="1"/>
      <c r="PNY58" s="1"/>
      <c r="PNZ58" s="1"/>
      <c r="POA58" s="1"/>
      <c r="POB58" s="1"/>
      <c r="POC58" s="1"/>
      <c r="POD58" s="1"/>
      <c r="POE58" s="1"/>
      <c r="POF58" s="1"/>
      <c r="POG58" s="1"/>
      <c r="POH58" s="1"/>
      <c r="POI58" s="1"/>
      <c r="POJ58" s="1"/>
      <c r="POK58" s="1"/>
      <c r="POL58" s="1"/>
      <c r="POM58" s="1"/>
      <c r="PON58" s="1"/>
      <c r="POO58" s="1"/>
      <c r="POP58" s="1"/>
      <c r="POQ58" s="1"/>
      <c r="POR58" s="1"/>
      <c r="POS58" s="1"/>
      <c r="POT58" s="1"/>
      <c r="POU58" s="1"/>
      <c r="POV58" s="1"/>
      <c r="POW58" s="1"/>
      <c r="POX58" s="1"/>
      <c r="POY58" s="1"/>
      <c r="POZ58" s="1"/>
      <c r="PPA58" s="1"/>
      <c r="PPB58" s="1"/>
      <c r="PPC58" s="1"/>
      <c r="PPD58" s="1"/>
      <c r="PPE58" s="1"/>
      <c r="PPF58" s="1"/>
      <c r="PPG58" s="1"/>
      <c r="PPH58" s="1"/>
      <c r="PPI58" s="1"/>
      <c r="PPJ58" s="1"/>
      <c r="PPK58" s="1"/>
      <c r="PPL58" s="1"/>
      <c r="PPM58" s="1"/>
      <c r="PPN58" s="1"/>
      <c r="PPO58" s="1"/>
      <c r="PPP58" s="1"/>
      <c r="PPQ58" s="1"/>
      <c r="PPR58" s="1"/>
      <c r="PPS58" s="1"/>
      <c r="PPT58" s="1"/>
      <c r="PPU58" s="1"/>
      <c r="PPV58" s="1"/>
      <c r="PPW58" s="1"/>
      <c r="PPX58" s="1"/>
      <c r="PPY58" s="1"/>
      <c r="PPZ58" s="1"/>
      <c r="PQA58" s="1"/>
      <c r="PQB58" s="1"/>
      <c r="PQC58" s="1"/>
      <c r="PQD58" s="1"/>
      <c r="PQE58" s="1"/>
      <c r="PQF58" s="1"/>
      <c r="PQG58" s="1"/>
      <c r="PQH58" s="1"/>
      <c r="PQI58" s="1"/>
      <c r="PQJ58" s="1"/>
      <c r="PQK58" s="1"/>
      <c r="PQL58" s="1"/>
      <c r="PQM58" s="1"/>
      <c r="PQN58" s="1"/>
      <c r="PQO58" s="1"/>
      <c r="PQP58" s="1"/>
      <c r="PQQ58" s="1"/>
      <c r="PQR58" s="1"/>
      <c r="PQS58" s="1"/>
      <c r="PQT58" s="1"/>
      <c r="PQU58" s="1"/>
      <c r="PQV58" s="1"/>
      <c r="PQW58" s="1"/>
      <c r="PQX58" s="1"/>
      <c r="PQY58" s="1"/>
      <c r="PQZ58" s="1"/>
      <c r="PRA58" s="1"/>
      <c r="PRB58" s="1"/>
      <c r="PRC58" s="1"/>
      <c r="PRD58" s="1"/>
      <c r="PRE58" s="1"/>
      <c r="PRF58" s="1"/>
      <c r="PRG58" s="1"/>
      <c r="PRH58" s="1"/>
      <c r="PRI58" s="1"/>
      <c r="PRJ58" s="1"/>
      <c r="PRK58" s="1"/>
      <c r="PRL58" s="1"/>
      <c r="PRM58" s="1"/>
      <c r="PRN58" s="1"/>
      <c r="PRO58" s="1"/>
      <c r="PRP58" s="1"/>
      <c r="PRQ58" s="1"/>
      <c r="PRR58" s="1"/>
      <c r="PRS58" s="1"/>
      <c r="PRT58" s="1"/>
      <c r="PRU58" s="1"/>
      <c r="PRV58" s="1"/>
      <c r="PRW58" s="1"/>
      <c r="PRX58" s="1"/>
      <c r="PRY58" s="1"/>
      <c r="PRZ58" s="1"/>
      <c r="PSA58" s="1"/>
      <c r="PSB58" s="1"/>
      <c r="PSC58" s="1"/>
      <c r="PSD58" s="1"/>
      <c r="PSE58" s="1"/>
      <c r="PSF58" s="1"/>
      <c r="PSG58" s="1"/>
      <c r="PSH58" s="1"/>
      <c r="PSI58" s="1"/>
      <c r="PSJ58" s="1"/>
      <c r="PSK58" s="1"/>
      <c r="PSL58" s="1"/>
      <c r="PSM58" s="1"/>
      <c r="PSN58" s="1"/>
      <c r="PSO58" s="1"/>
      <c r="PSP58" s="1"/>
      <c r="PSQ58" s="1"/>
      <c r="PSR58" s="1"/>
      <c r="PSS58" s="1"/>
      <c r="PST58" s="1"/>
      <c r="PSU58" s="1"/>
      <c r="PSV58" s="1"/>
      <c r="PSW58" s="1"/>
      <c r="PSX58" s="1"/>
      <c r="PSY58" s="1"/>
      <c r="PSZ58" s="1"/>
      <c r="PTA58" s="1"/>
      <c r="PTB58" s="1"/>
      <c r="PTC58" s="1"/>
      <c r="PTD58" s="1"/>
      <c r="PTE58" s="1"/>
      <c r="PTF58" s="1"/>
      <c r="PTG58" s="1"/>
      <c r="PTH58" s="1"/>
      <c r="PTI58" s="1"/>
      <c r="PTJ58" s="1"/>
      <c r="PTK58" s="1"/>
      <c r="PTL58" s="1"/>
      <c r="PTM58" s="1"/>
      <c r="PTN58" s="1"/>
      <c r="PTO58" s="1"/>
      <c r="PTP58" s="1"/>
      <c r="PTQ58" s="1"/>
      <c r="PTR58" s="1"/>
      <c r="PTS58" s="1"/>
      <c r="PTT58" s="1"/>
      <c r="PTU58" s="1"/>
      <c r="PTV58" s="1"/>
      <c r="PTW58" s="1"/>
      <c r="PTX58" s="1"/>
      <c r="PTY58" s="1"/>
      <c r="PTZ58" s="1"/>
      <c r="PUA58" s="1"/>
      <c r="PUB58" s="1"/>
      <c r="PUC58" s="1"/>
      <c r="PUD58" s="1"/>
      <c r="PUE58" s="1"/>
      <c r="PUF58" s="1"/>
      <c r="PUG58" s="1"/>
      <c r="PUH58" s="1"/>
      <c r="PUI58" s="1"/>
      <c r="PUJ58" s="1"/>
      <c r="PUK58" s="1"/>
      <c r="PUL58" s="1"/>
      <c r="PUM58" s="1"/>
      <c r="PUN58" s="1"/>
      <c r="PUO58" s="1"/>
      <c r="PUP58" s="1"/>
      <c r="PUQ58" s="1"/>
      <c r="PUR58" s="1"/>
      <c r="PUS58" s="1"/>
      <c r="PUT58" s="1"/>
      <c r="PUU58" s="1"/>
      <c r="PUV58" s="1"/>
      <c r="PUW58" s="1"/>
      <c r="PUX58" s="1"/>
      <c r="PUY58" s="1"/>
      <c r="PUZ58" s="1"/>
      <c r="PVA58" s="1"/>
      <c r="PVB58" s="1"/>
      <c r="PVC58" s="1"/>
      <c r="PVD58" s="1"/>
      <c r="PVE58" s="1"/>
      <c r="PVF58" s="1"/>
      <c r="PVG58" s="1"/>
      <c r="PVH58" s="1"/>
      <c r="PVI58" s="1"/>
      <c r="PVJ58" s="1"/>
      <c r="PVK58" s="1"/>
      <c r="PVL58" s="1"/>
      <c r="PVM58" s="1"/>
      <c r="PVN58" s="1"/>
      <c r="PVO58" s="1"/>
      <c r="PVP58" s="1"/>
      <c r="PVQ58" s="1"/>
      <c r="PVR58" s="1"/>
      <c r="PVS58" s="1"/>
      <c r="PVT58" s="1"/>
      <c r="PVU58" s="1"/>
      <c r="PVV58" s="1"/>
      <c r="PVW58" s="1"/>
      <c r="PVX58" s="1"/>
      <c r="PVY58" s="1"/>
      <c r="PVZ58" s="1"/>
      <c r="PWA58" s="1"/>
      <c r="PWB58" s="1"/>
      <c r="PWC58" s="1"/>
      <c r="PWD58" s="1"/>
      <c r="PWE58" s="1"/>
      <c r="PWF58" s="1"/>
      <c r="PWG58" s="1"/>
      <c r="PWH58" s="1"/>
      <c r="PWI58" s="1"/>
      <c r="PWJ58" s="1"/>
      <c r="PWK58" s="1"/>
      <c r="PWL58" s="1"/>
      <c r="PWM58" s="1"/>
      <c r="PWN58" s="1"/>
      <c r="PWO58" s="1"/>
      <c r="PWP58" s="1"/>
      <c r="PWQ58" s="1"/>
      <c r="PWR58" s="1"/>
      <c r="PWS58" s="1"/>
      <c r="PWT58" s="1"/>
      <c r="PWU58" s="1"/>
      <c r="PWV58" s="1"/>
      <c r="PWW58" s="1"/>
      <c r="PWX58" s="1"/>
      <c r="PWY58" s="1"/>
      <c r="PWZ58" s="1"/>
      <c r="PXA58" s="1"/>
      <c r="PXB58" s="1"/>
      <c r="PXC58" s="1"/>
      <c r="PXD58" s="1"/>
      <c r="PXE58" s="1"/>
      <c r="PXF58" s="1"/>
      <c r="PXG58" s="1"/>
      <c r="PXH58" s="1"/>
      <c r="PXI58" s="1"/>
      <c r="PXJ58" s="1"/>
      <c r="PXK58" s="1"/>
      <c r="PXL58" s="1"/>
      <c r="PXM58" s="1"/>
      <c r="PXN58" s="1"/>
      <c r="PXO58" s="1"/>
      <c r="PXP58" s="1"/>
      <c r="PXQ58" s="1"/>
      <c r="PXR58" s="1"/>
      <c r="PXS58" s="1"/>
      <c r="PXT58" s="1"/>
      <c r="PXU58" s="1"/>
      <c r="PXV58" s="1"/>
      <c r="PXW58" s="1"/>
      <c r="PXX58" s="1"/>
      <c r="PXY58" s="1"/>
      <c r="PXZ58" s="1"/>
      <c r="PYA58" s="1"/>
      <c r="PYB58" s="1"/>
      <c r="PYC58" s="1"/>
      <c r="PYD58" s="1"/>
      <c r="PYE58" s="1"/>
      <c r="PYF58" s="1"/>
      <c r="PYG58" s="1"/>
      <c r="PYH58" s="1"/>
      <c r="PYI58" s="1"/>
      <c r="PYJ58" s="1"/>
      <c r="PYK58" s="1"/>
      <c r="PYL58" s="1"/>
      <c r="PYM58" s="1"/>
      <c r="PYN58" s="1"/>
      <c r="PYO58" s="1"/>
      <c r="PYP58" s="1"/>
      <c r="PYQ58" s="1"/>
      <c r="PYR58" s="1"/>
      <c r="PYS58" s="1"/>
      <c r="PYT58" s="1"/>
      <c r="PYU58" s="1"/>
      <c r="PYV58" s="1"/>
      <c r="PYW58" s="1"/>
      <c r="PYX58" s="1"/>
      <c r="PYY58" s="1"/>
      <c r="PYZ58" s="1"/>
      <c r="PZA58" s="1"/>
      <c r="PZB58" s="1"/>
      <c r="PZC58" s="1"/>
      <c r="PZD58" s="1"/>
      <c r="PZE58" s="1"/>
      <c r="PZF58" s="1"/>
      <c r="PZG58" s="1"/>
      <c r="PZH58" s="1"/>
      <c r="PZI58" s="1"/>
      <c r="PZJ58" s="1"/>
      <c r="PZK58" s="1"/>
      <c r="PZL58" s="1"/>
      <c r="PZM58" s="1"/>
      <c r="PZN58" s="1"/>
      <c r="PZO58" s="1"/>
      <c r="PZP58" s="1"/>
      <c r="PZQ58" s="1"/>
      <c r="PZR58" s="1"/>
      <c r="PZS58" s="1"/>
      <c r="PZT58" s="1"/>
      <c r="PZU58" s="1"/>
      <c r="PZV58" s="1"/>
      <c r="PZW58" s="1"/>
      <c r="PZX58" s="1"/>
      <c r="PZY58" s="1"/>
      <c r="PZZ58" s="1"/>
      <c r="QAA58" s="1"/>
      <c r="QAB58" s="1"/>
      <c r="QAC58" s="1"/>
      <c r="QAD58" s="1"/>
      <c r="QAE58" s="1"/>
      <c r="QAF58" s="1"/>
      <c r="QAG58" s="1"/>
      <c r="QAH58" s="1"/>
      <c r="QAI58" s="1"/>
      <c r="QAJ58" s="1"/>
      <c r="QAK58" s="1"/>
      <c r="QAL58" s="1"/>
      <c r="QAM58" s="1"/>
      <c r="QAN58" s="1"/>
      <c r="QAO58" s="1"/>
      <c r="QAP58" s="1"/>
      <c r="QAQ58" s="1"/>
      <c r="QAR58" s="1"/>
      <c r="QAS58" s="1"/>
      <c r="QAT58" s="1"/>
      <c r="QAU58" s="1"/>
      <c r="QAV58" s="1"/>
      <c r="QAW58" s="1"/>
      <c r="QAX58" s="1"/>
      <c r="QAY58" s="1"/>
      <c r="QAZ58" s="1"/>
      <c r="QBA58" s="1"/>
      <c r="QBB58" s="1"/>
      <c r="QBC58" s="1"/>
      <c r="QBD58" s="1"/>
      <c r="QBE58" s="1"/>
      <c r="QBF58" s="1"/>
      <c r="QBG58" s="1"/>
      <c r="QBH58" s="1"/>
      <c r="QBI58" s="1"/>
      <c r="QBJ58" s="1"/>
      <c r="QBK58" s="1"/>
      <c r="QBL58" s="1"/>
      <c r="QBM58" s="1"/>
      <c r="QBN58" s="1"/>
      <c r="QBO58" s="1"/>
      <c r="QBP58" s="1"/>
      <c r="QBQ58" s="1"/>
      <c r="QBR58" s="1"/>
      <c r="QBS58" s="1"/>
      <c r="QBT58" s="1"/>
      <c r="QBU58" s="1"/>
      <c r="QBV58" s="1"/>
      <c r="QBW58" s="1"/>
      <c r="QBX58" s="1"/>
      <c r="QBY58" s="1"/>
      <c r="QBZ58" s="1"/>
      <c r="QCA58" s="1"/>
      <c r="QCB58" s="1"/>
      <c r="QCC58" s="1"/>
      <c r="QCD58" s="1"/>
      <c r="QCE58" s="1"/>
      <c r="QCF58" s="1"/>
      <c r="QCG58" s="1"/>
      <c r="QCH58" s="1"/>
      <c r="QCI58" s="1"/>
      <c r="QCJ58" s="1"/>
      <c r="QCK58" s="1"/>
      <c r="QCL58" s="1"/>
      <c r="QCM58" s="1"/>
      <c r="QCN58" s="1"/>
      <c r="QCO58" s="1"/>
      <c r="QCP58" s="1"/>
      <c r="QCQ58" s="1"/>
      <c r="QCR58" s="1"/>
      <c r="QCS58" s="1"/>
      <c r="QCT58" s="1"/>
      <c r="QCU58" s="1"/>
      <c r="QCV58" s="1"/>
      <c r="QCW58" s="1"/>
      <c r="QCX58" s="1"/>
      <c r="QCY58" s="1"/>
      <c r="QCZ58" s="1"/>
      <c r="QDA58" s="1"/>
      <c r="QDB58" s="1"/>
      <c r="QDC58" s="1"/>
      <c r="QDD58" s="1"/>
      <c r="QDE58" s="1"/>
      <c r="QDF58" s="1"/>
      <c r="QDG58" s="1"/>
      <c r="QDH58" s="1"/>
      <c r="QDI58" s="1"/>
      <c r="QDJ58" s="1"/>
      <c r="QDK58" s="1"/>
      <c r="QDL58" s="1"/>
      <c r="QDM58" s="1"/>
      <c r="QDN58" s="1"/>
      <c r="QDO58" s="1"/>
      <c r="QDP58" s="1"/>
      <c r="QDQ58" s="1"/>
      <c r="QDR58" s="1"/>
      <c r="QDS58" s="1"/>
      <c r="QDT58" s="1"/>
      <c r="QDU58" s="1"/>
      <c r="QDV58" s="1"/>
      <c r="QDW58" s="1"/>
      <c r="QDX58" s="1"/>
      <c r="QDY58" s="1"/>
      <c r="QDZ58" s="1"/>
      <c r="QEA58" s="1"/>
      <c r="QEB58" s="1"/>
      <c r="QEC58" s="1"/>
      <c r="QED58" s="1"/>
      <c r="QEE58" s="1"/>
      <c r="QEF58" s="1"/>
      <c r="QEG58" s="1"/>
      <c r="QEH58" s="1"/>
      <c r="QEI58" s="1"/>
      <c r="QEJ58" s="1"/>
      <c r="QEK58" s="1"/>
      <c r="QEL58" s="1"/>
      <c r="QEM58" s="1"/>
      <c r="QEN58" s="1"/>
      <c r="QEO58" s="1"/>
      <c r="QEP58" s="1"/>
      <c r="QEQ58" s="1"/>
      <c r="QER58" s="1"/>
      <c r="QES58" s="1"/>
      <c r="QET58" s="1"/>
      <c r="QEU58" s="1"/>
      <c r="QEV58" s="1"/>
      <c r="QEW58" s="1"/>
      <c r="QEX58" s="1"/>
      <c r="QEY58" s="1"/>
      <c r="QEZ58" s="1"/>
      <c r="QFA58" s="1"/>
      <c r="QFB58" s="1"/>
      <c r="QFC58" s="1"/>
      <c r="QFD58" s="1"/>
      <c r="QFE58" s="1"/>
      <c r="QFF58" s="1"/>
      <c r="QFG58" s="1"/>
      <c r="QFH58" s="1"/>
      <c r="QFI58" s="1"/>
      <c r="QFJ58" s="1"/>
      <c r="QFK58" s="1"/>
      <c r="QFL58" s="1"/>
      <c r="QFM58" s="1"/>
      <c r="QFN58" s="1"/>
      <c r="QFO58" s="1"/>
      <c r="QFP58" s="1"/>
      <c r="QFQ58" s="1"/>
      <c r="QFR58" s="1"/>
      <c r="QFS58" s="1"/>
      <c r="QFT58" s="1"/>
      <c r="QFU58" s="1"/>
      <c r="QFV58" s="1"/>
      <c r="QFW58" s="1"/>
      <c r="QFX58" s="1"/>
      <c r="QFY58" s="1"/>
      <c r="QFZ58" s="1"/>
      <c r="QGA58" s="1"/>
      <c r="QGB58" s="1"/>
      <c r="QGC58" s="1"/>
      <c r="QGD58" s="1"/>
      <c r="QGE58" s="1"/>
      <c r="QGF58" s="1"/>
      <c r="QGG58" s="1"/>
      <c r="QGH58" s="1"/>
      <c r="QGI58" s="1"/>
      <c r="QGJ58" s="1"/>
      <c r="QGK58" s="1"/>
      <c r="QGL58" s="1"/>
      <c r="QGM58" s="1"/>
      <c r="QGN58" s="1"/>
      <c r="QGO58" s="1"/>
      <c r="QGP58" s="1"/>
      <c r="QGQ58" s="1"/>
      <c r="QGR58" s="1"/>
      <c r="QGS58" s="1"/>
      <c r="QGT58" s="1"/>
      <c r="QGU58" s="1"/>
      <c r="QGV58" s="1"/>
      <c r="QGW58" s="1"/>
      <c r="QGX58" s="1"/>
      <c r="QGY58" s="1"/>
      <c r="QGZ58" s="1"/>
      <c r="QHA58" s="1"/>
      <c r="QHB58" s="1"/>
      <c r="QHC58" s="1"/>
      <c r="QHD58" s="1"/>
      <c r="QHE58" s="1"/>
      <c r="QHF58" s="1"/>
      <c r="QHG58" s="1"/>
      <c r="QHH58" s="1"/>
      <c r="QHI58" s="1"/>
      <c r="QHJ58" s="1"/>
      <c r="QHK58" s="1"/>
      <c r="QHL58" s="1"/>
      <c r="QHM58" s="1"/>
      <c r="QHN58" s="1"/>
      <c r="QHO58" s="1"/>
      <c r="QHP58" s="1"/>
      <c r="QHQ58" s="1"/>
      <c r="QHR58" s="1"/>
      <c r="QHS58" s="1"/>
      <c r="QHT58" s="1"/>
      <c r="QHU58" s="1"/>
      <c r="QHV58" s="1"/>
      <c r="QHW58" s="1"/>
      <c r="QHX58" s="1"/>
      <c r="QHY58" s="1"/>
      <c r="QHZ58" s="1"/>
      <c r="QIA58" s="1"/>
      <c r="QIB58" s="1"/>
      <c r="QIC58" s="1"/>
      <c r="QID58" s="1"/>
      <c r="QIE58" s="1"/>
      <c r="QIF58" s="1"/>
      <c r="QIG58" s="1"/>
      <c r="QIH58" s="1"/>
      <c r="QII58" s="1"/>
      <c r="QIJ58" s="1"/>
      <c r="QIK58" s="1"/>
      <c r="QIL58" s="1"/>
      <c r="QIM58" s="1"/>
      <c r="QIN58" s="1"/>
      <c r="QIO58" s="1"/>
      <c r="QIP58" s="1"/>
      <c r="QIQ58" s="1"/>
      <c r="QIR58" s="1"/>
      <c r="QIS58" s="1"/>
      <c r="QIT58" s="1"/>
      <c r="QIU58" s="1"/>
      <c r="QIV58" s="1"/>
      <c r="QIW58" s="1"/>
      <c r="QIX58" s="1"/>
      <c r="QIY58" s="1"/>
      <c r="QIZ58" s="1"/>
      <c r="QJA58" s="1"/>
      <c r="QJB58" s="1"/>
      <c r="QJC58" s="1"/>
      <c r="QJD58" s="1"/>
      <c r="QJE58" s="1"/>
      <c r="QJF58" s="1"/>
      <c r="QJG58" s="1"/>
      <c r="QJH58" s="1"/>
      <c r="QJI58" s="1"/>
      <c r="QJJ58" s="1"/>
      <c r="QJK58" s="1"/>
      <c r="QJL58" s="1"/>
      <c r="QJM58" s="1"/>
      <c r="QJN58" s="1"/>
      <c r="QJO58" s="1"/>
      <c r="QJP58" s="1"/>
      <c r="QJQ58" s="1"/>
      <c r="QJR58" s="1"/>
      <c r="QJS58" s="1"/>
      <c r="QJT58" s="1"/>
      <c r="QJU58" s="1"/>
      <c r="QJV58" s="1"/>
      <c r="QJW58" s="1"/>
      <c r="QJX58" s="1"/>
      <c r="QJY58" s="1"/>
      <c r="QJZ58" s="1"/>
      <c r="QKA58" s="1"/>
      <c r="QKB58" s="1"/>
      <c r="QKC58" s="1"/>
      <c r="QKD58" s="1"/>
      <c r="QKE58" s="1"/>
      <c r="QKF58" s="1"/>
      <c r="QKG58" s="1"/>
      <c r="QKH58" s="1"/>
      <c r="QKI58" s="1"/>
      <c r="QKJ58" s="1"/>
      <c r="QKK58" s="1"/>
      <c r="QKL58" s="1"/>
      <c r="QKM58" s="1"/>
      <c r="QKN58" s="1"/>
      <c r="QKO58" s="1"/>
      <c r="QKP58" s="1"/>
      <c r="QKQ58" s="1"/>
      <c r="QKR58" s="1"/>
      <c r="QKS58" s="1"/>
      <c r="QKT58" s="1"/>
      <c r="QKU58" s="1"/>
      <c r="QKV58" s="1"/>
      <c r="QKW58" s="1"/>
      <c r="QKX58" s="1"/>
      <c r="QKY58" s="1"/>
      <c r="QKZ58" s="1"/>
      <c r="QLA58" s="1"/>
      <c r="QLB58" s="1"/>
      <c r="QLC58" s="1"/>
      <c r="QLD58" s="1"/>
      <c r="QLE58" s="1"/>
      <c r="QLF58" s="1"/>
      <c r="QLG58" s="1"/>
      <c r="QLH58" s="1"/>
      <c r="QLI58" s="1"/>
      <c r="QLJ58" s="1"/>
      <c r="QLK58" s="1"/>
      <c r="QLL58" s="1"/>
      <c r="QLM58" s="1"/>
      <c r="QLN58" s="1"/>
      <c r="QLO58" s="1"/>
      <c r="QLP58" s="1"/>
      <c r="QLQ58" s="1"/>
      <c r="QLR58" s="1"/>
      <c r="QLS58" s="1"/>
      <c r="QLT58" s="1"/>
      <c r="QLU58" s="1"/>
      <c r="QLV58" s="1"/>
      <c r="QLW58" s="1"/>
      <c r="QLX58" s="1"/>
      <c r="QLY58" s="1"/>
      <c r="QLZ58" s="1"/>
      <c r="QMA58" s="1"/>
      <c r="QMB58" s="1"/>
      <c r="QMC58" s="1"/>
      <c r="QMD58" s="1"/>
      <c r="QME58" s="1"/>
      <c r="QMF58" s="1"/>
      <c r="QMG58" s="1"/>
      <c r="QMH58" s="1"/>
      <c r="QMI58" s="1"/>
      <c r="QMJ58" s="1"/>
      <c r="QMK58" s="1"/>
      <c r="QML58" s="1"/>
      <c r="QMM58" s="1"/>
      <c r="QMN58" s="1"/>
      <c r="QMO58" s="1"/>
      <c r="QMP58" s="1"/>
      <c r="QMQ58" s="1"/>
      <c r="QMR58" s="1"/>
      <c r="QMS58" s="1"/>
      <c r="QMT58" s="1"/>
      <c r="QMU58" s="1"/>
      <c r="QMV58" s="1"/>
      <c r="QMW58" s="1"/>
      <c r="QMX58" s="1"/>
      <c r="QMY58" s="1"/>
      <c r="QMZ58" s="1"/>
      <c r="QNA58" s="1"/>
      <c r="QNB58" s="1"/>
      <c r="QNC58" s="1"/>
      <c r="QND58" s="1"/>
      <c r="QNE58" s="1"/>
      <c r="QNF58" s="1"/>
      <c r="QNG58" s="1"/>
      <c r="QNH58" s="1"/>
      <c r="QNI58" s="1"/>
      <c r="QNJ58" s="1"/>
      <c r="QNK58" s="1"/>
      <c r="QNL58" s="1"/>
      <c r="QNM58" s="1"/>
      <c r="QNN58" s="1"/>
      <c r="QNO58" s="1"/>
      <c r="QNP58" s="1"/>
      <c r="QNQ58" s="1"/>
      <c r="QNR58" s="1"/>
      <c r="QNS58" s="1"/>
      <c r="QNT58" s="1"/>
      <c r="QNU58" s="1"/>
      <c r="QNV58" s="1"/>
      <c r="QNW58" s="1"/>
      <c r="QNX58" s="1"/>
      <c r="QNY58" s="1"/>
      <c r="QNZ58" s="1"/>
      <c r="QOA58" s="1"/>
      <c r="QOB58" s="1"/>
      <c r="QOC58" s="1"/>
      <c r="QOD58" s="1"/>
      <c r="QOE58" s="1"/>
      <c r="QOF58" s="1"/>
      <c r="QOG58" s="1"/>
      <c r="QOH58" s="1"/>
      <c r="QOI58" s="1"/>
      <c r="QOJ58" s="1"/>
      <c r="QOK58" s="1"/>
      <c r="QOL58" s="1"/>
      <c r="QOM58" s="1"/>
      <c r="QON58" s="1"/>
      <c r="QOO58" s="1"/>
      <c r="QOP58" s="1"/>
      <c r="QOQ58" s="1"/>
      <c r="QOR58" s="1"/>
      <c r="QOS58" s="1"/>
      <c r="QOT58" s="1"/>
      <c r="QOU58" s="1"/>
      <c r="QOV58" s="1"/>
      <c r="QOW58" s="1"/>
      <c r="QOX58" s="1"/>
      <c r="QOY58" s="1"/>
      <c r="QOZ58" s="1"/>
      <c r="QPA58" s="1"/>
      <c r="QPB58" s="1"/>
      <c r="QPC58" s="1"/>
      <c r="QPD58" s="1"/>
      <c r="QPE58" s="1"/>
      <c r="QPF58" s="1"/>
      <c r="QPG58" s="1"/>
      <c r="QPH58" s="1"/>
      <c r="QPI58" s="1"/>
      <c r="QPJ58" s="1"/>
      <c r="QPK58" s="1"/>
      <c r="QPL58" s="1"/>
      <c r="QPM58" s="1"/>
      <c r="QPN58" s="1"/>
      <c r="QPO58" s="1"/>
      <c r="QPP58" s="1"/>
      <c r="QPQ58" s="1"/>
      <c r="QPR58" s="1"/>
      <c r="QPS58" s="1"/>
      <c r="QPT58" s="1"/>
      <c r="QPU58" s="1"/>
      <c r="QPV58" s="1"/>
      <c r="QPW58" s="1"/>
      <c r="QPX58" s="1"/>
      <c r="QPY58" s="1"/>
      <c r="QPZ58" s="1"/>
      <c r="QQA58" s="1"/>
      <c r="QQB58" s="1"/>
      <c r="QQC58" s="1"/>
      <c r="QQD58" s="1"/>
      <c r="QQE58" s="1"/>
      <c r="QQF58" s="1"/>
      <c r="QQG58" s="1"/>
      <c r="QQH58" s="1"/>
      <c r="QQI58" s="1"/>
      <c r="QQJ58" s="1"/>
      <c r="QQK58" s="1"/>
      <c r="QQL58" s="1"/>
      <c r="QQM58" s="1"/>
      <c r="QQN58" s="1"/>
      <c r="QQO58" s="1"/>
      <c r="QQP58" s="1"/>
      <c r="QQQ58" s="1"/>
      <c r="QQR58" s="1"/>
      <c r="QQS58" s="1"/>
      <c r="QQT58" s="1"/>
      <c r="QQU58" s="1"/>
      <c r="QQV58" s="1"/>
      <c r="QQW58" s="1"/>
      <c r="QQX58" s="1"/>
      <c r="QQY58" s="1"/>
      <c r="QQZ58" s="1"/>
      <c r="QRA58" s="1"/>
      <c r="QRB58" s="1"/>
      <c r="QRC58" s="1"/>
      <c r="QRD58" s="1"/>
      <c r="QRE58" s="1"/>
      <c r="QRF58" s="1"/>
      <c r="QRG58" s="1"/>
      <c r="QRH58" s="1"/>
      <c r="QRI58" s="1"/>
      <c r="QRJ58" s="1"/>
      <c r="QRK58" s="1"/>
      <c r="QRL58" s="1"/>
      <c r="QRM58" s="1"/>
      <c r="QRN58" s="1"/>
      <c r="QRO58" s="1"/>
      <c r="QRP58" s="1"/>
      <c r="QRQ58" s="1"/>
      <c r="QRR58" s="1"/>
      <c r="QRS58" s="1"/>
      <c r="QRT58" s="1"/>
      <c r="QRU58" s="1"/>
      <c r="QRV58" s="1"/>
      <c r="QRW58" s="1"/>
      <c r="QRX58" s="1"/>
      <c r="QRY58" s="1"/>
      <c r="QRZ58" s="1"/>
      <c r="QSA58" s="1"/>
      <c r="QSB58" s="1"/>
      <c r="QSC58" s="1"/>
      <c r="QSD58" s="1"/>
      <c r="QSE58" s="1"/>
      <c r="QSF58" s="1"/>
      <c r="QSG58" s="1"/>
      <c r="QSH58" s="1"/>
      <c r="QSI58" s="1"/>
      <c r="QSJ58" s="1"/>
      <c r="QSK58" s="1"/>
      <c r="QSL58" s="1"/>
      <c r="QSM58" s="1"/>
      <c r="QSN58" s="1"/>
      <c r="QSO58" s="1"/>
      <c r="QSP58" s="1"/>
      <c r="QSQ58" s="1"/>
      <c r="QSR58" s="1"/>
      <c r="QSS58" s="1"/>
      <c r="QST58" s="1"/>
      <c r="QSU58" s="1"/>
      <c r="QSV58" s="1"/>
      <c r="QSW58" s="1"/>
      <c r="QSX58" s="1"/>
      <c r="QSY58" s="1"/>
      <c r="QSZ58" s="1"/>
      <c r="QTA58" s="1"/>
      <c r="QTB58" s="1"/>
      <c r="QTC58" s="1"/>
      <c r="QTD58" s="1"/>
      <c r="QTE58" s="1"/>
      <c r="QTF58" s="1"/>
      <c r="QTG58" s="1"/>
      <c r="QTH58" s="1"/>
      <c r="QTI58" s="1"/>
      <c r="QTJ58" s="1"/>
      <c r="QTK58" s="1"/>
      <c r="QTL58" s="1"/>
      <c r="QTM58" s="1"/>
      <c r="QTN58" s="1"/>
      <c r="QTO58" s="1"/>
      <c r="QTP58" s="1"/>
      <c r="QTQ58" s="1"/>
      <c r="QTR58" s="1"/>
      <c r="QTS58" s="1"/>
      <c r="QTT58" s="1"/>
      <c r="QTU58" s="1"/>
      <c r="QTV58" s="1"/>
      <c r="QTW58" s="1"/>
      <c r="QTX58" s="1"/>
      <c r="QTY58" s="1"/>
      <c r="QTZ58" s="1"/>
      <c r="QUA58" s="1"/>
      <c r="QUB58" s="1"/>
      <c r="QUC58" s="1"/>
      <c r="QUD58" s="1"/>
      <c r="QUE58" s="1"/>
      <c r="QUF58" s="1"/>
      <c r="QUG58" s="1"/>
      <c r="QUH58" s="1"/>
      <c r="QUI58" s="1"/>
      <c r="QUJ58" s="1"/>
      <c r="QUK58" s="1"/>
      <c r="QUL58" s="1"/>
      <c r="QUM58" s="1"/>
      <c r="QUN58" s="1"/>
      <c r="QUO58" s="1"/>
      <c r="QUP58" s="1"/>
      <c r="QUQ58" s="1"/>
      <c r="QUR58" s="1"/>
      <c r="QUS58" s="1"/>
      <c r="QUT58" s="1"/>
      <c r="QUU58" s="1"/>
      <c r="QUV58" s="1"/>
      <c r="QUW58" s="1"/>
      <c r="QUX58" s="1"/>
      <c r="QUY58" s="1"/>
      <c r="QUZ58" s="1"/>
      <c r="QVA58" s="1"/>
      <c r="QVB58" s="1"/>
      <c r="QVC58" s="1"/>
      <c r="QVD58" s="1"/>
      <c r="QVE58" s="1"/>
      <c r="QVF58" s="1"/>
      <c r="QVG58" s="1"/>
      <c r="QVH58" s="1"/>
      <c r="QVI58" s="1"/>
      <c r="QVJ58" s="1"/>
      <c r="QVK58" s="1"/>
      <c r="QVL58" s="1"/>
      <c r="QVM58" s="1"/>
      <c r="QVN58" s="1"/>
      <c r="QVO58" s="1"/>
      <c r="QVP58" s="1"/>
      <c r="QVQ58" s="1"/>
      <c r="QVR58" s="1"/>
      <c r="QVS58" s="1"/>
      <c r="QVT58" s="1"/>
      <c r="QVU58" s="1"/>
      <c r="QVV58" s="1"/>
      <c r="QVW58" s="1"/>
      <c r="QVX58" s="1"/>
      <c r="QVY58" s="1"/>
      <c r="QVZ58" s="1"/>
      <c r="QWA58" s="1"/>
      <c r="QWB58" s="1"/>
      <c r="QWC58" s="1"/>
      <c r="QWD58" s="1"/>
      <c r="QWE58" s="1"/>
      <c r="QWF58" s="1"/>
      <c r="QWG58" s="1"/>
      <c r="QWH58" s="1"/>
      <c r="QWI58" s="1"/>
      <c r="QWJ58" s="1"/>
      <c r="QWK58" s="1"/>
      <c r="QWL58" s="1"/>
      <c r="QWM58" s="1"/>
      <c r="QWN58" s="1"/>
      <c r="QWO58" s="1"/>
      <c r="QWP58" s="1"/>
      <c r="QWQ58" s="1"/>
      <c r="QWR58" s="1"/>
      <c r="QWS58" s="1"/>
      <c r="QWT58" s="1"/>
      <c r="QWU58" s="1"/>
      <c r="QWV58" s="1"/>
      <c r="QWW58" s="1"/>
      <c r="QWX58" s="1"/>
      <c r="QWY58" s="1"/>
      <c r="QWZ58" s="1"/>
      <c r="QXA58" s="1"/>
      <c r="QXB58" s="1"/>
      <c r="QXC58" s="1"/>
      <c r="QXD58" s="1"/>
      <c r="QXE58" s="1"/>
      <c r="QXF58" s="1"/>
      <c r="QXG58" s="1"/>
      <c r="QXH58" s="1"/>
      <c r="QXI58" s="1"/>
      <c r="QXJ58" s="1"/>
      <c r="QXK58" s="1"/>
      <c r="QXL58" s="1"/>
      <c r="QXM58" s="1"/>
      <c r="QXN58" s="1"/>
      <c r="QXO58" s="1"/>
      <c r="QXP58" s="1"/>
      <c r="QXQ58" s="1"/>
      <c r="QXR58" s="1"/>
      <c r="QXS58" s="1"/>
      <c r="QXT58" s="1"/>
      <c r="QXU58" s="1"/>
      <c r="QXV58" s="1"/>
      <c r="QXW58" s="1"/>
      <c r="QXX58" s="1"/>
      <c r="QXY58" s="1"/>
      <c r="QXZ58" s="1"/>
      <c r="QYA58" s="1"/>
      <c r="QYB58" s="1"/>
      <c r="QYC58" s="1"/>
      <c r="QYD58" s="1"/>
      <c r="QYE58" s="1"/>
      <c r="QYF58" s="1"/>
      <c r="QYG58" s="1"/>
      <c r="QYH58" s="1"/>
      <c r="QYI58" s="1"/>
      <c r="QYJ58" s="1"/>
      <c r="QYK58" s="1"/>
      <c r="QYL58" s="1"/>
      <c r="QYM58" s="1"/>
      <c r="QYN58" s="1"/>
      <c r="QYO58" s="1"/>
      <c r="QYP58" s="1"/>
      <c r="QYQ58" s="1"/>
      <c r="QYR58" s="1"/>
      <c r="QYS58" s="1"/>
      <c r="QYT58" s="1"/>
      <c r="QYU58" s="1"/>
      <c r="QYV58" s="1"/>
      <c r="QYW58" s="1"/>
      <c r="QYX58" s="1"/>
      <c r="QYY58" s="1"/>
      <c r="QYZ58" s="1"/>
      <c r="QZA58" s="1"/>
      <c r="QZB58" s="1"/>
      <c r="QZC58" s="1"/>
      <c r="QZD58" s="1"/>
      <c r="QZE58" s="1"/>
      <c r="QZF58" s="1"/>
      <c r="QZG58" s="1"/>
      <c r="QZH58" s="1"/>
      <c r="QZI58" s="1"/>
      <c r="QZJ58" s="1"/>
      <c r="QZK58" s="1"/>
      <c r="QZL58" s="1"/>
      <c r="QZM58" s="1"/>
      <c r="QZN58" s="1"/>
      <c r="QZO58" s="1"/>
      <c r="QZP58" s="1"/>
      <c r="QZQ58" s="1"/>
      <c r="QZR58" s="1"/>
      <c r="QZS58" s="1"/>
      <c r="QZT58" s="1"/>
      <c r="QZU58" s="1"/>
      <c r="QZV58" s="1"/>
      <c r="QZW58" s="1"/>
      <c r="QZX58" s="1"/>
      <c r="QZY58" s="1"/>
      <c r="QZZ58" s="1"/>
      <c r="RAA58" s="1"/>
      <c r="RAB58" s="1"/>
      <c r="RAC58" s="1"/>
      <c r="RAD58" s="1"/>
      <c r="RAE58" s="1"/>
      <c r="RAF58" s="1"/>
      <c r="RAG58" s="1"/>
      <c r="RAH58" s="1"/>
      <c r="RAI58" s="1"/>
      <c r="RAJ58" s="1"/>
      <c r="RAK58" s="1"/>
      <c r="RAL58" s="1"/>
      <c r="RAM58" s="1"/>
      <c r="RAN58" s="1"/>
      <c r="RAO58" s="1"/>
      <c r="RAP58" s="1"/>
      <c r="RAQ58" s="1"/>
      <c r="RAR58" s="1"/>
      <c r="RAS58" s="1"/>
      <c r="RAT58" s="1"/>
      <c r="RAU58" s="1"/>
      <c r="RAV58" s="1"/>
      <c r="RAW58" s="1"/>
      <c r="RAX58" s="1"/>
      <c r="RAY58" s="1"/>
      <c r="RAZ58" s="1"/>
      <c r="RBA58" s="1"/>
      <c r="RBB58" s="1"/>
      <c r="RBC58" s="1"/>
      <c r="RBD58" s="1"/>
      <c r="RBE58" s="1"/>
      <c r="RBF58" s="1"/>
      <c r="RBG58" s="1"/>
      <c r="RBH58" s="1"/>
      <c r="RBI58" s="1"/>
      <c r="RBJ58" s="1"/>
      <c r="RBK58" s="1"/>
      <c r="RBL58" s="1"/>
      <c r="RBM58" s="1"/>
      <c r="RBN58" s="1"/>
      <c r="RBO58" s="1"/>
      <c r="RBP58" s="1"/>
      <c r="RBQ58" s="1"/>
      <c r="RBR58" s="1"/>
      <c r="RBS58" s="1"/>
      <c r="RBT58" s="1"/>
      <c r="RBU58" s="1"/>
      <c r="RBV58" s="1"/>
      <c r="RBW58" s="1"/>
      <c r="RBX58" s="1"/>
      <c r="RBY58" s="1"/>
      <c r="RBZ58" s="1"/>
      <c r="RCA58" s="1"/>
      <c r="RCB58" s="1"/>
      <c r="RCC58" s="1"/>
      <c r="RCD58" s="1"/>
      <c r="RCE58" s="1"/>
      <c r="RCF58" s="1"/>
      <c r="RCG58" s="1"/>
      <c r="RCH58" s="1"/>
      <c r="RCI58" s="1"/>
      <c r="RCJ58" s="1"/>
      <c r="RCK58" s="1"/>
      <c r="RCL58" s="1"/>
      <c r="RCM58" s="1"/>
      <c r="RCN58" s="1"/>
      <c r="RCO58" s="1"/>
      <c r="RCP58" s="1"/>
      <c r="RCQ58" s="1"/>
      <c r="RCR58" s="1"/>
      <c r="RCS58" s="1"/>
      <c r="RCT58" s="1"/>
      <c r="RCU58" s="1"/>
      <c r="RCV58" s="1"/>
      <c r="RCW58" s="1"/>
      <c r="RCX58" s="1"/>
      <c r="RCY58" s="1"/>
      <c r="RCZ58" s="1"/>
      <c r="RDA58" s="1"/>
      <c r="RDB58" s="1"/>
      <c r="RDC58" s="1"/>
      <c r="RDD58" s="1"/>
      <c r="RDE58" s="1"/>
      <c r="RDF58" s="1"/>
      <c r="RDG58" s="1"/>
      <c r="RDH58" s="1"/>
      <c r="RDI58" s="1"/>
      <c r="RDJ58" s="1"/>
      <c r="RDK58" s="1"/>
      <c r="RDL58" s="1"/>
      <c r="RDM58" s="1"/>
      <c r="RDN58" s="1"/>
      <c r="RDO58" s="1"/>
      <c r="RDP58" s="1"/>
      <c r="RDQ58" s="1"/>
      <c r="RDR58" s="1"/>
      <c r="RDS58" s="1"/>
      <c r="RDT58" s="1"/>
      <c r="RDU58" s="1"/>
      <c r="RDV58" s="1"/>
      <c r="RDW58" s="1"/>
      <c r="RDX58" s="1"/>
      <c r="RDY58" s="1"/>
      <c r="RDZ58" s="1"/>
      <c r="REA58" s="1"/>
      <c r="REB58" s="1"/>
      <c r="REC58" s="1"/>
      <c r="RED58" s="1"/>
      <c r="REE58" s="1"/>
      <c r="REF58" s="1"/>
      <c r="REG58" s="1"/>
      <c r="REH58" s="1"/>
      <c r="REI58" s="1"/>
      <c r="REJ58" s="1"/>
      <c r="REK58" s="1"/>
      <c r="REL58" s="1"/>
      <c r="REM58" s="1"/>
      <c r="REN58" s="1"/>
      <c r="REO58" s="1"/>
      <c r="REP58" s="1"/>
      <c r="REQ58" s="1"/>
      <c r="RER58" s="1"/>
      <c r="RES58" s="1"/>
      <c r="RET58" s="1"/>
      <c r="REU58" s="1"/>
      <c r="REV58" s="1"/>
      <c r="REW58" s="1"/>
      <c r="REX58" s="1"/>
      <c r="REY58" s="1"/>
      <c r="REZ58" s="1"/>
      <c r="RFA58" s="1"/>
      <c r="RFB58" s="1"/>
      <c r="RFC58" s="1"/>
      <c r="RFD58" s="1"/>
      <c r="RFE58" s="1"/>
      <c r="RFF58" s="1"/>
      <c r="RFG58" s="1"/>
      <c r="RFH58" s="1"/>
      <c r="RFI58" s="1"/>
      <c r="RFJ58" s="1"/>
      <c r="RFK58" s="1"/>
      <c r="RFL58" s="1"/>
      <c r="RFM58" s="1"/>
      <c r="RFN58" s="1"/>
      <c r="RFO58" s="1"/>
      <c r="RFP58" s="1"/>
      <c r="RFQ58" s="1"/>
      <c r="RFR58" s="1"/>
      <c r="RFS58" s="1"/>
      <c r="RFT58" s="1"/>
      <c r="RFU58" s="1"/>
      <c r="RFV58" s="1"/>
      <c r="RFW58" s="1"/>
      <c r="RFX58" s="1"/>
      <c r="RFY58" s="1"/>
      <c r="RFZ58" s="1"/>
      <c r="RGA58" s="1"/>
      <c r="RGB58" s="1"/>
      <c r="RGC58" s="1"/>
      <c r="RGD58" s="1"/>
      <c r="RGE58" s="1"/>
      <c r="RGF58" s="1"/>
      <c r="RGG58" s="1"/>
      <c r="RGH58" s="1"/>
      <c r="RGI58" s="1"/>
      <c r="RGJ58" s="1"/>
      <c r="RGK58" s="1"/>
      <c r="RGL58" s="1"/>
      <c r="RGM58" s="1"/>
      <c r="RGN58" s="1"/>
      <c r="RGO58" s="1"/>
      <c r="RGP58" s="1"/>
      <c r="RGQ58" s="1"/>
      <c r="RGR58" s="1"/>
      <c r="RGS58" s="1"/>
      <c r="RGT58" s="1"/>
      <c r="RGU58" s="1"/>
      <c r="RGV58" s="1"/>
      <c r="RGW58" s="1"/>
      <c r="RGX58" s="1"/>
      <c r="RGY58" s="1"/>
      <c r="RGZ58" s="1"/>
      <c r="RHA58" s="1"/>
      <c r="RHB58" s="1"/>
      <c r="RHC58" s="1"/>
      <c r="RHD58" s="1"/>
      <c r="RHE58" s="1"/>
      <c r="RHF58" s="1"/>
      <c r="RHG58" s="1"/>
      <c r="RHH58" s="1"/>
      <c r="RHI58" s="1"/>
      <c r="RHJ58" s="1"/>
      <c r="RHK58" s="1"/>
      <c r="RHL58" s="1"/>
      <c r="RHM58" s="1"/>
      <c r="RHN58" s="1"/>
      <c r="RHO58" s="1"/>
      <c r="RHP58" s="1"/>
      <c r="RHQ58" s="1"/>
      <c r="RHR58" s="1"/>
      <c r="RHS58" s="1"/>
      <c r="RHT58" s="1"/>
      <c r="RHU58" s="1"/>
      <c r="RHV58" s="1"/>
      <c r="RHW58" s="1"/>
      <c r="RHX58" s="1"/>
      <c r="RHY58" s="1"/>
      <c r="RHZ58" s="1"/>
      <c r="RIA58" s="1"/>
      <c r="RIB58" s="1"/>
      <c r="RIC58" s="1"/>
      <c r="RID58" s="1"/>
      <c r="RIE58" s="1"/>
      <c r="RIF58" s="1"/>
      <c r="RIG58" s="1"/>
      <c r="RIH58" s="1"/>
      <c r="RII58" s="1"/>
      <c r="RIJ58" s="1"/>
      <c r="RIK58" s="1"/>
      <c r="RIL58" s="1"/>
      <c r="RIM58" s="1"/>
      <c r="RIN58" s="1"/>
      <c r="RIO58" s="1"/>
      <c r="RIP58" s="1"/>
      <c r="RIQ58" s="1"/>
      <c r="RIR58" s="1"/>
      <c r="RIS58" s="1"/>
      <c r="RIT58" s="1"/>
      <c r="RIU58" s="1"/>
      <c r="RIV58" s="1"/>
      <c r="RIW58" s="1"/>
      <c r="RIX58" s="1"/>
      <c r="RIY58" s="1"/>
      <c r="RIZ58" s="1"/>
      <c r="RJA58" s="1"/>
      <c r="RJB58" s="1"/>
      <c r="RJC58" s="1"/>
      <c r="RJD58" s="1"/>
      <c r="RJE58" s="1"/>
      <c r="RJF58" s="1"/>
      <c r="RJG58" s="1"/>
      <c r="RJH58" s="1"/>
      <c r="RJI58" s="1"/>
      <c r="RJJ58" s="1"/>
      <c r="RJK58" s="1"/>
      <c r="RJL58" s="1"/>
      <c r="RJM58" s="1"/>
      <c r="RJN58" s="1"/>
      <c r="RJO58" s="1"/>
      <c r="RJP58" s="1"/>
      <c r="RJQ58" s="1"/>
      <c r="RJR58" s="1"/>
      <c r="RJS58" s="1"/>
      <c r="RJT58" s="1"/>
      <c r="RJU58" s="1"/>
      <c r="RJV58" s="1"/>
      <c r="RJW58" s="1"/>
      <c r="RJX58" s="1"/>
      <c r="RJY58" s="1"/>
      <c r="RJZ58" s="1"/>
      <c r="RKA58" s="1"/>
      <c r="RKB58" s="1"/>
      <c r="RKC58" s="1"/>
      <c r="RKD58" s="1"/>
      <c r="RKE58" s="1"/>
      <c r="RKF58" s="1"/>
      <c r="RKG58" s="1"/>
      <c r="RKH58" s="1"/>
      <c r="RKI58" s="1"/>
      <c r="RKJ58" s="1"/>
      <c r="RKK58" s="1"/>
      <c r="RKL58" s="1"/>
      <c r="RKM58" s="1"/>
      <c r="RKN58" s="1"/>
      <c r="RKO58" s="1"/>
      <c r="RKP58" s="1"/>
      <c r="RKQ58" s="1"/>
      <c r="RKR58" s="1"/>
      <c r="RKS58" s="1"/>
      <c r="RKT58" s="1"/>
      <c r="RKU58" s="1"/>
      <c r="RKV58" s="1"/>
      <c r="RKW58" s="1"/>
      <c r="RKX58" s="1"/>
      <c r="RKY58" s="1"/>
      <c r="RKZ58" s="1"/>
      <c r="RLA58" s="1"/>
      <c r="RLB58" s="1"/>
      <c r="RLC58" s="1"/>
      <c r="RLD58" s="1"/>
      <c r="RLE58" s="1"/>
      <c r="RLF58" s="1"/>
      <c r="RLG58" s="1"/>
      <c r="RLH58" s="1"/>
      <c r="RLI58" s="1"/>
      <c r="RLJ58" s="1"/>
      <c r="RLK58" s="1"/>
      <c r="RLL58" s="1"/>
      <c r="RLM58" s="1"/>
      <c r="RLN58" s="1"/>
      <c r="RLO58" s="1"/>
      <c r="RLP58" s="1"/>
      <c r="RLQ58" s="1"/>
      <c r="RLR58" s="1"/>
      <c r="RLS58" s="1"/>
      <c r="RLT58" s="1"/>
      <c r="RLU58" s="1"/>
      <c r="RLV58" s="1"/>
      <c r="RLW58" s="1"/>
      <c r="RLX58" s="1"/>
      <c r="RLY58" s="1"/>
      <c r="RLZ58" s="1"/>
      <c r="RMA58" s="1"/>
      <c r="RMB58" s="1"/>
      <c r="RMC58" s="1"/>
      <c r="RMD58" s="1"/>
      <c r="RME58" s="1"/>
      <c r="RMF58" s="1"/>
      <c r="RMG58" s="1"/>
      <c r="RMH58" s="1"/>
      <c r="RMI58" s="1"/>
      <c r="RMJ58" s="1"/>
      <c r="RMK58" s="1"/>
      <c r="RML58" s="1"/>
      <c r="RMM58" s="1"/>
      <c r="RMN58" s="1"/>
      <c r="RMO58" s="1"/>
      <c r="RMP58" s="1"/>
      <c r="RMQ58" s="1"/>
      <c r="RMR58" s="1"/>
      <c r="RMS58" s="1"/>
      <c r="RMT58" s="1"/>
      <c r="RMU58" s="1"/>
      <c r="RMV58" s="1"/>
      <c r="RMW58" s="1"/>
      <c r="RMX58" s="1"/>
      <c r="RMY58" s="1"/>
      <c r="RMZ58" s="1"/>
      <c r="RNA58" s="1"/>
      <c r="RNB58" s="1"/>
      <c r="RNC58" s="1"/>
      <c r="RND58" s="1"/>
      <c r="RNE58" s="1"/>
      <c r="RNF58" s="1"/>
      <c r="RNG58" s="1"/>
      <c r="RNH58" s="1"/>
      <c r="RNI58" s="1"/>
      <c r="RNJ58" s="1"/>
      <c r="RNK58" s="1"/>
      <c r="RNL58" s="1"/>
      <c r="RNM58" s="1"/>
      <c r="RNN58" s="1"/>
      <c r="RNO58" s="1"/>
      <c r="RNP58" s="1"/>
      <c r="RNQ58" s="1"/>
      <c r="RNR58" s="1"/>
      <c r="RNS58" s="1"/>
      <c r="RNT58" s="1"/>
      <c r="RNU58" s="1"/>
      <c r="RNV58" s="1"/>
      <c r="RNW58" s="1"/>
      <c r="RNX58" s="1"/>
      <c r="RNY58" s="1"/>
      <c r="RNZ58" s="1"/>
      <c r="ROA58" s="1"/>
      <c r="ROB58" s="1"/>
      <c r="ROC58" s="1"/>
      <c r="ROD58" s="1"/>
      <c r="ROE58" s="1"/>
      <c r="ROF58" s="1"/>
      <c r="ROG58" s="1"/>
      <c r="ROH58" s="1"/>
      <c r="ROI58" s="1"/>
      <c r="ROJ58" s="1"/>
      <c r="ROK58" s="1"/>
      <c r="ROL58" s="1"/>
      <c r="ROM58" s="1"/>
      <c r="RON58" s="1"/>
      <c r="ROO58" s="1"/>
      <c r="ROP58" s="1"/>
      <c r="ROQ58" s="1"/>
      <c r="ROR58" s="1"/>
      <c r="ROS58" s="1"/>
      <c r="ROT58" s="1"/>
      <c r="ROU58" s="1"/>
      <c r="ROV58" s="1"/>
      <c r="ROW58" s="1"/>
      <c r="ROX58" s="1"/>
      <c r="ROY58" s="1"/>
      <c r="ROZ58" s="1"/>
      <c r="RPA58" s="1"/>
      <c r="RPB58" s="1"/>
      <c r="RPC58" s="1"/>
      <c r="RPD58" s="1"/>
      <c r="RPE58" s="1"/>
      <c r="RPF58" s="1"/>
      <c r="RPG58" s="1"/>
      <c r="RPH58" s="1"/>
      <c r="RPI58" s="1"/>
      <c r="RPJ58" s="1"/>
      <c r="RPK58" s="1"/>
      <c r="RPL58" s="1"/>
      <c r="RPM58" s="1"/>
      <c r="RPN58" s="1"/>
      <c r="RPO58" s="1"/>
      <c r="RPP58" s="1"/>
      <c r="RPQ58" s="1"/>
      <c r="RPR58" s="1"/>
      <c r="RPS58" s="1"/>
      <c r="RPT58" s="1"/>
      <c r="RPU58" s="1"/>
      <c r="RPV58" s="1"/>
      <c r="RPW58" s="1"/>
      <c r="RPX58" s="1"/>
      <c r="RPY58" s="1"/>
      <c r="RPZ58" s="1"/>
      <c r="RQA58" s="1"/>
      <c r="RQB58" s="1"/>
      <c r="RQC58" s="1"/>
      <c r="RQD58" s="1"/>
      <c r="RQE58" s="1"/>
      <c r="RQF58" s="1"/>
      <c r="RQG58" s="1"/>
      <c r="RQH58" s="1"/>
      <c r="RQI58" s="1"/>
      <c r="RQJ58" s="1"/>
      <c r="RQK58" s="1"/>
      <c r="RQL58" s="1"/>
      <c r="RQM58" s="1"/>
      <c r="RQN58" s="1"/>
      <c r="RQO58" s="1"/>
      <c r="RQP58" s="1"/>
      <c r="RQQ58" s="1"/>
      <c r="RQR58" s="1"/>
      <c r="RQS58" s="1"/>
      <c r="RQT58" s="1"/>
      <c r="RQU58" s="1"/>
      <c r="RQV58" s="1"/>
      <c r="RQW58" s="1"/>
      <c r="RQX58" s="1"/>
      <c r="RQY58" s="1"/>
      <c r="RQZ58" s="1"/>
      <c r="RRA58" s="1"/>
      <c r="RRB58" s="1"/>
      <c r="RRC58" s="1"/>
      <c r="RRD58" s="1"/>
      <c r="RRE58" s="1"/>
      <c r="RRF58" s="1"/>
      <c r="RRG58" s="1"/>
      <c r="RRH58" s="1"/>
      <c r="RRI58" s="1"/>
      <c r="RRJ58" s="1"/>
      <c r="RRK58" s="1"/>
      <c r="RRL58" s="1"/>
      <c r="RRM58" s="1"/>
      <c r="RRN58" s="1"/>
      <c r="RRO58" s="1"/>
      <c r="RRP58" s="1"/>
      <c r="RRQ58" s="1"/>
      <c r="RRR58" s="1"/>
      <c r="RRS58" s="1"/>
      <c r="RRT58" s="1"/>
      <c r="RRU58" s="1"/>
      <c r="RRV58" s="1"/>
      <c r="RRW58" s="1"/>
      <c r="RRX58" s="1"/>
      <c r="RRY58" s="1"/>
      <c r="RRZ58" s="1"/>
      <c r="RSA58" s="1"/>
      <c r="RSB58" s="1"/>
      <c r="RSC58" s="1"/>
      <c r="RSD58" s="1"/>
      <c r="RSE58" s="1"/>
      <c r="RSF58" s="1"/>
      <c r="RSG58" s="1"/>
      <c r="RSH58" s="1"/>
      <c r="RSI58" s="1"/>
      <c r="RSJ58" s="1"/>
      <c r="RSK58" s="1"/>
      <c r="RSL58" s="1"/>
      <c r="RSM58" s="1"/>
      <c r="RSN58" s="1"/>
      <c r="RSO58" s="1"/>
      <c r="RSP58" s="1"/>
      <c r="RSQ58" s="1"/>
      <c r="RSR58" s="1"/>
      <c r="RSS58" s="1"/>
      <c r="RST58" s="1"/>
      <c r="RSU58" s="1"/>
      <c r="RSV58" s="1"/>
      <c r="RSW58" s="1"/>
      <c r="RSX58" s="1"/>
      <c r="RSY58" s="1"/>
      <c r="RSZ58" s="1"/>
      <c r="RTA58" s="1"/>
      <c r="RTB58" s="1"/>
      <c r="RTC58" s="1"/>
      <c r="RTD58" s="1"/>
      <c r="RTE58" s="1"/>
      <c r="RTF58" s="1"/>
      <c r="RTG58" s="1"/>
      <c r="RTH58" s="1"/>
      <c r="RTI58" s="1"/>
      <c r="RTJ58" s="1"/>
      <c r="RTK58" s="1"/>
      <c r="RTL58" s="1"/>
      <c r="RTM58" s="1"/>
      <c r="RTN58" s="1"/>
      <c r="RTO58" s="1"/>
      <c r="RTP58" s="1"/>
      <c r="RTQ58" s="1"/>
      <c r="RTR58" s="1"/>
      <c r="RTS58" s="1"/>
      <c r="RTT58" s="1"/>
      <c r="RTU58" s="1"/>
      <c r="RTV58" s="1"/>
      <c r="RTW58" s="1"/>
      <c r="RTX58" s="1"/>
      <c r="RTY58" s="1"/>
      <c r="RTZ58" s="1"/>
      <c r="RUA58" s="1"/>
      <c r="RUB58" s="1"/>
      <c r="RUC58" s="1"/>
      <c r="RUD58" s="1"/>
      <c r="RUE58" s="1"/>
      <c r="RUF58" s="1"/>
      <c r="RUG58" s="1"/>
      <c r="RUH58" s="1"/>
      <c r="RUI58" s="1"/>
      <c r="RUJ58" s="1"/>
      <c r="RUK58" s="1"/>
      <c r="RUL58" s="1"/>
      <c r="RUM58" s="1"/>
      <c r="RUN58" s="1"/>
      <c r="RUO58" s="1"/>
      <c r="RUP58" s="1"/>
      <c r="RUQ58" s="1"/>
      <c r="RUR58" s="1"/>
      <c r="RUS58" s="1"/>
      <c r="RUT58" s="1"/>
      <c r="RUU58" s="1"/>
      <c r="RUV58" s="1"/>
      <c r="RUW58" s="1"/>
      <c r="RUX58" s="1"/>
      <c r="RUY58" s="1"/>
      <c r="RUZ58" s="1"/>
      <c r="RVA58" s="1"/>
      <c r="RVB58" s="1"/>
      <c r="RVC58" s="1"/>
      <c r="RVD58" s="1"/>
      <c r="RVE58" s="1"/>
      <c r="RVF58" s="1"/>
      <c r="RVG58" s="1"/>
      <c r="RVH58" s="1"/>
      <c r="RVI58" s="1"/>
      <c r="RVJ58" s="1"/>
      <c r="RVK58" s="1"/>
      <c r="RVL58" s="1"/>
      <c r="RVM58" s="1"/>
      <c r="RVN58" s="1"/>
      <c r="RVO58" s="1"/>
      <c r="RVP58" s="1"/>
      <c r="RVQ58" s="1"/>
      <c r="RVR58" s="1"/>
      <c r="RVS58" s="1"/>
      <c r="RVT58" s="1"/>
      <c r="RVU58" s="1"/>
      <c r="RVV58" s="1"/>
      <c r="RVW58" s="1"/>
      <c r="RVX58" s="1"/>
      <c r="RVY58" s="1"/>
      <c r="RVZ58" s="1"/>
      <c r="RWA58" s="1"/>
      <c r="RWB58" s="1"/>
      <c r="RWC58" s="1"/>
      <c r="RWD58" s="1"/>
      <c r="RWE58" s="1"/>
      <c r="RWF58" s="1"/>
      <c r="RWG58" s="1"/>
      <c r="RWH58" s="1"/>
      <c r="RWI58" s="1"/>
      <c r="RWJ58" s="1"/>
      <c r="RWK58" s="1"/>
      <c r="RWL58" s="1"/>
      <c r="RWM58" s="1"/>
      <c r="RWN58" s="1"/>
      <c r="RWO58" s="1"/>
      <c r="RWP58" s="1"/>
      <c r="RWQ58" s="1"/>
      <c r="RWR58" s="1"/>
      <c r="RWS58" s="1"/>
      <c r="RWT58" s="1"/>
      <c r="RWU58" s="1"/>
      <c r="RWV58" s="1"/>
      <c r="RWW58" s="1"/>
      <c r="RWX58" s="1"/>
      <c r="RWY58" s="1"/>
      <c r="RWZ58" s="1"/>
      <c r="RXA58" s="1"/>
      <c r="RXB58" s="1"/>
      <c r="RXC58" s="1"/>
      <c r="RXD58" s="1"/>
      <c r="RXE58" s="1"/>
      <c r="RXF58" s="1"/>
      <c r="RXG58" s="1"/>
      <c r="RXH58" s="1"/>
      <c r="RXI58" s="1"/>
      <c r="RXJ58" s="1"/>
      <c r="RXK58" s="1"/>
      <c r="RXL58" s="1"/>
      <c r="RXM58" s="1"/>
      <c r="RXN58" s="1"/>
      <c r="RXO58" s="1"/>
      <c r="RXP58" s="1"/>
      <c r="RXQ58" s="1"/>
      <c r="RXR58" s="1"/>
      <c r="RXS58" s="1"/>
      <c r="RXT58" s="1"/>
      <c r="RXU58" s="1"/>
      <c r="RXV58" s="1"/>
      <c r="RXW58" s="1"/>
      <c r="RXX58" s="1"/>
      <c r="RXY58" s="1"/>
      <c r="RXZ58" s="1"/>
      <c r="RYA58" s="1"/>
      <c r="RYB58" s="1"/>
      <c r="RYC58" s="1"/>
      <c r="RYD58" s="1"/>
      <c r="RYE58" s="1"/>
      <c r="RYF58" s="1"/>
      <c r="RYG58" s="1"/>
      <c r="RYH58" s="1"/>
      <c r="RYI58" s="1"/>
      <c r="RYJ58" s="1"/>
      <c r="RYK58" s="1"/>
      <c r="RYL58" s="1"/>
      <c r="RYM58" s="1"/>
      <c r="RYN58" s="1"/>
      <c r="RYO58" s="1"/>
      <c r="RYP58" s="1"/>
      <c r="RYQ58" s="1"/>
      <c r="RYR58" s="1"/>
      <c r="RYS58" s="1"/>
      <c r="RYT58" s="1"/>
      <c r="RYU58" s="1"/>
      <c r="RYV58" s="1"/>
      <c r="RYW58" s="1"/>
      <c r="RYX58" s="1"/>
      <c r="RYY58" s="1"/>
      <c r="RYZ58" s="1"/>
      <c r="RZA58" s="1"/>
      <c r="RZB58" s="1"/>
      <c r="RZC58" s="1"/>
      <c r="RZD58" s="1"/>
      <c r="RZE58" s="1"/>
      <c r="RZF58" s="1"/>
      <c r="RZG58" s="1"/>
      <c r="RZH58" s="1"/>
      <c r="RZI58" s="1"/>
      <c r="RZJ58" s="1"/>
      <c r="RZK58" s="1"/>
      <c r="RZL58" s="1"/>
      <c r="RZM58" s="1"/>
      <c r="RZN58" s="1"/>
      <c r="RZO58" s="1"/>
      <c r="RZP58" s="1"/>
      <c r="RZQ58" s="1"/>
      <c r="RZR58" s="1"/>
      <c r="RZS58" s="1"/>
      <c r="RZT58" s="1"/>
      <c r="RZU58" s="1"/>
      <c r="RZV58" s="1"/>
      <c r="RZW58" s="1"/>
      <c r="RZX58" s="1"/>
      <c r="RZY58" s="1"/>
      <c r="RZZ58" s="1"/>
      <c r="SAA58" s="1"/>
      <c r="SAB58" s="1"/>
      <c r="SAC58" s="1"/>
      <c r="SAD58" s="1"/>
      <c r="SAE58" s="1"/>
      <c r="SAF58" s="1"/>
      <c r="SAG58" s="1"/>
      <c r="SAH58" s="1"/>
      <c r="SAI58" s="1"/>
      <c r="SAJ58" s="1"/>
      <c r="SAK58" s="1"/>
      <c r="SAL58" s="1"/>
      <c r="SAM58" s="1"/>
      <c r="SAN58" s="1"/>
      <c r="SAO58" s="1"/>
      <c r="SAP58" s="1"/>
      <c r="SAQ58" s="1"/>
      <c r="SAR58" s="1"/>
      <c r="SAS58" s="1"/>
      <c r="SAT58" s="1"/>
      <c r="SAU58" s="1"/>
      <c r="SAV58" s="1"/>
      <c r="SAW58" s="1"/>
      <c r="SAX58" s="1"/>
      <c r="SAY58" s="1"/>
      <c r="SAZ58" s="1"/>
      <c r="SBA58" s="1"/>
      <c r="SBB58" s="1"/>
      <c r="SBC58" s="1"/>
      <c r="SBD58" s="1"/>
      <c r="SBE58" s="1"/>
      <c r="SBF58" s="1"/>
      <c r="SBG58" s="1"/>
      <c r="SBH58" s="1"/>
      <c r="SBI58" s="1"/>
      <c r="SBJ58" s="1"/>
      <c r="SBK58" s="1"/>
      <c r="SBL58" s="1"/>
      <c r="SBM58" s="1"/>
      <c r="SBN58" s="1"/>
      <c r="SBO58" s="1"/>
      <c r="SBP58" s="1"/>
      <c r="SBQ58" s="1"/>
      <c r="SBR58" s="1"/>
      <c r="SBS58" s="1"/>
      <c r="SBT58" s="1"/>
      <c r="SBU58" s="1"/>
      <c r="SBV58" s="1"/>
      <c r="SBW58" s="1"/>
      <c r="SBX58" s="1"/>
      <c r="SBY58" s="1"/>
      <c r="SBZ58" s="1"/>
      <c r="SCA58" s="1"/>
      <c r="SCB58" s="1"/>
      <c r="SCC58" s="1"/>
      <c r="SCD58" s="1"/>
      <c r="SCE58" s="1"/>
      <c r="SCF58" s="1"/>
      <c r="SCG58" s="1"/>
      <c r="SCH58" s="1"/>
      <c r="SCI58" s="1"/>
      <c r="SCJ58" s="1"/>
      <c r="SCK58" s="1"/>
      <c r="SCL58" s="1"/>
      <c r="SCM58" s="1"/>
      <c r="SCN58" s="1"/>
      <c r="SCO58" s="1"/>
      <c r="SCP58" s="1"/>
      <c r="SCQ58" s="1"/>
      <c r="SCR58" s="1"/>
      <c r="SCS58" s="1"/>
      <c r="SCT58" s="1"/>
      <c r="SCU58" s="1"/>
      <c r="SCV58" s="1"/>
      <c r="SCW58" s="1"/>
      <c r="SCX58" s="1"/>
      <c r="SCY58" s="1"/>
      <c r="SCZ58" s="1"/>
      <c r="SDA58" s="1"/>
      <c r="SDB58" s="1"/>
      <c r="SDC58" s="1"/>
      <c r="SDD58" s="1"/>
      <c r="SDE58" s="1"/>
      <c r="SDF58" s="1"/>
      <c r="SDG58" s="1"/>
      <c r="SDH58" s="1"/>
      <c r="SDI58" s="1"/>
      <c r="SDJ58" s="1"/>
      <c r="SDK58" s="1"/>
      <c r="SDL58" s="1"/>
      <c r="SDM58" s="1"/>
      <c r="SDN58" s="1"/>
      <c r="SDO58" s="1"/>
      <c r="SDP58" s="1"/>
      <c r="SDQ58" s="1"/>
      <c r="SDR58" s="1"/>
      <c r="SDS58" s="1"/>
      <c r="SDT58" s="1"/>
      <c r="SDU58" s="1"/>
      <c r="SDV58" s="1"/>
      <c r="SDW58" s="1"/>
      <c r="SDX58" s="1"/>
      <c r="SDY58" s="1"/>
      <c r="SDZ58" s="1"/>
      <c r="SEA58" s="1"/>
      <c r="SEB58" s="1"/>
      <c r="SEC58" s="1"/>
      <c r="SED58" s="1"/>
      <c r="SEE58" s="1"/>
      <c r="SEF58" s="1"/>
      <c r="SEG58" s="1"/>
      <c r="SEH58" s="1"/>
      <c r="SEI58" s="1"/>
      <c r="SEJ58" s="1"/>
      <c r="SEK58" s="1"/>
      <c r="SEL58" s="1"/>
      <c r="SEM58" s="1"/>
      <c r="SEN58" s="1"/>
      <c r="SEO58" s="1"/>
      <c r="SEP58" s="1"/>
      <c r="SEQ58" s="1"/>
      <c r="SER58" s="1"/>
      <c r="SES58" s="1"/>
      <c r="SET58" s="1"/>
      <c r="SEU58" s="1"/>
      <c r="SEV58" s="1"/>
      <c r="SEW58" s="1"/>
      <c r="SEX58" s="1"/>
      <c r="SEY58" s="1"/>
      <c r="SEZ58" s="1"/>
      <c r="SFA58" s="1"/>
      <c r="SFB58" s="1"/>
      <c r="SFC58" s="1"/>
      <c r="SFD58" s="1"/>
      <c r="SFE58" s="1"/>
      <c r="SFF58" s="1"/>
      <c r="SFG58" s="1"/>
      <c r="SFH58" s="1"/>
      <c r="SFI58" s="1"/>
      <c r="SFJ58" s="1"/>
      <c r="SFK58" s="1"/>
      <c r="SFL58" s="1"/>
      <c r="SFM58" s="1"/>
      <c r="SFN58" s="1"/>
      <c r="SFO58" s="1"/>
      <c r="SFP58" s="1"/>
      <c r="SFQ58" s="1"/>
      <c r="SFR58" s="1"/>
      <c r="SFS58" s="1"/>
      <c r="SFT58" s="1"/>
      <c r="SFU58" s="1"/>
      <c r="SFV58" s="1"/>
      <c r="SFW58" s="1"/>
      <c r="SFX58" s="1"/>
      <c r="SFY58" s="1"/>
      <c r="SFZ58" s="1"/>
      <c r="SGA58" s="1"/>
      <c r="SGB58" s="1"/>
      <c r="SGC58" s="1"/>
      <c r="SGD58" s="1"/>
      <c r="SGE58" s="1"/>
      <c r="SGF58" s="1"/>
      <c r="SGG58" s="1"/>
      <c r="SGH58" s="1"/>
      <c r="SGI58" s="1"/>
      <c r="SGJ58" s="1"/>
      <c r="SGK58" s="1"/>
      <c r="SGL58" s="1"/>
      <c r="SGM58" s="1"/>
      <c r="SGN58" s="1"/>
      <c r="SGO58" s="1"/>
      <c r="SGP58" s="1"/>
      <c r="SGQ58" s="1"/>
      <c r="SGR58" s="1"/>
      <c r="SGS58" s="1"/>
      <c r="SGT58" s="1"/>
      <c r="SGU58" s="1"/>
      <c r="SGV58" s="1"/>
      <c r="SGW58" s="1"/>
      <c r="SGX58" s="1"/>
      <c r="SGY58" s="1"/>
      <c r="SGZ58" s="1"/>
      <c r="SHA58" s="1"/>
      <c r="SHB58" s="1"/>
      <c r="SHC58" s="1"/>
      <c r="SHD58" s="1"/>
      <c r="SHE58" s="1"/>
      <c r="SHF58" s="1"/>
      <c r="SHG58" s="1"/>
      <c r="SHH58" s="1"/>
      <c r="SHI58" s="1"/>
      <c r="SHJ58" s="1"/>
      <c r="SHK58" s="1"/>
      <c r="SHL58" s="1"/>
      <c r="SHM58" s="1"/>
      <c r="SHN58" s="1"/>
      <c r="SHO58" s="1"/>
      <c r="SHP58" s="1"/>
      <c r="SHQ58" s="1"/>
      <c r="SHR58" s="1"/>
      <c r="SHS58" s="1"/>
      <c r="SHT58" s="1"/>
      <c r="SHU58" s="1"/>
      <c r="SHV58" s="1"/>
      <c r="SHW58" s="1"/>
      <c r="SHX58" s="1"/>
      <c r="SHY58" s="1"/>
      <c r="SHZ58" s="1"/>
      <c r="SIA58" s="1"/>
      <c r="SIB58" s="1"/>
      <c r="SIC58" s="1"/>
      <c r="SID58" s="1"/>
      <c r="SIE58" s="1"/>
      <c r="SIF58" s="1"/>
      <c r="SIG58" s="1"/>
      <c r="SIH58" s="1"/>
      <c r="SII58" s="1"/>
      <c r="SIJ58" s="1"/>
      <c r="SIK58" s="1"/>
      <c r="SIL58" s="1"/>
      <c r="SIM58" s="1"/>
      <c r="SIN58" s="1"/>
      <c r="SIO58" s="1"/>
      <c r="SIP58" s="1"/>
      <c r="SIQ58" s="1"/>
      <c r="SIR58" s="1"/>
      <c r="SIS58" s="1"/>
      <c r="SIT58" s="1"/>
      <c r="SIU58" s="1"/>
      <c r="SIV58" s="1"/>
      <c r="SIW58" s="1"/>
      <c r="SIX58" s="1"/>
      <c r="SIY58" s="1"/>
      <c r="SIZ58" s="1"/>
      <c r="SJA58" s="1"/>
      <c r="SJB58" s="1"/>
      <c r="SJC58" s="1"/>
      <c r="SJD58" s="1"/>
      <c r="SJE58" s="1"/>
      <c r="SJF58" s="1"/>
      <c r="SJG58" s="1"/>
      <c r="SJH58" s="1"/>
      <c r="SJI58" s="1"/>
      <c r="SJJ58" s="1"/>
      <c r="SJK58" s="1"/>
      <c r="SJL58" s="1"/>
      <c r="SJM58" s="1"/>
      <c r="SJN58" s="1"/>
      <c r="SJO58" s="1"/>
      <c r="SJP58" s="1"/>
      <c r="SJQ58" s="1"/>
      <c r="SJR58" s="1"/>
      <c r="SJS58" s="1"/>
      <c r="SJT58" s="1"/>
      <c r="SJU58" s="1"/>
      <c r="SJV58" s="1"/>
      <c r="SJW58" s="1"/>
      <c r="SJX58" s="1"/>
      <c r="SJY58" s="1"/>
      <c r="SJZ58" s="1"/>
      <c r="SKA58" s="1"/>
      <c r="SKB58" s="1"/>
      <c r="SKC58" s="1"/>
      <c r="SKD58" s="1"/>
      <c r="SKE58" s="1"/>
      <c r="SKF58" s="1"/>
      <c r="SKG58" s="1"/>
      <c r="SKH58" s="1"/>
      <c r="SKI58" s="1"/>
      <c r="SKJ58" s="1"/>
      <c r="SKK58" s="1"/>
      <c r="SKL58" s="1"/>
      <c r="SKM58" s="1"/>
      <c r="SKN58" s="1"/>
      <c r="SKO58" s="1"/>
      <c r="SKP58" s="1"/>
      <c r="SKQ58" s="1"/>
      <c r="SKR58" s="1"/>
      <c r="SKS58" s="1"/>
      <c r="SKT58" s="1"/>
      <c r="SKU58" s="1"/>
      <c r="SKV58" s="1"/>
      <c r="SKW58" s="1"/>
      <c r="SKX58" s="1"/>
      <c r="SKY58" s="1"/>
      <c r="SKZ58" s="1"/>
      <c r="SLA58" s="1"/>
      <c r="SLB58" s="1"/>
      <c r="SLC58" s="1"/>
      <c r="SLD58" s="1"/>
      <c r="SLE58" s="1"/>
      <c r="SLF58" s="1"/>
      <c r="SLG58" s="1"/>
      <c r="SLH58" s="1"/>
      <c r="SLI58" s="1"/>
      <c r="SLJ58" s="1"/>
      <c r="SLK58" s="1"/>
      <c r="SLL58" s="1"/>
      <c r="SLM58" s="1"/>
      <c r="SLN58" s="1"/>
      <c r="SLO58" s="1"/>
      <c r="SLP58" s="1"/>
      <c r="SLQ58" s="1"/>
      <c r="SLR58" s="1"/>
      <c r="SLS58" s="1"/>
      <c r="SLT58" s="1"/>
      <c r="SLU58" s="1"/>
      <c r="SLV58" s="1"/>
      <c r="SLW58" s="1"/>
      <c r="SLX58" s="1"/>
      <c r="SLY58" s="1"/>
      <c r="SLZ58" s="1"/>
      <c r="SMA58" s="1"/>
      <c r="SMB58" s="1"/>
      <c r="SMC58" s="1"/>
      <c r="SMD58" s="1"/>
      <c r="SME58" s="1"/>
      <c r="SMF58" s="1"/>
      <c r="SMG58" s="1"/>
      <c r="SMH58" s="1"/>
      <c r="SMI58" s="1"/>
      <c r="SMJ58" s="1"/>
      <c r="SMK58" s="1"/>
      <c r="SML58" s="1"/>
      <c r="SMM58" s="1"/>
      <c r="SMN58" s="1"/>
      <c r="SMO58" s="1"/>
      <c r="SMP58" s="1"/>
      <c r="SMQ58" s="1"/>
      <c r="SMR58" s="1"/>
      <c r="SMS58" s="1"/>
      <c r="SMT58" s="1"/>
      <c r="SMU58" s="1"/>
      <c r="SMV58" s="1"/>
      <c r="SMW58" s="1"/>
      <c r="SMX58" s="1"/>
      <c r="SMY58" s="1"/>
      <c r="SMZ58" s="1"/>
      <c r="SNA58" s="1"/>
      <c r="SNB58" s="1"/>
      <c r="SNC58" s="1"/>
      <c r="SND58" s="1"/>
      <c r="SNE58" s="1"/>
      <c r="SNF58" s="1"/>
      <c r="SNG58" s="1"/>
      <c r="SNH58" s="1"/>
      <c r="SNI58" s="1"/>
      <c r="SNJ58" s="1"/>
      <c r="SNK58" s="1"/>
      <c r="SNL58" s="1"/>
      <c r="SNM58" s="1"/>
      <c r="SNN58" s="1"/>
      <c r="SNO58" s="1"/>
      <c r="SNP58" s="1"/>
      <c r="SNQ58" s="1"/>
      <c r="SNR58" s="1"/>
      <c r="SNS58" s="1"/>
      <c r="SNT58" s="1"/>
      <c r="SNU58" s="1"/>
      <c r="SNV58" s="1"/>
      <c r="SNW58" s="1"/>
      <c r="SNX58" s="1"/>
      <c r="SNY58" s="1"/>
      <c r="SNZ58" s="1"/>
      <c r="SOA58" s="1"/>
      <c r="SOB58" s="1"/>
      <c r="SOC58" s="1"/>
      <c r="SOD58" s="1"/>
      <c r="SOE58" s="1"/>
      <c r="SOF58" s="1"/>
      <c r="SOG58" s="1"/>
      <c r="SOH58" s="1"/>
      <c r="SOI58" s="1"/>
      <c r="SOJ58" s="1"/>
      <c r="SOK58" s="1"/>
      <c r="SOL58" s="1"/>
      <c r="SOM58" s="1"/>
      <c r="SON58" s="1"/>
      <c r="SOO58" s="1"/>
      <c r="SOP58" s="1"/>
      <c r="SOQ58" s="1"/>
      <c r="SOR58" s="1"/>
      <c r="SOS58" s="1"/>
      <c r="SOT58" s="1"/>
      <c r="SOU58" s="1"/>
      <c r="SOV58" s="1"/>
      <c r="SOW58" s="1"/>
      <c r="SOX58" s="1"/>
      <c r="SOY58" s="1"/>
      <c r="SOZ58" s="1"/>
      <c r="SPA58" s="1"/>
      <c r="SPB58" s="1"/>
      <c r="SPC58" s="1"/>
      <c r="SPD58" s="1"/>
      <c r="SPE58" s="1"/>
      <c r="SPF58" s="1"/>
      <c r="SPG58" s="1"/>
      <c r="SPH58" s="1"/>
      <c r="SPI58" s="1"/>
      <c r="SPJ58" s="1"/>
      <c r="SPK58" s="1"/>
      <c r="SPL58" s="1"/>
      <c r="SPM58" s="1"/>
      <c r="SPN58" s="1"/>
      <c r="SPO58" s="1"/>
      <c r="SPP58" s="1"/>
      <c r="SPQ58" s="1"/>
      <c r="SPR58" s="1"/>
      <c r="SPS58" s="1"/>
      <c r="SPT58" s="1"/>
      <c r="SPU58" s="1"/>
      <c r="SPV58" s="1"/>
      <c r="SPW58" s="1"/>
      <c r="SPX58" s="1"/>
      <c r="SPY58" s="1"/>
      <c r="SPZ58" s="1"/>
      <c r="SQA58" s="1"/>
      <c r="SQB58" s="1"/>
      <c r="SQC58" s="1"/>
      <c r="SQD58" s="1"/>
      <c r="SQE58" s="1"/>
      <c r="SQF58" s="1"/>
      <c r="SQG58" s="1"/>
      <c r="SQH58" s="1"/>
      <c r="SQI58" s="1"/>
      <c r="SQJ58" s="1"/>
      <c r="SQK58" s="1"/>
      <c r="SQL58" s="1"/>
      <c r="SQM58" s="1"/>
      <c r="SQN58" s="1"/>
      <c r="SQO58" s="1"/>
      <c r="SQP58" s="1"/>
      <c r="SQQ58" s="1"/>
      <c r="SQR58" s="1"/>
      <c r="SQS58" s="1"/>
      <c r="SQT58" s="1"/>
      <c r="SQU58" s="1"/>
      <c r="SQV58" s="1"/>
      <c r="SQW58" s="1"/>
      <c r="SQX58" s="1"/>
      <c r="SQY58" s="1"/>
      <c r="SQZ58" s="1"/>
      <c r="SRA58" s="1"/>
      <c r="SRB58" s="1"/>
      <c r="SRC58" s="1"/>
      <c r="SRD58" s="1"/>
      <c r="SRE58" s="1"/>
      <c r="SRF58" s="1"/>
      <c r="SRG58" s="1"/>
      <c r="SRH58" s="1"/>
      <c r="SRI58" s="1"/>
      <c r="SRJ58" s="1"/>
      <c r="SRK58" s="1"/>
      <c r="SRL58" s="1"/>
      <c r="SRM58" s="1"/>
      <c r="SRN58" s="1"/>
      <c r="SRO58" s="1"/>
      <c r="SRP58" s="1"/>
      <c r="SRQ58" s="1"/>
      <c r="SRR58" s="1"/>
      <c r="SRS58" s="1"/>
      <c r="SRT58" s="1"/>
      <c r="SRU58" s="1"/>
      <c r="SRV58" s="1"/>
      <c r="SRW58" s="1"/>
      <c r="SRX58" s="1"/>
      <c r="SRY58" s="1"/>
      <c r="SRZ58" s="1"/>
      <c r="SSA58" s="1"/>
      <c r="SSB58" s="1"/>
      <c r="SSC58" s="1"/>
      <c r="SSD58" s="1"/>
      <c r="SSE58" s="1"/>
      <c r="SSF58" s="1"/>
      <c r="SSG58" s="1"/>
      <c r="SSH58" s="1"/>
      <c r="SSI58" s="1"/>
      <c r="SSJ58" s="1"/>
      <c r="SSK58" s="1"/>
      <c r="SSL58" s="1"/>
      <c r="SSM58" s="1"/>
      <c r="SSN58" s="1"/>
      <c r="SSO58" s="1"/>
      <c r="SSP58" s="1"/>
      <c r="SSQ58" s="1"/>
      <c r="SSR58" s="1"/>
      <c r="SSS58" s="1"/>
      <c r="SST58" s="1"/>
      <c r="SSU58" s="1"/>
      <c r="SSV58" s="1"/>
      <c r="SSW58" s="1"/>
      <c r="SSX58" s="1"/>
      <c r="SSY58" s="1"/>
      <c r="SSZ58" s="1"/>
      <c r="STA58" s="1"/>
      <c r="STB58" s="1"/>
      <c r="STC58" s="1"/>
      <c r="STD58" s="1"/>
      <c r="STE58" s="1"/>
      <c r="STF58" s="1"/>
      <c r="STG58" s="1"/>
      <c r="STH58" s="1"/>
      <c r="STI58" s="1"/>
      <c r="STJ58" s="1"/>
      <c r="STK58" s="1"/>
      <c r="STL58" s="1"/>
      <c r="STM58" s="1"/>
      <c r="STN58" s="1"/>
      <c r="STO58" s="1"/>
      <c r="STP58" s="1"/>
      <c r="STQ58" s="1"/>
      <c r="STR58" s="1"/>
      <c r="STS58" s="1"/>
      <c r="STT58" s="1"/>
      <c r="STU58" s="1"/>
      <c r="STV58" s="1"/>
      <c r="STW58" s="1"/>
      <c r="STX58" s="1"/>
      <c r="STY58" s="1"/>
      <c r="STZ58" s="1"/>
      <c r="SUA58" s="1"/>
      <c r="SUB58" s="1"/>
      <c r="SUC58" s="1"/>
      <c r="SUD58" s="1"/>
      <c r="SUE58" s="1"/>
      <c r="SUF58" s="1"/>
      <c r="SUG58" s="1"/>
      <c r="SUH58" s="1"/>
      <c r="SUI58" s="1"/>
      <c r="SUJ58" s="1"/>
      <c r="SUK58" s="1"/>
      <c r="SUL58" s="1"/>
      <c r="SUM58" s="1"/>
      <c r="SUN58" s="1"/>
      <c r="SUO58" s="1"/>
      <c r="SUP58" s="1"/>
      <c r="SUQ58" s="1"/>
      <c r="SUR58" s="1"/>
      <c r="SUS58" s="1"/>
      <c r="SUT58" s="1"/>
      <c r="SUU58" s="1"/>
      <c r="SUV58" s="1"/>
      <c r="SUW58" s="1"/>
      <c r="SUX58" s="1"/>
      <c r="SUY58" s="1"/>
      <c r="SUZ58" s="1"/>
      <c r="SVA58" s="1"/>
      <c r="SVB58" s="1"/>
      <c r="SVC58" s="1"/>
      <c r="SVD58" s="1"/>
      <c r="SVE58" s="1"/>
      <c r="SVF58" s="1"/>
      <c r="SVG58" s="1"/>
      <c r="SVH58" s="1"/>
      <c r="SVI58" s="1"/>
      <c r="SVJ58" s="1"/>
      <c r="SVK58" s="1"/>
      <c r="SVL58" s="1"/>
      <c r="SVM58" s="1"/>
      <c r="SVN58" s="1"/>
      <c r="SVO58" s="1"/>
      <c r="SVP58" s="1"/>
      <c r="SVQ58" s="1"/>
      <c r="SVR58" s="1"/>
      <c r="SVS58" s="1"/>
      <c r="SVT58" s="1"/>
      <c r="SVU58" s="1"/>
      <c r="SVV58" s="1"/>
      <c r="SVW58" s="1"/>
      <c r="SVX58" s="1"/>
      <c r="SVY58" s="1"/>
      <c r="SVZ58" s="1"/>
      <c r="SWA58" s="1"/>
      <c r="SWB58" s="1"/>
      <c r="SWC58" s="1"/>
      <c r="SWD58" s="1"/>
      <c r="SWE58" s="1"/>
      <c r="SWF58" s="1"/>
      <c r="SWG58" s="1"/>
      <c r="SWH58" s="1"/>
      <c r="SWI58" s="1"/>
      <c r="SWJ58" s="1"/>
      <c r="SWK58" s="1"/>
      <c r="SWL58" s="1"/>
      <c r="SWM58" s="1"/>
      <c r="SWN58" s="1"/>
      <c r="SWO58" s="1"/>
      <c r="SWP58" s="1"/>
      <c r="SWQ58" s="1"/>
      <c r="SWR58" s="1"/>
      <c r="SWS58" s="1"/>
      <c r="SWT58" s="1"/>
      <c r="SWU58" s="1"/>
      <c r="SWV58" s="1"/>
      <c r="SWW58" s="1"/>
      <c r="SWX58" s="1"/>
      <c r="SWY58" s="1"/>
      <c r="SWZ58" s="1"/>
      <c r="SXA58" s="1"/>
      <c r="SXB58" s="1"/>
      <c r="SXC58" s="1"/>
      <c r="SXD58" s="1"/>
      <c r="SXE58" s="1"/>
      <c r="SXF58" s="1"/>
      <c r="SXG58" s="1"/>
      <c r="SXH58" s="1"/>
      <c r="SXI58" s="1"/>
      <c r="SXJ58" s="1"/>
      <c r="SXK58" s="1"/>
      <c r="SXL58" s="1"/>
      <c r="SXM58" s="1"/>
      <c r="SXN58" s="1"/>
      <c r="SXO58" s="1"/>
      <c r="SXP58" s="1"/>
      <c r="SXQ58" s="1"/>
      <c r="SXR58" s="1"/>
      <c r="SXS58" s="1"/>
      <c r="SXT58" s="1"/>
      <c r="SXU58" s="1"/>
      <c r="SXV58" s="1"/>
      <c r="SXW58" s="1"/>
      <c r="SXX58" s="1"/>
      <c r="SXY58" s="1"/>
      <c r="SXZ58" s="1"/>
      <c r="SYA58" s="1"/>
      <c r="SYB58" s="1"/>
      <c r="SYC58" s="1"/>
      <c r="SYD58" s="1"/>
      <c r="SYE58" s="1"/>
      <c r="SYF58" s="1"/>
      <c r="SYG58" s="1"/>
      <c r="SYH58" s="1"/>
      <c r="SYI58" s="1"/>
      <c r="SYJ58" s="1"/>
      <c r="SYK58" s="1"/>
      <c r="SYL58" s="1"/>
      <c r="SYM58" s="1"/>
      <c r="SYN58" s="1"/>
      <c r="SYO58" s="1"/>
      <c r="SYP58" s="1"/>
      <c r="SYQ58" s="1"/>
      <c r="SYR58" s="1"/>
      <c r="SYS58" s="1"/>
      <c r="SYT58" s="1"/>
      <c r="SYU58" s="1"/>
      <c r="SYV58" s="1"/>
      <c r="SYW58" s="1"/>
      <c r="SYX58" s="1"/>
      <c r="SYY58" s="1"/>
      <c r="SYZ58" s="1"/>
      <c r="SZA58" s="1"/>
      <c r="SZB58" s="1"/>
      <c r="SZC58" s="1"/>
      <c r="SZD58" s="1"/>
      <c r="SZE58" s="1"/>
      <c r="SZF58" s="1"/>
      <c r="SZG58" s="1"/>
      <c r="SZH58" s="1"/>
      <c r="SZI58" s="1"/>
      <c r="SZJ58" s="1"/>
      <c r="SZK58" s="1"/>
      <c r="SZL58" s="1"/>
      <c r="SZM58" s="1"/>
      <c r="SZN58" s="1"/>
      <c r="SZO58" s="1"/>
      <c r="SZP58" s="1"/>
      <c r="SZQ58" s="1"/>
      <c r="SZR58" s="1"/>
      <c r="SZS58" s="1"/>
      <c r="SZT58" s="1"/>
      <c r="SZU58" s="1"/>
      <c r="SZV58" s="1"/>
      <c r="SZW58" s="1"/>
      <c r="SZX58" s="1"/>
      <c r="SZY58" s="1"/>
      <c r="SZZ58" s="1"/>
      <c r="TAA58" s="1"/>
      <c r="TAB58" s="1"/>
      <c r="TAC58" s="1"/>
      <c r="TAD58" s="1"/>
      <c r="TAE58" s="1"/>
      <c r="TAF58" s="1"/>
      <c r="TAG58" s="1"/>
      <c r="TAH58" s="1"/>
      <c r="TAI58" s="1"/>
      <c r="TAJ58" s="1"/>
      <c r="TAK58" s="1"/>
      <c r="TAL58" s="1"/>
      <c r="TAM58" s="1"/>
      <c r="TAN58" s="1"/>
      <c r="TAO58" s="1"/>
      <c r="TAP58" s="1"/>
      <c r="TAQ58" s="1"/>
      <c r="TAR58" s="1"/>
      <c r="TAS58" s="1"/>
      <c r="TAT58" s="1"/>
      <c r="TAU58" s="1"/>
      <c r="TAV58" s="1"/>
      <c r="TAW58" s="1"/>
      <c r="TAX58" s="1"/>
      <c r="TAY58" s="1"/>
      <c r="TAZ58" s="1"/>
      <c r="TBA58" s="1"/>
      <c r="TBB58" s="1"/>
      <c r="TBC58" s="1"/>
      <c r="TBD58" s="1"/>
      <c r="TBE58" s="1"/>
      <c r="TBF58" s="1"/>
      <c r="TBG58" s="1"/>
      <c r="TBH58" s="1"/>
      <c r="TBI58" s="1"/>
      <c r="TBJ58" s="1"/>
      <c r="TBK58" s="1"/>
      <c r="TBL58" s="1"/>
      <c r="TBM58" s="1"/>
      <c r="TBN58" s="1"/>
      <c r="TBO58" s="1"/>
      <c r="TBP58" s="1"/>
      <c r="TBQ58" s="1"/>
      <c r="TBR58" s="1"/>
      <c r="TBS58" s="1"/>
      <c r="TBT58" s="1"/>
      <c r="TBU58" s="1"/>
      <c r="TBV58" s="1"/>
      <c r="TBW58" s="1"/>
      <c r="TBX58" s="1"/>
      <c r="TBY58" s="1"/>
      <c r="TBZ58" s="1"/>
      <c r="TCA58" s="1"/>
      <c r="TCB58" s="1"/>
      <c r="TCC58" s="1"/>
      <c r="TCD58" s="1"/>
      <c r="TCE58" s="1"/>
      <c r="TCF58" s="1"/>
      <c r="TCG58" s="1"/>
      <c r="TCH58" s="1"/>
      <c r="TCI58" s="1"/>
      <c r="TCJ58" s="1"/>
      <c r="TCK58" s="1"/>
      <c r="TCL58" s="1"/>
      <c r="TCM58" s="1"/>
      <c r="TCN58" s="1"/>
      <c r="TCO58" s="1"/>
      <c r="TCP58" s="1"/>
      <c r="TCQ58" s="1"/>
      <c r="TCR58" s="1"/>
      <c r="TCS58" s="1"/>
      <c r="TCT58" s="1"/>
      <c r="TCU58" s="1"/>
      <c r="TCV58" s="1"/>
      <c r="TCW58" s="1"/>
      <c r="TCX58" s="1"/>
      <c r="TCY58" s="1"/>
      <c r="TCZ58" s="1"/>
      <c r="TDA58" s="1"/>
      <c r="TDB58" s="1"/>
      <c r="TDC58" s="1"/>
      <c r="TDD58" s="1"/>
      <c r="TDE58" s="1"/>
      <c r="TDF58" s="1"/>
      <c r="TDG58" s="1"/>
      <c r="TDH58" s="1"/>
      <c r="TDI58" s="1"/>
      <c r="TDJ58" s="1"/>
      <c r="TDK58" s="1"/>
      <c r="TDL58" s="1"/>
      <c r="TDM58" s="1"/>
      <c r="TDN58" s="1"/>
      <c r="TDO58" s="1"/>
      <c r="TDP58" s="1"/>
      <c r="TDQ58" s="1"/>
      <c r="TDR58" s="1"/>
      <c r="TDS58" s="1"/>
      <c r="TDT58" s="1"/>
      <c r="TDU58" s="1"/>
      <c r="TDV58" s="1"/>
      <c r="TDW58" s="1"/>
      <c r="TDX58" s="1"/>
      <c r="TDY58" s="1"/>
      <c r="TDZ58" s="1"/>
      <c r="TEA58" s="1"/>
      <c r="TEB58" s="1"/>
      <c r="TEC58" s="1"/>
      <c r="TED58" s="1"/>
      <c r="TEE58" s="1"/>
      <c r="TEF58" s="1"/>
      <c r="TEG58" s="1"/>
      <c r="TEH58" s="1"/>
      <c r="TEI58" s="1"/>
      <c r="TEJ58" s="1"/>
      <c r="TEK58" s="1"/>
      <c r="TEL58" s="1"/>
      <c r="TEM58" s="1"/>
      <c r="TEN58" s="1"/>
      <c r="TEO58" s="1"/>
      <c r="TEP58" s="1"/>
      <c r="TEQ58" s="1"/>
      <c r="TER58" s="1"/>
      <c r="TES58" s="1"/>
      <c r="TET58" s="1"/>
      <c r="TEU58" s="1"/>
      <c r="TEV58" s="1"/>
      <c r="TEW58" s="1"/>
      <c r="TEX58" s="1"/>
      <c r="TEY58" s="1"/>
      <c r="TEZ58" s="1"/>
      <c r="TFA58" s="1"/>
      <c r="TFB58" s="1"/>
      <c r="TFC58" s="1"/>
      <c r="TFD58" s="1"/>
      <c r="TFE58" s="1"/>
      <c r="TFF58" s="1"/>
      <c r="TFG58" s="1"/>
      <c r="TFH58" s="1"/>
      <c r="TFI58" s="1"/>
      <c r="TFJ58" s="1"/>
      <c r="TFK58" s="1"/>
      <c r="TFL58" s="1"/>
      <c r="TFM58" s="1"/>
      <c r="TFN58" s="1"/>
      <c r="TFO58" s="1"/>
      <c r="TFP58" s="1"/>
      <c r="TFQ58" s="1"/>
      <c r="TFR58" s="1"/>
      <c r="TFS58" s="1"/>
      <c r="TFT58" s="1"/>
      <c r="TFU58" s="1"/>
      <c r="TFV58" s="1"/>
      <c r="TFW58" s="1"/>
      <c r="TFX58" s="1"/>
      <c r="TFY58" s="1"/>
      <c r="TFZ58" s="1"/>
      <c r="TGA58" s="1"/>
      <c r="TGB58" s="1"/>
      <c r="TGC58" s="1"/>
      <c r="TGD58" s="1"/>
      <c r="TGE58" s="1"/>
      <c r="TGF58" s="1"/>
      <c r="TGG58" s="1"/>
      <c r="TGH58" s="1"/>
      <c r="TGI58" s="1"/>
      <c r="TGJ58" s="1"/>
      <c r="TGK58" s="1"/>
      <c r="TGL58" s="1"/>
      <c r="TGM58" s="1"/>
      <c r="TGN58" s="1"/>
      <c r="TGO58" s="1"/>
      <c r="TGP58" s="1"/>
      <c r="TGQ58" s="1"/>
      <c r="TGR58" s="1"/>
      <c r="TGS58" s="1"/>
      <c r="TGT58" s="1"/>
      <c r="TGU58" s="1"/>
      <c r="TGV58" s="1"/>
      <c r="TGW58" s="1"/>
      <c r="TGX58" s="1"/>
      <c r="TGY58" s="1"/>
      <c r="TGZ58" s="1"/>
      <c r="THA58" s="1"/>
      <c r="THB58" s="1"/>
      <c r="THC58" s="1"/>
      <c r="THD58" s="1"/>
      <c r="THE58" s="1"/>
      <c r="THF58" s="1"/>
      <c r="THG58" s="1"/>
      <c r="THH58" s="1"/>
      <c r="THI58" s="1"/>
      <c r="THJ58" s="1"/>
      <c r="THK58" s="1"/>
      <c r="THL58" s="1"/>
      <c r="THM58" s="1"/>
      <c r="THN58" s="1"/>
      <c r="THO58" s="1"/>
      <c r="THP58" s="1"/>
      <c r="THQ58" s="1"/>
      <c r="THR58" s="1"/>
      <c r="THS58" s="1"/>
      <c r="THT58" s="1"/>
      <c r="THU58" s="1"/>
      <c r="THV58" s="1"/>
      <c r="THW58" s="1"/>
      <c r="THX58" s="1"/>
      <c r="THY58" s="1"/>
      <c r="THZ58" s="1"/>
      <c r="TIA58" s="1"/>
      <c r="TIB58" s="1"/>
      <c r="TIC58" s="1"/>
      <c r="TID58" s="1"/>
      <c r="TIE58" s="1"/>
      <c r="TIF58" s="1"/>
      <c r="TIG58" s="1"/>
      <c r="TIH58" s="1"/>
      <c r="TII58" s="1"/>
      <c r="TIJ58" s="1"/>
      <c r="TIK58" s="1"/>
      <c r="TIL58" s="1"/>
      <c r="TIM58" s="1"/>
      <c r="TIN58" s="1"/>
      <c r="TIO58" s="1"/>
      <c r="TIP58" s="1"/>
      <c r="TIQ58" s="1"/>
      <c r="TIR58" s="1"/>
      <c r="TIS58" s="1"/>
      <c r="TIT58" s="1"/>
      <c r="TIU58" s="1"/>
      <c r="TIV58" s="1"/>
      <c r="TIW58" s="1"/>
      <c r="TIX58" s="1"/>
      <c r="TIY58" s="1"/>
      <c r="TIZ58" s="1"/>
      <c r="TJA58" s="1"/>
      <c r="TJB58" s="1"/>
      <c r="TJC58" s="1"/>
      <c r="TJD58" s="1"/>
      <c r="TJE58" s="1"/>
      <c r="TJF58" s="1"/>
      <c r="TJG58" s="1"/>
      <c r="TJH58" s="1"/>
      <c r="TJI58" s="1"/>
      <c r="TJJ58" s="1"/>
      <c r="TJK58" s="1"/>
      <c r="TJL58" s="1"/>
      <c r="TJM58" s="1"/>
      <c r="TJN58" s="1"/>
      <c r="TJO58" s="1"/>
      <c r="TJP58" s="1"/>
      <c r="TJQ58" s="1"/>
      <c r="TJR58" s="1"/>
      <c r="TJS58" s="1"/>
      <c r="TJT58" s="1"/>
      <c r="TJU58" s="1"/>
      <c r="TJV58" s="1"/>
      <c r="TJW58" s="1"/>
      <c r="TJX58" s="1"/>
      <c r="TJY58" s="1"/>
      <c r="TJZ58" s="1"/>
      <c r="TKA58" s="1"/>
      <c r="TKB58" s="1"/>
      <c r="TKC58" s="1"/>
      <c r="TKD58" s="1"/>
      <c r="TKE58" s="1"/>
      <c r="TKF58" s="1"/>
      <c r="TKG58" s="1"/>
      <c r="TKH58" s="1"/>
      <c r="TKI58" s="1"/>
      <c r="TKJ58" s="1"/>
      <c r="TKK58" s="1"/>
      <c r="TKL58" s="1"/>
      <c r="TKM58" s="1"/>
      <c r="TKN58" s="1"/>
      <c r="TKO58" s="1"/>
      <c r="TKP58" s="1"/>
      <c r="TKQ58" s="1"/>
      <c r="TKR58" s="1"/>
      <c r="TKS58" s="1"/>
      <c r="TKT58" s="1"/>
      <c r="TKU58" s="1"/>
      <c r="TKV58" s="1"/>
      <c r="TKW58" s="1"/>
      <c r="TKX58" s="1"/>
      <c r="TKY58" s="1"/>
      <c r="TKZ58" s="1"/>
      <c r="TLA58" s="1"/>
      <c r="TLB58" s="1"/>
      <c r="TLC58" s="1"/>
      <c r="TLD58" s="1"/>
      <c r="TLE58" s="1"/>
      <c r="TLF58" s="1"/>
      <c r="TLG58" s="1"/>
      <c r="TLH58" s="1"/>
      <c r="TLI58" s="1"/>
      <c r="TLJ58" s="1"/>
      <c r="TLK58" s="1"/>
      <c r="TLL58" s="1"/>
      <c r="TLM58" s="1"/>
      <c r="TLN58" s="1"/>
      <c r="TLO58" s="1"/>
      <c r="TLP58" s="1"/>
      <c r="TLQ58" s="1"/>
      <c r="TLR58" s="1"/>
      <c r="TLS58" s="1"/>
      <c r="TLT58" s="1"/>
      <c r="TLU58" s="1"/>
      <c r="TLV58" s="1"/>
      <c r="TLW58" s="1"/>
      <c r="TLX58" s="1"/>
      <c r="TLY58" s="1"/>
      <c r="TLZ58" s="1"/>
      <c r="TMA58" s="1"/>
      <c r="TMB58" s="1"/>
      <c r="TMC58" s="1"/>
      <c r="TMD58" s="1"/>
      <c r="TME58" s="1"/>
      <c r="TMF58" s="1"/>
      <c r="TMG58" s="1"/>
      <c r="TMH58" s="1"/>
      <c r="TMI58" s="1"/>
      <c r="TMJ58" s="1"/>
      <c r="TMK58" s="1"/>
      <c r="TML58" s="1"/>
      <c r="TMM58" s="1"/>
      <c r="TMN58" s="1"/>
      <c r="TMO58" s="1"/>
      <c r="TMP58" s="1"/>
      <c r="TMQ58" s="1"/>
      <c r="TMR58" s="1"/>
      <c r="TMS58" s="1"/>
      <c r="TMT58" s="1"/>
      <c r="TMU58" s="1"/>
      <c r="TMV58" s="1"/>
      <c r="TMW58" s="1"/>
      <c r="TMX58" s="1"/>
      <c r="TMY58" s="1"/>
      <c r="TMZ58" s="1"/>
      <c r="TNA58" s="1"/>
      <c r="TNB58" s="1"/>
      <c r="TNC58" s="1"/>
      <c r="TND58" s="1"/>
      <c r="TNE58" s="1"/>
      <c r="TNF58" s="1"/>
      <c r="TNG58" s="1"/>
      <c r="TNH58" s="1"/>
      <c r="TNI58" s="1"/>
      <c r="TNJ58" s="1"/>
      <c r="TNK58" s="1"/>
      <c r="TNL58" s="1"/>
      <c r="TNM58" s="1"/>
      <c r="TNN58" s="1"/>
      <c r="TNO58" s="1"/>
      <c r="TNP58" s="1"/>
      <c r="TNQ58" s="1"/>
      <c r="TNR58" s="1"/>
      <c r="TNS58" s="1"/>
      <c r="TNT58" s="1"/>
      <c r="TNU58" s="1"/>
      <c r="TNV58" s="1"/>
      <c r="TNW58" s="1"/>
      <c r="TNX58" s="1"/>
      <c r="TNY58" s="1"/>
      <c r="TNZ58" s="1"/>
      <c r="TOA58" s="1"/>
      <c r="TOB58" s="1"/>
      <c r="TOC58" s="1"/>
      <c r="TOD58" s="1"/>
      <c r="TOE58" s="1"/>
      <c r="TOF58" s="1"/>
      <c r="TOG58" s="1"/>
      <c r="TOH58" s="1"/>
      <c r="TOI58" s="1"/>
      <c r="TOJ58" s="1"/>
      <c r="TOK58" s="1"/>
      <c r="TOL58" s="1"/>
      <c r="TOM58" s="1"/>
      <c r="TON58" s="1"/>
      <c r="TOO58" s="1"/>
      <c r="TOP58" s="1"/>
      <c r="TOQ58" s="1"/>
      <c r="TOR58" s="1"/>
      <c r="TOS58" s="1"/>
      <c r="TOT58" s="1"/>
      <c r="TOU58" s="1"/>
      <c r="TOV58" s="1"/>
      <c r="TOW58" s="1"/>
      <c r="TOX58" s="1"/>
      <c r="TOY58" s="1"/>
      <c r="TOZ58" s="1"/>
      <c r="TPA58" s="1"/>
      <c r="TPB58" s="1"/>
      <c r="TPC58" s="1"/>
      <c r="TPD58" s="1"/>
      <c r="TPE58" s="1"/>
      <c r="TPF58" s="1"/>
      <c r="TPG58" s="1"/>
      <c r="TPH58" s="1"/>
      <c r="TPI58" s="1"/>
      <c r="TPJ58" s="1"/>
      <c r="TPK58" s="1"/>
      <c r="TPL58" s="1"/>
      <c r="TPM58" s="1"/>
      <c r="TPN58" s="1"/>
      <c r="TPO58" s="1"/>
      <c r="TPP58" s="1"/>
      <c r="TPQ58" s="1"/>
      <c r="TPR58" s="1"/>
      <c r="TPS58" s="1"/>
      <c r="TPT58" s="1"/>
      <c r="TPU58" s="1"/>
      <c r="TPV58" s="1"/>
      <c r="TPW58" s="1"/>
      <c r="TPX58" s="1"/>
      <c r="TPY58" s="1"/>
      <c r="TPZ58" s="1"/>
      <c r="TQA58" s="1"/>
      <c r="TQB58" s="1"/>
      <c r="TQC58" s="1"/>
      <c r="TQD58" s="1"/>
      <c r="TQE58" s="1"/>
      <c r="TQF58" s="1"/>
      <c r="TQG58" s="1"/>
      <c r="TQH58" s="1"/>
      <c r="TQI58" s="1"/>
      <c r="TQJ58" s="1"/>
      <c r="TQK58" s="1"/>
      <c r="TQL58" s="1"/>
      <c r="TQM58" s="1"/>
      <c r="TQN58" s="1"/>
      <c r="TQO58" s="1"/>
      <c r="TQP58" s="1"/>
      <c r="TQQ58" s="1"/>
      <c r="TQR58" s="1"/>
      <c r="TQS58" s="1"/>
      <c r="TQT58" s="1"/>
      <c r="TQU58" s="1"/>
      <c r="TQV58" s="1"/>
      <c r="TQW58" s="1"/>
      <c r="TQX58" s="1"/>
      <c r="TQY58" s="1"/>
      <c r="TQZ58" s="1"/>
      <c r="TRA58" s="1"/>
      <c r="TRB58" s="1"/>
      <c r="TRC58" s="1"/>
      <c r="TRD58" s="1"/>
      <c r="TRE58" s="1"/>
      <c r="TRF58" s="1"/>
      <c r="TRG58" s="1"/>
      <c r="TRH58" s="1"/>
      <c r="TRI58" s="1"/>
      <c r="TRJ58" s="1"/>
      <c r="TRK58" s="1"/>
      <c r="TRL58" s="1"/>
      <c r="TRM58" s="1"/>
      <c r="TRN58" s="1"/>
      <c r="TRO58" s="1"/>
      <c r="TRP58" s="1"/>
      <c r="TRQ58" s="1"/>
      <c r="TRR58" s="1"/>
      <c r="TRS58" s="1"/>
      <c r="TRT58" s="1"/>
      <c r="TRU58" s="1"/>
      <c r="TRV58" s="1"/>
      <c r="TRW58" s="1"/>
      <c r="TRX58" s="1"/>
      <c r="TRY58" s="1"/>
      <c r="TRZ58" s="1"/>
      <c r="TSA58" s="1"/>
      <c r="TSB58" s="1"/>
      <c r="TSC58" s="1"/>
      <c r="TSD58" s="1"/>
      <c r="TSE58" s="1"/>
      <c r="TSF58" s="1"/>
      <c r="TSG58" s="1"/>
      <c r="TSH58" s="1"/>
      <c r="TSI58" s="1"/>
      <c r="TSJ58" s="1"/>
      <c r="TSK58" s="1"/>
      <c r="TSL58" s="1"/>
      <c r="TSM58" s="1"/>
      <c r="TSN58" s="1"/>
      <c r="TSO58" s="1"/>
      <c r="TSP58" s="1"/>
      <c r="TSQ58" s="1"/>
      <c r="TSR58" s="1"/>
      <c r="TSS58" s="1"/>
      <c r="TST58" s="1"/>
      <c r="TSU58" s="1"/>
      <c r="TSV58" s="1"/>
      <c r="TSW58" s="1"/>
      <c r="TSX58" s="1"/>
      <c r="TSY58" s="1"/>
      <c r="TSZ58" s="1"/>
      <c r="TTA58" s="1"/>
      <c r="TTB58" s="1"/>
      <c r="TTC58" s="1"/>
      <c r="TTD58" s="1"/>
      <c r="TTE58" s="1"/>
      <c r="TTF58" s="1"/>
      <c r="TTG58" s="1"/>
      <c r="TTH58" s="1"/>
      <c r="TTI58" s="1"/>
      <c r="TTJ58" s="1"/>
      <c r="TTK58" s="1"/>
      <c r="TTL58" s="1"/>
      <c r="TTM58" s="1"/>
      <c r="TTN58" s="1"/>
      <c r="TTO58" s="1"/>
      <c r="TTP58" s="1"/>
      <c r="TTQ58" s="1"/>
      <c r="TTR58" s="1"/>
      <c r="TTS58" s="1"/>
      <c r="TTT58" s="1"/>
      <c r="TTU58" s="1"/>
      <c r="TTV58" s="1"/>
      <c r="TTW58" s="1"/>
      <c r="TTX58" s="1"/>
      <c r="TTY58" s="1"/>
      <c r="TTZ58" s="1"/>
      <c r="TUA58" s="1"/>
      <c r="TUB58" s="1"/>
      <c r="TUC58" s="1"/>
      <c r="TUD58" s="1"/>
      <c r="TUE58" s="1"/>
      <c r="TUF58" s="1"/>
      <c r="TUG58" s="1"/>
      <c r="TUH58" s="1"/>
      <c r="TUI58" s="1"/>
      <c r="TUJ58" s="1"/>
      <c r="TUK58" s="1"/>
      <c r="TUL58" s="1"/>
      <c r="TUM58" s="1"/>
      <c r="TUN58" s="1"/>
      <c r="TUO58" s="1"/>
      <c r="TUP58" s="1"/>
      <c r="TUQ58" s="1"/>
      <c r="TUR58" s="1"/>
      <c r="TUS58" s="1"/>
      <c r="TUT58" s="1"/>
      <c r="TUU58" s="1"/>
      <c r="TUV58" s="1"/>
      <c r="TUW58" s="1"/>
      <c r="TUX58" s="1"/>
      <c r="TUY58" s="1"/>
      <c r="TUZ58" s="1"/>
      <c r="TVA58" s="1"/>
      <c r="TVB58" s="1"/>
      <c r="TVC58" s="1"/>
      <c r="TVD58" s="1"/>
      <c r="TVE58" s="1"/>
      <c r="TVF58" s="1"/>
      <c r="TVG58" s="1"/>
      <c r="TVH58" s="1"/>
      <c r="TVI58" s="1"/>
      <c r="TVJ58" s="1"/>
      <c r="TVK58" s="1"/>
      <c r="TVL58" s="1"/>
      <c r="TVM58" s="1"/>
      <c r="TVN58" s="1"/>
      <c r="TVO58" s="1"/>
      <c r="TVP58" s="1"/>
      <c r="TVQ58" s="1"/>
      <c r="TVR58" s="1"/>
      <c r="TVS58" s="1"/>
      <c r="TVT58" s="1"/>
      <c r="TVU58" s="1"/>
      <c r="TVV58" s="1"/>
      <c r="TVW58" s="1"/>
      <c r="TVX58" s="1"/>
      <c r="TVY58" s="1"/>
      <c r="TVZ58" s="1"/>
      <c r="TWA58" s="1"/>
      <c r="TWB58" s="1"/>
      <c r="TWC58" s="1"/>
      <c r="TWD58" s="1"/>
      <c r="TWE58" s="1"/>
      <c r="TWF58" s="1"/>
      <c r="TWG58" s="1"/>
      <c r="TWH58" s="1"/>
      <c r="TWI58" s="1"/>
      <c r="TWJ58" s="1"/>
      <c r="TWK58" s="1"/>
      <c r="TWL58" s="1"/>
      <c r="TWM58" s="1"/>
      <c r="TWN58" s="1"/>
      <c r="TWO58" s="1"/>
      <c r="TWP58" s="1"/>
      <c r="TWQ58" s="1"/>
      <c r="TWR58" s="1"/>
      <c r="TWS58" s="1"/>
      <c r="TWT58" s="1"/>
      <c r="TWU58" s="1"/>
      <c r="TWV58" s="1"/>
      <c r="TWW58" s="1"/>
      <c r="TWX58" s="1"/>
      <c r="TWY58" s="1"/>
      <c r="TWZ58" s="1"/>
      <c r="TXA58" s="1"/>
      <c r="TXB58" s="1"/>
      <c r="TXC58" s="1"/>
      <c r="TXD58" s="1"/>
      <c r="TXE58" s="1"/>
      <c r="TXF58" s="1"/>
      <c r="TXG58" s="1"/>
      <c r="TXH58" s="1"/>
      <c r="TXI58" s="1"/>
      <c r="TXJ58" s="1"/>
      <c r="TXK58" s="1"/>
      <c r="TXL58" s="1"/>
      <c r="TXM58" s="1"/>
      <c r="TXN58" s="1"/>
      <c r="TXO58" s="1"/>
      <c r="TXP58" s="1"/>
      <c r="TXQ58" s="1"/>
      <c r="TXR58" s="1"/>
      <c r="TXS58" s="1"/>
      <c r="TXT58" s="1"/>
      <c r="TXU58" s="1"/>
      <c r="TXV58" s="1"/>
      <c r="TXW58" s="1"/>
      <c r="TXX58" s="1"/>
      <c r="TXY58" s="1"/>
      <c r="TXZ58" s="1"/>
      <c r="TYA58" s="1"/>
      <c r="TYB58" s="1"/>
      <c r="TYC58" s="1"/>
      <c r="TYD58" s="1"/>
      <c r="TYE58" s="1"/>
      <c r="TYF58" s="1"/>
      <c r="TYG58" s="1"/>
      <c r="TYH58" s="1"/>
      <c r="TYI58" s="1"/>
      <c r="TYJ58" s="1"/>
      <c r="TYK58" s="1"/>
      <c r="TYL58" s="1"/>
      <c r="TYM58" s="1"/>
      <c r="TYN58" s="1"/>
      <c r="TYO58" s="1"/>
      <c r="TYP58" s="1"/>
      <c r="TYQ58" s="1"/>
      <c r="TYR58" s="1"/>
      <c r="TYS58" s="1"/>
      <c r="TYT58" s="1"/>
      <c r="TYU58" s="1"/>
      <c r="TYV58" s="1"/>
      <c r="TYW58" s="1"/>
      <c r="TYX58" s="1"/>
      <c r="TYY58" s="1"/>
      <c r="TYZ58" s="1"/>
      <c r="TZA58" s="1"/>
      <c r="TZB58" s="1"/>
      <c r="TZC58" s="1"/>
      <c r="TZD58" s="1"/>
      <c r="TZE58" s="1"/>
      <c r="TZF58" s="1"/>
      <c r="TZG58" s="1"/>
      <c r="TZH58" s="1"/>
      <c r="TZI58" s="1"/>
      <c r="TZJ58" s="1"/>
      <c r="TZK58" s="1"/>
      <c r="TZL58" s="1"/>
      <c r="TZM58" s="1"/>
      <c r="TZN58" s="1"/>
      <c r="TZO58" s="1"/>
      <c r="TZP58" s="1"/>
      <c r="TZQ58" s="1"/>
      <c r="TZR58" s="1"/>
      <c r="TZS58" s="1"/>
      <c r="TZT58" s="1"/>
      <c r="TZU58" s="1"/>
      <c r="TZV58" s="1"/>
      <c r="TZW58" s="1"/>
      <c r="TZX58" s="1"/>
      <c r="TZY58" s="1"/>
      <c r="TZZ58" s="1"/>
      <c r="UAA58" s="1"/>
      <c r="UAB58" s="1"/>
      <c r="UAC58" s="1"/>
      <c r="UAD58" s="1"/>
      <c r="UAE58" s="1"/>
      <c r="UAF58" s="1"/>
      <c r="UAG58" s="1"/>
      <c r="UAH58" s="1"/>
      <c r="UAI58" s="1"/>
      <c r="UAJ58" s="1"/>
      <c r="UAK58" s="1"/>
      <c r="UAL58" s="1"/>
      <c r="UAM58" s="1"/>
      <c r="UAN58" s="1"/>
      <c r="UAO58" s="1"/>
      <c r="UAP58" s="1"/>
      <c r="UAQ58" s="1"/>
      <c r="UAR58" s="1"/>
      <c r="UAS58" s="1"/>
      <c r="UAT58" s="1"/>
      <c r="UAU58" s="1"/>
      <c r="UAV58" s="1"/>
      <c r="UAW58" s="1"/>
      <c r="UAX58" s="1"/>
      <c r="UAY58" s="1"/>
      <c r="UAZ58" s="1"/>
      <c r="UBA58" s="1"/>
      <c r="UBB58" s="1"/>
      <c r="UBC58" s="1"/>
      <c r="UBD58" s="1"/>
      <c r="UBE58" s="1"/>
      <c r="UBF58" s="1"/>
      <c r="UBG58" s="1"/>
      <c r="UBH58" s="1"/>
      <c r="UBI58" s="1"/>
      <c r="UBJ58" s="1"/>
      <c r="UBK58" s="1"/>
      <c r="UBL58" s="1"/>
      <c r="UBM58" s="1"/>
      <c r="UBN58" s="1"/>
      <c r="UBO58" s="1"/>
      <c r="UBP58" s="1"/>
      <c r="UBQ58" s="1"/>
      <c r="UBR58" s="1"/>
      <c r="UBS58" s="1"/>
      <c r="UBT58" s="1"/>
      <c r="UBU58" s="1"/>
      <c r="UBV58" s="1"/>
      <c r="UBW58" s="1"/>
      <c r="UBX58" s="1"/>
      <c r="UBY58" s="1"/>
      <c r="UBZ58" s="1"/>
      <c r="UCA58" s="1"/>
      <c r="UCB58" s="1"/>
      <c r="UCC58" s="1"/>
      <c r="UCD58" s="1"/>
      <c r="UCE58" s="1"/>
      <c r="UCF58" s="1"/>
      <c r="UCG58" s="1"/>
      <c r="UCH58" s="1"/>
      <c r="UCI58" s="1"/>
      <c r="UCJ58" s="1"/>
      <c r="UCK58" s="1"/>
      <c r="UCL58" s="1"/>
      <c r="UCM58" s="1"/>
      <c r="UCN58" s="1"/>
      <c r="UCO58" s="1"/>
      <c r="UCP58" s="1"/>
      <c r="UCQ58" s="1"/>
      <c r="UCR58" s="1"/>
      <c r="UCS58" s="1"/>
      <c r="UCT58" s="1"/>
      <c r="UCU58" s="1"/>
      <c r="UCV58" s="1"/>
      <c r="UCW58" s="1"/>
      <c r="UCX58" s="1"/>
      <c r="UCY58" s="1"/>
      <c r="UCZ58" s="1"/>
      <c r="UDA58" s="1"/>
      <c r="UDB58" s="1"/>
      <c r="UDC58" s="1"/>
      <c r="UDD58" s="1"/>
      <c r="UDE58" s="1"/>
      <c r="UDF58" s="1"/>
      <c r="UDG58" s="1"/>
      <c r="UDH58" s="1"/>
      <c r="UDI58" s="1"/>
      <c r="UDJ58" s="1"/>
      <c r="UDK58" s="1"/>
      <c r="UDL58" s="1"/>
      <c r="UDM58" s="1"/>
      <c r="UDN58" s="1"/>
      <c r="UDO58" s="1"/>
      <c r="UDP58" s="1"/>
      <c r="UDQ58" s="1"/>
      <c r="UDR58" s="1"/>
      <c r="UDS58" s="1"/>
      <c r="UDT58" s="1"/>
      <c r="UDU58" s="1"/>
      <c r="UDV58" s="1"/>
      <c r="UDW58" s="1"/>
      <c r="UDX58" s="1"/>
      <c r="UDY58" s="1"/>
      <c r="UDZ58" s="1"/>
      <c r="UEA58" s="1"/>
      <c r="UEB58" s="1"/>
      <c r="UEC58" s="1"/>
      <c r="UED58" s="1"/>
      <c r="UEE58" s="1"/>
      <c r="UEF58" s="1"/>
      <c r="UEG58" s="1"/>
      <c r="UEH58" s="1"/>
      <c r="UEI58" s="1"/>
      <c r="UEJ58" s="1"/>
      <c r="UEK58" s="1"/>
      <c r="UEL58" s="1"/>
      <c r="UEM58" s="1"/>
      <c r="UEN58" s="1"/>
      <c r="UEO58" s="1"/>
      <c r="UEP58" s="1"/>
      <c r="UEQ58" s="1"/>
      <c r="UER58" s="1"/>
      <c r="UES58" s="1"/>
      <c r="UET58" s="1"/>
      <c r="UEU58" s="1"/>
      <c r="UEV58" s="1"/>
      <c r="UEW58" s="1"/>
      <c r="UEX58" s="1"/>
      <c r="UEY58" s="1"/>
      <c r="UEZ58" s="1"/>
      <c r="UFA58" s="1"/>
      <c r="UFB58" s="1"/>
      <c r="UFC58" s="1"/>
      <c r="UFD58" s="1"/>
      <c r="UFE58" s="1"/>
      <c r="UFF58" s="1"/>
      <c r="UFG58" s="1"/>
      <c r="UFH58" s="1"/>
      <c r="UFI58" s="1"/>
      <c r="UFJ58" s="1"/>
      <c r="UFK58" s="1"/>
      <c r="UFL58" s="1"/>
      <c r="UFM58" s="1"/>
      <c r="UFN58" s="1"/>
      <c r="UFO58" s="1"/>
      <c r="UFP58" s="1"/>
      <c r="UFQ58" s="1"/>
      <c r="UFR58" s="1"/>
      <c r="UFS58" s="1"/>
      <c r="UFT58" s="1"/>
      <c r="UFU58" s="1"/>
      <c r="UFV58" s="1"/>
      <c r="UFW58" s="1"/>
      <c r="UFX58" s="1"/>
      <c r="UFY58" s="1"/>
      <c r="UFZ58" s="1"/>
      <c r="UGA58" s="1"/>
      <c r="UGB58" s="1"/>
      <c r="UGC58" s="1"/>
      <c r="UGD58" s="1"/>
      <c r="UGE58" s="1"/>
      <c r="UGF58" s="1"/>
      <c r="UGG58" s="1"/>
      <c r="UGH58" s="1"/>
      <c r="UGI58" s="1"/>
      <c r="UGJ58" s="1"/>
      <c r="UGK58" s="1"/>
      <c r="UGL58" s="1"/>
      <c r="UGM58" s="1"/>
      <c r="UGN58" s="1"/>
      <c r="UGO58" s="1"/>
      <c r="UGP58" s="1"/>
      <c r="UGQ58" s="1"/>
      <c r="UGR58" s="1"/>
      <c r="UGS58" s="1"/>
      <c r="UGT58" s="1"/>
      <c r="UGU58" s="1"/>
      <c r="UGV58" s="1"/>
      <c r="UGW58" s="1"/>
      <c r="UGX58" s="1"/>
      <c r="UGY58" s="1"/>
      <c r="UGZ58" s="1"/>
      <c r="UHA58" s="1"/>
      <c r="UHB58" s="1"/>
      <c r="UHC58" s="1"/>
      <c r="UHD58" s="1"/>
      <c r="UHE58" s="1"/>
      <c r="UHF58" s="1"/>
      <c r="UHG58" s="1"/>
      <c r="UHH58" s="1"/>
      <c r="UHI58" s="1"/>
      <c r="UHJ58" s="1"/>
      <c r="UHK58" s="1"/>
      <c r="UHL58" s="1"/>
      <c r="UHM58" s="1"/>
      <c r="UHN58" s="1"/>
      <c r="UHO58" s="1"/>
      <c r="UHP58" s="1"/>
      <c r="UHQ58" s="1"/>
      <c r="UHR58" s="1"/>
      <c r="UHS58" s="1"/>
      <c r="UHT58" s="1"/>
      <c r="UHU58" s="1"/>
      <c r="UHV58" s="1"/>
      <c r="UHW58" s="1"/>
      <c r="UHX58" s="1"/>
      <c r="UHY58" s="1"/>
      <c r="UHZ58" s="1"/>
      <c r="UIA58" s="1"/>
      <c r="UIB58" s="1"/>
      <c r="UIC58" s="1"/>
      <c r="UID58" s="1"/>
      <c r="UIE58" s="1"/>
      <c r="UIF58" s="1"/>
      <c r="UIG58" s="1"/>
      <c r="UIH58" s="1"/>
      <c r="UII58" s="1"/>
      <c r="UIJ58" s="1"/>
      <c r="UIK58" s="1"/>
      <c r="UIL58" s="1"/>
      <c r="UIM58" s="1"/>
      <c r="UIN58" s="1"/>
      <c r="UIO58" s="1"/>
      <c r="UIP58" s="1"/>
      <c r="UIQ58" s="1"/>
      <c r="UIR58" s="1"/>
      <c r="UIS58" s="1"/>
      <c r="UIT58" s="1"/>
      <c r="UIU58" s="1"/>
      <c r="UIV58" s="1"/>
      <c r="UIW58" s="1"/>
      <c r="UIX58" s="1"/>
      <c r="UIY58" s="1"/>
      <c r="UIZ58" s="1"/>
      <c r="UJA58" s="1"/>
      <c r="UJB58" s="1"/>
      <c r="UJC58" s="1"/>
      <c r="UJD58" s="1"/>
      <c r="UJE58" s="1"/>
      <c r="UJF58" s="1"/>
      <c r="UJG58" s="1"/>
      <c r="UJH58" s="1"/>
      <c r="UJI58" s="1"/>
      <c r="UJJ58" s="1"/>
      <c r="UJK58" s="1"/>
      <c r="UJL58" s="1"/>
      <c r="UJM58" s="1"/>
      <c r="UJN58" s="1"/>
      <c r="UJO58" s="1"/>
      <c r="UJP58" s="1"/>
      <c r="UJQ58" s="1"/>
      <c r="UJR58" s="1"/>
      <c r="UJS58" s="1"/>
      <c r="UJT58" s="1"/>
      <c r="UJU58" s="1"/>
      <c r="UJV58" s="1"/>
      <c r="UJW58" s="1"/>
      <c r="UJX58" s="1"/>
      <c r="UJY58" s="1"/>
      <c r="UJZ58" s="1"/>
      <c r="UKA58" s="1"/>
      <c r="UKB58" s="1"/>
      <c r="UKC58" s="1"/>
      <c r="UKD58" s="1"/>
      <c r="UKE58" s="1"/>
      <c r="UKF58" s="1"/>
      <c r="UKG58" s="1"/>
      <c r="UKH58" s="1"/>
      <c r="UKI58" s="1"/>
      <c r="UKJ58" s="1"/>
      <c r="UKK58" s="1"/>
      <c r="UKL58" s="1"/>
      <c r="UKM58" s="1"/>
      <c r="UKN58" s="1"/>
      <c r="UKO58" s="1"/>
      <c r="UKP58" s="1"/>
      <c r="UKQ58" s="1"/>
      <c r="UKR58" s="1"/>
      <c r="UKS58" s="1"/>
      <c r="UKT58" s="1"/>
      <c r="UKU58" s="1"/>
      <c r="UKV58" s="1"/>
      <c r="UKW58" s="1"/>
      <c r="UKX58" s="1"/>
      <c r="UKY58" s="1"/>
      <c r="UKZ58" s="1"/>
      <c r="ULA58" s="1"/>
      <c r="ULB58" s="1"/>
      <c r="ULC58" s="1"/>
      <c r="ULD58" s="1"/>
      <c r="ULE58" s="1"/>
      <c r="ULF58" s="1"/>
      <c r="ULG58" s="1"/>
      <c r="ULH58" s="1"/>
      <c r="ULI58" s="1"/>
      <c r="ULJ58" s="1"/>
      <c r="ULK58" s="1"/>
      <c r="ULL58" s="1"/>
      <c r="ULM58" s="1"/>
      <c r="ULN58" s="1"/>
      <c r="ULO58" s="1"/>
      <c r="ULP58" s="1"/>
      <c r="ULQ58" s="1"/>
      <c r="ULR58" s="1"/>
      <c r="ULS58" s="1"/>
      <c r="ULT58" s="1"/>
      <c r="ULU58" s="1"/>
      <c r="ULV58" s="1"/>
      <c r="ULW58" s="1"/>
      <c r="ULX58" s="1"/>
      <c r="ULY58" s="1"/>
      <c r="ULZ58" s="1"/>
      <c r="UMA58" s="1"/>
      <c r="UMB58" s="1"/>
      <c r="UMC58" s="1"/>
      <c r="UMD58" s="1"/>
      <c r="UME58" s="1"/>
      <c r="UMF58" s="1"/>
      <c r="UMG58" s="1"/>
      <c r="UMH58" s="1"/>
      <c r="UMI58" s="1"/>
      <c r="UMJ58" s="1"/>
      <c r="UMK58" s="1"/>
      <c r="UML58" s="1"/>
      <c r="UMM58" s="1"/>
      <c r="UMN58" s="1"/>
      <c r="UMO58" s="1"/>
      <c r="UMP58" s="1"/>
      <c r="UMQ58" s="1"/>
      <c r="UMR58" s="1"/>
      <c r="UMS58" s="1"/>
      <c r="UMT58" s="1"/>
      <c r="UMU58" s="1"/>
      <c r="UMV58" s="1"/>
      <c r="UMW58" s="1"/>
      <c r="UMX58" s="1"/>
      <c r="UMY58" s="1"/>
      <c r="UMZ58" s="1"/>
      <c r="UNA58" s="1"/>
      <c r="UNB58" s="1"/>
      <c r="UNC58" s="1"/>
      <c r="UND58" s="1"/>
      <c r="UNE58" s="1"/>
      <c r="UNF58" s="1"/>
      <c r="UNG58" s="1"/>
      <c r="UNH58" s="1"/>
      <c r="UNI58" s="1"/>
      <c r="UNJ58" s="1"/>
      <c r="UNK58" s="1"/>
      <c r="UNL58" s="1"/>
      <c r="UNM58" s="1"/>
      <c r="UNN58" s="1"/>
      <c r="UNO58" s="1"/>
      <c r="UNP58" s="1"/>
      <c r="UNQ58" s="1"/>
      <c r="UNR58" s="1"/>
      <c r="UNS58" s="1"/>
      <c r="UNT58" s="1"/>
      <c r="UNU58" s="1"/>
      <c r="UNV58" s="1"/>
      <c r="UNW58" s="1"/>
      <c r="UNX58" s="1"/>
      <c r="UNY58" s="1"/>
      <c r="UNZ58" s="1"/>
      <c r="UOA58" s="1"/>
      <c r="UOB58" s="1"/>
      <c r="UOC58" s="1"/>
      <c r="UOD58" s="1"/>
      <c r="UOE58" s="1"/>
      <c r="UOF58" s="1"/>
      <c r="UOG58" s="1"/>
      <c r="UOH58" s="1"/>
      <c r="UOI58" s="1"/>
      <c r="UOJ58" s="1"/>
      <c r="UOK58" s="1"/>
      <c r="UOL58" s="1"/>
      <c r="UOM58" s="1"/>
      <c r="UON58" s="1"/>
      <c r="UOO58" s="1"/>
      <c r="UOP58" s="1"/>
      <c r="UOQ58" s="1"/>
      <c r="UOR58" s="1"/>
      <c r="UOS58" s="1"/>
      <c r="UOT58" s="1"/>
      <c r="UOU58" s="1"/>
      <c r="UOV58" s="1"/>
      <c r="UOW58" s="1"/>
      <c r="UOX58" s="1"/>
      <c r="UOY58" s="1"/>
      <c r="UOZ58" s="1"/>
      <c r="UPA58" s="1"/>
      <c r="UPB58" s="1"/>
      <c r="UPC58" s="1"/>
      <c r="UPD58" s="1"/>
      <c r="UPE58" s="1"/>
      <c r="UPF58" s="1"/>
      <c r="UPG58" s="1"/>
      <c r="UPH58" s="1"/>
      <c r="UPI58" s="1"/>
      <c r="UPJ58" s="1"/>
      <c r="UPK58" s="1"/>
      <c r="UPL58" s="1"/>
      <c r="UPM58" s="1"/>
      <c r="UPN58" s="1"/>
      <c r="UPO58" s="1"/>
      <c r="UPP58" s="1"/>
      <c r="UPQ58" s="1"/>
      <c r="UPR58" s="1"/>
      <c r="UPS58" s="1"/>
      <c r="UPT58" s="1"/>
      <c r="UPU58" s="1"/>
      <c r="UPV58" s="1"/>
      <c r="UPW58" s="1"/>
      <c r="UPX58" s="1"/>
      <c r="UPY58" s="1"/>
      <c r="UPZ58" s="1"/>
      <c r="UQA58" s="1"/>
      <c r="UQB58" s="1"/>
      <c r="UQC58" s="1"/>
      <c r="UQD58" s="1"/>
      <c r="UQE58" s="1"/>
      <c r="UQF58" s="1"/>
      <c r="UQG58" s="1"/>
      <c r="UQH58" s="1"/>
      <c r="UQI58" s="1"/>
      <c r="UQJ58" s="1"/>
      <c r="UQK58" s="1"/>
      <c r="UQL58" s="1"/>
      <c r="UQM58" s="1"/>
      <c r="UQN58" s="1"/>
      <c r="UQO58" s="1"/>
      <c r="UQP58" s="1"/>
      <c r="UQQ58" s="1"/>
      <c r="UQR58" s="1"/>
      <c r="UQS58" s="1"/>
      <c r="UQT58" s="1"/>
      <c r="UQU58" s="1"/>
      <c r="UQV58" s="1"/>
      <c r="UQW58" s="1"/>
      <c r="UQX58" s="1"/>
      <c r="UQY58" s="1"/>
      <c r="UQZ58" s="1"/>
      <c r="URA58" s="1"/>
      <c r="URB58" s="1"/>
      <c r="URC58" s="1"/>
      <c r="URD58" s="1"/>
      <c r="URE58" s="1"/>
      <c r="URF58" s="1"/>
      <c r="URG58" s="1"/>
      <c r="URH58" s="1"/>
      <c r="URI58" s="1"/>
      <c r="URJ58" s="1"/>
      <c r="URK58" s="1"/>
      <c r="URL58" s="1"/>
      <c r="URM58" s="1"/>
      <c r="URN58" s="1"/>
      <c r="URO58" s="1"/>
      <c r="URP58" s="1"/>
      <c r="URQ58" s="1"/>
      <c r="URR58" s="1"/>
      <c r="URS58" s="1"/>
      <c r="URT58" s="1"/>
      <c r="URU58" s="1"/>
      <c r="URV58" s="1"/>
      <c r="URW58" s="1"/>
      <c r="URX58" s="1"/>
      <c r="URY58" s="1"/>
      <c r="URZ58" s="1"/>
      <c r="USA58" s="1"/>
      <c r="USB58" s="1"/>
      <c r="USC58" s="1"/>
      <c r="USD58" s="1"/>
      <c r="USE58" s="1"/>
      <c r="USF58" s="1"/>
      <c r="USG58" s="1"/>
      <c r="USH58" s="1"/>
      <c r="USI58" s="1"/>
      <c r="USJ58" s="1"/>
      <c r="USK58" s="1"/>
      <c r="USL58" s="1"/>
      <c r="USM58" s="1"/>
      <c r="USN58" s="1"/>
      <c r="USO58" s="1"/>
      <c r="USP58" s="1"/>
      <c r="USQ58" s="1"/>
      <c r="USR58" s="1"/>
      <c r="USS58" s="1"/>
      <c r="UST58" s="1"/>
      <c r="USU58" s="1"/>
      <c r="USV58" s="1"/>
      <c r="USW58" s="1"/>
      <c r="USX58" s="1"/>
      <c r="USY58" s="1"/>
      <c r="USZ58" s="1"/>
      <c r="UTA58" s="1"/>
      <c r="UTB58" s="1"/>
      <c r="UTC58" s="1"/>
      <c r="UTD58" s="1"/>
      <c r="UTE58" s="1"/>
      <c r="UTF58" s="1"/>
      <c r="UTG58" s="1"/>
      <c r="UTH58" s="1"/>
      <c r="UTI58" s="1"/>
      <c r="UTJ58" s="1"/>
      <c r="UTK58" s="1"/>
      <c r="UTL58" s="1"/>
      <c r="UTM58" s="1"/>
      <c r="UTN58" s="1"/>
      <c r="UTO58" s="1"/>
      <c r="UTP58" s="1"/>
      <c r="UTQ58" s="1"/>
      <c r="UTR58" s="1"/>
      <c r="UTS58" s="1"/>
      <c r="UTT58" s="1"/>
      <c r="UTU58" s="1"/>
      <c r="UTV58" s="1"/>
      <c r="UTW58" s="1"/>
      <c r="UTX58" s="1"/>
      <c r="UTY58" s="1"/>
      <c r="UTZ58" s="1"/>
      <c r="UUA58" s="1"/>
      <c r="UUB58" s="1"/>
      <c r="UUC58" s="1"/>
      <c r="UUD58" s="1"/>
      <c r="UUE58" s="1"/>
      <c r="UUF58" s="1"/>
      <c r="UUG58" s="1"/>
      <c r="UUH58" s="1"/>
      <c r="UUI58" s="1"/>
      <c r="UUJ58" s="1"/>
      <c r="UUK58" s="1"/>
      <c r="UUL58" s="1"/>
      <c r="UUM58" s="1"/>
      <c r="UUN58" s="1"/>
      <c r="UUO58" s="1"/>
      <c r="UUP58" s="1"/>
      <c r="UUQ58" s="1"/>
      <c r="UUR58" s="1"/>
      <c r="UUS58" s="1"/>
      <c r="UUT58" s="1"/>
      <c r="UUU58" s="1"/>
      <c r="UUV58" s="1"/>
      <c r="UUW58" s="1"/>
      <c r="UUX58" s="1"/>
      <c r="UUY58" s="1"/>
      <c r="UUZ58" s="1"/>
      <c r="UVA58" s="1"/>
      <c r="UVB58" s="1"/>
      <c r="UVC58" s="1"/>
      <c r="UVD58" s="1"/>
      <c r="UVE58" s="1"/>
      <c r="UVF58" s="1"/>
      <c r="UVG58" s="1"/>
      <c r="UVH58" s="1"/>
      <c r="UVI58" s="1"/>
      <c r="UVJ58" s="1"/>
      <c r="UVK58" s="1"/>
      <c r="UVL58" s="1"/>
      <c r="UVM58" s="1"/>
      <c r="UVN58" s="1"/>
      <c r="UVO58" s="1"/>
      <c r="UVP58" s="1"/>
      <c r="UVQ58" s="1"/>
      <c r="UVR58" s="1"/>
      <c r="UVS58" s="1"/>
      <c r="UVT58" s="1"/>
      <c r="UVU58" s="1"/>
      <c r="UVV58" s="1"/>
      <c r="UVW58" s="1"/>
      <c r="UVX58" s="1"/>
      <c r="UVY58" s="1"/>
      <c r="UVZ58" s="1"/>
      <c r="UWA58" s="1"/>
      <c r="UWB58" s="1"/>
      <c r="UWC58" s="1"/>
      <c r="UWD58" s="1"/>
      <c r="UWE58" s="1"/>
      <c r="UWF58" s="1"/>
      <c r="UWG58" s="1"/>
      <c r="UWH58" s="1"/>
      <c r="UWI58" s="1"/>
      <c r="UWJ58" s="1"/>
      <c r="UWK58" s="1"/>
      <c r="UWL58" s="1"/>
      <c r="UWM58" s="1"/>
      <c r="UWN58" s="1"/>
      <c r="UWO58" s="1"/>
      <c r="UWP58" s="1"/>
      <c r="UWQ58" s="1"/>
      <c r="UWR58" s="1"/>
      <c r="UWS58" s="1"/>
      <c r="UWT58" s="1"/>
      <c r="UWU58" s="1"/>
      <c r="UWV58" s="1"/>
      <c r="UWW58" s="1"/>
      <c r="UWX58" s="1"/>
      <c r="UWY58" s="1"/>
      <c r="UWZ58" s="1"/>
      <c r="UXA58" s="1"/>
      <c r="UXB58" s="1"/>
      <c r="UXC58" s="1"/>
      <c r="UXD58" s="1"/>
      <c r="UXE58" s="1"/>
      <c r="UXF58" s="1"/>
      <c r="UXG58" s="1"/>
      <c r="UXH58" s="1"/>
      <c r="UXI58" s="1"/>
      <c r="UXJ58" s="1"/>
      <c r="UXK58" s="1"/>
      <c r="UXL58" s="1"/>
      <c r="UXM58" s="1"/>
      <c r="UXN58" s="1"/>
      <c r="UXO58" s="1"/>
      <c r="UXP58" s="1"/>
      <c r="UXQ58" s="1"/>
      <c r="UXR58" s="1"/>
      <c r="UXS58" s="1"/>
      <c r="UXT58" s="1"/>
      <c r="UXU58" s="1"/>
      <c r="UXV58" s="1"/>
      <c r="UXW58" s="1"/>
      <c r="UXX58" s="1"/>
      <c r="UXY58" s="1"/>
      <c r="UXZ58" s="1"/>
      <c r="UYA58" s="1"/>
      <c r="UYB58" s="1"/>
      <c r="UYC58" s="1"/>
      <c r="UYD58" s="1"/>
      <c r="UYE58" s="1"/>
      <c r="UYF58" s="1"/>
      <c r="UYG58" s="1"/>
      <c r="UYH58" s="1"/>
      <c r="UYI58" s="1"/>
      <c r="UYJ58" s="1"/>
      <c r="UYK58" s="1"/>
      <c r="UYL58" s="1"/>
      <c r="UYM58" s="1"/>
      <c r="UYN58" s="1"/>
      <c r="UYO58" s="1"/>
      <c r="UYP58" s="1"/>
      <c r="UYQ58" s="1"/>
      <c r="UYR58" s="1"/>
      <c r="UYS58" s="1"/>
      <c r="UYT58" s="1"/>
      <c r="UYU58" s="1"/>
      <c r="UYV58" s="1"/>
      <c r="UYW58" s="1"/>
      <c r="UYX58" s="1"/>
      <c r="UYY58" s="1"/>
      <c r="UYZ58" s="1"/>
      <c r="UZA58" s="1"/>
      <c r="UZB58" s="1"/>
      <c r="UZC58" s="1"/>
      <c r="UZD58" s="1"/>
      <c r="UZE58" s="1"/>
      <c r="UZF58" s="1"/>
      <c r="UZG58" s="1"/>
      <c r="UZH58" s="1"/>
      <c r="UZI58" s="1"/>
      <c r="UZJ58" s="1"/>
      <c r="UZK58" s="1"/>
      <c r="UZL58" s="1"/>
      <c r="UZM58" s="1"/>
      <c r="UZN58" s="1"/>
      <c r="UZO58" s="1"/>
      <c r="UZP58" s="1"/>
      <c r="UZQ58" s="1"/>
      <c r="UZR58" s="1"/>
      <c r="UZS58" s="1"/>
      <c r="UZT58" s="1"/>
      <c r="UZU58" s="1"/>
      <c r="UZV58" s="1"/>
      <c r="UZW58" s="1"/>
      <c r="UZX58" s="1"/>
      <c r="UZY58" s="1"/>
      <c r="UZZ58" s="1"/>
      <c r="VAA58" s="1"/>
      <c r="VAB58" s="1"/>
      <c r="VAC58" s="1"/>
      <c r="VAD58" s="1"/>
      <c r="VAE58" s="1"/>
      <c r="VAF58" s="1"/>
      <c r="VAG58" s="1"/>
      <c r="VAH58" s="1"/>
      <c r="VAI58" s="1"/>
      <c r="VAJ58" s="1"/>
      <c r="VAK58" s="1"/>
      <c r="VAL58" s="1"/>
      <c r="VAM58" s="1"/>
      <c r="VAN58" s="1"/>
      <c r="VAO58" s="1"/>
      <c r="VAP58" s="1"/>
      <c r="VAQ58" s="1"/>
      <c r="VAR58" s="1"/>
      <c r="VAS58" s="1"/>
      <c r="VAT58" s="1"/>
      <c r="VAU58" s="1"/>
      <c r="VAV58" s="1"/>
      <c r="VAW58" s="1"/>
      <c r="VAX58" s="1"/>
      <c r="VAY58" s="1"/>
      <c r="VAZ58" s="1"/>
      <c r="VBA58" s="1"/>
      <c r="VBB58" s="1"/>
      <c r="VBC58" s="1"/>
      <c r="VBD58" s="1"/>
      <c r="VBE58" s="1"/>
      <c r="VBF58" s="1"/>
      <c r="VBG58" s="1"/>
      <c r="VBH58" s="1"/>
      <c r="VBI58" s="1"/>
      <c r="VBJ58" s="1"/>
      <c r="VBK58" s="1"/>
      <c r="VBL58" s="1"/>
      <c r="VBM58" s="1"/>
      <c r="VBN58" s="1"/>
      <c r="VBO58" s="1"/>
      <c r="VBP58" s="1"/>
      <c r="VBQ58" s="1"/>
      <c r="VBR58" s="1"/>
      <c r="VBS58" s="1"/>
      <c r="VBT58" s="1"/>
      <c r="VBU58" s="1"/>
      <c r="VBV58" s="1"/>
      <c r="VBW58" s="1"/>
      <c r="VBX58" s="1"/>
      <c r="VBY58" s="1"/>
      <c r="VBZ58" s="1"/>
      <c r="VCA58" s="1"/>
      <c r="VCB58" s="1"/>
      <c r="VCC58" s="1"/>
      <c r="VCD58" s="1"/>
      <c r="VCE58" s="1"/>
      <c r="VCF58" s="1"/>
      <c r="VCG58" s="1"/>
      <c r="VCH58" s="1"/>
      <c r="VCI58" s="1"/>
      <c r="VCJ58" s="1"/>
      <c r="VCK58" s="1"/>
      <c r="VCL58" s="1"/>
      <c r="VCM58" s="1"/>
      <c r="VCN58" s="1"/>
      <c r="VCO58" s="1"/>
      <c r="VCP58" s="1"/>
      <c r="VCQ58" s="1"/>
      <c r="VCR58" s="1"/>
      <c r="VCS58" s="1"/>
      <c r="VCT58" s="1"/>
      <c r="VCU58" s="1"/>
      <c r="VCV58" s="1"/>
      <c r="VCW58" s="1"/>
      <c r="VCX58" s="1"/>
      <c r="VCY58" s="1"/>
      <c r="VCZ58" s="1"/>
      <c r="VDA58" s="1"/>
      <c r="VDB58" s="1"/>
      <c r="VDC58" s="1"/>
      <c r="VDD58" s="1"/>
      <c r="VDE58" s="1"/>
      <c r="VDF58" s="1"/>
      <c r="VDG58" s="1"/>
      <c r="VDH58" s="1"/>
      <c r="VDI58" s="1"/>
      <c r="VDJ58" s="1"/>
      <c r="VDK58" s="1"/>
      <c r="VDL58" s="1"/>
      <c r="VDM58" s="1"/>
      <c r="VDN58" s="1"/>
      <c r="VDO58" s="1"/>
      <c r="VDP58" s="1"/>
      <c r="VDQ58" s="1"/>
      <c r="VDR58" s="1"/>
      <c r="VDS58" s="1"/>
      <c r="VDT58" s="1"/>
      <c r="VDU58" s="1"/>
      <c r="VDV58" s="1"/>
      <c r="VDW58" s="1"/>
      <c r="VDX58" s="1"/>
      <c r="VDY58" s="1"/>
      <c r="VDZ58" s="1"/>
      <c r="VEA58" s="1"/>
      <c r="VEB58" s="1"/>
      <c r="VEC58" s="1"/>
      <c r="VED58" s="1"/>
      <c r="VEE58" s="1"/>
      <c r="VEF58" s="1"/>
      <c r="VEG58" s="1"/>
      <c r="VEH58" s="1"/>
      <c r="VEI58" s="1"/>
      <c r="VEJ58" s="1"/>
      <c r="VEK58" s="1"/>
      <c r="VEL58" s="1"/>
      <c r="VEM58" s="1"/>
      <c r="VEN58" s="1"/>
      <c r="VEO58" s="1"/>
      <c r="VEP58" s="1"/>
      <c r="VEQ58" s="1"/>
      <c r="VER58" s="1"/>
      <c r="VES58" s="1"/>
      <c r="VET58" s="1"/>
      <c r="VEU58" s="1"/>
      <c r="VEV58" s="1"/>
      <c r="VEW58" s="1"/>
      <c r="VEX58" s="1"/>
      <c r="VEY58" s="1"/>
      <c r="VEZ58" s="1"/>
      <c r="VFA58" s="1"/>
      <c r="VFB58" s="1"/>
      <c r="VFC58" s="1"/>
      <c r="VFD58" s="1"/>
      <c r="VFE58" s="1"/>
      <c r="VFF58" s="1"/>
      <c r="VFG58" s="1"/>
      <c r="VFH58" s="1"/>
      <c r="VFI58" s="1"/>
      <c r="VFJ58" s="1"/>
      <c r="VFK58" s="1"/>
      <c r="VFL58" s="1"/>
      <c r="VFM58" s="1"/>
      <c r="VFN58" s="1"/>
      <c r="VFO58" s="1"/>
      <c r="VFP58" s="1"/>
      <c r="VFQ58" s="1"/>
      <c r="VFR58" s="1"/>
      <c r="VFS58" s="1"/>
      <c r="VFT58" s="1"/>
      <c r="VFU58" s="1"/>
      <c r="VFV58" s="1"/>
      <c r="VFW58" s="1"/>
      <c r="VFX58" s="1"/>
      <c r="VFY58" s="1"/>
      <c r="VFZ58" s="1"/>
      <c r="VGA58" s="1"/>
      <c r="VGB58" s="1"/>
      <c r="VGC58" s="1"/>
      <c r="VGD58" s="1"/>
      <c r="VGE58" s="1"/>
      <c r="VGF58" s="1"/>
      <c r="VGG58" s="1"/>
      <c r="VGH58" s="1"/>
      <c r="VGI58" s="1"/>
      <c r="VGJ58" s="1"/>
      <c r="VGK58" s="1"/>
      <c r="VGL58" s="1"/>
      <c r="VGM58" s="1"/>
      <c r="VGN58" s="1"/>
      <c r="VGO58" s="1"/>
      <c r="VGP58" s="1"/>
      <c r="VGQ58" s="1"/>
      <c r="VGR58" s="1"/>
      <c r="VGS58" s="1"/>
      <c r="VGT58" s="1"/>
      <c r="VGU58" s="1"/>
      <c r="VGV58" s="1"/>
      <c r="VGW58" s="1"/>
      <c r="VGX58" s="1"/>
      <c r="VGY58" s="1"/>
      <c r="VGZ58" s="1"/>
      <c r="VHA58" s="1"/>
      <c r="VHB58" s="1"/>
      <c r="VHC58" s="1"/>
      <c r="VHD58" s="1"/>
      <c r="VHE58" s="1"/>
      <c r="VHF58" s="1"/>
      <c r="VHG58" s="1"/>
      <c r="VHH58" s="1"/>
      <c r="VHI58" s="1"/>
      <c r="VHJ58" s="1"/>
      <c r="VHK58" s="1"/>
      <c r="VHL58" s="1"/>
      <c r="VHM58" s="1"/>
      <c r="VHN58" s="1"/>
      <c r="VHO58" s="1"/>
      <c r="VHP58" s="1"/>
      <c r="VHQ58" s="1"/>
      <c r="VHR58" s="1"/>
      <c r="VHS58" s="1"/>
      <c r="VHT58" s="1"/>
      <c r="VHU58" s="1"/>
      <c r="VHV58" s="1"/>
      <c r="VHW58" s="1"/>
      <c r="VHX58" s="1"/>
      <c r="VHY58" s="1"/>
      <c r="VHZ58" s="1"/>
      <c r="VIA58" s="1"/>
      <c r="VIB58" s="1"/>
      <c r="VIC58" s="1"/>
      <c r="VID58" s="1"/>
      <c r="VIE58" s="1"/>
      <c r="VIF58" s="1"/>
      <c r="VIG58" s="1"/>
      <c r="VIH58" s="1"/>
      <c r="VII58" s="1"/>
      <c r="VIJ58" s="1"/>
      <c r="VIK58" s="1"/>
      <c r="VIL58" s="1"/>
      <c r="VIM58" s="1"/>
      <c r="VIN58" s="1"/>
      <c r="VIO58" s="1"/>
      <c r="VIP58" s="1"/>
      <c r="VIQ58" s="1"/>
      <c r="VIR58" s="1"/>
      <c r="VIS58" s="1"/>
      <c r="VIT58" s="1"/>
      <c r="VIU58" s="1"/>
      <c r="VIV58" s="1"/>
      <c r="VIW58" s="1"/>
      <c r="VIX58" s="1"/>
      <c r="VIY58" s="1"/>
      <c r="VIZ58" s="1"/>
      <c r="VJA58" s="1"/>
      <c r="VJB58" s="1"/>
      <c r="VJC58" s="1"/>
      <c r="VJD58" s="1"/>
      <c r="VJE58" s="1"/>
      <c r="VJF58" s="1"/>
      <c r="VJG58" s="1"/>
      <c r="VJH58" s="1"/>
      <c r="VJI58" s="1"/>
      <c r="VJJ58" s="1"/>
      <c r="VJK58" s="1"/>
      <c r="VJL58" s="1"/>
      <c r="VJM58" s="1"/>
      <c r="VJN58" s="1"/>
      <c r="VJO58" s="1"/>
      <c r="VJP58" s="1"/>
      <c r="VJQ58" s="1"/>
      <c r="VJR58" s="1"/>
      <c r="VJS58" s="1"/>
      <c r="VJT58" s="1"/>
      <c r="VJU58" s="1"/>
      <c r="VJV58" s="1"/>
      <c r="VJW58" s="1"/>
      <c r="VJX58" s="1"/>
      <c r="VJY58" s="1"/>
      <c r="VJZ58" s="1"/>
      <c r="VKA58" s="1"/>
      <c r="VKB58" s="1"/>
      <c r="VKC58" s="1"/>
      <c r="VKD58" s="1"/>
      <c r="VKE58" s="1"/>
      <c r="VKF58" s="1"/>
      <c r="VKG58" s="1"/>
      <c r="VKH58" s="1"/>
      <c r="VKI58" s="1"/>
      <c r="VKJ58" s="1"/>
      <c r="VKK58" s="1"/>
      <c r="VKL58" s="1"/>
      <c r="VKM58" s="1"/>
      <c r="VKN58" s="1"/>
      <c r="VKO58" s="1"/>
      <c r="VKP58" s="1"/>
      <c r="VKQ58" s="1"/>
      <c r="VKR58" s="1"/>
      <c r="VKS58" s="1"/>
      <c r="VKT58" s="1"/>
      <c r="VKU58" s="1"/>
      <c r="VKV58" s="1"/>
      <c r="VKW58" s="1"/>
      <c r="VKX58" s="1"/>
      <c r="VKY58" s="1"/>
      <c r="VKZ58" s="1"/>
      <c r="VLA58" s="1"/>
      <c r="VLB58" s="1"/>
      <c r="VLC58" s="1"/>
      <c r="VLD58" s="1"/>
      <c r="VLE58" s="1"/>
      <c r="VLF58" s="1"/>
      <c r="VLG58" s="1"/>
      <c r="VLH58" s="1"/>
      <c r="VLI58" s="1"/>
      <c r="VLJ58" s="1"/>
      <c r="VLK58" s="1"/>
      <c r="VLL58" s="1"/>
      <c r="VLM58" s="1"/>
      <c r="VLN58" s="1"/>
      <c r="VLO58" s="1"/>
      <c r="VLP58" s="1"/>
      <c r="VLQ58" s="1"/>
      <c r="VLR58" s="1"/>
      <c r="VLS58" s="1"/>
      <c r="VLT58" s="1"/>
      <c r="VLU58" s="1"/>
      <c r="VLV58" s="1"/>
      <c r="VLW58" s="1"/>
      <c r="VLX58" s="1"/>
      <c r="VLY58" s="1"/>
      <c r="VLZ58" s="1"/>
      <c r="VMA58" s="1"/>
      <c r="VMB58" s="1"/>
      <c r="VMC58" s="1"/>
      <c r="VMD58" s="1"/>
      <c r="VME58" s="1"/>
      <c r="VMF58" s="1"/>
      <c r="VMG58" s="1"/>
      <c r="VMH58" s="1"/>
      <c r="VMI58" s="1"/>
      <c r="VMJ58" s="1"/>
      <c r="VMK58" s="1"/>
      <c r="VML58" s="1"/>
      <c r="VMM58" s="1"/>
      <c r="VMN58" s="1"/>
      <c r="VMO58" s="1"/>
      <c r="VMP58" s="1"/>
      <c r="VMQ58" s="1"/>
      <c r="VMR58" s="1"/>
      <c r="VMS58" s="1"/>
      <c r="VMT58" s="1"/>
      <c r="VMU58" s="1"/>
      <c r="VMV58" s="1"/>
      <c r="VMW58" s="1"/>
      <c r="VMX58" s="1"/>
      <c r="VMY58" s="1"/>
      <c r="VMZ58" s="1"/>
      <c r="VNA58" s="1"/>
      <c r="VNB58" s="1"/>
      <c r="VNC58" s="1"/>
      <c r="VND58" s="1"/>
      <c r="VNE58" s="1"/>
      <c r="VNF58" s="1"/>
      <c r="VNG58" s="1"/>
      <c r="VNH58" s="1"/>
      <c r="VNI58" s="1"/>
      <c r="VNJ58" s="1"/>
      <c r="VNK58" s="1"/>
      <c r="VNL58" s="1"/>
      <c r="VNM58" s="1"/>
      <c r="VNN58" s="1"/>
      <c r="VNO58" s="1"/>
      <c r="VNP58" s="1"/>
      <c r="VNQ58" s="1"/>
      <c r="VNR58" s="1"/>
      <c r="VNS58" s="1"/>
      <c r="VNT58" s="1"/>
      <c r="VNU58" s="1"/>
      <c r="VNV58" s="1"/>
      <c r="VNW58" s="1"/>
      <c r="VNX58" s="1"/>
      <c r="VNY58" s="1"/>
      <c r="VNZ58" s="1"/>
      <c r="VOA58" s="1"/>
      <c r="VOB58" s="1"/>
      <c r="VOC58" s="1"/>
      <c r="VOD58" s="1"/>
      <c r="VOE58" s="1"/>
      <c r="VOF58" s="1"/>
      <c r="VOG58" s="1"/>
      <c r="VOH58" s="1"/>
      <c r="VOI58" s="1"/>
      <c r="VOJ58" s="1"/>
      <c r="VOK58" s="1"/>
      <c r="VOL58" s="1"/>
      <c r="VOM58" s="1"/>
      <c r="VON58" s="1"/>
      <c r="VOO58" s="1"/>
      <c r="VOP58" s="1"/>
      <c r="VOQ58" s="1"/>
      <c r="VOR58" s="1"/>
      <c r="VOS58" s="1"/>
      <c r="VOT58" s="1"/>
      <c r="VOU58" s="1"/>
      <c r="VOV58" s="1"/>
      <c r="VOW58" s="1"/>
      <c r="VOX58" s="1"/>
      <c r="VOY58" s="1"/>
      <c r="VOZ58" s="1"/>
      <c r="VPA58" s="1"/>
      <c r="VPB58" s="1"/>
      <c r="VPC58" s="1"/>
      <c r="VPD58" s="1"/>
      <c r="VPE58" s="1"/>
      <c r="VPF58" s="1"/>
      <c r="VPG58" s="1"/>
      <c r="VPH58" s="1"/>
      <c r="VPI58" s="1"/>
      <c r="VPJ58" s="1"/>
      <c r="VPK58" s="1"/>
      <c r="VPL58" s="1"/>
      <c r="VPM58" s="1"/>
      <c r="VPN58" s="1"/>
      <c r="VPO58" s="1"/>
      <c r="VPP58" s="1"/>
      <c r="VPQ58" s="1"/>
      <c r="VPR58" s="1"/>
      <c r="VPS58" s="1"/>
      <c r="VPT58" s="1"/>
      <c r="VPU58" s="1"/>
      <c r="VPV58" s="1"/>
      <c r="VPW58" s="1"/>
      <c r="VPX58" s="1"/>
      <c r="VPY58" s="1"/>
      <c r="VPZ58" s="1"/>
      <c r="VQA58" s="1"/>
      <c r="VQB58" s="1"/>
      <c r="VQC58" s="1"/>
      <c r="VQD58" s="1"/>
      <c r="VQE58" s="1"/>
      <c r="VQF58" s="1"/>
      <c r="VQG58" s="1"/>
      <c r="VQH58" s="1"/>
      <c r="VQI58" s="1"/>
      <c r="VQJ58" s="1"/>
      <c r="VQK58" s="1"/>
      <c r="VQL58" s="1"/>
      <c r="VQM58" s="1"/>
      <c r="VQN58" s="1"/>
      <c r="VQO58" s="1"/>
      <c r="VQP58" s="1"/>
      <c r="VQQ58" s="1"/>
      <c r="VQR58" s="1"/>
      <c r="VQS58" s="1"/>
      <c r="VQT58" s="1"/>
      <c r="VQU58" s="1"/>
      <c r="VQV58" s="1"/>
      <c r="VQW58" s="1"/>
      <c r="VQX58" s="1"/>
      <c r="VQY58" s="1"/>
      <c r="VQZ58" s="1"/>
      <c r="VRA58" s="1"/>
      <c r="VRB58" s="1"/>
      <c r="VRC58" s="1"/>
      <c r="VRD58" s="1"/>
      <c r="VRE58" s="1"/>
      <c r="VRF58" s="1"/>
      <c r="VRG58" s="1"/>
      <c r="VRH58" s="1"/>
      <c r="VRI58" s="1"/>
      <c r="VRJ58" s="1"/>
      <c r="VRK58" s="1"/>
      <c r="VRL58" s="1"/>
      <c r="VRM58" s="1"/>
      <c r="VRN58" s="1"/>
      <c r="VRO58" s="1"/>
      <c r="VRP58" s="1"/>
      <c r="VRQ58" s="1"/>
      <c r="VRR58" s="1"/>
      <c r="VRS58" s="1"/>
      <c r="VRT58" s="1"/>
      <c r="VRU58" s="1"/>
      <c r="VRV58" s="1"/>
      <c r="VRW58" s="1"/>
      <c r="VRX58" s="1"/>
      <c r="VRY58" s="1"/>
      <c r="VRZ58" s="1"/>
      <c r="VSA58" s="1"/>
      <c r="VSB58" s="1"/>
      <c r="VSC58" s="1"/>
      <c r="VSD58" s="1"/>
      <c r="VSE58" s="1"/>
      <c r="VSF58" s="1"/>
      <c r="VSG58" s="1"/>
      <c r="VSH58" s="1"/>
      <c r="VSI58" s="1"/>
      <c r="VSJ58" s="1"/>
      <c r="VSK58" s="1"/>
      <c r="VSL58" s="1"/>
      <c r="VSM58" s="1"/>
      <c r="VSN58" s="1"/>
      <c r="VSO58" s="1"/>
      <c r="VSP58" s="1"/>
      <c r="VSQ58" s="1"/>
      <c r="VSR58" s="1"/>
      <c r="VSS58" s="1"/>
      <c r="VST58" s="1"/>
      <c r="VSU58" s="1"/>
      <c r="VSV58" s="1"/>
      <c r="VSW58" s="1"/>
      <c r="VSX58" s="1"/>
      <c r="VSY58" s="1"/>
      <c r="VSZ58" s="1"/>
      <c r="VTA58" s="1"/>
      <c r="VTB58" s="1"/>
      <c r="VTC58" s="1"/>
      <c r="VTD58" s="1"/>
      <c r="VTE58" s="1"/>
      <c r="VTF58" s="1"/>
      <c r="VTG58" s="1"/>
      <c r="VTH58" s="1"/>
      <c r="VTI58" s="1"/>
      <c r="VTJ58" s="1"/>
      <c r="VTK58" s="1"/>
      <c r="VTL58" s="1"/>
      <c r="VTM58" s="1"/>
      <c r="VTN58" s="1"/>
      <c r="VTO58" s="1"/>
      <c r="VTP58" s="1"/>
      <c r="VTQ58" s="1"/>
      <c r="VTR58" s="1"/>
      <c r="VTS58" s="1"/>
      <c r="VTT58" s="1"/>
      <c r="VTU58" s="1"/>
      <c r="VTV58" s="1"/>
      <c r="VTW58" s="1"/>
      <c r="VTX58" s="1"/>
      <c r="VTY58" s="1"/>
      <c r="VTZ58" s="1"/>
      <c r="VUA58" s="1"/>
      <c r="VUB58" s="1"/>
      <c r="VUC58" s="1"/>
      <c r="VUD58" s="1"/>
      <c r="VUE58" s="1"/>
      <c r="VUF58" s="1"/>
      <c r="VUG58" s="1"/>
      <c r="VUH58" s="1"/>
      <c r="VUI58" s="1"/>
      <c r="VUJ58" s="1"/>
      <c r="VUK58" s="1"/>
      <c r="VUL58" s="1"/>
      <c r="VUM58" s="1"/>
      <c r="VUN58" s="1"/>
      <c r="VUO58" s="1"/>
      <c r="VUP58" s="1"/>
      <c r="VUQ58" s="1"/>
      <c r="VUR58" s="1"/>
      <c r="VUS58" s="1"/>
      <c r="VUT58" s="1"/>
      <c r="VUU58" s="1"/>
      <c r="VUV58" s="1"/>
      <c r="VUW58" s="1"/>
      <c r="VUX58" s="1"/>
      <c r="VUY58" s="1"/>
      <c r="VUZ58" s="1"/>
      <c r="VVA58" s="1"/>
      <c r="VVB58" s="1"/>
      <c r="VVC58" s="1"/>
      <c r="VVD58" s="1"/>
      <c r="VVE58" s="1"/>
      <c r="VVF58" s="1"/>
      <c r="VVG58" s="1"/>
      <c r="VVH58" s="1"/>
      <c r="VVI58" s="1"/>
      <c r="VVJ58" s="1"/>
      <c r="VVK58" s="1"/>
      <c r="VVL58" s="1"/>
      <c r="VVM58" s="1"/>
      <c r="VVN58" s="1"/>
      <c r="VVO58" s="1"/>
      <c r="VVP58" s="1"/>
      <c r="VVQ58" s="1"/>
      <c r="VVR58" s="1"/>
      <c r="VVS58" s="1"/>
      <c r="VVT58" s="1"/>
      <c r="VVU58" s="1"/>
      <c r="VVV58" s="1"/>
      <c r="VVW58" s="1"/>
      <c r="VVX58" s="1"/>
      <c r="VVY58" s="1"/>
      <c r="VVZ58" s="1"/>
      <c r="VWA58" s="1"/>
      <c r="VWB58" s="1"/>
      <c r="VWC58" s="1"/>
      <c r="VWD58" s="1"/>
      <c r="VWE58" s="1"/>
      <c r="VWF58" s="1"/>
      <c r="VWG58" s="1"/>
      <c r="VWH58" s="1"/>
      <c r="VWI58" s="1"/>
      <c r="VWJ58" s="1"/>
      <c r="VWK58" s="1"/>
      <c r="VWL58" s="1"/>
      <c r="VWM58" s="1"/>
      <c r="VWN58" s="1"/>
      <c r="VWO58" s="1"/>
      <c r="VWP58" s="1"/>
      <c r="VWQ58" s="1"/>
      <c r="VWR58" s="1"/>
      <c r="VWS58" s="1"/>
      <c r="VWT58" s="1"/>
      <c r="VWU58" s="1"/>
      <c r="VWV58" s="1"/>
      <c r="VWW58" s="1"/>
      <c r="VWX58" s="1"/>
      <c r="VWY58" s="1"/>
      <c r="VWZ58" s="1"/>
      <c r="VXA58" s="1"/>
      <c r="VXB58" s="1"/>
      <c r="VXC58" s="1"/>
      <c r="VXD58" s="1"/>
      <c r="VXE58" s="1"/>
      <c r="VXF58" s="1"/>
      <c r="VXG58" s="1"/>
      <c r="VXH58" s="1"/>
      <c r="VXI58" s="1"/>
      <c r="VXJ58" s="1"/>
      <c r="VXK58" s="1"/>
      <c r="VXL58" s="1"/>
      <c r="VXM58" s="1"/>
      <c r="VXN58" s="1"/>
      <c r="VXO58" s="1"/>
      <c r="VXP58" s="1"/>
      <c r="VXQ58" s="1"/>
      <c r="VXR58" s="1"/>
      <c r="VXS58" s="1"/>
      <c r="VXT58" s="1"/>
      <c r="VXU58" s="1"/>
      <c r="VXV58" s="1"/>
      <c r="VXW58" s="1"/>
      <c r="VXX58" s="1"/>
      <c r="VXY58" s="1"/>
      <c r="VXZ58" s="1"/>
      <c r="VYA58" s="1"/>
      <c r="VYB58" s="1"/>
      <c r="VYC58" s="1"/>
      <c r="VYD58" s="1"/>
      <c r="VYE58" s="1"/>
      <c r="VYF58" s="1"/>
      <c r="VYG58" s="1"/>
      <c r="VYH58" s="1"/>
      <c r="VYI58" s="1"/>
      <c r="VYJ58" s="1"/>
      <c r="VYK58" s="1"/>
      <c r="VYL58" s="1"/>
      <c r="VYM58" s="1"/>
      <c r="VYN58" s="1"/>
      <c r="VYO58" s="1"/>
      <c r="VYP58" s="1"/>
      <c r="VYQ58" s="1"/>
      <c r="VYR58" s="1"/>
      <c r="VYS58" s="1"/>
      <c r="VYT58" s="1"/>
      <c r="VYU58" s="1"/>
      <c r="VYV58" s="1"/>
      <c r="VYW58" s="1"/>
      <c r="VYX58" s="1"/>
      <c r="VYY58" s="1"/>
      <c r="VYZ58" s="1"/>
      <c r="VZA58" s="1"/>
      <c r="VZB58" s="1"/>
      <c r="VZC58" s="1"/>
      <c r="VZD58" s="1"/>
      <c r="VZE58" s="1"/>
      <c r="VZF58" s="1"/>
      <c r="VZG58" s="1"/>
      <c r="VZH58" s="1"/>
      <c r="VZI58" s="1"/>
      <c r="VZJ58" s="1"/>
      <c r="VZK58" s="1"/>
      <c r="VZL58" s="1"/>
      <c r="VZM58" s="1"/>
      <c r="VZN58" s="1"/>
      <c r="VZO58" s="1"/>
      <c r="VZP58" s="1"/>
      <c r="VZQ58" s="1"/>
      <c r="VZR58" s="1"/>
      <c r="VZS58" s="1"/>
      <c r="VZT58" s="1"/>
      <c r="VZU58" s="1"/>
      <c r="VZV58" s="1"/>
      <c r="VZW58" s="1"/>
      <c r="VZX58" s="1"/>
      <c r="VZY58" s="1"/>
      <c r="VZZ58" s="1"/>
      <c r="WAA58" s="1"/>
      <c r="WAB58" s="1"/>
      <c r="WAC58" s="1"/>
      <c r="WAD58" s="1"/>
      <c r="WAE58" s="1"/>
      <c r="WAF58" s="1"/>
      <c r="WAG58" s="1"/>
      <c r="WAH58" s="1"/>
      <c r="WAI58" s="1"/>
      <c r="WAJ58" s="1"/>
      <c r="WAK58" s="1"/>
      <c r="WAL58" s="1"/>
      <c r="WAM58" s="1"/>
      <c r="WAN58" s="1"/>
      <c r="WAO58" s="1"/>
      <c r="WAP58" s="1"/>
      <c r="WAQ58" s="1"/>
      <c r="WAR58" s="1"/>
      <c r="WAS58" s="1"/>
      <c r="WAT58" s="1"/>
      <c r="WAU58" s="1"/>
      <c r="WAV58" s="1"/>
      <c r="WAW58" s="1"/>
      <c r="WAX58" s="1"/>
      <c r="WAY58" s="1"/>
      <c r="WAZ58" s="1"/>
      <c r="WBA58" s="1"/>
      <c r="WBB58" s="1"/>
      <c r="WBC58" s="1"/>
      <c r="WBD58" s="1"/>
      <c r="WBE58" s="1"/>
      <c r="WBF58" s="1"/>
      <c r="WBG58" s="1"/>
      <c r="WBH58" s="1"/>
      <c r="WBI58" s="1"/>
      <c r="WBJ58" s="1"/>
      <c r="WBK58" s="1"/>
      <c r="WBL58" s="1"/>
      <c r="WBM58" s="1"/>
      <c r="WBN58" s="1"/>
      <c r="WBO58" s="1"/>
      <c r="WBP58" s="1"/>
      <c r="WBQ58" s="1"/>
      <c r="WBR58" s="1"/>
      <c r="WBS58" s="1"/>
      <c r="WBT58" s="1"/>
      <c r="WBU58" s="1"/>
      <c r="WBV58" s="1"/>
      <c r="WBW58" s="1"/>
      <c r="WBX58" s="1"/>
      <c r="WBY58" s="1"/>
      <c r="WBZ58" s="1"/>
      <c r="WCA58" s="1"/>
      <c r="WCB58" s="1"/>
      <c r="WCC58" s="1"/>
      <c r="WCD58" s="1"/>
      <c r="WCE58" s="1"/>
      <c r="WCF58" s="1"/>
      <c r="WCG58" s="1"/>
      <c r="WCH58" s="1"/>
      <c r="WCI58" s="1"/>
      <c r="WCJ58" s="1"/>
      <c r="WCK58" s="1"/>
      <c r="WCL58" s="1"/>
      <c r="WCM58" s="1"/>
      <c r="WCN58" s="1"/>
      <c r="WCO58" s="1"/>
      <c r="WCP58" s="1"/>
      <c r="WCQ58" s="1"/>
      <c r="WCR58" s="1"/>
      <c r="WCS58" s="1"/>
      <c r="WCT58" s="1"/>
      <c r="WCU58" s="1"/>
      <c r="WCV58" s="1"/>
      <c r="WCW58" s="1"/>
      <c r="WCX58" s="1"/>
      <c r="WCY58" s="1"/>
      <c r="WCZ58" s="1"/>
      <c r="WDA58" s="1"/>
      <c r="WDB58" s="1"/>
      <c r="WDC58" s="1"/>
      <c r="WDD58" s="1"/>
      <c r="WDE58" s="1"/>
      <c r="WDF58" s="1"/>
      <c r="WDG58" s="1"/>
      <c r="WDH58" s="1"/>
      <c r="WDI58" s="1"/>
      <c r="WDJ58" s="1"/>
      <c r="WDK58" s="1"/>
      <c r="WDL58" s="1"/>
      <c r="WDM58" s="1"/>
      <c r="WDN58" s="1"/>
      <c r="WDO58" s="1"/>
      <c r="WDP58" s="1"/>
      <c r="WDQ58" s="1"/>
      <c r="WDR58" s="1"/>
      <c r="WDS58" s="1"/>
      <c r="WDT58" s="1"/>
      <c r="WDU58" s="1"/>
      <c r="WDV58" s="1"/>
      <c r="WDW58" s="1"/>
      <c r="WDX58" s="1"/>
      <c r="WDY58" s="1"/>
      <c r="WDZ58" s="1"/>
      <c r="WEA58" s="1"/>
      <c r="WEB58" s="1"/>
      <c r="WEC58" s="1"/>
      <c r="WED58" s="1"/>
      <c r="WEE58" s="1"/>
      <c r="WEF58" s="1"/>
      <c r="WEG58" s="1"/>
      <c r="WEH58" s="1"/>
      <c r="WEI58" s="1"/>
      <c r="WEJ58" s="1"/>
      <c r="WEK58" s="1"/>
      <c r="WEL58" s="1"/>
      <c r="WEM58" s="1"/>
      <c r="WEN58" s="1"/>
      <c r="WEO58" s="1"/>
      <c r="WEP58" s="1"/>
      <c r="WEQ58" s="1"/>
      <c r="WER58" s="1"/>
      <c r="WES58" s="1"/>
      <c r="WET58" s="1"/>
      <c r="WEU58" s="1"/>
      <c r="WEV58" s="1"/>
      <c r="WEW58" s="1"/>
      <c r="WEX58" s="1"/>
      <c r="WEY58" s="1"/>
      <c r="WEZ58" s="1"/>
      <c r="WFA58" s="1"/>
      <c r="WFB58" s="1"/>
      <c r="WFC58" s="1"/>
      <c r="WFD58" s="1"/>
      <c r="WFE58" s="1"/>
      <c r="WFF58" s="1"/>
      <c r="WFG58" s="1"/>
      <c r="WFH58" s="1"/>
      <c r="WFI58" s="1"/>
      <c r="WFJ58" s="1"/>
      <c r="WFK58" s="1"/>
      <c r="WFL58" s="1"/>
      <c r="WFM58" s="1"/>
      <c r="WFN58" s="1"/>
      <c r="WFO58" s="1"/>
      <c r="WFP58" s="1"/>
      <c r="WFQ58" s="1"/>
      <c r="WFR58" s="1"/>
      <c r="WFS58" s="1"/>
      <c r="WFT58" s="1"/>
      <c r="WFU58" s="1"/>
      <c r="WFV58" s="1"/>
      <c r="WFW58" s="1"/>
      <c r="WFX58" s="1"/>
      <c r="WFY58" s="1"/>
      <c r="WFZ58" s="1"/>
      <c r="WGA58" s="1"/>
      <c r="WGB58" s="1"/>
      <c r="WGC58" s="1"/>
      <c r="WGD58" s="1"/>
      <c r="WGE58" s="1"/>
      <c r="WGF58" s="1"/>
      <c r="WGG58" s="1"/>
      <c r="WGH58" s="1"/>
      <c r="WGI58" s="1"/>
      <c r="WGJ58" s="1"/>
      <c r="WGK58" s="1"/>
      <c r="WGL58" s="1"/>
      <c r="WGM58" s="1"/>
      <c r="WGN58" s="1"/>
      <c r="WGO58" s="1"/>
      <c r="WGP58" s="1"/>
      <c r="WGQ58" s="1"/>
      <c r="WGR58" s="1"/>
      <c r="WGS58" s="1"/>
      <c r="WGT58" s="1"/>
      <c r="WGU58" s="1"/>
      <c r="WGV58" s="1"/>
      <c r="WGW58" s="1"/>
      <c r="WGX58" s="1"/>
      <c r="WGY58" s="1"/>
      <c r="WGZ58" s="1"/>
      <c r="WHA58" s="1"/>
      <c r="WHB58" s="1"/>
      <c r="WHC58" s="1"/>
      <c r="WHD58" s="1"/>
      <c r="WHE58" s="1"/>
      <c r="WHF58" s="1"/>
      <c r="WHG58" s="1"/>
      <c r="WHH58" s="1"/>
      <c r="WHI58" s="1"/>
      <c r="WHJ58" s="1"/>
      <c r="WHK58" s="1"/>
      <c r="WHL58" s="1"/>
      <c r="WHM58" s="1"/>
      <c r="WHN58" s="1"/>
      <c r="WHO58" s="1"/>
      <c r="WHP58" s="1"/>
      <c r="WHQ58" s="1"/>
      <c r="WHR58" s="1"/>
      <c r="WHS58" s="1"/>
      <c r="WHT58" s="1"/>
      <c r="WHU58" s="1"/>
      <c r="WHV58" s="1"/>
      <c r="WHW58" s="1"/>
      <c r="WHX58" s="1"/>
      <c r="WHY58" s="1"/>
      <c r="WHZ58" s="1"/>
      <c r="WIA58" s="1"/>
      <c r="WIB58" s="1"/>
      <c r="WIC58" s="1"/>
      <c r="WID58" s="1"/>
      <c r="WIE58" s="1"/>
      <c r="WIF58" s="1"/>
      <c r="WIG58" s="1"/>
      <c r="WIH58" s="1"/>
      <c r="WII58" s="1"/>
      <c r="WIJ58" s="1"/>
      <c r="WIK58" s="1"/>
      <c r="WIL58" s="1"/>
      <c r="WIM58" s="1"/>
      <c r="WIN58" s="1"/>
      <c r="WIO58" s="1"/>
      <c r="WIP58" s="1"/>
      <c r="WIQ58" s="1"/>
      <c r="WIR58" s="1"/>
      <c r="WIS58" s="1"/>
      <c r="WIT58" s="1"/>
      <c r="WIU58" s="1"/>
      <c r="WIV58" s="1"/>
      <c r="WIW58" s="1"/>
      <c r="WIX58" s="1"/>
      <c r="WIY58" s="1"/>
      <c r="WIZ58" s="1"/>
      <c r="WJA58" s="1"/>
      <c r="WJB58" s="1"/>
      <c r="WJC58" s="1"/>
      <c r="WJD58" s="1"/>
      <c r="WJE58" s="1"/>
      <c r="WJF58" s="1"/>
      <c r="WJG58" s="1"/>
      <c r="WJH58" s="1"/>
      <c r="WJI58" s="1"/>
      <c r="WJJ58" s="1"/>
      <c r="WJK58" s="1"/>
      <c r="WJL58" s="1"/>
      <c r="WJM58" s="1"/>
      <c r="WJN58" s="1"/>
      <c r="WJO58" s="1"/>
      <c r="WJP58" s="1"/>
      <c r="WJQ58" s="1"/>
      <c r="WJR58" s="1"/>
      <c r="WJS58" s="1"/>
      <c r="WJT58" s="1"/>
      <c r="WJU58" s="1"/>
      <c r="WJV58" s="1"/>
      <c r="WJW58" s="1"/>
      <c r="WJX58" s="1"/>
      <c r="WJY58" s="1"/>
      <c r="WJZ58" s="1"/>
      <c r="WKA58" s="1"/>
      <c r="WKB58" s="1"/>
      <c r="WKC58" s="1"/>
      <c r="WKD58" s="1"/>
      <c r="WKE58" s="1"/>
      <c r="WKF58" s="1"/>
      <c r="WKG58" s="1"/>
      <c r="WKH58" s="1"/>
      <c r="WKI58" s="1"/>
      <c r="WKJ58" s="1"/>
      <c r="WKK58" s="1"/>
      <c r="WKL58" s="1"/>
      <c r="WKM58" s="1"/>
      <c r="WKN58" s="1"/>
      <c r="WKO58" s="1"/>
      <c r="WKP58" s="1"/>
      <c r="WKQ58" s="1"/>
      <c r="WKR58" s="1"/>
      <c r="WKS58" s="1"/>
      <c r="WKT58" s="1"/>
      <c r="WKU58" s="1"/>
      <c r="WKV58" s="1"/>
      <c r="WKW58" s="1"/>
      <c r="WKX58" s="1"/>
      <c r="WKY58" s="1"/>
      <c r="WKZ58" s="1"/>
      <c r="WLA58" s="1"/>
      <c r="WLB58" s="1"/>
      <c r="WLC58" s="1"/>
      <c r="WLD58" s="1"/>
      <c r="WLE58" s="1"/>
      <c r="WLF58" s="1"/>
      <c r="WLG58" s="1"/>
      <c r="WLH58" s="1"/>
      <c r="WLI58" s="1"/>
      <c r="WLJ58" s="1"/>
      <c r="WLK58" s="1"/>
      <c r="WLL58" s="1"/>
      <c r="WLM58" s="1"/>
      <c r="WLN58" s="1"/>
      <c r="WLO58" s="1"/>
      <c r="WLP58" s="1"/>
      <c r="WLQ58" s="1"/>
      <c r="WLR58" s="1"/>
      <c r="WLS58" s="1"/>
      <c r="WLT58" s="1"/>
      <c r="WLU58" s="1"/>
      <c r="WLV58" s="1"/>
      <c r="WLW58" s="1"/>
      <c r="WLX58" s="1"/>
      <c r="WLY58" s="1"/>
      <c r="WLZ58" s="1"/>
      <c r="WMA58" s="1"/>
      <c r="WMB58" s="1"/>
      <c r="WMC58" s="1"/>
      <c r="WMD58" s="1"/>
      <c r="WME58" s="1"/>
      <c r="WMF58" s="1"/>
      <c r="WMG58" s="1"/>
      <c r="WMH58" s="1"/>
      <c r="WMI58" s="1"/>
      <c r="WMJ58" s="1"/>
      <c r="WMK58" s="1"/>
      <c r="WML58" s="1"/>
      <c r="WMM58" s="1"/>
      <c r="WMN58" s="1"/>
      <c r="WMO58" s="1"/>
      <c r="WMP58" s="1"/>
      <c r="WMQ58" s="1"/>
      <c r="WMR58" s="1"/>
      <c r="WMS58" s="1"/>
      <c r="WMT58" s="1"/>
      <c r="WMU58" s="1"/>
      <c r="WMV58" s="1"/>
      <c r="WMW58" s="1"/>
      <c r="WMX58" s="1"/>
      <c r="WMY58" s="1"/>
      <c r="WMZ58" s="1"/>
      <c r="WNA58" s="1"/>
      <c r="WNB58" s="1"/>
      <c r="WNC58" s="1"/>
      <c r="WND58" s="1"/>
      <c r="WNE58" s="1"/>
      <c r="WNF58" s="1"/>
      <c r="WNG58" s="1"/>
      <c r="WNH58" s="1"/>
      <c r="WNI58" s="1"/>
      <c r="WNJ58" s="1"/>
      <c r="WNK58" s="1"/>
      <c r="WNL58" s="1"/>
      <c r="WNM58" s="1"/>
      <c r="WNN58" s="1"/>
      <c r="WNO58" s="1"/>
      <c r="WNP58" s="1"/>
      <c r="WNQ58" s="1"/>
      <c r="WNR58" s="1"/>
      <c r="WNS58" s="1"/>
      <c r="WNT58" s="1"/>
      <c r="WNU58" s="1"/>
      <c r="WNV58" s="1"/>
      <c r="WNW58" s="1"/>
      <c r="WNX58" s="1"/>
      <c r="WNY58" s="1"/>
      <c r="WNZ58" s="1"/>
      <c r="WOA58" s="1"/>
      <c r="WOB58" s="1"/>
      <c r="WOC58" s="1"/>
      <c r="WOD58" s="1"/>
      <c r="WOE58" s="1"/>
      <c r="WOF58" s="1"/>
      <c r="WOG58" s="1"/>
      <c r="WOH58" s="1"/>
      <c r="WOI58" s="1"/>
      <c r="WOJ58" s="1"/>
      <c r="WOK58" s="1"/>
      <c r="WOL58" s="1"/>
      <c r="WOM58" s="1"/>
      <c r="WON58" s="1"/>
      <c r="WOO58" s="1"/>
      <c r="WOP58" s="1"/>
      <c r="WOQ58" s="1"/>
      <c r="WOR58" s="1"/>
      <c r="WOS58" s="1"/>
      <c r="WOT58" s="1"/>
      <c r="WOU58" s="1"/>
      <c r="WOV58" s="1"/>
      <c r="WOW58" s="1"/>
      <c r="WOX58" s="1"/>
      <c r="WOY58" s="1"/>
      <c r="WOZ58" s="1"/>
      <c r="WPA58" s="1"/>
      <c r="WPB58" s="1"/>
      <c r="WPC58" s="1"/>
      <c r="WPD58" s="1"/>
      <c r="WPE58" s="1"/>
      <c r="WPF58" s="1"/>
      <c r="WPG58" s="1"/>
      <c r="WPH58" s="1"/>
      <c r="WPI58" s="1"/>
      <c r="WPJ58" s="1"/>
      <c r="WPK58" s="1"/>
      <c r="WPL58" s="1"/>
      <c r="WPM58" s="1"/>
      <c r="WPN58" s="1"/>
      <c r="WPO58" s="1"/>
      <c r="WPP58" s="1"/>
      <c r="WPQ58" s="1"/>
      <c r="WPR58" s="1"/>
      <c r="WPS58" s="1"/>
      <c r="WPT58" s="1"/>
      <c r="WPU58" s="1"/>
      <c r="WPV58" s="1"/>
      <c r="WPW58" s="1"/>
      <c r="WPX58" s="1"/>
      <c r="WPY58" s="1"/>
      <c r="WPZ58" s="1"/>
      <c r="WQA58" s="1"/>
      <c r="WQB58" s="1"/>
      <c r="WQC58" s="1"/>
      <c r="WQD58" s="1"/>
      <c r="WQE58" s="1"/>
      <c r="WQF58" s="1"/>
      <c r="WQG58" s="1"/>
      <c r="WQH58" s="1"/>
      <c r="WQI58" s="1"/>
      <c r="WQJ58" s="1"/>
      <c r="WQK58" s="1"/>
      <c r="WQL58" s="1"/>
      <c r="WQM58" s="1"/>
      <c r="WQN58" s="1"/>
      <c r="WQO58" s="1"/>
      <c r="WQP58" s="1"/>
      <c r="WQQ58" s="1"/>
      <c r="WQR58" s="1"/>
      <c r="WQS58" s="1"/>
      <c r="WQT58" s="1"/>
      <c r="WQU58" s="1"/>
      <c r="WQV58" s="1"/>
      <c r="WQW58" s="1"/>
      <c r="WQX58" s="1"/>
      <c r="WQY58" s="1"/>
      <c r="WQZ58" s="1"/>
      <c r="WRA58" s="1"/>
      <c r="WRB58" s="1"/>
      <c r="WRC58" s="1"/>
      <c r="WRD58" s="1"/>
      <c r="WRE58" s="1"/>
      <c r="WRF58" s="1"/>
      <c r="WRG58" s="1"/>
      <c r="WRH58" s="1"/>
      <c r="WRI58" s="1"/>
      <c r="WRJ58" s="1"/>
      <c r="WRK58" s="1"/>
      <c r="WRL58" s="1"/>
      <c r="WRM58" s="1"/>
      <c r="WRN58" s="1"/>
      <c r="WRO58" s="1"/>
      <c r="WRP58" s="1"/>
      <c r="WRQ58" s="1"/>
      <c r="WRR58" s="1"/>
      <c r="WRS58" s="1"/>
      <c r="WRT58" s="1"/>
      <c r="WRU58" s="1"/>
      <c r="WRV58" s="1"/>
      <c r="WRW58" s="1"/>
      <c r="WRX58" s="1"/>
      <c r="WRY58" s="1"/>
      <c r="WRZ58" s="1"/>
      <c r="WSA58" s="1"/>
      <c r="WSB58" s="1"/>
      <c r="WSC58" s="1"/>
      <c r="WSD58" s="1"/>
      <c r="WSE58" s="1"/>
      <c r="WSF58" s="1"/>
      <c r="WSG58" s="1"/>
      <c r="WSH58" s="1"/>
      <c r="WSI58" s="1"/>
      <c r="WSJ58" s="1"/>
      <c r="WSK58" s="1"/>
      <c r="WSL58" s="1"/>
      <c r="WSM58" s="1"/>
      <c r="WSN58" s="1"/>
      <c r="WSO58" s="1"/>
      <c r="WSP58" s="1"/>
      <c r="WSQ58" s="1"/>
      <c r="WSR58" s="1"/>
      <c r="WSS58" s="1"/>
      <c r="WST58" s="1"/>
      <c r="WSU58" s="1"/>
      <c r="WSV58" s="1"/>
      <c r="WSW58" s="1"/>
      <c r="WSX58" s="1"/>
      <c r="WSY58" s="1"/>
      <c r="WSZ58" s="1"/>
      <c r="WTA58" s="1"/>
      <c r="WTB58" s="1"/>
      <c r="WTC58" s="1"/>
      <c r="WTD58" s="1"/>
      <c r="WTE58" s="1"/>
      <c r="WTF58" s="1"/>
      <c r="WTG58" s="1"/>
      <c r="WTH58" s="1"/>
      <c r="WTI58" s="1"/>
      <c r="WTJ58" s="1"/>
      <c r="WTK58" s="1"/>
      <c r="WTL58" s="1"/>
      <c r="WTM58" s="1"/>
      <c r="WTN58" s="1"/>
      <c r="WTO58" s="1"/>
      <c r="WTP58" s="1"/>
      <c r="WTQ58" s="1"/>
      <c r="WTR58" s="1"/>
      <c r="WTS58" s="1"/>
      <c r="WTT58" s="1"/>
      <c r="WTU58" s="1"/>
      <c r="WTV58" s="1"/>
      <c r="WTW58" s="1"/>
      <c r="WTX58" s="1"/>
      <c r="WTY58" s="1"/>
      <c r="WTZ58" s="1"/>
      <c r="WUA58" s="1"/>
      <c r="WUB58" s="1"/>
      <c r="WUC58" s="1"/>
      <c r="WUD58" s="1"/>
      <c r="WUE58" s="1"/>
      <c r="WUF58" s="1"/>
      <c r="WUG58" s="1"/>
      <c r="WUH58" s="1"/>
      <c r="WUI58" s="1"/>
      <c r="WUJ58" s="1"/>
      <c r="WUK58" s="1"/>
      <c r="WUL58" s="1"/>
      <c r="WUM58" s="1"/>
      <c r="WUN58" s="1"/>
      <c r="WUO58" s="1"/>
      <c r="WUP58" s="1"/>
      <c r="WUQ58" s="1"/>
      <c r="WUR58" s="1"/>
      <c r="WUS58" s="1"/>
      <c r="WUT58" s="1"/>
      <c r="WUU58" s="1"/>
      <c r="WUV58" s="1"/>
      <c r="WUW58" s="1"/>
      <c r="WUX58" s="1"/>
      <c r="WUY58" s="1"/>
      <c r="WUZ58" s="1"/>
      <c r="WVA58" s="1"/>
      <c r="WVB58" s="1"/>
      <c r="WVC58" s="1"/>
      <c r="WVD58" s="1"/>
      <c r="WVE58" s="1"/>
      <c r="WVF58" s="1"/>
      <c r="WVG58" s="1"/>
      <c r="WVH58" s="1"/>
      <c r="WVI58" s="1"/>
      <c r="WVJ58" s="1"/>
      <c r="WVK58" s="1"/>
      <c r="WVL58" s="1"/>
      <c r="WVM58" s="1"/>
      <c r="WVN58" s="1"/>
      <c r="WVO58" s="1"/>
      <c r="WVP58" s="1"/>
      <c r="WVQ58" s="1"/>
      <c r="WVR58" s="1"/>
      <c r="WVS58" s="1"/>
      <c r="WVT58" s="1"/>
      <c r="WVU58" s="1"/>
      <c r="WVV58" s="1"/>
      <c r="WVW58" s="1"/>
      <c r="WVX58" s="1"/>
      <c r="WVY58" s="1"/>
      <c r="WVZ58" s="1"/>
      <c r="WWA58" s="1"/>
      <c r="WWB58" s="1"/>
      <c r="WWC58" s="1"/>
      <c r="WWD58" s="1"/>
      <c r="WWE58" s="1"/>
      <c r="WWF58" s="1"/>
      <c r="WWG58" s="1"/>
      <c r="WWH58" s="1"/>
      <c r="WWI58" s="1"/>
      <c r="WWJ58" s="1"/>
      <c r="WWK58" s="1"/>
      <c r="WWL58" s="1"/>
      <c r="WWM58" s="1"/>
      <c r="WWN58" s="1"/>
      <c r="WWO58" s="1"/>
      <c r="WWP58" s="1"/>
      <c r="WWQ58" s="1"/>
      <c r="WWR58" s="1"/>
      <c r="WWS58" s="1"/>
      <c r="WWT58" s="1"/>
      <c r="WWU58" s="1"/>
      <c r="WWV58" s="1"/>
      <c r="WWW58" s="1"/>
      <c r="WWX58" s="1"/>
      <c r="WWY58" s="1"/>
      <c r="WWZ58" s="1"/>
      <c r="WXA58" s="1"/>
      <c r="WXB58" s="1"/>
      <c r="WXC58" s="1"/>
      <c r="WXD58" s="1"/>
      <c r="WXE58" s="1"/>
      <c r="WXF58" s="1"/>
      <c r="WXG58" s="1"/>
      <c r="WXH58" s="1"/>
      <c r="WXI58" s="1"/>
      <c r="WXJ58" s="1"/>
      <c r="WXK58" s="1"/>
      <c r="WXL58" s="1"/>
      <c r="WXM58" s="1"/>
      <c r="WXN58" s="1"/>
      <c r="WXO58" s="1"/>
      <c r="WXP58" s="1"/>
      <c r="WXQ58" s="1"/>
      <c r="WXR58" s="1"/>
      <c r="WXS58" s="1"/>
      <c r="WXT58" s="1"/>
      <c r="WXU58" s="1"/>
      <c r="WXV58" s="1"/>
      <c r="WXW58" s="1"/>
      <c r="WXX58" s="1"/>
      <c r="WXY58" s="1"/>
      <c r="WXZ58" s="1"/>
      <c r="WYA58" s="1"/>
      <c r="WYB58" s="1"/>
      <c r="WYC58" s="1"/>
      <c r="WYD58" s="1"/>
      <c r="WYE58" s="1"/>
      <c r="WYF58" s="1"/>
      <c r="WYG58" s="1"/>
      <c r="WYH58" s="1"/>
      <c r="WYI58" s="1"/>
      <c r="WYJ58" s="1"/>
      <c r="WYK58" s="1"/>
      <c r="WYL58" s="1"/>
      <c r="WYM58" s="1"/>
      <c r="WYN58" s="1"/>
      <c r="WYO58" s="1"/>
      <c r="WYP58" s="1"/>
      <c r="WYQ58" s="1"/>
      <c r="WYR58" s="1"/>
      <c r="WYS58" s="1"/>
      <c r="WYT58" s="1"/>
      <c r="WYU58" s="1"/>
      <c r="WYV58" s="1"/>
      <c r="WYW58" s="1"/>
      <c r="WYX58" s="1"/>
      <c r="WYY58" s="1"/>
      <c r="WYZ58" s="1"/>
      <c r="WZA58" s="1"/>
      <c r="WZB58" s="1"/>
      <c r="WZC58" s="1"/>
      <c r="WZD58" s="1"/>
      <c r="WZE58" s="1"/>
      <c r="WZF58" s="1"/>
      <c r="WZG58" s="1"/>
      <c r="WZH58" s="1"/>
      <c r="WZI58" s="1"/>
      <c r="WZJ58" s="1"/>
      <c r="WZK58" s="1"/>
      <c r="WZL58" s="1"/>
      <c r="WZM58" s="1"/>
      <c r="WZN58" s="1"/>
      <c r="WZO58" s="1"/>
      <c r="WZP58" s="1"/>
      <c r="WZQ58" s="1"/>
      <c r="WZR58" s="1"/>
      <c r="WZS58" s="1"/>
      <c r="WZT58" s="1"/>
      <c r="WZU58" s="1"/>
      <c r="WZV58" s="1"/>
      <c r="WZW58" s="1"/>
      <c r="WZX58" s="1"/>
      <c r="WZY58" s="1"/>
      <c r="WZZ58" s="1"/>
      <c r="XAA58" s="1"/>
      <c r="XAB58" s="1"/>
      <c r="XAC58" s="1"/>
      <c r="XAD58" s="1"/>
      <c r="XAE58" s="1"/>
      <c r="XAF58" s="1"/>
      <c r="XAG58" s="1"/>
      <c r="XAH58" s="1"/>
      <c r="XAI58" s="1"/>
      <c r="XAJ58" s="1"/>
      <c r="XAK58" s="1"/>
      <c r="XAL58" s="1"/>
      <c r="XAM58" s="1"/>
      <c r="XAN58" s="1"/>
      <c r="XAO58" s="1"/>
      <c r="XAP58" s="1"/>
      <c r="XAQ58" s="1"/>
      <c r="XAR58" s="1"/>
      <c r="XAS58" s="1"/>
      <c r="XAT58" s="1"/>
      <c r="XAU58" s="1"/>
      <c r="XAV58" s="1"/>
      <c r="XAW58" s="1"/>
      <c r="XAX58" s="1"/>
      <c r="XAY58" s="1"/>
      <c r="XAZ58" s="1"/>
      <c r="XBA58" s="1"/>
      <c r="XBB58" s="1"/>
      <c r="XBC58" s="1"/>
      <c r="XBD58" s="1"/>
      <c r="XBE58" s="1"/>
      <c r="XBF58" s="1"/>
      <c r="XBG58" s="1"/>
      <c r="XBH58" s="1"/>
      <c r="XBI58" s="1"/>
      <c r="XBJ58" s="1"/>
      <c r="XBK58" s="1"/>
      <c r="XBL58" s="1"/>
      <c r="XBM58" s="1"/>
      <c r="XBN58" s="1"/>
      <c r="XBO58" s="1"/>
      <c r="XBP58" s="1"/>
      <c r="XBQ58" s="1"/>
      <c r="XBR58" s="1"/>
      <c r="XBS58" s="1"/>
      <c r="XBT58" s="1"/>
      <c r="XBU58" s="1"/>
      <c r="XBV58" s="1"/>
      <c r="XBW58" s="1"/>
      <c r="XBX58" s="1"/>
      <c r="XBY58" s="1"/>
      <c r="XBZ58" s="1"/>
      <c r="XCA58" s="1"/>
      <c r="XCB58" s="1"/>
      <c r="XCC58" s="1"/>
      <c r="XCD58" s="1"/>
      <c r="XCE58" s="1"/>
      <c r="XCF58" s="1"/>
      <c r="XCG58" s="1"/>
      <c r="XCH58" s="1"/>
      <c r="XCI58" s="1"/>
      <c r="XCJ58" s="1"/>
      <c r="XCK58" s="1"/>
      <c r="XCL58" s="1"/>
      <c r="XCM58" s="1"/>
      <c r="XCN58" s="1"/>
      <c r="XCO58" s="1"/>
      <c r="XCP58" s="1"/>
      <c r="XCQ58" s="1"/>
      <c r="XCR58" s="1"/>
      <c r="XCS58" s="1"/>
      <c r="XCT58" s="1"/>
      <c r="XCU58" s="1"/>
      <c r="XCV58" s="1"/>
      <c r="XCW58" s="1"/>
      <c r="XCX58" s="1"/>
      <c r="XCY58" s="1"/>
      <c r="XCZ58" s="1"/>
      <c r="XDA58" s="1"/>
      <c r="XDB58" s="1"/>
      <c r="XDC58" s="1"/>
      <c r="XDD58" s="1"/>
      <c r="XDE58" s="1"/>
      <c r="XDF58" s="1"/>
      <c r="XDG58" s="1"/>
      <c r="XDH58" s="1"/>
      <c r="XDI58" s="1"/>
      <c r="XDJ58" s="1"/>
      <c r="XDK58" s="1"/>
      <c r="XDL58" s="1"/>
      <c r="XDM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c r="XEP58" s="1"/>
      <c r="XEQ58" s="1"/>
      <c r="XER58" s="1"/>
      <c r="XES58" s="1"/>
      <c r="XET58" s="1"/>
      <c r="XEU58" s="1"/>
      <c r="XEV58" s="1"/>
      <c r="XEW58" s="1"/>
      <c r="XEX58" s="1"/>
      <c r="XEY58" s="1"/>
      <c r="XEZ58" s="1"/>
      <c r="XFA58" s="1"/>
      <c r="XFB58" s="1"/>
      <c r="XFC58" s="1"/>
      <c r="XFD58" s="1"/>
    </row>
    <row r="59" spans="2:16384" customFormat="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c r="EUA59" s="1"/>
      <c r="EUB59" s="1"/>
      <c r="EUC59" s="1"/>
      <c r="EUD59" s="1"/>
      <c r="EUE59" s="1"/>
      <c r="EUF59" s="1"/>
      <c r="EUG59" s="1"/>
      <c r="EUH59" s="1"/>
      <c r="EUI59" s="1"/>
      <c r="EUJ59" s="1"/>
      <c r="EUK59" s="1"/>
      <c r="EUL59" s="1"/>
      <c r="EUM59" s="1"/>
      <c r="EUN59" s="1"/>
      <c r="EUO59" s="1"/>
      <c r="EUP59" s="1"/>
      <c r="EUQ59" s="1"/>
      <c r="EUR59" s="1"/>
      <c r="EUS59" s="1"/>
      <c r="EUT59" s="1"/>
      <c r="EUU59" s="1"/>
      <c r="EUV59" s="1"/>
      <c r="EUW59" s="1"/>
      <c r="EUX59" s="1"/>
      <c r="EUY59" s="1"/>
      <c r="EUZ59" s="1"/>
      <c r="EVA59" s="1"/>
      <c r="EVB59" s="1"/>
      <c r="EVC59" s="1"/>
      <c r="EVD59" s="1"/>
      <c r="EVE59" s="1"/>
      <c r="EVF59" s="1"/>
      <c r="EVG59" s="1"/>
      <c r="EVH59" s="1"/>
      <c r="EVI59" s="1"/>
      <c r="EVJ59" s="1"/>
      <c r="EVK59" s="1"/>
      <c r="EVL59" s="1"/>
      <c r="EVM59" s="1"/>
      <c r="EVN59" s="1"/>
      <c r="EVO59" s="1"/>
      <c r="EVP59" s="1"/>
      <c r="EVQ59" s="1"/>
      <c r="EVR59" s="1"/>
      <c r="EVS59" s="1"/>
      <c r="EVT59" s="1"/>
      <c r="EVU59" s="1"/>
      <c r="EVV59" s="1"/>
      <c r="EVW59" s="1"/>
      <c r="EVX59" s="1"/>
      <c r="EVY59" s="1"/>
      <c r="EVZ59" s="1"/>
      <c r="EWA59" s="1"/>
      <c r="EWB59" s="1"/>
      <c r="EWC59" s="1"/>
      <c r="EWD59" s="1"/>
      <c r="EWE59" s="1"/>
      <c r="EWF59" s="1"/>
      <c r="EWG59" s="1"/>
      <c r="EWH59" s="1"/>
      <c r="EWI59" s="1"/>
      <c r="EWJ59" s="1"/>
      <c r="EWK59" s="1"/>
      <c r="EWL59" s="1"/>
      <c r="EWM59" s="1"/>
      <c r="EWN59" s="1"/>
      <c r="EWO59" s="1"/>
      <c r="EWP59" s="1"/>
      <c r="EWQ59" s="1"/>
      <c r="EWR59" s="1"/>
      <c r="EWS59" s="1"/>
      <c r="EWT59" s="1"/>
      <c r="EWU59" s="1"/>
      <c r="EWV59" s="1"/>
      <c r="EWW59" s="1"/>
      <c r="EWX59" s="1"/>
      <c r="EWY59" s="1"/>
      <c r="EWZ59" s="1"/>
      <c r="EXA59" s="1"/>
      <c r="EXB59" s="1"/>
      <c r="EXC59" s="1"/>
      <c r="EXD59" s="1"/>
      <c r="EXE59" s="1"/>
      <c r="EXF59" s="1"/>
      <c r="EXG59" s="1"/>
      <c r="EXH59" s="1"/>
      <c r="EXI59" s="1"/>
      <c r="EXJ59" s="1"/>
      <c r="EXK59" s="1"/>
      <c r="EXL59" s="1"/>
      <c r="EXM59" s="1"/>
      <c r="EXN59" s="1"/>
      <c r="EXO59" s="1"/>
      <c r="EXP59" s="1"/>
      <c r="EXQ59" s="1"/>
      <c r="EXR59" s="1"/>
      <c r="EXS59" s="1"/>
      <c r="EXT59" s="1"/>
      <c r="EXU59" s="1"/>
      <c r="EXV59" s="1"/>
      <c r="EXW59" s="1"/>
      <c r="EXX59" s="1"/>
      <c r="EXY59" s="1"/>
      <c r="EXZ59" s="1"/>
      <c r="EYA59" s="1"/>
      <c r="EYB59" s="1"/>
      <c r="EYC59" s="1"/>
      <c r="EYD59" s="1"/>
      <c r="EYE59" s="1"/>
      <c r="EYF59" s="1"/>
      <c r="EYG59" s="1"/>
      <c r="EYH59" s="1"/>
      <c r="EYI59" s="1"/>
      <c r="EYJ59" s="1"/>
      <c r="EYK59" s="1"/>
      <c r="EYL59" s="1"/>
      <c r="EYM59" s="1"/>
      <c r="EYN59" s="1"/>
      <c r="EYO59" s="1"/>
      <c r="EYP59" s="1"/>
      <c r="EYQ59" s="1"/>
      <c r="EYR59" s="1"/>
      <c r="EYS59" s="1"/>
      <c r="EYT59" s="1"/>
      <c r="EYU59" s="1"/>
      <c r="EYV59" s="1"/>
      <c r="EYW59" s="1"/>
      <c r="EYX59" s="1"/>
      <c r="EYY59" s="1"/>
      <c r="EYZ59" s="1"/>
      <c r="EZA59" s="1"/>
      <c r="EZB59" s="1"/>
      <c r="EZC59" s="1"/>
      <c r="EZD59" s="1"/>
      <c r="EZE59" s="1"/>
      <c r="EZF59" s="1"/>
      <c r="EZG59" s="1"/>
      <c r="EZH59" s="1"/>
      <c r="EZI59" s="1"/>
      <c r="EZJ59" s="1"/>
      <c r="EZK59" s="1"/>
      <c r="EZL59" s="1"/>
      <c r="EZM59" s="1"/>
      <c r="EZN59" s="1"/>
      <c r="EZO59" s="1"/>
      <c r="EZP59" s="1"/>
      <c r="EZQ59" s="1"/>
      <c r="EZR59" s="1"/>
      <c r="EZS59" s="1"/>
      <c r="EZT59" s="1"/>
      <c r="EZU59" s="1"/>
      <c r="EZV59" s="1"/>
      <c r="EZW59" s="1"/>
      <c r="EZX59" s="1"/>
      <c r="EZY59" s="1"/>
      <c r="EZZ59" s="1"/>
      <c r="FAA59" s="1"/>
      <c r="FAB59" s="1"/>
      <c r="FAC59" s="1"/>
      <c r="FAD59" s="1"/>
      <c r="FAE59" s="1"/>
      <c r="FAF59" s="1"/>
      <c r="FAG59" s="1"/>
      <c r="FAH59" s="1"/>
      <c r="FAI59" s="1"/>
      <c r="FAJ59" s="1"/>
      <c r="FAK59" s="1"/>
      <c r="FAL59" s="1"/>
      <c r="FAM59" s="1"/>
      <c r="FAN59" s="1"/>
      <c r="FAO59" s="1"/>
      <c r="FAP59" s="1"/>
      <c r="FAQ59" s="1"/>
      <c r="FAR59" s="1"/>
      <c r="FAS59" s="1"/>
      <c r="FAT59" s="1"/>
      <c r="FAU59" s="1"/>
      <c r="FAV59" s="1"/>
      <c r="FAW59" s="1"/>
      <c r="FAX59" s="1"/>
      <c r="FAY59" s="1"/>
      <c r="FAZ59" s="1"/>
      <c r="FBA59" s="1"/>
      <c r="FBB59" s="1"/>
      <c r="FBC59" s="1"/>
      <c r="FBD59" s="1"/>
      <c r="FBE59" s="1"/>
      <c r="FBF59" s="1"/>
      <c r="FBG59" s="1"/>
      <c r="FBH59" s="1"/>
      <c r="FBI59" s="1"/>
      <c r="FBJ59" s="1"/>
      <c r="FBK59" s="1"/>
      <c r="FBL59" s="1"/>
      <c r="FBM59" s="1"/>
      <c r="FBN59" s="1"/>
      <c r="FBO59" s="1"/>
      <c r="FBP59" s="1"/>
      <c r="FBQ59" s="1"/>
      <c r="FBR59" s="1"/>
      <c r="FBS59" s="1"/>
      <c r="FBT59" s="1"/>
      <c r="FBU59" s="1"/>
      <c r="FBV59" s="1"/>
      <c r="FBW59" s="1"/>
      <c r="FBX59" s="1"/>
      <c r="FBY59" s="1"/>
      <c r="FBZ59" s="1"/>
      <c r="FCA59" s="1"/>
      <c r="FCB59" s="1"/>
      <c r="FCC59" s="1"/>
      <c r="FCD59" s="1"/>
      <c r="FCE59" s="1"/>
      <c r="FCF59" s="1"/>
      <c r="FCG59" s="1"/>
      <c r="FCH59" s="1"/>
      <c r="FCI59" s="1"/>
      <c r="FCJ59" s="1"/>
      <c r="FCK59" s="1"/>
      <c r="FCL59" s="1"/>
      <c r="FCM59" s="1"/>
      <c r="FCN59" s="1"/>
      <c r="FCO59" s="1"/>
      <c r="FCP59" s="1"/>
      <c r="FCQ59" s="1"/>
      <c r="FCR59" s="1"/>
      <c r="FCS59" s="1"/>
      <c r="FCT59" s="1"/>
      <c r="FCU59" s="1"/>
      <c r="FCV59" s="1"/>
      <c r="FCW59" s="1"/>
      <c r="FCX59" s="1"/>
      <c r="FCY59" s="1"/>
      <c r="FCZ59" s="1"/>
      <c r="FDA59" s="1"/>
      <c r="FDB59" s="1"/>
      <c r="FDC59" s="1"/>
      <c r="FDD59" s="1"/>
      <c r="FDE59" s="1"/>
      <c r="FDF59" s="1"/>
      <c r="FDG59" s="1"/>
      <c r="FDH59" s="1"/>
      <c r="FDI59" s="1"/>
      <c r="FDJ59" s="1"/>
      <c r="FDK59" s="1"/>
      <c r="FDL59" s="1"/>
      <c r="FDM59" s="1"/>
      <c r="FDN59" s="1"/>
      <c r="FDO59" s="1"/>
      <c r="FDP59" s="1"/>
      <c r="FDQ59" s="1"/>
      <c r="FDR59" s="1"/>
      <c r="FDS59" s="1"/>
      <c r="FDT59" s="1"/>
      <c r="FDU59" s="1"/>
      <c r="FDV59" s="1"/>
      <c r="FDW59" s="1"/>
      <c r="FDX59" s="1"/>
      <c r="FDY59" s="1"/>
      <c r="FDZ59" s="1"/>
      <c r="FEA59" s="1"/>
      <c r="FEB59" s="1"/>
      <c r="FEC59" s="1"/>
      <c r="FED59" s="1"/>
      <c r="FEE59" s="1"/>
      <c r="FEF59" s="1"/>
      <c r="FEG59" s="1"/>
      <c r="FEH59" s="1"/>
      <c r="FEI59" s="1"/>
      <c r="FEJ59" s="1"/>
      <c r="FEK59" s="1"/>
      <c r="FEL59" s="1"/>
      <c r="FEM59" s="1"/>
      <c r="FEN59" s="1"/>
      <c r="FEO59" s="1"/>
      <c r="FEP59" s="1"/>
      <c r="FEQ59" s="1"/>
      <c r="FER59" s="1"/>
      <c r="FES59" s="1"/>
      <c r="FET59" s="1"/>
      <c r="FEU59" s="1"/>
      <c r="FEV59" s="1"/>
      <c r="FEW59" s="1"/>
      <c r="FEX59" s="1"/>
      <c r="FEY59" s="1"/>
      <c r="FEZ59" s="1"/>
      <c r="FFA59" s="1"/>
      <c r="FFB59" s="1"/>
      <c r="FFC59" s="1"/>
      <c r="FFD59" s="1"/>
      <c r="FFE59" s="1"/>
      <c r="FFF59" s="1"/>
      <c r="FFG59" s="1"/>
      <c r="FFH59" s="1"/>
      <c r="FFI59" s="1"/>
      <c r="FFJ59" s="1"/>
      <c r="FFK59" s="1"/>
      <c r="FFL59" s="1"/>
      <c r="FFM59" s="1"/>
      <c r="FFN59" s="1"/>
      <c r="FFO59" s="1"/>
      <c r="FFP59" s="1"/>
      <c r="FFQ59" s="1"/>
      <c r="FFR59" s="1"/>
      <c r="FFS59" s="1"/>
      <c r="FFT59" s="1"/>
      <c r="FFU59" s="1"/>
      <c r="FFV59" s="1"/>
      <c r="FFW59" s="1"/>
      <c r="FFX59" s="1"/>
      <c r="FFY59" s="1"/>
      <c r="FFZ59" s="1"/>
      <c r="FGA59" s="1"/>
      <c r="FGB59" s="1"/>
      <c r="FGC59" s="1"/>
      <c r="FGD59" s="1"/>
      <c r="FGE59" s="1"/>
      <c r="FGF59" s="1"/>
      <c r="FGG59" s="1"/>
      <c r="FGH59" s="1"/>
      <c r="FGI59" s="1"/>
      <c r="FGJ59" s="1"/>
      <c r="FGK59" s="1"/>
      <c r="FGL59" s="1"/>
      <c r="FGM59" s="1"/>
      <c r="FGN59" s="1"/>
      <c r="FGO59" s="1"/>
      <c r="FGP59" s="1"/>
      <c r="FGQ59" s="1"/>
      <c r="FGR59" s="1"/>
      <c r="FGS59" s="1"/>
      <c r="FGT59" s="1"/>
      <c r="FGU59" s="1"/>
      <c r="FGV59" s="1"/>
      <c r="FGW59" s="1"/>
      <c r="FGX59" s="1"/>
      <c r="FGY59" s="1"/>
      <c r="FGZ59" s="1"/>
      <c r="FHA59" s="1"/>
      <c r="FHB59" s="1"/>
      <c r="FHC59" s="1"/>
      <c r="FHD59" s="1"/>
      <c r="FHE59" s="1"/>
      <c r="FHF59" s="1"/>
      <c r="FHG59" s="1"/>
      <c r="FHH59" s="1"/>
      <c r="FHI59" s="1"/>
      <c r="FHJ59" s="1"/>
      <c r="FHK59" s="1"/>
      <c r="FHL59" s="1"/>
      <c r="FHM59" s="1"/>
      <c r="FHN59" s="1"/>
      <c r="FHO59" s="1"/>
      <c r="FHP59" s="1"/>
      <c r="FHQ59" s="1"/>
      <c r="FHR59" s="1"/>
      <c r="FHS59" s="1"/>
      <c r="FHT59" s="1"/>
      <c r="FHU59" s="1"/>
      <c r="FHV59" s="1"/>
      <c r="FHW59" s="1"/>
      <c r="FHX59" s="1"/>
      <c r="FHY59" s="1"/>
      <c r="FHZ59" s="1"/>
      <c r="FIA59" s="1"/>
      <c r="FIB59" s="1"/>
      <c r="FIC59" s="1"/>
      <c r="FID59" s="1"/>
      <c r="FIE59" s="1"/>
      <c r="FIF59" s="1"/>
      <c r="FIG59" s="1"/>
      <c r="FIH59" s="1"/>
      <c r="FII59" s="1"/>
      <c r="FIJ59" s="1"/>
      <c r="FIK59" s="1"/>
      <c r="FIL59" s="1"/>
      <c r="FIM59" s="1"/>
      <c r="FIN59" s="1"/>
      <c r="FIO59" s="1"/>
      <c r="FIP59" s="1"/>
      <c r="FIQ59" s="1"/>
      <c r="FIR59" s="1"/>
      <c r="FIS59" s="1"/>
      <c r="FIT59" s="1"/>
      <c r="FIU59" s="1"/>
      <c r="FIV59" s="1"/>
      <c r="FIW59" s="1"/>
      <c r="FIX59" s="1"/>
      <c r="FIY59" s="1"/>
      <c r="FIZ59" s="1"/>
      <c r="FJA59" s="1"/>
      <c r="FJB59" s="1"/>
      <c r="FJC59" s="1"/>
      <c r="FJD59" s="1"/>
      <c r="FJE59" s="1"/>
      <c r="FJF59" s="1"/>
      <c r="FJG59" s="1"/>
      <c r="FJH59" s="1"/>
      <c r="FJI59" s="1"/>
      <c r="FJJ59" s="1"/>
      <c r="FJK59" s="1"/>
      <c r="FJL59" s="1"/>
      <c r="FJM59" s="1"/>
      <c r="FJN59" s="1"/>
      <c r="FJO59" s="1"/>
      <c r="FJP59" s="1"/>
      <c r="FJQ59" s="1"/>
      <c r="FJR59" s="1"/>
      <c r="FJS59" s="1"/>
      <c r="FJT59" s="1"/>
      <c r="FJU59" s="1"/>
      <c r="FJV59" s="1"/>
      <c r="FJW59" s="1"/>
      <c r="FJX59" s="1"/>
      <c r="FJY59" s="1"/>
      <c r="FJZ59" s="1"/>
      <c r="FKA59" s="1"/>
      <c r="FKB59" s="1"/>
      <c r="FKC59" s="1"/>
      <c r="FKD59" s="1"/>
      <c r="FKE59" s="1"/>
      <c r="FKF59" s="1"/>
      <c r="FKG59" s="1"/>
      <c r="FKH59" s="1"/>
      <c r="FKI59" s="1"/>
      <c r="FKJ59" s="1"/>
      <c r="FKK59" s="1"/>
      <c r="FKL59" s="1"/>
      <c r="FKM59" s="1"/>
      <c r="FKN59" s="1"/>
      <c r="FKO59" s="1"/>
      <c r="FKP59" s="1"/>
      <c r="FKQ59" s="1"/>
      <c r="FKR59" s="1"/>
      <c r="FKS59" s="1"/>
      <c r="FKT59" s="1"/>
      <c r="FKU59" s="1"/>
      <c r="FKV59" s="1"/>
      <c r="FKW59" s="1"/>
      <c r="FKX59" s="1"/>
      <c r="FKY59" s="1"/>
      <c r="FKZ59" s="1"/>
      <c r="FLA59" s="1"/>
      <c r="FLB59" s="1"/>
      <c r="FLC59" s="1"/>
      <c r="FLD59" s="1"/>
      <c r="FLE59" s="1"/>
      <c r="FLF59" s="1"/>
      <c r="FLG59" s="1"/>
      <c r="FLH59" s="1"/>
      <c r="FLI59" s="1"/>
      <c r="FLJ59" s="1"/>
      <c r="FLK59" s="1"/>
      <c r="FLL59" s="1"/>
      <c r="FLM59" s="1"/>
      <c r="FLN59" s="1"/>
      <c r="FLO59" s="1"/>
      <c r="FLP59" s="1"/>
      <c r="FLQ59" s="1"/>
      <c r="FLR59" s="1"/>
      <c r="FLS59" s="1"/>
      <c r="FLT59" s="1"/>
      <c r="FLU59" s="1"/>
      <c r="FLV59" s="1"/>
      <c r="FLW59" s="1"/>
      <c r="FLX59" s="1"/>
      <c r="FLY59" s="1"/>
      <c r="FLZ59" s="1"/>
      <c r="FMA59" s="1"/>
      <c r="FMB59" s="1"/>
      <c r="FMC59" s="1"/>
      <c r="FMD59" s="1"/>
      <c r="FME59" s="1"/>
      <c r="FMF59" s="1"/>
      <c r="FMG59" s="1"/>
      <c r="FMH59" s="1"/>
      <c r="FMI59" s="1"/>
      <c r="FMJ59" s="1"/>
      <c r="FMK59" s="1"/>
      <c r="FML59" s="1"/>
      <c r="FMM59" s="1"/>
      <c r="FMN59" s="1"/>
      <c r="FMO59" s="1"/>
      <c r="FMP59" s="1"/>
      <c r="FMQ59" s="1"/>
      <c r="FMR59" s="1"/>
      <c r="FMS59" s="1"/>
      <c r="FMT59" s="1"/>
      <c r="FMU59" s="1"/>
      <c r="FMV59" s="1"/>
      <c r="FMW59" s="1"/>
      <c r="FMX59" s="1"/>
      <c r="FMY59" s="1"/>
      <c r="FMZ59" s="1"/>
      <c r="FNA59" s="1"/>
      <c r="FNB59" s="1"/>
      <c r="FNC59" s="1"/>
      <c r="FND59" s="1"/>
      <c r="FNE59" s="1"/>
      <c r="FNF59" s="1"/>
      <c r="FNG59" s="1"/>
      <c r="FNH59" s="1"/>
      <c r="FNI59" s="1"/>
      <c r="FNJ59" s="1"/>
      <c r="FNK59" s="1"/>
      <c r="FNL59" s="1"/>
      <c r="FNM59" s="1"/>
      <c r="FNN59" s="1"/>
      <c r="FNO59" s="1"/>
      <c r="FNP59" s="1"/>
      <c r="FNQ59" s="1"/>
      <c r="FNR59" s="1"/>
      <c r="FNS59" s="1"/>
      <c r="FNT59" s="1"/>
      <c r="FNU59" s="1"/>
      <c r="FNV59" s="1"/>
      <c r="FNW59" s="1"/>
      <c r="FNX59" s="1"/>
      <c r="FNY59" s="1"/>
      <c r="FNZ59" s="1"/>
      <c r="FOA59" s="1"/>
      <c r="FOB59" s="1"/>
      <c r="FOC59" s="1"/>
      <c r="FOD59" s="1"/>
      <c r="FOE59" s="1"/>
      <c r="FOF59" s="1"/>
      <c r="FOG59" s="1"/>
      <c r="FOH59" s="1"/>
      <c r="FOI59" s="1"/>
      <c r="FOJ59" s="1"/>
      <c r="FOK59" s="1"/>
      <c r="FOL59" s="1"/>
      <c r="FOM59" s="1"/>
      <c r="FON59" s="1"/>
      <c r="FOO59" s="1"/>
      <c r="FOP59" s="1"/>
      <c r="FOQ59" s="1"/>
      <c r="FOR59" s="1"/>
      <c r="FOS59" s="1"/>
      <c r="FOT59" s="1"/>
      <c r="FOU59" s="1"/>
      <c r="FOV59" s="1"/>
      <c r="FOW59" s="1"/>
      <c r="FOX59" s="1"/>
      <c r="FOY59" s="1"/>
      <c r="FOZ59" s="1"/>
      <c r="FPA59" s="1"/>
      <c r="FPB59" s="1"/>
      <c r="FPC59" s="1"/>
      <c r="FPD59" s="1"/>
      <c r="FPE59" s="1"/>
      <c r="FPF59" s="1"/>
      <c r="FPG59" s="1"/>
      <c r="FPH59" s="1"/>
      <c r="FPI59" s="1"/>
      <c r="FPJ59" s="1"/>
      <c r="FPK59" s="1"/>
      <c r="FPL59" s="1"/>
      <c r="FPM59" s="1"/>
      <c r="FPN59" s="1"/>
      <c r="FPO59" s="1"/>
      <c r="FPP59" s="1"/>
      <c r="FPQ59" s="1"/>
      <c r="FPR59" s="1"/>
      <c r="FPS59" s="1"/>
      <c r="FPT59" s="1"/>
      <c r="FPU59" s="1"/>
      <c r="FPV59" s="1"/>
      <c r="FPW59" s="1"/>
      <c r="FPX59" s="1"/>
      <c r="FPY59" s="1"/>
      <c r="FPZ59" s="1"/>
      <c r="FQA59" s="1"/>
      <c r="FQB59" s="1"/>
      <c r="FQC59" s="1"/>
      <c r="FQD59" s="1"/>
      <c r="FQE59" s="1"/>
      <c r="FQF59" s="1"/>
      <c r="FQG59" s="1"/>
      <c r="FQH59" s="1"/>
      <c r="FQI59" s="1"/>
      <c r="FQJ59" s="1"/>
      <c r="FQK59" s="1"/>
      <c r="FQL59" s="1"/>
      <c r="FQM59" s="1"/>
      <c r="FQN59" s="1"/>
      <c r="FQO59" s="1"/>
      <c r="FQP59" s="1"/>
      <c r="FQQ59" s="1"/>
      <c r="FQR59" s="1"/>
      <c r="FQS59" s="1"/>
      <c r="FQT59" s="1"/>
      <c r="FQU59" s="1"/>
      <c r="FQV59" s="1"/>
      <c r="FQW59" s="1"/>
      <c r="FQX59" s="1"/>
      <c r="FQY59" s="1"/>
      <c r="FQZ59" s="1"/>
      <c r="FRA59" s="1"/>
      <c r="FRB59" s="1"/>
      <c r="FRC59" s="1"/>
      <c r="FRD59" s="1"/>
      <c r="FRE59" s="1"/>
      <c r="FRF59" s="1"/>
      <c r="FRG59" s="1"/>
      <c r="FRH59" s="1"/>
      <c r="FRI59" s="1"/>
      <c r="FRJ59" s="1"/>
      <c r="FRK59" s="1"/>
      <c r="FRL59" s="1"/>
      <c r="FRM59" s="1"/>
      <c r="FRN59" s="1"/>
      <c r="FRO59" s="1"/>
      <c r="FRP59" s="1"/>
      <c r="FRQ59" s="1"/>
      <c r="FRR59" s="1"/>
      <c r="FRS59" s="1"/>
      <c r="FRT59" s="1"/>
      <c r="FRU59" s="1"/>
      <c r="FRV59" s="1"/>
      <c r="FRW59" s="1"/>
      <c r="FRX59" s="1"/>
      <c r="FRY59" s="1"/>
      <c r="FRZ59" s="1"/>
      <c r="FSA59" s="1"/>
      <c r="FSB59" s="1"/>
      <c r="FSC59" s="1"/>
      <c r="FSD59" s="1"/>
      <c r="FSE59" s="1"/>
      <c r="FSF59" s="1"/>
      <c r="FSG59" s="1"/>
      <c r="FSH59" s="1"/>
      <c r="FSI59" s="1"/>
      <c r="FSJ59" s="1"/>
      <c r="FSK59" s="1"/>
      <c r="FSL59" s="1"/>
      <c r="FSM59" s="1"/>
      <c r="FSN59" s="1"/>
      <c r="FSO59" s="1"/>
      <c r="FSP59" s="1"/>
      <c r="FSQ59" s="1"/>
      <c r="FSR59" s="1"/>
      <c r="FSS59" s="1"/>
      <c r="FST59" s="1"/>
      <c r="FSU59" s="1"/>
      <c r="FSV59" s="1"/>
      <c r="FSW59" s="1"/>
      <c r="FSX59" s="1"/>
      <c r="FSY59" s="1"/>
      <c r="FSZ59" s="1"/>
      <c r="FTA59" s="1"/>
      <c r="FTB59" s="1"/>
      <c r="FTC59" s="1"/>
      <c r="FTD59" s="1"/>
      <c r="FTE59" s="1"/>
      <c r="FTF59" s="1"/>
      <c r="FTG59" s="1"/>
      <c r="FTH59" s="1"/>
      <c r="FTI59" s="1"/>
      <c r="FTJ59" s="1"/>
      <c r="FTK59" s="1"/>
      <c r="FTL59" s="1"/>
      <c r="FTM59" s="1"/>
      <c r="FTN59" s="1"/>
      <c r="FTO59" s="1"/>
      <c r="FTP59" s="1"/>
      <c r="FTQ59" s="1"/>
      <c r="FTR59" s="1"/>
      <c r="FTS59" s="1"/>
      <c r="FTT59" s="1"/>
      <c r="FTU59" s="1"/>
      <c r="FTV59" s="1"/>
      <c r="FTW59" s="1"/>
      <c r="FTX59" s="1"/>
      <c r="FTY59" s="1"/>
      <c r="FTZ59" s="1"/>
      <c r="FUA59" s="1"/>
      <c r="FUB59" s="1"/>
      <c r="FUC59" s="1"/>
      <c r="FUD59" s="1"/>
      <c r="FUE59" s="1"/>
      <c r="FUF59" s="1"/>
      <c r="FUG59" s="1"/>
      <c r="FUH59" s="1"/>
      <c r="FUI59" s="1"/>
      <c r="FUJ59" s="1"/>
      <c r="FUK59" s="1"/>
      <c r="FUL59" s="1"/>
      <c r="FUM59" s="1"/>
      <c r="FUN59" s="1"/>
      <c r="FUO59" s="1"/>
      <c r="FUP59" s="1"/>
      <c r="FUQ59" s="1"/>
      <c r="FUR59" s="1"/>
      <c r="FUS59" s="1"/>
      <c r="FUT59" s="1"/>
      <c r="FUU59" s="1"/>
      <c r="FUV59" s="1"/>
      <c r="FUW59" s="1"/>
      <c r="FUX59" s="1"/>
      <c r="FUY59" s="1"/>
      <c r="FUZ59" s="1"/>
      <c r="FVA59" s="1"/>
      <c r="FVB59" s="1"/>
      <c r="FVC59" s="1"/>
      <c r="FVD59" s="1"/>
      <c r="FVE59" s="1"/>
      <c r="FVF59" s="1"/>
      <c r="FVG59" s="1"/>
      <c r="FVH59" s="1"/>
      <c r="FVI59" s="1"/>
      <c r="FVJ59" s="1"/>
      <c r="FVK59" s="1"/>
      <c r="FVL59" s="1"/>
      <c r="FVM59" s="1"/>
      <c r="FVN59" s="1"/>
      <c r="FVO59" s="1"/>
      <c r="FVP59" s="1"/>
      <c r="FVQ59" s="1"/>
      <c r="FVR59" s="1"/>
      <c r="FVS59" s="1"/>
      <c r="FVT59" s="1"/>
      <c r="FVU59" s="1"/>
      <c r="FVV59" s="1"/>
      <c r="FVW59" s="1"/>
      <c r="FVX59" s="1"/>
      <c r="FVY59" s="1"/>
      <c r="FVZ59" s="1"/>
      <c r="FWA59" s="1"/>
      <c r="FWB59" s="1"/>
      <c r="FWC59" s="1"/>
      <c r="FWD59" s="1"/>
      <c r="FWE59" s="1"/>
      <c r="FWF59" s="1"/>
      <c r="FWG59" s="1"/>
      <c r="FWH59" s="1"/>
      <c r="FWI59" s="1"/>
      <c r="FWJ59" s="1"/>
      <c r="FWK59" s="1"/>
      <c r="FWL59" s="1"/>
      <c r="FWM59" s="1"/>
      <c r="FWN59" s="1"/>
      <c r="FWO59" s="1"/>
      <c r="FWP59" s="1"/>
      <c r="FWQ59" s="1"/>
      <c r="FWR59" s="1"/>
      <c r="FWS59" s="1"/>
      <c r="FWT59" s="1"/>
      <c r="FWU59" s="1"/>
      <c r="FWV59" s="1"/>
      <c r="FWW59" s="1"/>
      <c r="FWX59" s="1"/>
      <c r="FWY59" s="1"/>
      <c r="FWZ59" s="1"/>
      <c r="FXA59" s="1"/>
      <c r="FXB59" s="1"/>
      <c r="FXC59" s="1"/>
      <c r="FXD59" s="1"/>
      <c r="FXE59" s="1"/>
      <c r="FXF59" s="1"/>
      <c r="FXG59" s="1"/>
      <c r="FXH59" s="1"/>
      <c r="FXI59" s="1"/>
      <c r="FXJ59" s="1"/>
      <c r="FXK59" s="1"/>
      <c r="FXL59" s="1"/>
      <c r="FXM59" s="1"/>
      <c r="FXN59" s="1"/>
      <c r="FXO59" s="1"/>
      <c r="FXP59" s="1"/>
      <c r="FXQ59" s="1"/>
      <c r="FXR59" s="1"/>
      <c r="FXS59" s="1"/>
      <c r="FXT59" s="1"/>
      <c r="FXU59" s="1"/>
      <c r="FXV59" s="1"/>
      <c r="FXW59" s="1"/>
      <c r="FXX59" s="1"/>
      <c r="FXY59" s="1"/>
      <c r="FXZ59" s="1"/>
      <c r="FYA59" s="1"/>
      <c r="FYB59" s="1"/>
      <c r="FYC59" s="1"/>
      <c r="FYD59" s="1"/>
      <c r="FYE59" s="1"/>
      <c r="FYF59" s="1"/>
      <c r="FYG59" s="1"/>
      <c r="FYH59" s="1"/>
      <c r="FYI59" s="1"/>
      <c r="FYJ59" s="1"/>
      <c r="FYK59" s="1"/>
      <c r="FYL59" s="1"/>
      <c r="FYM59" s="1"/>
      <c r="FYN59" s="1"/>
      <c r="FYO59" s="1"/>
      <c r="FYP59" s="1"/>
      <c r="FYQ59" s="1"/>
      <c r="FYR59" s="1"/>
      <c r="FYS59" s="1"/>
      <c r="FYT59" s="1"/>
      <c r="FYU59" s="1"/>
      <c r="FYV59" s="1"/>
      <c r="FYW59" s="1"/>
      <c r="FYX59" s="1"/>
      <c r="FYY59" s="1"/>
      <c r="FYZ59" s="1"/>
      <c r="FZA59" s="1"/>
      <c r="FZB59" s="1"/>
      <c r="FZC59" s="1"/>
      <c r="FZD59" s="1"/>
      <c r="FZE59" s="1"/>
      <c r="FZF59" s="1"/>
      <c r="FZG59" s="1"/>
      <c r="FZH59" s="1"/>
      <c r="FZI59" s="1"/>
      <c r="FZJ59" s="1"/>
      <c r="FZK59" s="1"/>
      <c r="FZL59" s="1"/>
      <c r="FZM59" s="1"/>
      <c r="FZN59" s="1"/>
      <c r="FZO59" s="1"/>
      <c r="FZP59" s="1"/>
      <c r="FZQ59" s="1"/>
      <c r="FZR59" s="1"/>
      <c r="FZS59" s="1"/>
      <c r="FZT59" s="1"/>
      <c r="FZU59" s="1"/>
      <c r="FZV59" s="1"/>
      <c r="FZW59" s="1"/>
      <c r="FZX59" s="1"/>
      <c r="FZY59" s="1"/>
      <c r="FZZ59" s="1"/>
      <c r="GAA59" s="1"/>
      <c r="GAB59" s="1"/>
      <c r="GAC59" s="1"/>
      <c r="GAD59" s="1"/>
      <c r="GAE59" s="1"/>
      <c r="GAF59" s="1"/>
      <c r="GAG59" s="1"/>
      <c r="GAH59" s="1"/>
      <c r="GAI59" s="1"/>
      <c r="GAJ59" s="1"/>
      <c r="GAK59" s="1"/>
      <c r="GAL59" s="1"/>
      <c r="GAM59" s="1"/>
      <c r="GAN59" s="1"/>
      <c r="GAO59" s="1"/>
      <c r="GAP59" s="1"/>
      <c r="GAQ59" s="1"/>
      <c r="GAR59" s="1"/>
      <c r="GAS59" s="1"/>
      <c r="GAT59" s="1"/>
      <c r="GAU59" s="1"/>
      <c r="GAV59" s="1"/>
      <c r="GAW59" s="1"/>
      <c r="GAX59" s="1"/>
      <c r="GAY59" s="1"/>
      <c r="GAZ59" s="1"/>
      <c r="GBA59" s="1"/>
      <c r="GBB59" s="1"/>
      <c r="GBC59" s="1"/>
      <c r="GBD59" s="1"/>
      <c r="GBE59" s="1"/>
      <c r="GBF59" s="1"/>
      <c r="GBG59" s="1"/>
      <c r="GBH59" s="1"/>
      <c r="GBI59" s="1"/>
      <c r="GBJ59" s="1"/>
      <c r="GBK59" s="1"/>
      <c r="GBL59" s="1"/>
      <c r="GBM59" s="1"/>
      <c r="GBN59" s="1"/>
      <c r="GBO59" s="1"/>
      <c r="GBP59" s="1"/>
      <c r="GBQ59" s="1"/>
      <c r="GBR59" s="1"/>
      <c r="GBS59" s="1"/>
      <c r="GBT59" s="1"/>
      <c r="GBU59" s="1"/>
      <c r="GBV59" s="1"/>
      <c r="GBW59" s="1"/>
      <c r="GBX59" s="1"/>
      <c r="GBY59" s="1"/>
      <c r="GBZ59" s="1"/>
      <c r="GCA59" s="1"/>
      <c r="GCB59" s="1"/>
      <c r="GCC59" s="1"/>
      <c r="GCD59" s="1"/>
      <c r="GCE59" s="1"/>
      <c r="GCF59" s="1"/>
      <c r="GCG59" s="1"/>
      <c r="GCH59" s="1"/>
      <c r="GCI59" s="1"/>
      <c r="GCJ59" s="1"/>
      <c r="GCK59" s="1"/>
      <c r="GCL59" s="1"/>
      <c r="GCM59" s="1"/>
      <c r="GCN59" s="1"/>
      <c r="GCO59" s="1"/>
      <c r="GCP59" s="1"/>
      <c r="GCQ59" s="1"/>
      <c r="GCR59" s="1"/>
      <c r="GCS59" s="1"/>
      <c r="GCT59" s="1"/>
      <c r="GCU59" s="1"/>
      <c r="GCV59" s="1"/>
      <c r="GCW59" s="1"/>
      <c r="GCX59" s="1"/>
      <c r="GCY59" s="1"/>
      <c r="GCZ59" s="1"/>
      <c r="GDA59" s="1"/>
      <c r="GDB59" s="1"/>
      <c r="GDC59" s="1"/>
      <c r="GDD59" s="1"/>
      <c r="GDE59" s="1"/>
      <c r="GDF59" s="1"/>
      <c r="GDG59" s="1"/>
      <c r="GDH59" s="1"/>
      <c r="GDI59" s="1"/>
      <c r="GDJ59" s="1"/>
      <c r="GDK59" s="1"/>
      <c r="GDL59" s="1"/>
      <c r="GDM59" s="1"/>
      <c r="GDN59" s="1"/>
      <c r="GDO59" s="1"/>
      <c r="GDP59" s="1"/>
      <c r="GDQ59" s="1"/>
      <c r="GDR59" s="1"/>
      <c r="GDS59" s="1"/>
      <c r="GDT59" s="1"/>
      <c r="GDU59" s="1"/>
      <c r="GDV59" s="1"/>
      <c r="GDW59" s="1"/>
      <c r="GDX59" s="1"/>
      <c r="GDY59" s="1"/>
      <c r="GDZ59" s="1"/>
      <c r="GEA59" s="1"/>
      <c r="GEB59" s="1"/>
      <c r="GEC59" s="1"/>
      <c r="GED59" s="1"/>
      <c r="GEE59" s="1"/>
      <c r="GEF59" s="1"/>
      <c r="GEG59" s="1"/>
      <c r="GEH59" s="1"/>
      <c r="GEI59" s="1"/>
      <c r="GEJ59" s="1"/>
      <c r="GEK59" s="1"/>
      <c r="GEL59" s="1"/>
      <c r="GEM59" s="1"/>
      <c r="GEN59" s="1"/>
      <c r="GEO59" s="1"/>
      <c r="GEP59" s="1"/>
      <c r="GEQ59" s="1"/>
      <c r="GER59" s="1"/>
      <c r="GES59" s="1"/>
      <c r="GET59" s="1"/>
      <c r="GEU59" s="1"/>
      <c r="GEV59" s="1"/>
      <c r="GEW59" s="1"/>
      <c r="GEX59" s="1"/>
      <c r="GEY59" s="1"/>
      <c r="GEZ59" s="1"/>
      <c r="GFA59" s="1"/>
      <c r="GFB59" s="1"/>
      <c r="GFC59" s="1"/>
      <c r="GFD59" s="1"/>
      <c r="GFE59" s="1"/>
      <c r="GFF59" s="1"/>
      <c r="GFG59" s="1"/>
      <c r="GFH59" s="1"/>
      <c r="GFI59" s="1"/>
      <c r="GFJ59" s="1"/>
      <c r="GFK59" s="1"/>
      <c r="GFL59" s="1"/>
      <c r="GFM59" s="1"/>
      <c r="GFN59" s="1"/>
      <c r="GFO59" s="1"/>
      <c r="GFP59" s="1"/>
      <c r="GFQ59" s="1"/>
      <c r="GFR59" s="1"/>
      <c r="GFS59" s="1"/>
      <c r="GFT59" s="1"/>
      <c r="GFU59" s="1"/>
      <c r="GFV59" s="1"/>
      <c r="GFW59" s="1"/>
      <c r="GFX59" s="1"/>
      <c r="GFY59" s="1"/>
      <c r="GFZ59" s="1"/>
      <c r="GGA59" s="1"/>
      <c r="GGB59" s="1"/>
      <c r="GGC59" s="1"/>
      <c r="GGD59" s="1"/>
      <c r="GGE59" s="1"/>
      <c r="GGF59" s="1"/>
      <c r="GGG59" s="1"/>
      <c r="GGH59" s="1"/>
      <c r="GGI59" s="1"/>
      <c r="GGJ59" s="1"/>
      <c r="GGK59" s="1"/>
      <c r="GGL59" s="1"/>
      <c r="GGM59" s="1"/>
      <c r="GGN59" s="1"/>
      <c r="GGO59" s="1"/>
      <c r="GGP59" s="1"/>
      <c r="GGQ59" s="1"/>
      <c r="GGR59" s="1"/>
      <c r="GGS59" s="1"/>
      <c r="GGT59" s="1"/>
      <c r="GGU59" s="1"/>
      <c r="GGV59" s="1"/>
      <c r="GGW59" s="1"/>
      <c r="GGX59" s="1"/>
      <c r="GGY59" s="1"/>
      <c r="GGZ59" s="1"/>
      <c r="GHA59" s="1"/>
      <c r="GHB59" s="1"/>
      <c r="GHC59" s="1"/>
      <c r="GHD59" s="1"/>
      <c r="GHE59" s="1"/>
      <c r="GHF59" s="1"/>
      <c r="GHG59" s="1"/>
      <c r="GHH59" s="1"/>
      <c r="GHI59" s="1"/>
      <c r="GHJ59" s="1"/>
      <c r="GHK59" s="1"/>
      <c r="GHL59" s="1"/>
      <c r="GHM59" s="1"/>
      <c r="GHN59" s="1"/>
      <c r="GHO59" s="1"/>
      <c r="GHP59" s="1"/>
      <c r="GHQ59" s="1"/>
      <c r="GHR59" s="1"/>
      <c r="GHS59" s="1"/>
      <c r="GHT59" s="1"/>
      <c r="GHU59" s="1"/>
      <c r="GHV59" s="1"/>
      <c r="GHW59" s="1"/>
      <c r="GHX59" s="1"/>
      <c r="GHY59" s="1"/>
      <c r="GHZ59" s="1"/>
      <c r="GIA59" s="1"/>
      <c r="GIB59" s="1"/>
      <c r="GIC59" s="1"/>
      <c r="GID59" s="1"/>
      <c r="GIE59" s="1"/>
      <c r="GIF59" s="1"/>
      <c r="GIG59" s="1"/>
      <c r="GIH59" s="1"/>
      <c r="GII59" s="1"/>
      <c r="GIJ59" s="1"/>
      <c r="GIK59" s="1"/>
      <c r="GIL59" s="1"/>
      <c r="GIM59" s="1"/>
      <c r="GIN59" s="1"/>
      <c r="GIO59" s="1"/>
      <c r="GIP59" s="1"/>
      <c r="GIQ59" s="1"/>
      <c r="GIR59" s="1"/>
      <c r="GIS59" s="1"/>
      <c r="GIT59" s="1"/>
      <c r="GIU59" s="1"/>
      <c r="GIV59" s="1"/>
      <c r="GIW59" s="1"/>
      <c r="GIX59" s="1"/>
      <c r="GIY59" s="1"/>
      <c r="GIZ59" s="1"/>
      <c r="GJA59" s="1"/>
      <c r="GJB59" s="1"/>
      <c r="GJC59" s="1"/>
      <c r="GJD59" s="1"/>
      <c r="GJE59" s="1"/>
      <c r="GJF59" s="1"/>
      <c r="GJG59" s="1"/>
      <c r="GJH59" s="1"/>
      <c r="GJI59" s="1"/>
      <c r="GJJ59" s="1"/>
      <c r="GJK59" s="1"/>
      <c r="GJL59" s="1"/>
      <c r="GJM59" s="1"/>
      <c r="GJN59" s="1"/>
      <c r="GJO59" s="1"/>
      <c r="GJP59" s="1"/>
      <c r="GJQ59" s="1"/>
      <c r="GJR59" s="1"/>
      <c r="GJS59" s="1"/>
      <c r="GJT59" s="1"/>
      <c r="GJU59" s="1"/>
      <c r="GJV59" s="1"/>
      <c r="GJW59" s="1"/>
      <c r="GJX59" s="1"/>
      <c r="GJY59" s="1"/>
      <c r="GJZ59" s="1"/>
      <c r="GKA59" s="1"/>
      <c r="GKB59" s="1"/>
      <c r="GKC59" s="1"/>
      <c r="GKD59" s="1"/>
      <c r="GKE59" s="1"/>
      <c r="GKF59" s="1"/>
      <c r="GKG59" s="1"/>
      <c r="GKH59" s="1"/>
      <c r="GKI59" s="1"/>
      <c r="GKJ59" s="1"/>
      <c r="GKK59" s="1"/>
      <c r="GKL59" s="1"/>
      <c r="GKM59" s="1"/>
      <c r="GKN59" s="1"/>
      <c r="GKO59" s="1"/>
      <c r="GKP59" s="1"/>
      <c r="GKQ59" s="1"/>
      <c r="GKR59" s="1"/>
      <c r="GKS59" s="1"/>
      <c r="GKT59" s="1"/>
      <c r="GKU59" s="1"/>
      <c r="GKV59" s="1"/>
      <c r="GKW59" s="1"/>
      <c r="GKX59" s="1"/>
      <c r="GKY59" s="1"/>
      <c r="GKZ59" s="1"/>
      <c r="GLA59" s="1"/>
      <c r="GLB59" s="1"/>
      <c r="GLC59" s="1"/>
      <c r="GLD59" s="1"/>
      <c r="GLE59" s="1"/>
      <c r="GLF59" s="1"/>
      <c r="GLG59" s="1"/>
      <c r="GLH59" s="1"/>
      <c r="GLI59" s="1"/>
      <c r="GLJ59" s="1"/>
      <c r="GLK59" s="1"/>
      <c r="GLL59" s="1"/>
      <c r="GLM59" s="1"/>
      <c r="GLN59" s="1"/>
      <c r="GLO59" s="1"/>
      <c r="GLP59" s="1"/>
      <c r="GLQ59" s="1"/>
      <c r="GLR59" s="1"/>
      <c r="GLS59" s="1"/>
      <c r="GLT59" s="1"/>
      <c r="GLU59" s="1"/>
      <c r="GLV59" s="1"/>
      <c r="GLW59" s="1"/>
      <c r="GLX59" s="1"/>
      <c r="GLY59" s="1"/>
      <c r="GLZ59" s="1"/>
      <c r="GMA59" s="1"/>
      <c r="GMB59" s="1"/>
      <c r="GMC59" s="1"/>
      <c r="GMD59" s="1"/>
      <c r="GME59" s="1"/>
      <c r="GMF59" s="1"/>
      <c r="GMG59" s="1"/>
      <c r="GMH59" s="1"/>
      <c r="GMI59" s="1"/>
      <c r="GMJ59" s="1"/>
      <c r="GMK59" s="1"/>
      <c r="GML59" s="1"/>
      <c r="GMM59" s="1"/>
      <c r="GMN59" s="1"/>
      <c r="GMO59" s="1"/>
      <c r="GMP59" s="1"/>
      <c r="GMQ59" s="1"/>
      <c r="GMR59" s="1"/>
      <c r="GMS59" s="1"/>
      <c r="GMT59" s="1"/>
      <c r="GMU59" s="1"/>
      <c r="GMV59" s="1"/>
      <c r="GMW59" s="1"/>
      <c r="GMX59" s="1"/>
      <c r="GMY59" s="1"/>
      <c r="GMZ59" s="1"/>
      <c r="GNA59" s="1"/>
      <c r="GNB59" s="1"/>
      <c r="GNC59" s="1"/>
      <c r="GND59" s="1"/>
      <c r="GNE59" s="1"/>
      <c r="GNF59" s="1"/>
      <c r="GNG59" s="1"/>
      <c r="GNH59" s="1"/>
      <c r="GNI59" s="1"/>
      <c r="GNJ59" s="1"/>
      <c r="GNK59" s="1"/>
      <c r="GNL59" s="1"/>
      <c r="GNM59" s="1"/>
      <c r="GNN59" s="1"/>
      <c r="GNO59" s="1"/>
      <c r="GNP59" s="1"/>
      <c r="GNQ59" s="1"/>
      <c r="GNR59" s="1"/>
      <c r="GNS59" s="1"/>
      <c r="GNT59" s="1"/>
      <c r="GNU59" s="1"/>
      <c r="GNV59" s="1"/>
      <c r="GNW59" s="1"/>
      <c r="GNX59" s="1"/>
      <c r="GNY59" s="1"/>
      <c r="GNZ59" s="1"/>
      <c r="GOA59" s="1"/>
      <c r="GOB59" s="1"/>
      <c r="GOC59" s="1"/>
      <c r="GOD59" s="1"/>
      <c r="GOE59" s="1"/>
      <c r="GOF59" s="1"/>
      <c r="GOG59" s="1"/>
      <c r="GOH59" s="1"/>
      <c r="GOI59" s="1"/>
      <c r="GOJ59" s="1"/>
      <c r="GOK59" s="1"/>
      <c r="GOL59" s="1"/>
      <c r="GOM59" s="1"/>
      <c r="GON59" s="1"/>
      <c r="GOO59" s="1"/>
      <c r="GOP59" s="1"/>
      <c r="GOQ59" s="1"/>
      <c r="GOR59" s="1"/>
      <c r="GOS59" s="1"/>
      <c r="GOT59" s="1"/>
      <c r="GOU59" s="1"/>
      <c r="GOV59" s="1"/>
      <c r="GOW59" s="1"/>
      <c r="GOX59" s="1"/>
      <c r="GOY59" s="1"/>
      <c r="GOZ59" s="1"/>
      <c r="GPA59" s="1"/>
      <c r="GPB59" s="1"/>
      <c r="GPC59" s="1"/>
      <c r="GPD59" s="1"/>
      <c r="GPE59" s="1"/>
      <c r="GPF59" s="1"/>
      <c r="GPG59" s="1"/>
      <c r="GPH59" s="1"/>
      <c r="GPI59" s="1"/>
      <c r="GPJ59" s="1"/>
      <c r="GPK59" s="1"/>
      <c r="GPL59" s="1"/>
      <c r="GPM59" s="1"/>
      <c r="GPN59" s="1"/>
      <c r="GPO59" s="1"/>
      <c r="GPP59" s="1"/>
      <c r="GPQ59" s="1"/>
      <c r="GPR59" s="1"/>
      <c r="GPS59" s="1"/>
      <c r="GPT59" s="1"/>
      <c r="GPU59" s="1"/>
      <c r="GPV59" s="1"/>
      <c r="GPW59" s="1"/>
      <c r="GPX59" s="1"/>
      <c r="GPY59" s="1"/>
      <c r="GPZ59" s="1"/>
      <c r="GQA59" s="1"/>
      <c r="GQB59" s="1"/>
      <c r="GQC59" s="1"/>
      <c r="GQD59" s="1"/>
      <c r="GQE59" s="1"/>
      <c r="GQF59" s="1"/>
      <c r="GQG59" s="1"/>
      <c r="GQH59" s="1"/>
      <c r="GQI59" s="1"/>
      <c r="GQJ59" s="1"/>
      <c r="GQK59" s="1"/>
      <c r="GQL59" s="1"/>
      <c r="GQM59" s="1"/>
      <c r="GQN59" s="1"/>
      <c r="GQO59" s="1"/>
      <c r="GQP59" s="1"/>
      <c r="GQQ59" s="1"/>
      <c r="GQR59" s="1"/>
      <c r="GQS59" s="1"/>
      <c r="GQT59" s="1"/>
      <c r="GQU59" s="1"/>
      <c r="GQV59" s="1"/>
      <c r="GQW59" s="1"/>
      <c r="GQX59" s="1"/>
      <c r="GQY59" s="1"/>
      <c r="GQZ59" s="1"/>
      <c r="GRA59" s="1"/>
      <c r="GRB59" s="1"/>
      <c r="GRC59" s="1"/>
      <c r="GRD59" s="1"/>
      <c r="GRE59" s="1"/>
      <c r="GRF59" s="1"/>
      <c r="GRG59" s="1"/>
      <c r="GRH59" s="1"/>
      <c r="GRI59" s="1"/>
      <c r="GRJ59" s="1"/>
      <c r="GRK59" s="1"/>
      <c r="GRL59" s="1"/>
      <c r="GRM59" s="1"/>
      <c r="GRN59" s="1"/>
      <c r="GRO59" s="1"/>
      <c r="GRP59" s="1"/>
      <c r="GRQ59" s="1"/>
      <c r="GRR59" s="1"/>
      <c r="GRS59" s="1"/>
      <c r="GRT59" s="1"/>
      <c r="GRU59" s="1"/>
      <c r="GRV59" s="1"/>
      <c r="GRW59" s="1"/>
      <c r="GRX59" s="1"/>
      <c r="GRY59" s="1"/>
      <c r="GRZ59" s="1"/>
      <c r="GSA59" s="1"/>
      <c r="GSB59" s="1"/>
      <c r="GSC59" s="1"/>
      <c r="GSD59" s="1"/>
      <c r="GSE59" s="1"/>
      <c r="GSF59" s="1"/>
      <c r="GSG59" s="1"/>
      <c r="GSH59" s="1"/>
      <c r="GSI59" s="1"/>
      <c r="GSJ59" s="1"/>
      <c r="GSK59" s="1"/>
      <c r="GSL59" s="1"/>
      <c r="GSM59" s="1"/>
      <c r="GSN59" s="1"/>
      <c r="GSO59" s="1"/>
      <c r="GSP59" s="1"/>
      <c r="GSQ59" s="1"/>
      <c r="GSR59" s="1"/>
      <c r="GSS59" s="1"/>
      <c r="GST59" s="1"/>
      <c r="GSU59" s="1"/>
      <c r="GSV59" s="1"/>
      <c r="GSW59" s="1"/>
      <c r="GSX59" s="1"/>
      <c r="GSY59" s="1"/>
      <c r="GSZ59" s="1"/>
      <c r="GTA59" s="1"/>
      <c r="GTB59" s="1"/>
      <c r="GTC59" s="1"/>
      <c r="GTD59" s="1"/>
      <c r="GTE59" s="1"/>
      <c r="GTF59" s="1"/>
      <c r="GTG59" s="1"/>
      <c r="GTH59" s="1"/>
      <c r="GTI59" s="1"/>
      <c r="GTJ59" s="1"/>
      <c r="GTK59" s="1"/>
      <c r="GTL59" s="1"/>
      <c r="GTM59" s="1"/>
      <c r="GTN59" s="1"/>
      <c r="GTO59" s="1"/>
      <c r="GTP59" s="1"/>
      <c r="GTQ59" s="1"/>
      <c r="GTR59" s="1"/>
      <c r="GTS59" s="1"/>
      <c r="GTT59" s="1"/>
      <c r="GTU59" s="1"/>
      <c r="GTV59" s="1"/>
      <c r="GTW59" s="1"/>
      <c r="GTX59" s="1"/>
      <c r="GTY59" s="1"/>
      <c r="GTZ59" s="1"/>
      <c r="GUA59" s="1"/>
      <c r="GUB59" s="1"/>
      <c r="GUC59" s="1"/>
      <c r="GUD59" s="1"/>
      <c r="GUE59" s="1"/>
      <c r="GUF59" s="1"/>
      <c r="GUG59" s="1"/>
      <c r="GUH59" s="1"/>
      <c r="GUI59" s="1"/>
      <c r="GUJ59" s="1"/>
      <c r="GUK59" s="1"/>
      <c r="GUL59" s="1"/>
      <c r="GUM59" s="1"/>
      <c r="GUN59" s="1"/>
      <c r="GUO59" s="1"/>
      <c r="GUP59" s="1"/>
      <c r="GUQ59" s="1"/>
      <c r="GUR59" s="1"/>
      <c r="GUS59" s="1"/>
      <c r="GUT59" s="1"/>
      <c r="GUU59" s="1"/>
      <c r="GUV59" s="1"/>
      <c r="GUW59" s="1"/>
      <c r="GUX59" s="1"/>
      <c r="GUY59" s="1"/>
      <c r="GUZ59" s="1"/>
      <c r="GVA59" s="1"/>
      <c r="GVB59" s="1"/>
      <c r="GVC59" s="1"/>
      <c r="GVD59" s="1"/>
      <c r="GVE59" s="1"/>
      <c r="GVF59" s="1"/>
      <c r="GVG59" s="1"/>
      <c r="GVH59" s="1"/>
      <c r="GVI59" s="1"/>
      <c r="GVJ59" s="1"/>
      <c r="GVK59" s="1"/>
      <c r="GVL59" s="1"/>
      <c r="GVM59" s="1"/>
      <c r="GVN59" s="1"/>
      <c r="GVO59" s="1"/>
      <c r="GVP59" s="1"/>
      <c r="GVQ59" s="1"/>
      <c r="GVR59" s="1"/>
      <c r="GVS59" s="1"/>
      <c r="GVT59" s="1"/>
      <c r="GVU59" s="1"/>
      <c r="GVV59" s="1"/>
      <c r="GVW59" s="1"/>
      <c r="GVX59" s="1"/>
      <c r="GVY59" s="1"/>
      <c r="GVZ59" s="1"/>
      <c r="GWA59" s="1"/>
      <c r="GWB59" s="1"/>
      <c r="GWC59" s="1"/>
      <c r="GWD59" s="1"/>
      <c r="GWE59" s="1"/>
      <c r="GWF59" s="1"/>
      <c r="GWG59" s="1"/>
      <c r="GWH59" s="1"/>
      <c r="GWI59" s="1"/>
      <c r="GWJ59" s="1"/>
      <c r="GWK59" s="1"/>
      <c r="GWL59" s="1"/>
      <c r="GWM59" s="1"/>
      <c r="GWN59" s="1"/>
      <c r="GWO59" s="1"/>
      <c r="GWP59" s="1"/>
      <c r="GWQ59" s="1"/>
      <c r="GWR59" s="1"/>
      <c r="GWS59" s="1"/>
      <c r="GWT59" s="1"/>
      <c r="GWU59" s="1"/>
      <c r="GWV59" s="1"/>
      <c r="GWW59" s="1"/>
      <c r="GWX59" s="1"/>
      <c r="GWY59" s="1"/>
      <c r="GWZ59" s="1"/>
      <c r="GXA59" s="1"/>
      <c r="GXB59" s="1"/>
      <c r="GXC59" s="1"/>
      <c r="GXD59" s="1"/>
      <c r="GXE59" s="1"/>
      <c r="GXF59" s="1"/>
      <c r="GXG59" s="1"/>
      <c r="GXH59" s="1"/>
      <c r="GXI59" s="1"/>
      <c r="GXJ59" s="1"/>
      <c r="GXK59" s="1"/>
      <c r="GXL59" s="1"/>
      <c r="GXM59" s="1"/>
      <c r="GXN59" s="1"/>
      <c r="GXO59" s="1"/>
      <c r="GXP59" s="1"/>
      <c r="GXQ59" s="1"/>
      <c r="GXR59" s="1"/>
      <c r="GXS59" s="1"/>
      <c r="GXT59" s="1"/>
      <c r="GXU59" s="1"/>
      <c r="GXV59" s="1"/>
      <c r="GXW59" s="1"/>
      <c r="GXX59" s="1"/>
      <c r="GXY59" s="1"/>
      <c r="GXZ59" s="1"/>
      <c r="GYA59" s="1"/>
      <c r="GYB59" s="1"/>
      <c r="GYC59" s="1"/>
      <c r="GYD59" s="1"/>
      <c r="GYE59" s="1"/>
      <c r="GYF59" s="1"/>
      <c r="GYG59" s="1"/>
      <c r="GYH59" s="1"/>
      <c r="GYI59" s="1"/>
      <c r="GYJ59" s="1"/>
      <c r="GYK59" s="1"/>
      <c r="GYL59" s="1"/>
      <c r="GYM59" s="1"/>
      <c r="GYN59" s="1"/>
      <c r="GYO59" s="1"/>
      <c r="GYP59" s="1"/>
      <c r="GYQ59" s="1"/>
      <c r="GYR59" s="1"/>
      <c r="GYS59" s="1"/>
      <c r="GYT59" s="1"/>
      <c r="GYU59" s="1"/>
      <c r="GYV59" s="1"/>
      <c r="GYW59" s="1"/>
      <c r="GYX59" s="1"/>
      <c r="GYY59" s="1"/>
      <c r="GYZ59" s="1"/>
      <c r="GZA59" s="1"/>
      <c r="GZB59" s="1"/>
      <c r="GZC59" s="1"/>
      <c r="GZD59" s="1"/>
      <c r="GZE59" s="1"/>
      <c r="GZF59" s="1"/>
      <c r="GZG59" s="1"/>
      <c r="GZH59" s="1"/>
      <c r="GZI59" s="1"/>
      <c r="GZJ59" s="1"/>
      <c r="GZK59" s="1"/>
      <c r="GZL59" s="1"/>
      <c r="GZM59" s="1"/>
      <c r="GZN59" s="1"/>
      <c r="GZO59" s="1"/>
      <c r="GZP59" s="1"/>
      <c r="GZQ59" s="1"/>
      <c r="GZR59" s="1"/>
      <c r="GZS59" s="1"/>
      <c r="GZT59" s="1"/>
      <c r="GZU59" s="1"/>
      <c r="GZV59" s="1"/>
      <c r="GZW59" s="1"/>
      <c r="GZX59" s="1"/>
      <c r="GZY59" s="1"/>
      <c r="GZZ59" s="1"/>
      <c r="HAA59" s="1"/>
      <c r="HAB59" s="1"/>
      <c r="HAC59" s="1"/>
      <c r="HAD59" s="1"/>
      <c r="HAE59" s="1"/>
      <c r="HAF59" s="1"/>
      <c r="HAG59" s="1"/>
      <c r="HAH59" s="1"/>
      <c r="HAI59" s="1"/>
      <c r="HAJ59" s="1"/>
      <c r="HAK59" s="1"/>
      <c r="HAL59" s="1"/>
      <c r="HAM59" s="1"/>
      <c r="HAN59" s="1"/>
      <c r="HAO59" s="1"/>
      <c r="HAP59" s="1"/>
      <c r="HAQ59" s="1"/>
      <c r="HAR59" s="1"/>
      <c r="HAS59" s="1"/>
      <c r="HAT59" s="1"/>
      <c r="HAU59" s="1"/>
      <c r="HAV59" s="1"/>
      <c r="HAW59" s="1"/>
      <c r="HAX59" s="1"/>
      <c r="HAY59" s="1"/>
      <c r="HAZ59" s="1"/>
      <c r="HBA59" s="1"/>
      <c r="HBB59" s="1"/>
      <c r="HBC59" s="1"/>
      <c r="HBD59" s="1"/>
      <c r="HBE59" s="1"/>
      <c r="HBF59" s="1"/>
      <c r="HBG59" s="1"/>
      <c r="HBH59" s="1"/>
      <c r="HBI59" s="1"/>
      <c r="HBJ59" s="1"/>
      <c r="HBK59" s="1"/>
      <c r="HBL59" s="1"/>
      <c r="HBM59" s="1"/>
      <c r="HBN59" s="1"/>
      <c r="HBO59" s="1"/>
      <c r="HBP59" s="1"/>
      <c r="HBQ59" s="1"/>
      <c r="HBR59" s="1"/>
      <c r="HBS59" s="1"/>
      <c r="HBT59" s="1"/>
      <c r="HBU59" s="1"/>
      <c r="HBV59" s="1"/>
      <c r="HBW59" s="1"/>
      <c r="HBX59" s="1"/>
      <c r="HBY59" s="1"/>
      <c r="HBZ59" s="1"/>
      <c r="HCA59" s="1"/>
      <c r="HCB59" s="1"/>
      <c r="HCC59" s="1"/>
      <c r="HCD59" s="1"/>
      <c r="HCE59" s="1"/>
      <c r="HCF59" s="1"/>
      <c r="HCG59" s="1"/>
      <c r="HCH59" s="1"/>
      <c r="HCI59" s="1"/>
      <c r="HCJ59" s="1"/>
      <c r="HCK59" s="1"/>
      <c r="HCL59" s="1"/>
      <c r="HCM59" s="1"/>
      <c r="HCN59" s="1"/>
      <c r="HCO59" s="1"/>
      <c r="HCP59" s="1"/>
      <c r="HCQ59" s="1"/>
      <c r="HCR59" s="1"/>
      <c r="HCS59" s="1"/>
      <c r="HCT59" s="1"/>
      <c r="HCU59" s="1"/>
      <c r="HCV59" s="1"/>
      <c r="HCW59" s="1"/>
      <c r="HCX59" s="1"/>
      <c r="HCY59" s="1"/>
      <c r="HCZ59" s="1"/>
      <c r="HDA59" s="1"/>
      <c r="HDB59" s="1"/>
      <c r="HDC59" s="1"/>
      <c r="HDD59" s="1"/>
      <c r="HDE59" s="1"/>
      <c r="HDF59" s="1"/>
      <c r="HDG59" s="1"/>
      <c r="HDH59" s="1"/>
      <c r="HDI59" s="1"/>
      <c r="HDJ59" s="1"/>
      <c r="HDK59" s="1"/>
      <c r="HDL59" s="1"/>
      <c r="HDM59" s="1"/>
      <c r="HDN59" s="1"/>
      <c r="HDO59" s="1"/>
      <c r="HDP59" s="1"/>
      <c r="HDQ59" s="1"/>
      <c r="HDR59" s="1"/>
      <c r="HDS59" s="1"/>
      <c r="HDT59" s="1"/>
      <c r="HDU59" s="1"/>
      <c r="HDV59" s="1"/>
      <c r="HDW59" s="1"/>
      <c r="HDX59" s="1"/>
      <c r="HDY59" s="1"/>
      <c r="HDZ59" s="1"/>
      <c r="HEA59" s="1"/>
      <c r="HEB59" s="1"/>
      <c r="HEC59" s="1"/>
      <c r="HED59" s="1"/>
      <c r="HEE59" s="1"/>
      <c r="HEF59" s="1"/>
      <c r="HEG59" s="1"/>
      <c r="HEH59" s="1"/>
      <c r="HEI59" s="1"/>
      <c r="HEJ59" s="1"/>
      <c r="HEK59" s="1"/>
      <c r="HEL59" s="1"/>
      <c r="HEM59" s="1"/>
      <c r="HEN59" s="1"/>
      <c r="HEO59" s="1"/>
      <c r="HEP59" s="1"/>
      <c r="HEQ59" s="1"/>
      <c r="HER59" s="1"/>
      <c r="HES59" s="1"/>
      <c r="HET59" s="1"/>
      <c r="HEU59" s="1"/>
      <c r="HEV59" s="1"/>
      <c r="HEW59" s="1"/>
      <c r="HEX59" s="1"/>
      <c r="HEY59" s="1"/>
      <c r="HEZ59" s="1"/>
      <c r="HFA59" s="1"/>
      <c r="HFB59" s="1"/>
      <c r="HFC59" s="1"/>
      <c r="HFD59" s="1"/>
      <c r="HFE59" s="1"/>
      <c r="HFF59" s="1"/>
      <c r="HFG59" s="1"/>
      <c r="HFH59" s="1"/>
      <c r="HFI59" s="1"/>
      <c r="HFJ59" s="1"/>
      <c r="HFK59" s="1"/>
      <c r="HFL59" s="1"/>
      <c r="HFM59" s="1"/>
      <c r="HFN59" s="1"/>
      <c r="HFO59" s="1"/>
      <c r="HFP59" s="1"/>
      <c r="HFQ59" s="1"/>
      <c r="HFR59" s="1"/>
      <c r="HFS59" s="1"/>
      <c r="HFT59" s="1"/>
      <c r="HFU59" s="1"/>
      <c r="HFV59" s="1"/>
      <c r="HFW59" s="1"/>
      <c r="HFX59" s="1"/>
      <c r="HFY59" s="1"/>
      <c r="HFZ59" s="1"/>
      <c r="HGA59" s="1"/>
      <c r="HGB59" s="1"/>
      <c r="HGC59" s="1"/>
      <c r="HGD59" s="1"/>
      <c r="HGE59" s="1"/>
      <c r="HGF59" s="1"/>
      <c r="HGG59" s="1"/>
      <c r="HGH59" s="1"/>
      <c r="HGI59" s="1"/>
      <c r="HGJ59" s="1"/>
      <c r="HGK59" s="1"/>
      <c r="HGL59" s="1"/>
      <c r="HGM59" s="1"/>
      <c r="HGN59" s="1"/>
      <c r="HGO59" s="1"/>
      <c r="HGP59" s="1"/>
      <c r="HGQ59" s="1"/>
      <c r="HGR59" s="1"/>
      <c r="HGS59" s="1"/>
      <c r="HGT59" s="1"/>
      <c r="HGU59" s="1"/>
      <c r="HGV59" s="1"/>
      <c r="HGW59" s="1"/>
      <c r="HGX59" s="1"/>
      <c r="HGY59" s="1"/>
      <c r="HGZ59" s="1"/>
      <c r="HHA59" s="1"/>
      <c r="HHB59" s="1"/>
      <c r="HHC59" s="1"/>
      <c r="HHD59" s="1"/>
      <c r="HHE59" s="1"/>
      <c r="HHF59" s="1"/>
      <c r="HHG59" s="1"/>
      <c r="HHH59" s="1"/>
      <c r="HHI59" s="1"/>
      <c r="HHJ59" s="1"/>
      <c r="HHK59" s="1"/>
      <c r="HHL59" s="1"/>
      <c r="HHM59" s="1"/>
      <c r="HHN59" s="1"/>
      <c r="HHO59" s="1"/>
      <c r="HHP59" s="1"/>
      <c r="HHQ59" s="1"/>
      <c r="HHR59" s="1"/>
      <c r="HHS59" s="1"/>
      <c r="HHT59" s="1"/>
      <c r="HHU59" s="1"/>
      <c r="HHV59" s="1"/>
      <c r="HHW59" s="1"/>
      <c r="HHX59" s="1"/>
      <c r="HHY59" s="1"/>
      <c r="HHZ59" s="1"/>
      <c r="HIA59" s="1"/>
      <c r="HIB59" s="1"/>
      <c r="HIC59" s="1"/>
      <c r="HID59" s="1"/>
      <c r="HIE59" s="1"/>
      <c r="HIF59" s="1"/>
      <c r="HIG59" s="1"/>
      <c r="HIH59" s="1"/>
      <c r="HII59" s="1"/>
      <c r="HIJ59" s="1"/>
      <c r="HIK59" s="1"/>
      <c r="HIL59" s="1"/>
      <c r="HIM59" s="1"/>
      <c r="HIN59" s="1"/>
      <c r="HIO59" s="1"/>
      <c r="HIP59" s="1"/>
      <c r="HIQ59" s="1"/>
      <c r="HIR59" s="1"/>
      <c r="HIS59" s="1"/>
      <c r="HIT59" s="1"/>
      <c r="HIU59" s="1"/>
      <c r="HIV59" s="1"/>
      <c r="HIW59" s="1"/>
      <c r="HIX59" s="1"/>
      <c r="HIY59" s="1"/>
      <c r="HIZ59" s="1"/>
      <c r="HJA59" s="1"/>
      <c r="HJB59" s="1"/>
      <c r="HJC59" s="1"/>
      <c r="HJD59" s="1"/>
      <c r="HJE59" s="1"/>
      <c r="HJF59" s="1"/>
      <c r="HJG59" s="1"/>
      <c r="HJH59" s="1"/>
      <c r="HJI59" s="1"/>
      <c r="HJJ59" s="1"/>
      <c r="HJK59" s="1"/>
      <c r="HJL59" s="1"/>
      <c r="HJM59" s="1"/>
      <c r="HJN59" s="1"/>
      <c r="HJO59" s="1"/>
      <c r="HJP59" s="1"/>
      <c r="HJQ59" s="1"/>
      <c r="HJR59" s="1"/>
      <c r="HJS59" s="1"/>
      <c r="HJT59" s="1"/>
      <c r="HJU59" s="1"/>
      <c r="HJV59" s="1"/>
      <c r="HJW59" s="1"/>
      <c r="HJX59" s="1"/>
      <c r="HJY59" s="1"/>
      <c r="HJZ59" s="1"/>
      <c r="HKA59" s="1"/>
      <c r="HKB59" s="1"/>
      <c r="HKC59" s="1"/>
      <c r="HKD59" s="1"/>
      <c r="HKE59" s="1"/>
      <c r="HKF59" s="1"/>
      <c r="HKG59" s="1"/>
      <c r="HKH59" s="1"/>
      <c r="HKI59" s="1"/>
      <c r="HKJ59" s="1"/>
      <c r="HKK59" s="1"/>
      <c r="HKL59" s="1"/>
      <c r="HKM59" s="1"/>
      <c r="HKN59" s="1"/>
      <c r="HKO59" s="1"/>
      <c r="HKP59" s="1"/>
      <c r="HKQ59" s="1"/>
      <c r="HKR59" s="1"/>
      <c r="HKS59" s="1"/>
      <c r="HKT59" s="1"/>
      <c r="HKU59" s="1"/>
      <c r="HKV59" s="1"/>
      <c r="HKW59" s="1"/>
      <c r="HKX59" s="1"/>
      <c r="HKY59" s="1"/>
      <c r="HKZ59" s="1"/>
      <c r="HLA59" s="1"/>
      <c r="HLB59" s="1"/>
      <c r="HLC59" s="1"/>
      <c r="HLD59" s="1"/>
      <c r="HLE59" s="1"/>
      <c r="HLF59" s="1"/>
      <c r="HLG59" s="1"/>
      <c r="HLH59" s="1"/>
      <c r="HLI59" s="1"/>
      <c r="HLJ59" s="1"/>
      <c r="HLK59" s="1"/>
      <c r="HLL59" s="1"/>
      <c r="HLM59" s="1"/>
      <c r="HLN59" s="1"/>
      <c r="HLO59" s="1"/>
      <c r="HLP59" s="1"/>
      <c r="HLQ59" s="1"/>
      <c r="HLR59" s="1"/>
      <c r="HLS59" s="1"/>
      <c r="HLT59" s="1"/>
      <c r="HLU59" s="1"/>
      <c r="HLV59" s="1"/>
      <c r="HLW59" s="1"/>
      <c r="HLX59" s="1"/>
      <c r="HLY59" s="1"/>
      <c r="HLZ59" s="1"/>
      <c r="HMA59" s="1"/>
      <c r="HMB59" s="1"/>
      <c r="HMC59" s="1"/>
      <c r="HMD59" s="1"/>
      <c r="HME59" s="1"/>
      <c r="HMF59" s="1"/>
      <c r="HMG59" s="1"/>
      <c r="HMH59" s="1"/>
      <c r="HMI59" s="1"/>
      <c r="HMJ59" s="1"/>
      <c r="HMK59" s="1"/>
      <c r="HML59" s="1"/>
      <c r="HMM59" s="1"/>
      <c r="HMN59" s="1"/>
      <c r="HMO59" s="1"/>
      <c r="HMP59" s="1"/>
      <c r="HMQ59" s="1"/>
      <c r="HMR59" s="1"/>
      <c r="HMS59" s="1"/>
      <c r="HMT59" s="1"/>
      <c r="HMU59" s="1"/>
      <c r="HMV59" s="1"/>
      <c r="HMW59" s="1"/>
      <c r="HMX59" s="1"/>
      <c r="HMY59" s="1"/>
      <c r="HMZ59" s="1"/>
      <c r="HNA59" s="1"/>
      <c r="HNB59" s="1"/>
      <c r="HNC59" s="1"/>
      <c r="HND59" s="1"/>
      <c r="HNE59" s="1"/>
      <c r="HNF59" s="1"/>
      <c r="HNG59" s="1"/>
      <c r="HNH59" s="1"/>
      <c r="HNI59" s="1"/>
      <c r="HNJ59" s="1"/>
      <c r="HNK59" s="1"/>
      <c r="HNL59" s="1"/>
      <c r="HNM59" s="1"/>
      <c r="HNN59" s="1"/>
      <c r="HNO59" s="1"/>
      <c r="HNP59" s="1"/>
      <c r="HNQ59" s="1"/>
      <c r="HNR59" s="1"/>
      <c r="HNS59" s="1"/>
      <c r="HNT59" s="1"/>
      <c r="HNU59" s="1"/>
      <c r="HNV59" s="1"/>
      <c r="HNW59" s="1"/>
      <c r="HNX59" s="1"/>
      <c r="HNY59" s="1"/>
      <c r="HNZ59" s="1"/>
      <c r="HOA59" s="1"/>
      <c r="HOB59" s="1"/>
      <c r="HOC59" s="1"/>
      <c r="HOD59" s="1"/>
      <c r="HOE59" s="1"/>
      <c r="HOF59" s="1"/>
      <c r="HOG59" s="1"/>
      <c r="HOH59" s="1"/>
      <c r="HOI59" s="1"/>
      <c r="HOJ59" s="1"/>
      <c r="HOK59" s="1"/>
      <c r="HOL59" s="1"/>
      <c r="HOM59" s="1"/>
      <c r="HON59" s="1"/>
      <c r="HOO59" s="1"/>
      <c r="HOP59" s="1"/>
      <c r="HOQ59" s="1"/>
      <c r="HOR59" s="1"/>
      <c r="HOS59" s="1"/>
      <c r="HOT59" s="1"/>
      <c r="HOU59" s="1"/>
      <c r="HOV59" s="1"/>
      <c r="HOW59" s="1"/>
      <c r="HOX59" s="1"/>
      <c r="HOY59" s="1"/>
      <c r="HOZ59" s="1"/>
      <c r="HPA59" s="1"/>
      <c r="HPB59" s="1"/>
      <c r="HPC59" s="1"/>
      <c r="HPD59" s="1"/>
      <c r="HPE59" s="1"/>
      <c r="HPF59" s="1"/>
      <c r="HPG59" s="1"/>
      <c r="HPH59" s="1"/>
      <c r="HPI59" s="1"/>
      <c r="HPJ59" s="1"/>
      <c r="HPK59" s="1"/>
      <c r="HPL59" s="1"/>
      <c r="HPM59" s="1"/>
      <c r="HPN59" s="1"/>
      <c r="HPO59" s="1"/>
      <c r="HPP59" s="1"/>
      <c r="HPQ59" s="1"/>
      <c r="HPR59" s="1"/>
      <c r="HPS59" s="1"/>
      <c r="HPT59" s="1"/>
      <c r="HPU59" s="1"/>
      <c r="HPV59" s="1"/>
      <c r="HPW59" s="1"/>
      <c r="HPX59" s="1"/>
      <c r="HPY59" s="1"/>
      <c r="HPZ59" s="1"/>
      <c r="HQA59" s="1"/>
      <c r="HQB59" s="1"/>
      <c r="HQC59" s="1"/>
      <c r="HQD59" s="1"/>
      <c r="HQE59" s="1"/>
      <c r="HQF59" s="1"/>
      <c r="HQG59" s="1"/>
      <c r="HQH59" s="1"/>
      <c r="HQI59" s="1"/>
      <c r="HQJ59" s="1"/>
      <c r="HQK59" s="1"/>
      <c r="HQL59" s="1"/>
      <c r="HQM59" s="1"/>
      <c r="HQN59" s="1"/>
      <c r="HQO59" s="1"/>
      <c r="HQP59" s="1"/>
      <c r="HQQ59" s="1"/>
      <c r="HQR59" s="1"/>
      <c r="HQS59" s="1"/>
      <c r="HQT59" s="1"/>
      <c r="HQU59" s="1"/>
      <c r="HQV59" s="1"/>
      <c r="HQW59" s="1"/>
      <c r="HQX59" s="1"/>
      <c r="HQY59" s="1"/>
      <c r="HQZ59" s="1"/>
      <c r="HRA59" s="1"/>
      <c r="HRB59" s="1"/>
      <c r="HRC59" s="1"/>
      <c r="HRD59" s="1"/>
      <c r="HRE59" s="1"/>
      <c r="HRF59" s="1"/>
      <c r="HRG59" s="1"/>
      <c r="HRH59" s="1"/>
      <c r="HRI59" s="1"/>
      <c r="HRJ59" s="1"/>
      <c r="HRK59" s="1"/>
      <c r="HRL59" s="1"/>
      <c r="HRM59" s="1"/>
      <c r="HRN59" s="1"/>
      <c r="HRO59" s="1"/>
      <c r="HRP59" s="1"/>
      <c r="HRQ59" s="1"/>
      <c r="HRR59" s="1"/>
      <c r="HRS59" s="1"/>
      <c r="HRT59" s="1"/>
      <c r="HRU59" s="1"/>
      <c r="HRV59" s="1"/>
      <c r="HRW59" s="1"/>
      <c r="HRX59" s="1"/>
      <c r="HRY59" s="1"/>
      <c r="HRZ59" s="1"/>
      <c r="HSA59" s="1"/>
      <c r="HSB59" s="1"/>
      <c r="HSC59" s="1"/>
      <c r="HSD59" s="1"/>
      <c r="HSE59" s="1"/>
      <c r="HSF59" s="1"/>
      <c r="HSG59" s="1"/>
      <c r="HSH59" s="1"/>
      <c r="HSI59" s="1"/>
      <c r="HSJ59" s="1"/>
      <c r="HSK59" s="1"/>
      <c r="HSL59" s="1"/>
      <c r="HSM59" s="1"/>
      <c r="HSN59" s="1"/>
      <c r="HSO59" s="1"/>
      <c r="HSP59" s="1"/>
      <c r="HSQ59" s="1"/>
      <c r="HSR59" s="1"/>
      <c r="HSS59" s="1"/>
      <c r="HST59" s="1"/>
      <c r="HSU59" s="1"/>
      <c r="HSV59" s="1"/>
      <c r="HSW59" s="1"/>
      <c r="HSX59" s="1"/>
      <c r="HSY59" s="1"/>
      <c r="HSZ59" s="1"/>
      <c r="HTA59" s="1"/>
      <c r="HTB59" s="1"/>
      <c r="HTC59" s="1"/>
      <c r="HTD59" s="1"/>
      <c r="HTE59" s="1"/>
      <c r="HTF59" s="1"/>
      <c r="HTG59" s="1"/>
      <c r="HTH59" s="1"/>
      <c r="HTI59" s="1"/>
      <c r="HTJ59" s="1"/>
      <c r="HTK59" s="1"/>
      <c r="HTL59" s="1"/>
      <c r="HTM59" s="1"/>
      <c r="HTN59" s="1"/>
      <c r="HTO59" s="1"/>
      <c r="HTP59" s="1"/>
      <c r="HTQ59" s="1"/>
      <c r="HTR59" s="1"/>
      <c r="HTS59" s="1"/>
      <c r="HTT59" s="1"/>
      <c r="HTU59" s="1"/>
      <c r="HTV59" s="1"/>
      <c r="HTW59" s="1"/>
      <c r="HTX59" s="1"/>
      <c r="HTY59" s="1"/>
      <c r="HTZ59" s="1"/>
      <c r="HUA59" s="1"/>
      <c r="HUB59" s="1"/>
      <c r="HUC59" s="1"/>
      <c r="HUD59" s="1"/>
      <c r="HUE59" s="1"/>
      <c r="HUF59" s="1"/>
      <c r="HUG59" s="1"/>
      <c r="HUH59" s="1"/>
      <c r="HUI59" s="1"/>
      <c r="HUJ59" s="1"/>
      <c r="HUK59" s="1"/>
      <c r="HUL59" s="1"/>
      <c r="HUM59" s="1"/>
      <c r="HUN59" s="1"/>
      <c r="HUO59" s="1"/>
      <c r="HUP59" s="1"/>
      <c r="HUQ59" s="1"/>
      <c r="HUR59" s="1"/>
      <c r="HUS59" s="1"/>
      <c r="HUT59" s="1"/>
      <c r="HUU59" s="1"/>
      <c r="HUV59" s="1"/>
      <c r="HUW59" s="1"/>
      <c r="HUX59" s="1"/>
      <c r="HUY59" s="1"/>
      <c r="HUZ59" s="1"/>
      <c r="HVA59" s="1"/>
      <c r="HVB59" s="1"/>
      <c r="HVC59" s="1"/>
      <c r="HVD59" s="1"/>
      <c r="HVE59" s="1"/>
      <c r="HVF59" s="1"/>
      <c r="HVG59" s="1"/>
      <c r="HVH59" s="1"/>
      <c r="HVI59" s="1"/>
      <c r="HVJ59" s="1"/>
      <c r="HVK59" s="1"/>
      <c r="HVL59" s="1"/>
      <c r="HVM59" s="1"/>
      <c r="HVN59" s="1"/>
      <c r="HVO59" s="1"/>
      <c r="HVP59" s="1"/>
      <c r="HVQ59" s="1"/>
      <c r="HVR59" s="1"/>
      <c r="HVS59" s="1"/>
      <c r="HVT59" s="1"/>
      <c r="HVU59" s="1"/>
      <c r="HVV59" s="1"/>
      <c r="HVW59" s="1"/>
      <c r="HVX59" s="1"/>
      <c r="HVY59" s="1"/>
      <c r="HVZ59" s="1"/>
      <c r="HWA59" s="1"/>
      <c r="HWB59" s="1"/>
      <c r="HWC59" s="1"/>
      <c r="HWD59" s="1"/>
      <c r="HWE59" s="1"/>
      <c r="HWF59" s="1"/>
      <c r="HWG59" s="1"/>
      <c r="HWH59" s="1"/>
      <c r="HWI59" s="1"/>
      <c r="HWJ59" s="1"/>
      <c r="HWK59" s="1"/>
      <c r="HWL59" s="1"/>
      <c r="HWM59" s="1"/>
      <c r="HWN59" s="1"/>
      <c r="HWO59" s="1"/>
      <c r="HWP59" s="1"/>
      <c r="HWQ59" s="1"/>
      <c r="HWR59" s="1"/>
      <c r="HWS59" s="1"/>
      <c r="HWT59" s="1"/>
      <c r="HWU59" s="1"/>
      <c r="HWV59" s="1"/>
      <c r="HWW59" s="1"/>
      <c r="HWX59" s="1"/>
      <c r="HWY59" s="1"/>
      <c r="HWZ59" s="1"/>
      <c r="HXA59" s="1"/>
      <c r="HXB59" s="1"/>
      <c r="HXC59" s="1"/>
      <c r="HXD59" s="1"/>
      <c r="HXE59" s="1"/>
      <c r="HXF59" s="1"/>
      <c r="HXG59" s="1"/>
      <c r="HXH59" s="1"/>
      <c r="HXI59" s="1"/>
      <c r="HXJ59" s="1"/>
      <c r="HXK59" s="1"/>
      <c r="HXL59" s="1"/>
      <c r="HXM59" s="1"/>
      <c r="HXN59" s="1"/>
      <c r="HXO59" s="1"/>
      <c r="HXP59" s="1"/>
      <c r="HXQ59" s="1"/>
      <c r="HXR59" s="1"/>
      <c r="HXS59" s="1"/>
      <c r="HXT59" s="1"/>
      <c r="HXU59" s="1"/>
      <c r="HXV59" s="1"/>
      <c r="HXW59" s="1"/>
      <c r="HXX59" s="1"/>
      <c r="HXY59" s="1"/>
      <c r="HXZ59" s="1"/>
      <c r="HYA59" s="1"/>
      <c r="HYB59" s="1"/>
      <c r="HYC59" s="1"/>
      <c r="HYD59" s="1"/>
      <c r="HYE59" s="1"/>
      <c r="HYF59" s="1"/>
      <c r="HYG59" s="1"/>
      <c r="HYH59" s="1"/>
      <c r="HYI59" s="1"/>
      <c r="HYJ59" s="1"/>
      <c r="HYK59" s="1"/>
      <c r="HYL59" s="1"/>
      <c r="HYM59" s="1"/>
      <c r="HYN59" s="1"/>
      <c r="HYO59" s="1"/>
      <c r="HYP59" s="1"/>
      <c r="HYQ59" s="1"/>
      <c r="HYR59" s="1"/>
      <c r="HYS59" s="1"/>
      <c r="HYT59" s="1"/>
      <c r="HYU59" s="1"/>
      <c r="HYV59" s="1"/>
      <c r="HYW59" s="1"/>
      <c r="HYX59" s="1"/>
      <c r="HYY59" s="1"/>
      <c r="HYZ59" s="1"/>
      <c r="HZA59" s="1"/>
      <c r="HZB59" s="1"/>
      <c r="HZC59" s="1"/>
      <c r="HZD59" s="1"/>
      <c r="HZE59" s="1"/>
      <c r="HZF59" s="1"/>
      <c r="HZG59" s="1"/>
      <c r="HZH59" s="1"/>
      <c r="HZI59" s="1"/>
      <c r="HZJ59" s="1"/>
      <c r="HZK59" s="1"/>
      <c r="HZL59" s="1"/>
      <c r="HZM59" s="1"/>
      <c r="HZN59" s="1"/>
      <c r="HZO59" s="1"/>
      <c r="HZP59" s="1"/>
      <c r="HZQ59" s="1"/>
      <c r="HZR59" s="1"/>
      <c r="HZS59" s="1"/>
      <c r="HZT59" s="1"/>
      <c r="HZU59" s="1"/>
      <c r="HZV59" s="1"/>
      <c r="HZW59" s="1"/>
      <c r="HZX59" s="1"/>
      <c r="HZY59" s="1"/>
      <c r="HZZ59" s="1"/>
      <c r="IAA59" s="1"/>
      <c r="IAB59" s="1"/>
      <c r="IAC59" s="1"/>
      <c r="IAD59" s="1"/>
      <c r="IAE59" s="1"/>
      <c r="IAF59" s="1"/>
      <c r="IAG59" s="1"/>
      <c r="IAH59" s="1"/>
      <c r="IAI59" s="1"/>
      <c r="IAJ59" s="1"/>
      <c r="IAK59" s="1"/>
      <c r="IAL59" s="1"/>
      <c r="IAM59" s="1"/>
      <c r="IAN59" s="1"/>
      <c r="IAO59" s="1"/>
      <c r="IAP59" s="1"/>
      <c r="IAQ59" s="1"/>
      <c r="IAR59" s="1"/>
      <c r="IAS59" s="1"/>
      <c r="IAT59" s="1"/>
      <c r="IAU59" s="1"/>
      <c r="IAV59" s="1"/>
      <c r="IAW59" s="1"/>
      <c r="IAX59" s="1"/>
      <c r="IAY59" s="1"/>
      <c r="IAZ59" s="1"/>
      <c r="IBA59" s="1"/>
      <c r="IBB59" s="1"/>
      <c r="IBC59" s="1"/>
      <c r="IBD59" s="1"/>
      <c r="IBE59" s="1"/>
      <c r="IBF59" s="1"/>
      <c r="IBG59" s="1"/>
      <c r="IBH59" s="1"/>
      <c r="IBI59" s="1"/>
      <c r="IBJ59" s="1"/>
      <c r="IBK59" s="1"/>
      <c r="IBL59" s="1"/>
      <c r="IBM59" s="1"/>
      <c r="IBN59" s="1"/>
      <c r="IBO59" s="1"/>
      <c r="IBP59" s="1"/>
      <c r="IBQ59" s="1"/>
      <c r="IBR59" s="1"/>
      <c r="IBS59" s="1"/>
      <c r="IBT59" s="1"/>
      <c r="IBU59" s="1"/>
      <c r="IBV59" s="1"/>
      <c r="IBW59" s="1"/>
      <c r="IBX59" s="1"/>
      <c r="IBY59" s="1"/>
      <c r="IBZ59" s="1"/>
      <c r="ICA59" s="1"/>
      <c r="ICB59" s="1"/>
      <c r="ICC59" s="1"/>
      <c r="ICD59" s="1"/>
      <c r="ICE59" s="1"/>
      <c r="ICF59" s="1"/>
      <c r="ICG59" s="1"/>
      <c r="ICH59" s="1"/>
      <c r="ICI59" s="1"/>
      <c r="ICJ59" s="1"/>
      <c r="ICK59" s="1"/>
      <c r="ICL59" s="1"/>
      <c r="ICM59" s="1"/>
      <c r="ICN59" s="1"/>
      <c r="ICO59" s="1"/>
      <c r="ICP59" s="1"/>
      <c r="ICQ59" s="1"/>
      <c r="ICR59" s="1"/>
      <c r="ICS59" s="1"/>
      <c r="ICT59" s="1"/>
      <c r="ICU59" s="1"/>
      <c r="ICV59" s="1"/>
      <c r="ICW59" s="1"/>
      <c r="ICX59" s="1"/>
      <c r="ICY59" s="1"/>
      <c r="ICZ59" s="1"/>
      <c r="IDA59" s="1"/>
      <c r="IDB59" s="1"/>
      <c r="IDC59" s="1"/>
      <c r="IDD59" s="1"/>
      <c r="IDE59" s="1"/>
      <c r="IDF59" s="1"/>
      <c r="IDG59" s="1"/>
      <c r="IDH59" s="1"/>
      <c r="IDI59" s="1"/>
      <c r="IDJ59" s="1"/>
      <c r="IDK59" s="1"/>
      <c r="IDL59" s="1"/>
      <c r="IDM59" s="1"/>
      <c r="IDN59" s="1"/>
      <c r="IDO59" s="1"/>
      <c r="IDP59" s="1"/>
      <c r="IDQ59" s="1"/>
      <c r="IDR59" s="1"/>
      <c r="IDS59" s="1"/>
      <c r="IDT59" s="1"/>
      <c r="IDU59" s="1"/>
      <c r="IDV59" s="1"/>
      <c r="IDW59" s="1"/>
      <c r="IDX59" s="1"/>
      <c r="IDY59" s="1"/>
      <c r="IDZ59" s="1"/>
      <c r="IEA59" s="1"/>
      <c r="IEB59" s="1"/>
      <c r="IEC59" s="1"/>
      <c r="IED59" s="1"/>
      <c r="IEE59" s="1"/>
      <c r="IEF59" s="1"/>
      <c r="IEG59" s="1"/>
      <c r="IEH59" s="1"/>
      <c r="IEI59" s="1"/>
      <c r="IEJ59" s="1"/>
      <c r="IEK59" s="1"/>
      <c r="IEL59" s="1"/>
      <c r="IEM59" s="1"/>
      <c r="IEN59" s="1"/>
      <c r="IEO59" s="1"/>
      <c r="IEP59" s="1"/>
      <c r="IEQ59" s="1"/>
      <c r="IER59" s="1"/>
      <c r="IES59" s="1"/>
      <c r="IET59" s="1"/>
      <c r="IEU59" s="1"/>
      <c r="IEV59" s="1"/>
      <c r="IEW59" s="1"/>
      <c r="IEX59" s="1"/>
      <c r="IEY59" s="1"/>
      <c r="IEZ59" s="1"/>
      <c r="IFA59" s="1"/>
      <c r="IFB59" s="1"/>
      <c r="IFC59" s="1"/>
      <c r="IFD59" s="1"/>
      <c r="IFE59" s="1"/>
      <c r="IFF59" s="1"/>
      <c r="IFG59" s="1"/>
      <c r="IFH59" s="1"/>
      <c r="IFI59" s="1"/>
      <c r="IFJ59" s="1"/>
      <c r="IFK59" s="1"/>
      <c r="IFL59" s="1"/>
      <c r="IFM59" s="1"/>
      <c r="IFN59" s="1"/>
      <c r="IFO59" s="1"/>
      <c r="IFP59" s="1"/>
      <c r="IFQ59" s="1"/>
      <c r="IFR59" s="1"/>
      <c r="IFS59" s="1"/>
      <c r="IFT59" s="1"/>
      <c r="IFU59" s="1"/>
      <c r="IFV59" s="1"/>
      <c r="IFW59" s="1"/>
      <c r="IFX59" s="1"/>
      <c r="IFY59" s="1"/>
      <c r="IFZ59" s="1"/>
      <c r="IGA59" s="1"/>
      <c r="IGB59" s="1"/>
      <c r="IGC59" s="1"/>
      <c r="IGD59" s="1"/>
      <c r="IGE59" s="1"/>
      <c r="IGF59" s="1"/>
      <c r="IGG59" s="1"/>
      <c r="IGH59" s="1"/>
      <c r="IGI59" s="1"/>
      <c r="IGJ59" s="1"/>
      <c r="IGK59" s="1"/>
      <c r="IGL59" s="1"/>
      <c r="IGM59" s="1"/>
      <c r="IGN59" s="1"/>
      <c r="IGO59" s="1"/>
      <c r="IGP59" s="1"/>
      <c r="IGQ59" s="1"/>
      <c r="IGR59" s="1"/>
      <c r="IGS59" s="1"/>
      <c r="IGT59" s="1"/>
      <c r="IGU59" s="1"/>
      <c r="IGV59" s="1"/>
      <c r="IGW59" s="1"/>
      <c r="IGX59" s="1"/>
      <c r="IGY59" s="1"/>
      <c r="IGZ59" s="1"/>
      <c r="IHA59" s="1"/>
      <c r="IHB59" s="1"/>
      <c r="IHC59" s="1"/>
      <c r="IHD59" s="1"/>
      <c r="IHE59" s="1"/>
      <c r="IHF59" s="1"/>
      <c r="IHG59" s="1"/>
      <c r="IHH59" s="1"/>
      <c r="IHI59" s="1"/>
      <c r="IHJ59" s="1"/>
      <c r="IHK59" s="1"/>
      <c r="IHL59" s="1"/>
      <c r="IHM59" s="1"/>
      <c r="IHN59" s="1"/>
      <c r="IHO59" s="1"/>
      <c r="IHP59" s="1"/>
      <c r="IHQ59" s="1"/>
      <c r="IHR59" s="1"/>
      <c r="IHS59" s="1"/>
      <c r="IHT59" s="1"/>
      <c r="IHU59" s="1"/>
      <c r="IHV59" s="1"/>
      <c r="IHW59" s="1"/>
      <c r="IHX59" s="1"/>
      <c r="IHY59" s="1"/>
      <c r="IHZ59" s="1"/>
      <c r="IIA59" s="1"/>
      <c r="IIB59" s="1"/>
      <c r="IIC59" s="1"/>
      <c r="IID59" s="1"/>
      <c r="IIE59" s="1"/>
      <c r="IIF59" s="1"/>
      <c r="IIG59" s="1"/>
      <c r="IIH59" s="1"/>
      <c r="III59" s="1"/>
      <c r="IIJ59" s="1"/>
      <c r="IIK59" s="1"/>
      <c r="IIL59" s="1"/>
      <c r="IIM59" s="1"/>
      <c r="IIN59" s="1"/>
      <c r="IIO59" s="1"/>
      <c r="IIP59" s="1"/>
      <c r="IIQ59" s="1"/>
      <c r="IIR59" s="1"/>
      <c r="IIS59" s="1"/>
      <c r="IIT59" s="1"/>
      <c r="IIU59" s="1"/>
      <c r="IIV59" s="1"/>
      <c r="IIW59" s="1"/>
      <c r="IIX59" s="1"/>
      <c r="IIY59" s="1"/>
      <c r="IIZ59" s="1"/>
      <c r="IJA59" s="1"/>
      <c r="IJB59" s="1"/>
      <c r="IJC59" s="1"/>
      <c r="IJD59" s="1"/>
      <c r="IJE59" s="1"/>
      <c r="IJF59" s="1"/>
      <c r="IJG59" s="1"/>
      <c r="IJH59" s="1"/>
      <c r="IJI59" s="1"/>
      <c r="IJJ59" s="1"/>
      <c r="IJK59" s="1"/>
      <c r="IJL59" s="1"/>
      <c r="IJM59" s="1"/>
      <c r="IJN59" s="1"/>
      <c r="IJO59" s="1"/>
      <c r="IJP59" s="1"/>
      <c r="IJQ59" s="1"/>
      <c r="IJR59" s="1"/>
      <c r="IJS59" s="1"/>
      <c r="IJT59" s="1"/>
      <c r="IJU59" s="1"/>
      <c r="IJV59" s="1"/>
      <c r="IJW59" s="1"/>
      <c r="IJX59" s="1"/>
      <c r="IJY59" s="1"/>
      <c r="IJZ59" s="1"/>
      <c r="IKA59" s="1"/>
      <c r="IKB59" s="1"/>
      <c r="IKC59" s="1"/>
      <c r="IKD59" s="1"/>
      <c r="IKE59" s="1"/>
      <c r="IKF59" s="1"/>
      <c r="IKG59" s="1"/>
      <c r="IKH59" s="1"/>
      <c r="IKI59" s="1"/>
      <c r="IKJ59" s="1"/>
      <c r="IKK59" s="1"/>
      <c r="IKL59" s="1"/>
      <c r="IKM59" s="1"/>
      <c r="IKN59" s="1"/>
      <c r="IKO59" s="1"/>
      <c r="IKP59" s="1"/>
      <c r="IKQ59" s="1"/>
      <c r="IKR59" s="1"/>
      <c r="IKS59" s="1"/>
      <c r="IKT59" s="1"/>
      <c r="IKU59" s="1"/>
      <c r="IKV59" s="1"/>
      <c r="IKW59" s="1"/>
      <c r="IKX59" s="1"/>
      <c r="IKY59" s="1"/>
      <c r="IKZ59" s="1"/>
      <c r="ILA59" s="1"/>
      <c r="ILB59" s="1"/>
      <c r="ILC59" s="1"/>
      <c r="ILD59" s="1"/>
      <c r="ILE59" s="1"/>
      <c r="ILF59" s="1"/>
      <c r="ILG59" s="1"/>
      <c r="ILH59" s="1"/>
      <c r="ILI59" s="1"/>
      <c r="ILJ59" s="1"/>
      <c r="ILK59" s="1"/>
      <c r="ILL59" s="1"/>
      <c r="ILM59" s="1"/>
      <c r="ILN59" s="1"/>
      <c r="ILO59" s="1"/>
      <c r="ILP59" s="1"/>
      <c r="ILQ59" s="1"/>
      <c r="ILR59" s="1"/>
      <c r="ILS59" s="1"/>
      <c r="ILT59" s="1"/>
      <c r="ILU59" s="1"/>
      <c r="ILV59" s="1"/>
      <c r="ILW59" s="1"/>
      <c r="ILX59" s="1"/>
      <c r="ILY59" s="1"/>
      <c r="ILZ59" s="1"/>
      <c r="IMA59" s="1"/>
      <c r="IMB59" s="1"/>
      <c r="IMC59" s="1"/>
      <c r="IMD59" s="1"/>
      <c r="IME59" s="1"/>
      <c r="IMF59" s="1"/>
      <c r="IMG59" s="1"/>
      <c r="IMH59" s="1"/>
      <c r="IMI59" s="1"/>
      <c r="IMJ59" s="1"/>
      <c r="IMK59" s="1"/>
      <c r="IML59" s="1"/>
      <c r="IMM59" s="1"/>
      <c r="IMN59" s="1"/>
      <c r="IMO59" s="1"/>
      <c r="IMP59" s="1"/>
      <c r="IMQ59" s="1"/>
      <c r="IMR59" s="1"/>
      <c r="IMS59" s="1"/>
      <c r="IMT59" s="1"/>
      <c r="IMU59" s="1"/>
      <c r="IMV59" s="1"/>
      <c r="IMW59" s="1"/>
      <c r="IMX59" s="1"/>
      <c r="IMY59" s="1"/>
      <c r="IMZ59" s="1"/>
      <c r="INA59" s="1"/>
      <c r="INB59" s="1"/>
      <c r="INC59" s="1"/>
      <c r="IND59" s="1"/>
      <c r="INE59" s="1"/>
      <c r="INF59" s="1"/>
      <c r="ING59" s="1"/>
      <c r="INH59" s="1"/>
      <c r="INI59" s="1"/>
      <c r="INJ59" s="1"/>
      <c r="INK59" s="1"/>
      <c r="INL59" s="1"/>
      <c r="INM59" s="1"/>
      <c r="INN59" s="1"/>
      <c r="INO59" s="1"/>
      <c r="INP59" s="1"/>
      <c r="INQ59" s="1"/>
      <c r="INR59" s="1"/>
      <c r="INS59" s="1"/>
      <c r="INT59" s="1"/>
      <c r="INU59" s="1"/>
      <c r="INV59" s="1"/>
      <c r="INW59" s="1"/>
      <c r="INX59" s="1"/>
      <c r="INY59" s="1"/>
      <c r="INZ59" s="1"/>
      <c r="IOA59" s="1"/>
      <c r="IOB59" s="1"/>
      <c r="IOC59" s="1"/>
      <c r="IOD59" s="1"/>
      <c r="IOE59" s="1"/>
      <c r="IOF59" s="1"/>
      <c r="IOG59" s="1"/>
      <c r="IOH59" s="1"/>
      <c r="IOI59" s="1"/>
      <c r="IOJ59" s="1"/>
      <c r="IOK59" s="1"/>
      <c r="IOL59" s="1"/>
      <c r="IOM59" s="1"/>
      <c r="ION59" s="1"/>
      <c r="IOO59" s="1"/>
      <c r="IOP59" s="1"/>
      <c r="IOQ59" s="1"/>
      <c r="IOR59" s="1"/>
      <c r="IOS59" s="1"/>
      <c r="IOT59" s="1"/>
      <c r="IOU59" s="1"/>
      <c r="IOV59" s="1"/>
      <c r="IOW59" s="1"/>
      <c r="IOX59" s="1"/>
      <c r="IOY59" s="1"/>
      <c r="IOZ59" s="1"/>
      <c r="IPA59" s="1"/>
      <c r="IPB59" s="1"/>
      <c r="IPC59" s="1"/>
      <c r="IPD59" s="1"/>
      <c r="IPE59" s="1"/>
      <c r="IPF59" s="1"/>
      <c r="IPG59" s="1"/>
      <c r="IPH59" s="1"/>
      <c r="IPI59" s="1"/>
      <c r="IPJ59" s="1"/>
      <c r="IPK59" s="1"/>
      <c r="IPL59" s="1"/>
      <c r="IPM59" s="1"/>
      <c r="IPN59" s="1"/>
      <c r="IPO59" s="1"/>
      <c r="IPP59" s="1"/>
      <c r="IPQ59" s="1"/>
      <c r="IPR59" s="1"/>
      <c r="IPS59" s="1"/>
      <c r="IPT59" s="1"/>
      <c r="IPU59" s="1"/>
      <c r="IPV59" s="1"/>
      <c r="IPW59" s="1"/>
      <c r="IPX59" s="1"/>
      <c r="IPY59" s="1"/>
      <c r="IPZ59" s="1"/>
      <c r="IQA59" s="1"/>
      <c r="IQB59" s="1"/>
      <c r="IQC59" s="1"/>
      <c r="IQD59" s="1"/>
      <c r="IQE59" s="1"/>
      <c r="IQF59" s="1"/>
      <c r="IQG59" s="1"/>
      <c r="IQH59" s="1"/>
      <c r="IQI59" s="1"/>
      <c r="IQJ59" s="1"/>
      <c r="IQK59" s="1"/>
      <c r="IQL59" s="1"/>
      <c r="IQM59" s="1"/>
      <c r="IQN59" s="1"/>
      <c r="IQO59" s="1"/>
      <c r="IQP59" s="1"/>
      <c r="IQQ59" s="1"/>
      <c r="IQR59" s="1"/>
      <c r="IQS59" s="1"/>
      <c r="IQT59" s="1"/>
      <c r="IQU59" s="1"/>
      <c r="IQV59" s="1"/>
      <c r="IQW59" s="1"/>
      <c r="IQX59" s="1"/>
      <c r="IQY59" s="1"/>
      <c r="IQZ59" s="1"/>
      <c r="IRA59" s="1"/>
      <c r="IRB59" s="1"/>
      <c r="IRC59" s="1"/>
      <c r="IRD59" s="1"/>
      <c r="IRE59" s="1"/>
      <c r="IRF59" s="1"/>
      <c r="IRG59" s="1"/>
      <c r="IRH59" s="1"/>
      <c r="IRI59" s="1"/>
      <c r="IRJ59" s="1"/>
      <c r="IRK59" s="1"/>
      <c r="IRL59" s="1"/>
      <c r="IRM59" s="1"/>
      <c r="IRN59" s="1"/>
      <c r="IRO59" s="1"/>
      <c r="IRP59" s="1"/>
      <c r="IRQ59" s="1"/>
      <c r="IRR59" s="1"/>
      <c r="IRS59" s="1"/>
      <c r="IRT59" s="1"/>
      <c r="IRU59" s="1"/>
      <c r="IRV59" s="1"/>
      <c r="IRW59" s="1"/>
      <c r="IRX59" s="1"/>
      <c r="IRY59" s="1"/>
      <c r="IRZ59" s="1"/>
      <c r="ISA59" s="1"/>
      <c r="ISB59" s="1"/>
      <c r="ISC59" s="1"/>
      <c r="ISD59" s="1"/>
      <c r="ISE59" s="1"/>
      <c r="ISF59" s="1"/>
      <c r="ISG59" s="1"/>
      <c r="ISH59" s="1"/>
      <c r="ISI59" s="1"/>
      <c r="ISJ59" s="1"/>
      <c r="ISK59" s="1"/>
      <c r="ISL59" s="1"/>
      <c r="ISM59" s="1"/>
      <c r="ISN59" s="1"/>
      <c r="ISO59" s="1"/>
      <c r="ISP59" s="1"/>
      <c r="ISQ59" s="1"/>
      <c r="ISR59" s="1"/>
      <c r="ISS59" s="1"/>
      <c r="IST59" s="1"/>
      <c r="ISU59" s="1"/>
      <c r="ISV59" s="1"/>
      <c r="ISW59" s="1"/>
      <c r="ISX59" s="1"/>
      <c r="ISY59" s="1"/>
      <c r="ISZ59" s="1"/>
      <c r="ITA59" s="1"/>
      <c r="ITB59" s="1"/>
      <c r="ITC59" s="1"/>
      <c r="ITD59" s="1"/>
      <c r="ITE59" s="1"/>
      <c r="ITF59" s="1"/>
      <c r="ITG59" s="1"/>
      <c r="ITH59" s="1"/>
      <c r="ITI59" s="1"/>
      <c r="ITJ59" s="1"/>
      <c r="ITK59" s="1"/>
      <c r="ITL59" s="1"/>
      <c r="ITM59" s="1"/>
      <c r="ITN59" s="1"/>
      <c r="ITO59" s="1"/>
      <c r="ITP59" s="1"/>
      <c r="ITQ59" s="1"/>
      <c r="ITR59" s="1"/>
      <c r="ITS59" s="1"/>
      <c r="ITT59" s="1"/>
      <c r="ITU59" s="1"/>
      <c r="ITV59" s="1"/>
      <c r="ITW59" s="1"/>
      <c r="ITX59" s="1"/>
      <c r="ITY59" s="1"/>
      <c r="ITZ59" s="1"/>
      <c r="IUA59" s="1"/>
      <c r="IUB59" s="1"/>
      <c r="IUC59" s="1"/>
      <c r="IUD59" s="1"/>
      <c r="IUE59" s="1"/>
      <c r="IUF59" s="1"/>
      <c r="IUG59" s="1"/>
      <c r="IUH59" s="1"/>
      <c r="IUI59" s="1"/>
      <c r="IUJ59" s="1"/>
      <c r="IUK59" s="1"/>
      <c r="IUL59" s="1"/>
      <c r="IUM59" s="1"/>
      <c r="IUN59" s="1"/>
      <c r="IUO59" s="1"/>
      <c r="IUP59" s="1"/>
      <c r="IUQ59" s="1"/>
      <c r="IUR59" s="1"/>
      <c r="IUS59" s="1"/>
      <c r="IUT59" s="1"/>
      <c r="IUU59" s="1"/>
      <c r="IUV59" s="1"/>
      <c r="IUW59" s="1"/>
      <c r="IUX59" s="1"/>
      <c r="IUY59" s="1"/>
      <c r="IUZ59" s="1"/>
      <c r="IVA59" s="1"/>
      <c r="IVB59" s="1"/>
      <c r="IVC59" s="1"/>
      <c r="IVD59" s="1"/>
      <c r="IVE59" s="1"/>
      <c r="IVF59" s="1"/>
      <c r="IVG59" s="1"/>
      <c r="IVH59" s="1"/>
      <c r="IVI59" s="1"/>
      <c r="IVJ59" s="1"/>
      <c r="IVK59" s="1"/>
      <c r="IVL59" s="1"/>
      <c r="IVM59" s="1"/>
      <c r="IVN59" s="1"/>
      <c r="IVO59" s="1"/>
      <c r="IVP59" s="1"/>
      <c r="IVQ59" s="1"/>
      <c r="IVR59" s="1"/>
      <c r="IVS59" s="1"/>
      <c r="IVT59" s="1"/>
      <c r="IVU59" s="1"/>
      <c r="IVV59" s="1"/>
      <c r="IVW59" s="1"/>
      <c r="IVX59" s="1"/>
      <c r="IVY59" s="1"/>
      <c r="IVZ59" s="1"/>
      <c r="IWA59" s="1"/>
      <c r="IWB59" s="1"/>
      <c r="IWC59" s="1"/>
      <c r="IWD59" s="1"/>
      <c r="IWE59" s="1"/>
      <c r="IWF59" s="1"/>
      <c r="IWG59" s="1"/>
      <c r="IWH59" s="1"/>
      <c r="IWI59" s="1"/>
      <c r="IWJ59" s="1"/>
      <c r="IWK59" s="1"/>
      <c r="IWL59" s="1"/>
      <c r="IWM59" s="1"/>
      <c r="IWN59" s="1"/>
      <c r="IWO59" s="1"/>
      <c r="IWP59" s="1"/>
      <c r="IWQ59" s="1"/>
      <c r="IWR59" s="1"/>
      <c r="IWS59" s="1"/>
      <c r="IWT59" s="1"/>
      <c r="IWU59" s="1"/>
      <c r="IWV59" s="1"/>
      <c r="IWW59" s="1"/>
      <c r="IWX59" s="1"/>
      <c r="IWY59" s="1"/>
      <c r="IWZ59" s="1"/>
      <c r="IXA59" s="1"/>
      <c r="IXB59" s="1"/>
      <c r="IXC59" s="1"/>
      <c r="IXD59" s="1"/>
      <c r="IXE59" s="1"/>
      <c r="IXF59" s="1"/>
      <c r="IXG59" s="1"/>
      <c r="IXH59" s="1"/>
      <c r="IXI59" s="1"/>
      <c r="IXJ59" s="1"/>
      <c r="IXK59" s="1"/>
      <c r="IXL59" s="1"/>
      <c r="IXM59" s="1"/>
      <c r="IXN59" s="1"/>
      <c r="IXO59" s="1"/>
      <c r="IXP59" s="1"/>
      <c r="IXQ59" s="1"/>
      <c r="IXR59" s="1"/>
      <c r="IXS59" s="1"/>
      <c r="IXT59" s="1"/>
      <c r="IXU59" s="1"/>
      <c r="IXV59" s="1"/>
      <c r="IXW59" s="1"/>
      <c r="IXX59" s="1"/>
      <c r="IXY59" s="1"/>
      <c r="IXZ59" s="1"/>
      <c r="IYA59" s="1"/>
      <c r="IYB59" s="1"/>
      <c r="IYC59" s="1"/>
      <c r="IYD59" s="1"/>
      <c r="IYE59" s="1"/>
      <c r="IYF59" s="1"/>
      <c r="IYG59" s="1"/>
      <c r="IYH59" s="1"/>
      <c r="IYI59" s="1"/>
      <c r="IYJ59" s="1"/>
      <c r="IYK59" s="1"/>
      <c r="IYL59" s="1"/>
      <c r="IYM59" s="1"/>
      <c r="IYN59" s="1"/>
      <c r="IYO59" s="1"/>
      <c r="IYP59" s="1"/>
      <c r="IYQ59" s="1"/>
      <c r="IYR59" s="1"/>
      <c r="IYS59" s="1"/>
      <c r="IYT59" s="1"/>
      <c r="IYU59" s="1"/>
      <c r="IYV59" s="1"/>
      <c r="IYW59" s="1"/>
      <c r="IYX59" s="1"/>
      <c r="IYY59" s="1"/>
      <c r="IYZ59" s="1"/>
      <c r="IZA59" s="1"/>
      <c r="IZB59" s="1"/>
      <c r="IZC59" s="1"/>
      <c r="IZD59" s="1"/>
      <c r="IZE59" s="1"/>
      <c r="IZF59" s="1"/>
      <c r="IZG59" s="1"/>
      <c r="IZH59" s="1"/>
      <c r="IZI59" s="1"/>
      <c r="IZJ59" s="1"/>
      <c r="IZK59" s="1"/>
      <c r="IZL59" s="1"/>
      <c r="IZM59" s="1"/>
      <c r="IZN59" s="1"/>
      <c r="IZO59" s="1"/>
      <c r="IZP59" s="1"/>
      <c r="IZQ59" s="1"/>
      <c r="IZR59" s="1"/>
      <c r="IZS59" s="1"/>
      <c r="IZT59" s="1"/>
      <c r="IZU59" s="1"/>
      <c r="IZV59" s="1"/>
      <c r="IZW59" s="1"/>
      <c r="IZX59" s="1"/>
      <c r="IZY59" s="1"/>
      <c r="IZZ59" s="1"/>
      <c r="JAA59" s="1"/>
      <c r="JAB59" s="1"/>
      <c r="JAC59" s="1"/>
      <c r="JAD59" s="1"/>
      <c r="JAE59" s="1"/>
      <c r="JAF59" s="1"/>
      <c r="JAG59" s="1"/>
      <c r="JAH59" s="1"/>
      <c r="JAI59" s="1"/>
      <c r="JAJ59" s="1"/>
      <c r="JAK59" s="1"/>
      <c r="JAL59" s="1"/>
      <c r="JAM59" s="1"/>
      <c r="JAN59" s="1"/>
      <c r="JAO59" s="1"/>
      <c r="JAP59" s="1"/>
      <c r="JAQ59" s="1"/>
      <c r="JAR59" s="1"/>
      <c r="JAS59" s="1"/>
      <c r="JAT59" s="1"/>
      <c r="JAU59" s="1"/>
      <c r="JAV59" s="1"/>
      <c r="JAW59" s="1"/>
      <c r="JAX59" s="1"/>
      <c r="JAY59" s="1"/>
      <c r="JAZ59" s="1"/>
      <c r="JBA59" s="1"/>
      <c r="JBB59" s="1"/>
      <c r="JBC59" s="1"/>
      <c r="JBD59" s="1"/>
      <c r="JBE59" s="1"/>
      <c r="JBF59" s="1"/>
      <c r="JBG59" s="1"/>
      <c r="JBH59" s="1"/>
      <c r="JBI59" s="1"/>
      <c r="JBJ59" s="1"/>
      <c r="JBK59" s="1"/>
      <c r="JBL59" s="1"/>
      <c r="JBM59" s="1"/>
      <c r="JBN59" s="1"/>
      <c r="JBO59" s="1"/>
      <c r="JBP59" s="1"/>
      <c r="JBQ59" s="1"/>
      <c r="JBR59" s="1"/>
      <c r="JBS59" s="1"/>
      <c r="JBT59" s="1"/>
      <c r="JBU59" s="1"/>
      <c r="JBV59" s="1"/>
      <c r="JBW59" s="1"/>
      <c r="JBX59" s="1"/>
      <c r="JBY59" s="1"/>
      <c r="JBZ59" s="1"/>
      <c r="JCA59" s="1"/>
      <c r="JCB59" s="1"/>
      <c r="JCC59" s="1"/>
      <c r="JCD59" s="1"/>
      <c r="JCE59" s="1"/>
      <c r="JCF59" s="1"/>
      <c r="JCG59" s="1"/>
      <c r="JCH59" s="1"/>
      <c r="JCI59" s="1"/>
      <c r="JCJ59" s="1"/>
      <c r="JCK59" s="1"/>
      <c r="JCL59" s="1"/>
      <c r="JCM59" s="1"/>
      <c r="JCN59" s="1"/>
      <c r="JCO59" s="1"/>
      <c r="JCP59" s="1"/>
      <c r="JCQ59" s="1"/>
      <c r="JCR59" s="1"/>
      <c r="JCS59" s="1"/>
      <c r="JCT59" s="1"/>
      <c r="JCU59" s="1"/>
      <c r="JCV59" s="1"/>
      <c r="JCW59" s="1"/>
      <c r="JCX59" s="1"/>
      <c r="JCY59" s="1"/>
      <c r="JCZ59" s="1"/>
      <c r="JDA59" s="1"/>
      <c r="JDB59" s="1"/>
      <c r="JDC59" s="1"/>
      <c r="JDD59" s="1"/>
      <c r="JDE59" s="1"/>
      <c r="JDF59" s="1"/>
      <c r="JDG59" s="1"/>
      <c r="JDH59" s="1"/>
      <c r="JDI59" s="1"/>
      <c r="JDJ59" s="1"/>
      <c r="JDK59" s="1"/>
      <c r="JDL59" s="1"/>
      <c r="JDM59" s="1"/>
      <c r="JDN59" s="1"/>
      <c r="JDO59" s="1"/>
      <c r="JDP59" s="1"/>
      <c r="JDQ59" s="1"/>
      <c r="JDR59" s="1"/>
      <c r="JDS59" s="1"/>
      <c r="JDT59" s="1"/>
      <c r="JDU59" s="1"/>
      <c r="JDV59" s="1"/>
      <c r="JDW59" s="1"/>
      <c r="JDX59" s="1"/>
      <c r="JDY59" s="1"/>
      <c r="JDZ59" s="1"/>
      <c r="JEA59" s="1"/>
      <c r="JEB59" s="1"/>
      <c r="JEC59" s="1"/>
      <c r="JED59" s="1"/>
      <c r="JEE59" s="1"/>
      <c r="JEF59" s="1"/>
      <c r="JEG59" s="1"/>
      <c r="JEH59" s="1"/>
      <c r="JEI59" s="1"/>
      <c r="JEJ59" s="1"/>
      <c r="JEK59" s="1"/>
      <c r="JEL59" s="1"/>
      <c r="JEM59" s="1"/>
      <c r="JEN59" s="1"/>
      <c r="JEO59" s="1"/>
      <c r="JEP59" s="1"/>
      <c r="JEQ59" s="1"/>
      <c r="JER59" s="1"/>
      <c r="JES59" s="1"/>
      <c r="JET59" s="1"/>
      <c r="JEU59" s="1"/>
      <c r="JEV59" s="1"/>
      <c r="JEW59" s="1"/>
      <c r="JEX59" s="1"/>
      <c r="JEY59" s="1"/>
      <c r="JEZ59" s="1"/>
      <c r="JFA59" s="1"/>
      <c r="JFB59" s="1"/>
      <c r="JFC59" s="1"/>
      <c r="JFD59" s="1"/>
      <c r="JFE59" s="1"/>
      <c r="JFF59" s="1"/>
      <c r="JFG59" s="1"/>
      <c r="JFH59" s="1"/>
      <c r="JFI59" s="1"/>
      <c r="JFJ59" s="1"/>
      <c r="JFK59" s="1"/>
      <c r="JFL59" s="1"/>
      <c r="JFM59" s="1"/>
      <c r="JFN59" s="1"/>
      <c r="JFO59" s="1"/>
      <c r="JFP59" s="1"/>
      <c r="JFQ59" s="1"/>
      <c r="JFR59" s="1"/>
      <c r="JFS59" s="1"/>
      <c r="JFT59" s="1"/>
      <c r="JFU59" s="1"/>
      <c r="JFV59" s="1"/>
      <c r="JFW59" s="1"/>
      <c r="JFX59" s="1"/>
      <c r="JFY59" s="1"/>
      <c r="JFZ59" s="1"/>
      <c r="JGA59" s="1"/>
      <c r="JGB59" s="1"/>
      <c r="JGC59" s="1"/>
      <c r="JGD59" s="1"/>
      <c r="JGE59" s="1"/>
      <c r="JGF59" s="1"/>
      <c r="JGG59" s="1"/>
      <c r="JGH59" s="1"/>
      <c r="JGI59" s="1"/>
      <c r="JGJ59" s="1"/>
      <c r="JGK59" s="1"/>
      <c r="JGL59" s="1"/>
      <c r="JGM59" s="1"/>
      <c r="JGN59" s="1"/>
      <c r="JGO59" s="1"/>
      <c r="JGP59" s="1"/>
      <c r="JGQ59" s="1"/>
      <c r="JGR59" s="1"/>
      <c r="JGS59" s="1"/>
      <c r="JGT59" s="1"/>
      <c r="JGU59" s="1"/>
      <c r="JGV59" s="1"/>
      <c r="JGW59" s="1"/>
      <c r="JGX59" s="1"/>
      <c r="JGY59" s="1"/>
      <c r="JGZ59" s="1"/>
      <c r="JHA59" s="1"/>
      <c r="JHB59" s="1"/>
      <c r="JHC59" s="1"/>
      <c r="JHD59" s="1"/>
      <c r="JHE59" s="1"/>
      <c r="JHF59" s="1"/>
      <c r="JHG59" s="1"/>
      <c r="JHH59" s="1"/>
      <c r="JHI59" s="1"/>
      <c r="JHJ59" s="1"/>
      <c r="JHK59" s="1"/>
      <c r="JHL59" s="1"/>
      <c r="JHM59" s="1"/>
      <c r="JHN59" s="1"/>
      <c r="JHO59" s="1"/>
      <c r="JHP59" s="1"/>
      <c r="JHQ59" s="1"/>
      <c r="JHR59" s="1"/>
      <c r="JHS59" s="1"/>
      <c r="JHT59" s="1"/>
      <c r="JHU59" s="1"/>
      <c r="JHV59" s="1"/>
      <c r="JHW59" s="1"/>
      <c r="JHX59" s="1"/>
      <c r="JHY59" s="1"/>
      <c r="JHZ59" s="1"/>
      <c r="JIA59" s="1"/>
      <c r="JIB59" s="1"/>
      <c r="JIC59" s="1"/>
      <c r="JID59" s="1"/>
      <c r="JIE59" s="1"/>
      <c r="JIF59" s="1"/>
      <c r="JIG59" s="1"/>
      <c r="JIH59" s="1"/>
      <c r="JII59" s="1"/>
      <c r="JIJ59" s="1"/>
      <c r="JIK59" s="1"/>
      <c r="JIL59" s="1"/>
      <c r="JIM59" s="1"/>
      <c r="JIN59" s="1"/>
      <c r="JIO59" s="1"/>
      <c r="JIP59" s="1"/>
      <c r="JIQ59" s="1"/>
      <c r="JIR59" s="1"/>
      <c r="JIS59" s="1"/>
      <c r="JIT59" s="1"/>
      <c r="JIU59" s="1"/>
      <c r="JIV59" s="1"/>
      <c r="JIW59" s="1"/>
      <c r="JIX59" s="1"/>
      <c r="JIY59" s="1"/>
      <c r="JIZ59" s="1"/>
      <c r="JJA59" s="1"/>
      <c r="JJB59" s="1"/>
      <c r="JJC59" s="1"/>
      <c r="JJD59" s="1"/>
      <c r="JJE59" s="1"/>
      <c r="JJF59" s="1"/>
      <c r="JJG59" s="1"/>
      <c r="JJH59" s="1"/>
      <c r="JJI59" s="1"/>
      <c r="JJJ59" s="1"/>
      <c r="JJK59" s="1"/>
      <c r="JJL59" s="1"/>
      <c r="JJM59" s="1"/>
      <c r="JJN59" s="1"/>
      <c r="JJO59" s="1"/>
      <c r="JJP59" s="1"/>
      <c r="JJQ59" s="1"/>
      <c r="JJR59" s="1"/>
      <c r="JJS59" s="1"/>
      <c r="JJT59" s="1"/>
      <c r="JJU59" s="1"/>
      <c r="JJV59" s="1"/>
      <c r="JJW59" s="1"/>
      <c r="JJX59" s="1"/>
      <c r="JJY59" s="1"/>
      <c r="JJZ59" s="1"/>
      <c r="JKA59" s="1"/>
      <c r="JKB59" s="1"/>
      <c r="JKC59" s="1"/>
      <c r="JKD59" s="1"/>
      <c r="JKE59" s="1"/>
      <c r="JKF59" s="1"/>
      <c r="JKG59" s="1"/>
      <c r="JKH59" s="1"/>
      <c r="JKI59" s="1"/>
      <c r="JKJ59" s="1"/>
      <c r="JKK59" s="1"/>
      <c r="JKL59" s="1"/>
      <c r="JKM59" s="1"/>
      <c r="JKN59" s="1"/>
      <c r="JKO59" s="1"/>
      <c r="JKP59" s="1"/>
      <c r="JKQ59" s="1"/>
      <c r="JKR59" s="1"/>
      <c r="JKS59" s="1"/>
      <c r="JKT59" s="1"/>
      <c r="JKU59" s="1"/>
      <c r="JKV59" s="1"/>
      <c r="JKW59" s="1"/>
      <c r="JKX59" s="1"/>
      <c r="JKY59" s="1"/>
      <c r="JKZ59" s="1"/>
      <c r="JLA59" s="1"/>
      <c r="JLB59" s="1"/>
      <c r="JLC59" s="1"/>
      <c r="JLD59" s="1"/>
      <c r="JLE59" s="1"/>
      <c r="JLF59" s="1"/>
      <c r="JLG59" s="1"/>
      <c r="JLH59" s="1"/>
      <c r="JLI59" s="1"/>
      <c r="JLJ59" s="1"/>
      <c r="JLK59" s="1"/>
      <c r="JLL59" s="1"/>
      <c r="JLM59" s="1"/>
      <c r="JLN59" s="1"/>
      <c r="JLO59" s="1"/>
      <c r="JLP59" s="1"/>
      <c r="JLQ59" s="1"/>
      <c r="JLR59" s="1"/>
      <c r="JLS59" s="1"/>
      <c r="JLT59" s="1"/>
      <c r="JLU59" s="1"/>
      <c r="JLV59" s="1"/>
      <c r="JLW59" s="1"/>
      <c r="JLX59" s="1"/>
      <c r="JLY59" s="1"/>
      <c r="JLZ59" s="1"/>
      <c r="JMA59" s="1"/>
      <c r="JMB59" s="1"/>
      <c r="JMC59" s="1"/>
      <c r="JMD59" s="1"/>
      <c r="JME59" s="1"/>
      <c r="JMF59" s="1"/>
      <c r="JMG59" s="1"/>
      <c r="JMH59" s="1"/>
      <c r="JMI59" s="1"/>
      <c r="JMJ59" s="1"/>
      <c r="JMK59" s="1"/>
      <c r="JML59" s="1"/>
      <c r="JMM59" s="1"/>
      <c r="JMN59" s="1"/>
      <c r="JMO59" s="1"/>
      <c r="JMP59" s="1"/>
      <c r="JMQ59" s="1"/>
      <c r="JMR59" s="1"/>
      <c r="JMS59" s="1"/>
      <c r="JMT59" s="1"/>
      <c r="JMU59" s="1"/>
      <c r="JMV59" s="1"/>
      <c r="JMW59" s="1"/>
      <c r="JMX59" s="1"/>
      <c r="JMY59" s="1"/>
      <c r="JMZ59" s="1"/>
      <c r="JNA59" s="1"/>
      <c r="JNB59" s="1"/>
      <c r="JNC59" s="1"/>
      <c r="JND59" s="1"/>
      <c r="JNE59" s="1"/>
      <c r="JNF59" s="1"/>
      <c r="JNG59" s="1"/>
      <c r="JNH59" s="1"/>
      <c r="JNI59" s="1"/>
      <c r="JNJ59" s="1"/>
      <c r="JNK59" s="1"/>
      <c r="JNL59" s="1"/>
      <c r="JNM59" s="1"/>
      <c r="JNN59" s="1"/>
      <c r="JNO59" s="1"/>
      <c r="JNP59" s="1"/>
      <c r="JNQ59" s="1"/>
      <c r="JNR59" s="1"/>
      <c r="JNS59" s="1"/>
      <c r="JNT59" s="1"/>
      <c r="JNU59" s="1"/>
      <c r="JNV59" s="1"/>
      <c r="JNW59" s="1"/>
      <c r="JNX59" s="1"/>
      <c r="JNY59" s="1"/>
      <c r="JNZ59" s="1"/>
      <c r="JOA59" s="1"/>
      <c r="JOB59" s="1"/>
      <c r="JOC59" s="1"/>
      <c r="JOD59" s="1"/>
      <c r="JOE59" s="1"/>
      <c r="JOF59" s="1"/>
      <c r="JOG59" s="1"/>
      <c r="JOH59" s="1"/>
      <c r="JOI59" s="1"/>
      <c r="JOJ59" s="1"/>
      <c r="JOK59" s="1"/>
      <c r="JOL59" s="1"/>
      <c r="JOM59" s="1"/>
      <c r="JON59" s="1"/>
      <c r="JOO59" s="1"/>
      <c r="JOP59" s="1"/>
      <c r="JOQ59" s="1"/>
      <c r="JOR59" s="1"/>
      <c r="JOS59" s="1"/>
      <c r="JOT59" s="1"/>
      <c r="JOU59" s="1"/>
      <c r="JOV59" s="1"/>
      <c r="JOW59" s="1"/>
      <c r="JOX59" s="1"/>
      <c r="JOY59" s="1"/>
      <c r="JOZ59" s="1"/>
      <c r="JPA59" s="1"/>
      <c r="JPB59" s="1"/>
      <c r="JPC59" s="1"/>
      <c r="JPD59" s="1"/>
      <c r="JPE59" s="1"/>
      <c r="JPF59" s="1"/>
      <c r="JPG59" s="1"/>
      <c r="JPH59" s="1"/>
      <c r="JPI59" s="1"/>
      <c r="JPJ59" s="1"/>
      <c r="JPK59" s="1"/>
      <c r="JPL59" s="1"/>
      <c r="JPM59" s="1"/>
      <c r="JPN59" s="1"/>
      <c r="JPO59" s="1"/>
      <c r="JPP59" s="1"/>
      <c r="JPQ59" s="1"/>
      <c r="JPR59" s="1"/>
      <c r="JPS59" s="1"/>
      <c r="JPT59" s="1"/>
      <c r="JPU59" s="1"/>
      <c r="JPV59" s="1"/>
      <c r="JPW59" s="1"/>
      <c r="JPX59" s="1"/>
      <c r="JPY59" s="1"/>
      <c r="JPZ59" s="1"/>
      <c r="JQA59" s="1"/>
      <c r="JQB59" s="1"/>
      <c r="JQC59" s="1"/>
      <c r="JQD59" s="1"/>
      <c r="JQE59" s="1"/>
      <c r="JQF59" s="1"/>
      <c r="JQG59" s="1"/>
      <c r="JQH59" s="1"/>
      <c r="JQI59" s="1"/>
      <c r="JQJ59" s="1"/>
      <c r="JQK59" s="1"/>
      <c r="JQL59" s="1"/>
      <c r="JQM59" s="1"/>
      <c r="JQN59" s="1"/>
      <c r="JQO59" s="1"/>
      <c r="JQP59" s="1"/>
      <c r="JQQ59" s="1"/>
      <c r="JQR59" s="1"/>
      <c r="JQS59" s="1"/>
      <c r="JQT59" s="1"/>
      <c r="JQU59" s="1"/>
      <c r="JQV59" s="1"/>
      <c r="JQW59" s="1"/>
      <c r="JQX59" s="1"/>
      <c r="JQY59" s="1"/>
      <c r="JQZ59" s="1"/>
      <c r="JRA59" s="1"/>
      <c r="JRB59" s="1"/>
      <c r="JRC59" s="1"/>
      <c r="JRD59" s="1"/>
      <c r="JRE59" s="1"/>
      <c r="JRF59" s="1"/>
      <c r="JRG59" s="1"/>
      <c r="JRH59" s="1"/>
      <c r="JRI59" s="1"/>
      <c r="JRJ59" s="1"/>
      <c r="JRK59" s="1"/>
      <c r="JRL59" s="1"/>
      <c r="JRM59" s="1"/>
      <c r="JRN59" s="1"/>
      <c r="JRO59" s="1"/>
      <c r="JRP59" s="1"/>
      <c r="JRQ59" s="1"/>
      <c r="JRR59" s="1"/>
      <c r="JRS59" s="1"/>
      <c r="JRT59" s="1"/>
      <c r="JRU59" s="1"/>
      <c r="JRV59" s="1"/>
      <c r="JRW59" s="1"/>
      <c r="JRX59" s="1"/>
      <c r="JRY59" s="1"/>
      <c r="JRZ59" s="1"/>
      <c r="JSA59" s="1"/>
      <c r="JSB59" s="1"/>
      <c r="JSC59" s="1"/>
      <c r="JSD59" s="1"/>
      <c r="JSE59" s="1"/>
      <c r="JSF59" s="1"/>
      <c r="JSG59" s="1"/>
      <c r="JSH59" s="1"/>
      <c r="JSI59" s="1"/>
      <c r="JSJ59" s="1"/>
      <c r="JSK59" s="1"/>
      <c r="JSL59" s="1"/>
      <c r="JSM59" s="1"/>
      <c r="JSN59" s="1"/>
      <c r="JSO59" s="1"/>
      <c r="JSP59" s="1"/>
      <c r="JSQ59" s="1"/>
      <c r="JSR59" s="1"/>
      <c r="JSS59" s="1"/>
      <c r="JST59" s="1"/>
      <c r="JSU59" s="1"/>
      <c r="JSV59" s="1"/>
      <c r="JSW59" s="1"/>
      <c r="JSX59" s="1"/>
      <c r="JSY59" s="1"/>
      <c r="JSZ59" s="1"/>
      <c r="JTA59" s="1"/>
      <c r="JTB59" s="1"/>
      <c r="JTC59" s="1"/>
      <c r="JTD59" s="1"/>
      <c r="JTE59" s="1"/>
      <c r="JTF59" s="1"/>
      <c r="JTG59" s="1"/>
      <c r="JTH59" s="1"/>
      <c r="JTI59" s="1"/>
      <c r="JTJ59" s="1"/>
      <c r="JTK59" s="1"/>
      <c r="JTL59" s="1"/>
      <c r="JTM59" s="1"/>
      <c r="JTN59" s="1"/>
      <c r="JTO59" s="1"/>
      <c r="JTP59" s="1"/>
      <c r="JTQ59" s="1"/>
      <c r="JTR59" s="1"/>
      <c r="JTS59" s="1"/>
      <c r="JTT59" s="1"/>
      <c r="JTU59" s="1"/>
      <c r="JTV59" s="1"/>
      <c r="JTW59" s="1"/>
      <c r="JTX59" s="1"/>
      <c r="JTY59" s="1"/>
      <c r="JTZ59" s="1"/>
      <c r="JUA59" s="1"/>
      <c r="JUB59" s="1"/>
      <c r="JUC59" s="1"/>
      <c r="JUD59" s="1"/>
      <c r="JUE59" s="1"/>
      <c r="JUF59" s="1"/>
      <c r="JUG59" s="1"/>
      <c r="JUH59" s="1"/>
      <c r="JUI59" s="1"/>
      <c r="JUJ59" s="1"/>
      <c r="JUK59" s="1"/>
      <c r="JUL59" s="1"/>
      <c r="JUM59" s="1"/>
      <c r="JUN59" s="1"/>
      <c r="JUO59" s="1"/>
      <c r="JUP59" s="1"/>
      <c r="JUQ59" s="1"/>
      <c r="JUR59" s="1"/>
      <c r="JUS59" s="1"/>
      <c r="JUT59" s="1"/>
      <c r="JUU59" s="1"/>
      <c r="JUV59" s="1"/>
      <c r="JUW59" s="1"/>
      <c r="JUX59" s="1"/>
      <c r="JUY59" s="1"/>
      <c r="JUZ59" s="1"/>
      <c r="JVA59" s="1"/>
      <c r="JVB59" s="1"/>
      <c r="JVC59" s="1"/>
      <c r="JVD59" s="1"/>
      <c r="JVE59" s="1"/>
      <c r="JVF59" s="1"/>
      <c r="JVG59" s="1"/>
      <c r="JVH59" s="1"/>
      <c r="JVI59" s="1"/>
      <c r="JVJ59" s="1"/>
      <c r="JVK59" s="1"/>
      <c r="JVL59" s="1"/>
      <c r="JVM59" s="1"/>
      <c r="JVN59" s="1"/>
      <c r="JVO59" s="1"/>
      <c r="JVP59" s="1"/>
      <c r="JVQ59" s="1"/>
      <c r="JVR59" s="1"/>
      <c r="JVS59" s="1"/>
      <c r="JVT59" s="1"/>
      <c r="JVU59" s="1"/>
      <c r="JVV59" s="1"/>
      <c r="JVW59" s="1"/>
      <c r="JVX59" s="1"/>
      <c r="JVY59" s="1"/>
      <c r="JVZ59" s="1"/>
      <c r="JWA59" s="1"/>
      <c r="JWB59" s="1"/>
      <c r="JWC59" s="1"/>
      <c r="JWD59" s="1"/>
      <c r="JWE59" s="1"/>
      <c r="JWF59" s="1"/>
      <c r="JWG59" s="1"/>
      <c r="JWH59" s="1"/>
      <c r="JWI59" s="1"/>
      <c r="JWJ59" s="1"/>
      <c r="JWK59" s="1"/>
      <c r="JWL59" s="1"/>
      <c r="JWM59" s="1"/>
      <c r="JWN59" s="1"/>
      <c r="JWO59" s="1"/>
      <c r="JWP59" s="1"/>
      <c r="JWQ59" s="1"/>
      <c r="JWR59" s="1"/>
      <c r="JWS59" s="1"/>
      <c r="JWT59" s="1"/>
      <c r="JWU59" s="1"/>
      <c r="JWV59" s="1"/>
      <c r="JWW59" s="1"/>
      <c r="JWX59" s="1"/>
      <c r="JWY59" s="1"/>
      <c r="JWZ59" s="1"/>
      <c r="JXA59" s="1"/>
      <c r="JXB59" s="1"/>
      <c r="JXC59" s="1"/>
      <c r="JXD59" s="1"/>
      <c r="JXE59" s="1"/>
      <c r="JXF59" s="1"/>
      <c r="JXG59" s="1"/>
      <c r="JXH59" s="1"/>
      <c r="JXI59" s="1"/>
      <c r="JXJ59" s="1"/>
      <c r="JXK59" s="1"/>
      <c r="JXL59" s="1"/>
      <c r="JXM59" s="1"/>
      <c r="JXN59" s="1"/>
      <c r="JXO59" s="1"/>
      <c r="JXP59" s="1"/>
      <c r="JXQ59" s="1"/>
      <c r="JXR59" s="1"/>
      <c r="JXS59" s="1"/>
      <c r="JXT59" s="1"/>
      <c r="JXU59" s="1"/>
      <c r="JXV59" s="1"/>
      <c r="JXW59" s="1"/>
      <c r="JXX59" s="1"/>
      <c r="JXY59" s="1"/>
      <c r="JXZ59" s="1"/>
      <c r="JYA59" s="1"/>
      <c r="JYB59" s="1"/>
      <c r="JYC59" s="1"/>
      <c r="JYD59" s="1"/>
      <c r="JYE59" s="1"/>
      <c r="JYF59" s="1"/>
      <c r="JYG59" s="1"/>
      <c r="JYH59" s="1"/>
      <c r="JYI59" s="1"/>
      <c r="JYJ59" s="1"/>
      <c r="JYK59" s="1"/>
      <c r="JYL59" s="1"/>
      <c r="JYM59" s="1"/>
      <c r="JYN59" s="1"/>
      <c r="JYO59" s="1"/>
      <c r="JYP59" s="1"/>
      <c r="JYQ59" s="1"/>
      <c r="JYR59" s="1"/>
      <c r="JYS59" s="1"/>
      <c r="JYT59" s="1"/>
      <c r="JYU59" s="1"/>
      <c r="JYV59" s="1"/>
      <c r="JYW59" s="1"/>
      <c r="JYX59" s="1"/>
      <c r="JYY59" s="1"/>
      <c r="JYZ59" s="1"/>
      <c r="JZA59" s="1"/>
      <c r="JZB59" s="1"/>
      <c r="JZC59" s="1"/>
      <c r="JZD59" s="1"/>
      <c r="JZE59" s="1"/>
      <c r="JZF59" s="1"/>
      <c r="JZG59" s="1"/>
      <c r="JZH59" s="1"/>
      <c r="JZI59" s="1"/>
      <c r="JZJ59" s="1"/>
      <c r="JZK59" s="1"/>
      <c r="JZL59" s="1"/>
      <c r="JZM59" s="1"/>
      <c r="JZN59" s="1"/>
      <c r="JZO59" s="1"/>
      <c r="JZP59" s="1"/>
      <c r="JZQ59" s="1"/>
      <c r="JZR59" s="1"/>
      <c r="JZS59" s="1"/>
      <c r="JZT59" s="1"/>
      <c r="JZU59" s="1"/>
      <c r="JZV59" s="1"/>
      <c r="JZW59" s="1"/>
      <c r="JZX59" s="1"/>
      <c r="JZY59" s="1"/>
      <c r="JZZ59" s="1"/>
      <c r="KAA59" s="1"/>
      <c r="KAB59" s="1"/>
      <c r="KAC59" s="1"/>
      <c r="KAD59" s="1"/>
      <c r="KAE59" s="1"/>
      <c r="KAF59" s="1"/>
      <c r="KAG59" s="1"/>
      <c r="KAH59" s="1"/>
      <c r="KAI59" s="1"/>
      <c r="KAJ59" s="1"/>
      <c r="KAK59" s="1"/>
      <c r="KAL59" s="1"/>
      <c r="KAM59" s="1"/>
      <c r="KAN59" s="1"/>
      <c r="KAO59" s="1"/>
      <c r="KAP59" s="1"/>
      <c r="KAQ59" s="1"/>
      <c r="KAR59" s="1"/>
      <c r="KAS59" s="1"/>
      <c r="KAT59" s="1"/>
      <c r="KAU59" s="1"/>
      <c r="KAV59" s="1"/>
      <c r="KAW59" s="1"/>
      <c r="KAX59" s="1"/>
      <c r="KAY59" s="1"/>
      <c r="KAZ59" s="1"/>
      <c r="KBA59" s="1"/>
      <c r="KBB59" s="1"/>
      <c r="KBC59" s="1"/>
      <c r="KBD59" s="1"/>
      <c r="KBE59" s="1"/>
      <c r="KBF59" s="1"/>
      <c r="KBG59" s="1"/>
      <c r="KBH59" s="1"/>
      <c r="KBI59" s="1"/>
      <c r="KBJ59" s="1"/>
      <c r="KBK59" s="1"/>
      <c r="KBL59" s="1"/>
      <c r="KBM59" s="1"/>
      <c r="KBN59" s="1"/>
      <c r="KBO59" s="1"/>
      <c r="KBP59" s="1"/>
      <c r="KBQ59" s="1"/>
      <c r="KBR59" s="1"/>
      <c r="KBS59" s="1"/>
      <c r="KBT59" s="1"/>
      <c r="KBU59" s="1"/>
      <c r="KBV59" s="1"/>
      <c r="KBW59" s="1"/>
      <c r="KBX59" s="1"/>
      <c r="KBY59" s="1"/>
      <c r="KBZ59" s="1"/>
      <c r="KCA59" s="1"/>
      <c r="KCB59" s="1"/>
      <c r="KCC59" s="1"/>
      <c r="KCD59" s="1"/>
      <c r="KCE59" s="1"/>
      <c r="KCF59" s="1"/>
      <c r="KCG59" s="1"/>
      <c r="KCH59" s="1"/>
      <c r="KCI59" s="1"/>
      <c r="KCJ59" s="1"/>
      <c r="KCK59" s="1"/>
      <c r="KCL59" s="1"/>
      <c r="KCM59" s="1"/>
      <c r="KCN59" s="1"/>
      <c r="KCO59" s="1"/>
      <c r="KCP59" s="1"/>
      <c r="KCQ59" s="1"/>
      <c r="KCR59" s="1"/>
      <c r="KCS59" s="1"/>
      <c r="KCT59" s="1"/>
      <c r="KCU59" s="1"/>
      <c r="KCV59" s="1"/>
      <c r="KCW59" s="1"/>
      <c r="KCX59" s="1"/>
      <c r="KCY59" s="1"/>
      <c r="KCZ59" s="1"/>
      <c r="KDA59" s="1"/>
      <c r="KDB59" s="1"/>
      <c r="KDC59" s="1"/>
      <c r="KDD59" s="1"/>
      <c r="KDE59" s="1"/>
      <c r="KDF59" s="1"/>
      <c r="KDG59" s="1"/>
      <c r="KDH59" s="1"/>
      <c r="KDI59" s="1"/>
      <c r="KDJ59" s="1"/>
      <c r="KDK59" s="1"/>
      <c r="KDL59" s="1"/>
      <c r="KDM59" s="1"/>
      <c r="KDN59" s="1"/>
      <c r="KDO59" s="1"/>
      <c r="KDP59" s="1"/>
      <c r="KDQ59" s="1"/>
      <c r="KDR59" s="1"/>
      <c r="KDS59" s="1"/>
      <c r="KDT59" s="1"/>
      <c r="KDU59" s="1"/>
      <c r="KDV59" s="1"/>
      <c r="KDW59" s="1"/>
      <c r="KDX59" s="1"/>
      <c r="KDY59" s="1"/>
      <c r="KDZ59" s="1"/>
      <c r="KEA59" s="1"/>
      <c r="KEB59" s="1"/>
      <c r="KEC59" s="1"/>
      <c r="KED59" s="1"/>
      <c r="KEE59" s="1"/>
      <c r="KEF59" s="1"/>
      <c r="KEG59" s="1"/>
      <c r="KEH59" s="1"/>
      <c r="KEI59" s="1"/>
      <c r="KEJ59" s="1"/>
      <c r="KEK59" s="1"/>
      <c r="KEL59" s="1"/>
      <c r="KEM59" s="1"/>
      <c r="KEN59" s="1"/>
      <c r="KEO59" s="1"/>
      <c r="KEP59" s="1"/>
      <c r="KEQ59" s="1"/>
      <c r="KER59" s="1"/>
      <c r="KES59" s="1"/>
      <c r="KET59" s="1"/>
      <c r="KEU59" s="1"/>
      <c r="KEV59" s="1"/>
      <c r="KEW59" s="1"/>
      <c r="KEX59" s="1"/>
      <c r="KEY59" s="1"/>
      <c r="KEZ59" s="1"/>
      <c r="KFA59" s="1"/>
      <c r="KFB59" s="1"/>
      <c r="KFC59" s="1"/>
      <c r="KFD59" s="1"/>
      <c r="KFE59" s="1"/>
      <c r="KFF59" s="1"/>
      <c r="KFG59" s="1"/>
      <c r="KFH59" s="1"/>
      <c r="KFI59" s="1"/>
      <c r="KFJ59" s="1"/>
      <c r="KFK59" s="1"/>
      <c r="KFL59" s="1"/>
      <c r="KFM59" s="1"/>
      <c r="KFN59" s="1"/>
      <c r="KFO59" s="1"/>
      <c r="KFP59" s="1"/>
      <c r="KFQ59" s="1"/>
      <c r="KFR59" s="1"/>
      <c r="KFS59" s="1"/>
      <c r="KFT59" s="1"/>
      <c r="KFU59" s="1"/>
      <c r="KFV59" s="1"/>
      <c r="KFW59" s="1"/>
      <c r="KFX59" s="1"/>
      <c r="KFY59" s="1"/>
      <c r="KFZ59" s="1"/>
      <c r="KGA59" s="1"/>
      <c r="KGB59" s="1"/>
      <c r="KGC59" s="1"/>
      <c r="KGD59" s="1"/>
      <c r="KGE59" s="1"/>
      <c r="KGF59" s="1"/>
      <c r="KGG59" s="1"/>
      <c r="KGH59" s="1"/>
      <c r="KGI59" s="1"/>
      <c r="KGJ59" s="1"/>
      <c r="KGK59" s="1"/>
      <c r="KGL59" s="1"/>
      <c r="KGM59" s="1"/>
      <c r="KGN59" s="1"/>
      <c r="KGO59" s="1"/>
      <c r="KGP59" s="1"/>
      <c r="KGQ59" s="1"/>
      <c r="KGR59" s="1"/>
      <c r="KGS59" s="1"/>
      <c r="KGT59" s="1"/>
      <c r="KGU59" s="1"/>
      <c r="KGV59" s="1"/>
      <c r="KGW59" s="1"/>
      <c r="KGX59" s="1"/>
      <c r="KGY59" s="1"/>
      <c r="KGZ59" s="1"/>
      <c r="KHA59" s="1"/>
      <c r="KHB59" s="1"/>
      <c r="KHC59" s="1"/>
      <c r="KHD59" s="1"/>
      <c r="KHE59" s="1"/>
      <c r="KHF59" s="1"/>
      <c r="KHG59" s="1"/>
      <c r="KHH59" s="1"/>
      <c r="KHI59" s="1"/>
      <c r="KHJ59" s="1"/>
      <c r="KHK59" s="1"/>
      <c r="KHL59" s="1"/>
      <c r="KHM59" s="1"/>
      <c r="KHN59" s="1"/>
      <c r="KHO59" s="1"/>
      <c r="KHP59" s="1"/>
      <c r="KHQ59" s="1"/>
      <c r="KHR59" s="1"/>
      <c r="KHS59" s="1"/>
      <c r="KHT59" s="1"/>
      <c r="KHU59" s="1"/>
      <c r="KHV59" s="1"/>
      <c r="KHW59" s="1"/>
      <c r="KHX59" s="1"/>
      <c r="KHY59" s="1"/>
      <c r="KHZ59" s="1"/>
      <c r="KIA59" s="1"/>
      <c r="KIB59" s="1"/>
      <c r="KIC59" s="1"/>
      <c r="KID59" s="1"/>
      <c r="KIE59" s="1"/>
      <c r="KIF59" s="1"/>
      <c r="KIG59" s="1"/>
      <c r="KIH59" s="1"/>
      <c r="KII59" s="1"/>
      <c r="KIJ59" s="1"/>
      <c r="KIK59" s="1"/>
      <c r="KIL59" s="1"/>
      <c r="KIM59" s="1"/>
      <c r="KIN59" s="1"/>
      <c r="KIO59" s="1"/>
      <c r="KIP59" s="1"/>
      <c r="KIQ59" s="1"/>
      <c r="KIR59" s="1"/>
      <c r="KIS59" s="1"/>
      <c r="KIT59" s="1"/>
      <c r="KIU59" s="1"/>
      <c r="KIV59" s="1"/>
      <c r="KIW59" s="1"/>
      <c r="KIX59" s="1"/>
      <c r="KIY59" s="1"/>
      <c r="KIZ59" s="1"/>
      <c r="KJA59" s="1"/>
      <c r="KJB59" s="1"/>
      <c r="KJC59" s="1"/>
      <c r="KJD59" s="1"/>
      <c r="KJE59" s="1"/>
      <c r="KJF59" s="1"/>
      <c r="KJG59" s="1"/>
      <c r="KJH59" s="1"/>
      <c r="KJI59" s="1"/>
      <c r="KJJ59" s="1"/>
      <c r="KJK59" s="1"/>
      <c r="KJL59" s="1"/>
      <c r="KJM59" s="1"/>
      <c r="KJN59" s="1"/>
      <c r="KJO59" s="1"/>
      <c r="KJP59" s="1"/>
      <c r="KJQ59" s="1"/>
      <c r="KJR59" s="1"/>
      <c r="KJS59" s="1"/>
      <c r="KJT59" s="1"/>
      <c r="KJU59" s="1"/>
      <c r="KJV59" s="1"/>
      <c r="KJW59" s="1"/>
      <c r="KJX59" s="1"/>
      <c r="KJY59" s="1"/>
      <c r="KJZ59" s="1"/>
      <c r="KKA59" s="1"/>
      <c r="KKB59" s="1"/>
      <c r="KKC59" s="1"/>
      <c r="KKD59" s="1"/>
      <c r="KKE59" s="1"/>
      <c r="KKF59" s="1"/>
      <c r="KKG59" s="1"/>
      <c r="KKH59" s="1"/>
      <c r="KKI59" s="1"/>
      <c r="KKJ59" s="1"/>
      <c r="KKK59" s="1"/>
      <c r="KKL59" s="1"/>
      <c r="KKM59" s="1"/>
      <c r="KKN59" s="1"/>
      <c r="KKO59" s="1"/>
      <c r="KKP59" s="1"/>
      <c r="KKQ59" s="1"/>
      <c r="KKR59" s="1"/>
      <c r="KKS59" s="1"/>
      <c r="KKT59" s="1"/>
      <c r="KKU59" s="1"/>
      <c r="KKV59" s="1"/>
      <c r="KKW59" s="1"/>
      <c r="KKX59" s="1"/>
      <c r="KKY59" s="1"/>
      <c r="KKZ59" s="1"/>
      <c r="KLA59" s="1"/>
      <c r="KLB59" s="1"/>
      <c r="KLC59" s="1"/>
      <c r="KLD59" s="1"/>
      <c r="KLE59" s="1"/>
      <c r="KLF59" s="1"/>
      <c r="KLG59" s="1"/>
      <c r="KLH59" s="1"/>
      <c r="KLI59" s="1"/>
      <c r="KLJ59" s="1"/>
      <c r="KLK59" s="1"/>
      <c r="KLL59" s="1"/>
      <c r="KLM59" s="1"/>
      <c r="KLN59" s="1"/>
      <c r="KLO59" s="1"/>
      <c r="KLP59" s="1"/>
      <c r="KLQ59" s="1"/>
      <c r="KLR59" s="1"/>
      <c r="KLS59" s="1"/>
      <c r="KLT59" s="1"/>
      <c r="KLU59" s="1"/>
      <c r="KLV59" s="1"/>
      <c r="KLW59" s="1"/>
      <c r="KLX59" s="1"/>
      <c r="KLY59" s="1"/>
      <c r="KLZ59" s="1"/>
      <c r="KMA59" s="1"/>
      <c r="KMB59" s="1"/>
      <c r="KMC59" s="1"/>
      <c r="KMD59" s="1"/>
      <c r="KME59" s="1"/>
      <c r="KMF59" s="1"/>
      <c r="KMG59" s="1"/>
      <c r="KMH59" s="1"/>
      <c r="KMI59" s="1"/>
      <c r="KMJ59" s="1"/>
      <c r="KMK59" s="1"/>
      <c r="KML59" s="1"/>
      <c r="KMM59" s="1"/>
      <c r="KMN59" s="1"/>
      <c r="KMO59" s="1"/>
      <c r="KMP59" s="1"/>
      <c r="KMQ59" s="1"/>
      <c r="KMR59" s="1"/>
      <c r="KMS59" s="1"/>
      <c r="KMT59" s="1"/>
      <c r="KMU59" s="1"/>
      <c r="KMV59" s="1"/>
      <c r="KMW59" s="1"/>
      <c r="KMX59" s="1"/>
      <c r="KMY59" s="1"/>
      <c r="KMZ59" s="1"/>
      <c r="KNA59" s="1"/>
      <c r="KNB59" s="1"/>
      <c r="KNC59" s="1"/>
      <c r="KND59" s="1"/>
      <c r="KNE59" s="1"/>
      <c r="KNF59" s="1"/>
      <c r="KNG59" s="1"/>
      <c r="KNH59" s="1"/>
      <c r="KNI59" s="1"/>
      <c r="KNJ59" s="1"/>
      <c r="KNK59" s="1"/>
      <c r="KNL59" s="1"/>
      <c r="KNM59" s="1"/>
      <c r="KNN59" s="1"/>
      <c r="KNO59" s="1"/>
      <c r="KNP59" s="1"/>
      <c r="KNQ59" s="1"/>
      <c r="KNR59" s="1"/>
      <c r="KNS59" s="1"/>
      <c r="KNT59" s="1"/>
      <c r="KNU59" s="1"/>
      <c r="KNV59" s="1"/>
      <c r="KNW59" s="1"/>
      <c r="KNX59" s="1"/>
      <c r="KNY59" s="1"/>
      <c r="KNZ59" s="1"/>
      <c r="KOA59" s="1"/>
      <c r="KOB59" s="1"/>
      <c r="KOC59" s="1"/>
      <c r="KOD59" s="1"/>
      <c r="KOE59" s="1"/>
      <c r="KOF59" s="1"/>
      <c r="KOG59" s="1"/>
      <c r="KOH59" s="1"/>
      <c r="KOI59" s="1"/>
      <c r="KOJ59" s="1"/>
      <c r="KOK59" s="1"/>
      <c r="KOL59" s="1"/>
      <c r="KOM59" s="1"/>
      <c r="KON59" s="1"/>
      <c r="KOO59" s="1"/>
      <c r="KOP59" s="1"/>
      <c r="KOQ59" s="1"/>
      <c r="KOR59" s="1"/>
      <c r="KOS59" s="1"/>
      <c r="KOT59" s="1"/>
      <c r="KOU59" s="1"/>
      <c r="KOV59" s="1"/>
      <c r="KOW59" s="1"/>
      <c r="KOX59" s="1"/>
      <c r="KOY59" s="1"/>
      <c r="KOZ59" s="1"/>
      <c r="KPA59" s="1"/>
      <c r="KPB59" s="1"/>
      <c r="KPC59" s="1"/>
      <c r="KPD59" s="1"/>
      <c r="KPE59" s="1"/>
      <c r="KPF59" s="1"/>
      <c r="KPG59" s="1"/>
      <c r="KPH59" s="1"/>
      <c r="KPI59" s="1"/>
      <c r="KPJ59" s="1"/>
      <c r="KPK59" s="1"/>
      <c r="KPL59" s="1"/>
      <c r="KPM59" s="1"/>
      <c r="KPN59" s="1"/>
      <c r="KPO59" s="1"/>
      <c r="KPP59" s="1"/>
      <c r="KPQ59" s="1"/>
      <c r="KPR59" s="1"/>
      <c r="KPS59" s="1"/>
      <c r="KPT59" s="1"/>
      <c r="KPU59" s="1"/>
      <c r="KPV59" s="1"/>
      <c r="KPW59" s="1"/>
      <c r="KPX59" s="1"/>
      <c r="KPY59" s="1"/>
      <c r="KPZ59" s="1"/>
      <c r="KQA59" s="1"/>
      <c r="KQB59" s="1"/>
      <c r="KQC59" s="1"/>
      <c r="KQD59" s="1"/>
      <c r="KQE59" s="1"/>
      <c r="KQF59" s="1"/>
      <c r="KQG59" s="1"/>
      <c r="KQH59" s="1"/>
      <c r="KQI59" s="1"/>
      <c r="KQJ59" s="1"/>
      <c r="KQK59" s="1"/>
      <c r="KQL59" s="1"/>
      <c r="KQM59" s="1"/>
      <c r="KQN59" s="1"/>
      <c r="KQO59" s="1"/>
      <c r="KQP59" s="1"/>
      <c r="KQQ59" s="1"/>
      <c r="KQR59" s="1"/>
      <c r="KQS59" s="1"/>
      <c r="KQT59" s="1"/>
      <c r="KQU59" s="1"/>
      <c r="KQV59" s="1"/>
      <c r="KQW59" s="1"/>
      <c r="KQX59" s="1"/>
      <c r="KQY59" s="1"/>
      <c r="KQZ59" s="1"/>
      <c r="KRA59" s="1"/>
      <c r="KRB59" s="1"/>
      <c r="KRC59" s="1"/>
      <c r="KRD59" s="1"/>
      <c r="KRE59" s="1"/>
      <c r="KRF59" s="1"/>
      <c r="KRG59" s="1"/>
      <c r="KRH59" s="1"/>
      <c r="KRI59" s="1"/>
      <c r="KRJ59" s="1"/>
      <c r="KRK59" s="1"/>
      <c r="KRL59" s="1"/>
      <c r="KRM59" s="1"/>
      <c r="KRN59" s="1"/>
      <c r="KRO59" s="1"/>
      <c r="KRP59" s="1"/>
      <c r="KRQ59" s="1"/>
      <c r="KRR59" s="1"/>
      <c r="KRS59" s="1"/>
      <c r="KRT59" s="1"/>
      <c r="KRU59" s="1"/>
      <c r="KRV59" s="1"/>
      <c r="KRW59" s="1"/>
      <c r="KRX59" s="1"/>
      <c r="KRY59" s="1"/>
      <c r="KRZ59" s="1"/>
      <c r="KSA59" s="1"/>
      <c r="KSB59" s="1"/>
      <c r="KSC59" s="1"/>
      <c r="KSD59" s="1"/>
      <c r="KSE59" s="1"/>
      <c r="KSF59" s="1"/>
      <c r="KSG59" s="1"/>
      <c r="KSH59" s="1"/>
      <c r="KSI59" s="1"/>
      <c r="KSJ59" s="1"/>
      <c r="KSK59" s="1"/>
      <c r="KSL59" s="1"/>
      <c r="KSM59" s="1"/>
      <c r="KSN59" s="1"/>
      <c r="KSO59" s="1"/>
      <c r="KSP59" s="1"/>
      <c r="KSQ59" s="1"/>
      <c r="KSR59" s="1"/>
      <c r="KSS59" s="1"/>
      <c r="KST59" s="1"/>
      <c r="KSU59" s="1"/>
      <c r="KSV59" s="1"/>
      <c r="KSW59" s="1"/>
      <c r="KSX59" s="1"/>
      <c r="KSY59" s="1"/>
      <c r="KSZ59" s="1"/>
      <c r="KTA59" s="1"/>
      <c r="KTB59" s="1"/>
      <c r="KTC59" s="1"/>
      <c r="KTD59" s="1"/>
      <c r="KTE59" s="1"/>
      <c r="KTF59" s="1"/>
      <c r="KTG59" s="1"/>
      <c r="KTH59" s="1"/>
      <c r="KTI59" s="1"/>
      <c r="KTJ59" s="1"/>
      <c r="KTK59" s="1"/>
      <c r="KTL59" s="1"/>
      <c r="KTM59" s="1"/>
      <c r="KTN59" s="1"/>
      <c r="KTO59" s="1"/>
      <c r="KTP59" s="1"/>
      <c r="KTQ59" s="1"/>
      <c r="KTR59" s="1"/>
      <c r="KTS59" s="1"/>
      <c r="KTT59" s="1"/>
      <c r="KTU59" s="1"/>
      <c r="KTV59" s="1"/>
      <c r="KTW59" s="1"/>
      <c r="KTX59" s="1"/>
      <c r="KTY59" s="1"/>
      <c r="KTZ59" s="1"/>
      <c r="KUA59" s="1"/>
      <c r="KUB59" s="1"/>
      <c r="KUC59" s="1"/>
      <c r="KUD59" s="1"/>
      <c r="KUE59" s="1"/>
      <c r="KUF59" s="1"/>
      <c r="KUG59" s="1"/>
      <c r="KUH59" s="1"/>
      <c r="KUI59" s="1"/>
      <c r="KUJ59" s="1"/>
      <c r="KUK59" s="1"/>
      <c r="KUL59" s="1"/>
      <c r="KUM59" s="1"/>
      <c r="KUN59" s="1"/>
      <c r="KUO59" s="1"/>
      <c r="KUP59" s="1"/>
      <c r="KUQ59" s="1"/>
      <c r="KUR59" s="1"/>
      <c r="KUS59" s="1"/>
      <c r="KUT59" s="1"/>
      <c r="KUU59" s="1"/>
      <c r="KUV59" s="1"/>
      <c r="KUW59" s="1"/>
      <c r="KUX59" s="1"/>
      <c r="KUY59" s="1"/>
      <c r="KUZ59" s="1"/>
      <c r="KVA59" s="1"/>
      <c r="KVB59" s="1"/>
      <c r="KVC59" s="1"/>
      <c r="KVD59" s="1"/>
      <c r="KVE59" s="1"/>
      <c r="KVF59" s="1"/>
      <c r="KVG59" s="1"/>
      <c r="KVH59" s="1"/>
      <c r="KVI59" s="1"/>
      <c r="KVJ59" s="1"/>
      <c r="KVK59" s="1"/>
      <c r="KVL59" s="1"/>
      <c r="KVM59" s="1"/>
      <c r="KVN59" s="1"/>
      <c r="KVO59" s="1"/>
      <c r="KVP59" s="1"/>
      <c r="KVQ59" s="1"/>
      <c r="KVR59" s="1"/>
      <c r="KVS59" s="1"/>
      <c r="KVT59" s="1"/>
      <c r="KVU59" s="1"/>
      <c r="KVV59" s="1"/>
      <c r="KVW59" s="1"/>
      <c r="KVX59" s="1"/>
      <c r="KVY59" s="1"/>
      <c r="KVZ59" s="1"/>
      <c r="KWA59" s="1"/>
      <c r="KWB59" s="1"/>
      <c r="KWC59" s="1"/>
      <c r="KWD59" s="1"/>
      <c r="KWE59" s="1"/>
      <c r="KWF59" s="1"/>
      <c r="KWG59" s="1"/>
      <c r="KWH59" s="1"/>
      <c r="KWI59" s="1"/>
      <c r="KWJ59" s="1"/>
      <c r="KWK59" s="1"/>
      <c r="KWL59" s="1"/>
      <c r="KWM59" s="1"/>
      <c r="KWN59" s="1"/>
      <c r="KWO59" s="1"/>
      <c r="KWP59" s="1"/>
      <c r="KWQ59" s="1"/>
      <c r="KWR59" s="1"/>
      <c r="KWS59" s="1"/>
      <c r="KWT59" s="1"/>
      <c r="KWU59" s="1"/>
      <c r="KWV59" s="1"/>
      <c r="KWW59" s="1"/>
      <c r="KWX59" s="1"/>
      <c r="KWY59" s="1"/>
      <c r="KWZ59" s="1"/>
      <c r="KXA59" s="1"/>
      <c r="KXB59" s="1"/>
      <c r="KXC59" s="1"/>
      <c r="KXD59" s="1"/>
      <c r="KXE59" s="1"/>
      <c r="KXF59" s="1"/>
      <c r="KXG59" s="1"/>
      <c r="KXH59" s="1"/>
      <c r="KXI59" s="1"/>
      <c r="KXJ59" s="1"/>
      <c r="KXK59" s="1"/>
      <c r="KXL59" s="1"/>
      <c r="KXM59" s="1"/>
      <c r="KXN59" s="1"/>
      <c r="KXO59" s="1"/>
      <c r="KXP59" s="1"/>
      <c r="KXQ59" s="1"/>
      <c r="KXR59" s="1"/>
      <c r="KXS59" s="1"/>
      <c r="KXT59" s="1"/>
      <c r="KXU59" s="1"/>
      <c r="KXV59" s="1"/>
      <c r="KXW59" s="1"/>
      <c r="KXX59" s="1"/>
      <c r="KXY59" s="1"/>
      <c r="KXZ59" s="1"/>
      <c r="KYA59" s="1"/>
      <c r="KYB59" s="1"/>
      <c r="KYC59" s="1"/>
      <c r="KYD59" s="1"/>
      <c r="KYE59" s="1"/>
      <c r="KYF59" s="1"/>
      <c r="KYG59" s="1"/>
      <c r="KYH59" s="1"/>
      <c r="KYI59" s="1"/>
      <c r="KYJ59" s="1"/>
      <c r="KYK59" s="1"/>
      <c r="KYL59" s="1"/>
      <c r="KYM59" s="1"/>
      <c r="KYN59" s="1"/>
      <c r="KYO59" s="1"/>
      <c r="KYP59" s="1"/>
      <c r="KYQ59" s="1"/>
      <c r="KYR59" s="1"/>
      <c r="KYS59" s="1"/>
      <c r="KYT59" s="1"/>
      <c r="KYU59" s="1"/>
      <c r="KYV59" s="1"/>
      <c r="KYW59" s="1"/>
      <c r="KYX59" s="1"/>
      <c r="KYY59" s="1"/>
      <c r="KYZ59" s="1"/>
      <c r="KZA59" s="1"/>
      <c r="KZB59" s="1"/>
      <c r="KZC59" s="1"/>
      <c r="KZD59" s="1"/>
      <c r="KZE59" s="1"/>
      <c r="KZF59" s="1"/>
      <c r="KZG59" s="1"/>
      <c r="KZH59" s="1"/>
      <c r="KZI59" s="1"/>
      <c r="KZJ59" s="1"/>
      <c r="KZK59" s="1"/>
      <c r="KZL59" s="1"/>
      <c r="KZM59" s="1"/>
      <c r="KZN59" s="1"/>
      <c r="KZO59" s="1"/>
      <c r="KZP59" s="1"/>
      <c r="KZQ59" s="1"/>
      <c r="KZR59" s="1"/>
      <c r="KZS59" s="1"/>
      <c r="KZT59" s="1"/>
      <c r="KZU59" s="1"/>
      <c r="KZV59" s="1"/>
      <c r="KZW59" s="1"/>
      <c r="KZX59" s="1"/>
      <c r="KZY59" s="1"/>
      <c r="KZZ59" s="1"/>
      <c r="LAA59" s="1"/>
      <c r="LAB59" s="1"/>
      <c r="LAC59" s="1"/>
      <c r="LAD59" s="1"/>
      <c r="LAE59" s="1"/>
      <c r="LAF59" s="1"/>
      <c r="LAG59" s="1"/>
      <c r="LAH59" s="1"/>
      <c r="LAI59" s="1"/>
      <c r="LAJ59" s="1"/>
      <c r="LAK59" s="1"/>
      <c r="LAL59" s="1"/>
      <c r="LAM59" s="1"/>
      <c r="LAN59" s="1"/>
      <c r="LAO59" s="1"/>
      <c r="LAP59" s="1"/>
      <c r="LAQ59" s="1"/>
      <c r="LAR59" s="1"/>
      <c r="LAS59" s="1"/>
      <c r="LAT59" s="1"/>
      <c r="LAU59" s="1"/>
      <c r="LAV59" s="1"/>
      <c r="LAW59" s="1"/>
      <c r="LAX59" s="1"/>
      <c r="LAY59" s="1"/>
      <c r="LAZ59" s="1"/>
      <c r="LBA59" s="1"/>
      <c r="LBB59" s="1"/>
      <c r="LBC59" s="1"/>
      <c r="LBD59" s="1"/>
      <c r="LBE59" s="1"/>
      <c r="LBF59" s="1"/>
      <c r="LBG59" s="1"/>
      <c r="LBH59" s="1"/>
      <c r="LBI59" s="1"/>
      <c r="LBJ59" s="1"/>
      <c r="LBK59" s="1"/>
      <c r="LBL59" s="1"/>
      <c r="LBM59" s="1"/>
      <c r="LBN59" s="1"/>
      <c r="LBO59" s="1"/>
      <c r="LBP59" s="1"/>
      <c r="LBQ59" s="1"/>
      <c r="LBR59" s="1"/>
      <c r="LBS59" s="1"/>
      <c r="LBT59" s="1"/>
      <c r="LBU59" s="1"/>
      <c r="LBV59" s="1"/>
      <c r="LBW59" s="1"/>
      <c r="LBX59" s="1"/>
      <c r="LBY59" s="1"/>
      <c r="LBZ59" s="1"/>
      <c r="LCA59" s="1"/>
      <c r="LCB59" s="1"/>
      <c r="LCC59" s="1"/>
      <c r="LCD59" s="1"/>
      <c r="LCE59" s="1"/>
      <c r="LCF59" s="1"/>
      <c r="LCG59" s="1"/>
      <c r="LCH59" s="1"/>
      <c r="LCI59" s="1"/>
      <c r="LCJ59" s="1"/>
      <c r="LCK59" s="1"/>
      <c r="LCL59" s="1"/>
      <c r="LCM59" s="1"/>
      <c r="LCN59" s="1"/>
      <c r="LCO59" s="1"/>
      <c r="LCP59" s="1"/>
      <c r="LCQ59" s="1"/>
      <c r="LCR59" s="1"/>
      <c r="LCS59" s="1"/>
      <c r="LCT59" s="1"/>
      <c r="LCU59" s="1"/>
      <c r="LCV59" s="1"/>
      <c r="LCW59" s="1"/>
      <c r="LCX59" s="1"/>
      <c r="LCY59" s="1"/>
      <c r="LCZ59" s="1"/>
      <c r="LDA59" s="1"/>
      <c r="LDB59" s="1"/>
      <c r="LDC59" s="1"/>
      <c r="LDD59" s="1"/>
      <c r="LDE59" s="1"/>
      <c r="LDF59" s="1"/>
      <c r="LDG59" s="1"/>
      <c r="LDH59" s="1"/>
      <c r="LDI59" s="1"/>
      <c r="LDJ59" s="1"/>
      <c r="LDK59" s="1"/>
      <c r="LDL59" s="1"/>
      <c r="LDM59" s="1"/>
      <c r="LDN59" s="1"/>
      <c r="LDO59" s="1"/>
      <c r="LDP59" s="1"/>
      <c r="LDQ59" s="1"/>
      <c r="LDR59" s="1"/>
      <c r="LDS59" s="1"/>
      <c r="LDT59" s="1"/>
      <c r="LDU59" s="1"/>
      <c r="LDV59" s="1"/>
      <c r="LDW59" s="1"/>
      <c r="LDX59" s="1"/>
      <c r="LDY59" s="1"/>
      <c r="LDZ59" s="1"/>
      <c r="LEA59" s="1"/>
      <c r="LEB59" s="1"/>
      <c r="LEC59" s="1"/>
      <c r="LED59" s="1"/>
      <c r="LEE59" s="1"/>
      <c r="LEF59" s="1"/>
      <c r="LEG59" s="1"/>
      <c r="LEH59" s="1"/>
      <c r="LEI59" s="1"/>
      <c r="LEJ59" s="1"/>
      <c r="LEK59" s="1"/>
      <c r="LEL59" s="1"/>
      <c r="LEM59" s="1"/>
      <c r="LEN59" s="1"/>
      <c r="LEO59" s="1"/>
      <c r="LEP59" s="1"/>
      <c r="LEQ59" s="1"/>
      <c r="LER59" s="1"/>
      <c r="LES59" s="1"/>
      <c r="LET59" s="1"/>
      <c r="LEU59" s="1"/>
      <c r="LEV59" s="1"/>
      <c r="LEW59" s="1"/>
      <c r="LEX59" s="1"/>
      <c r="LEY59" s="1"/>
      <c r="LEZ59" s="1"/>
      <c r="LFA59" s="1"/>
      <c r="LFB59" s="1"/>
      <c r="LFC59" s="1"/>
      <c r="LFD59" s="1"/>
      <c r="LFE59" s="1"/>
      <c r="LFF59" s="1"/>
      <c r="LFG59" s="1"/>
      <c r="LFH59" s="1"/>
      <c r="LFI59" s="1"/>
      <c r="LFJ59" s="1"/>
      <c r="LFK59" s="1"/>
      <c r="LFL59" s="1"/>
      <c r="LFM59" s="1"/>
      <c r="LFN59" s="1"/>
      <c r="LFO59" s="1"/>
      <c r="LFP59" s="1"/>
      <c r="LFQ59" s="1"/>
      <c r="LFR59" s="1"/>
      <c r="LFS59" s="1"/>
      <c r="LFT59" s="1"/>
      <c r="LFU59" s="1"/>
      <c r="LFV59" s="1"/>
      <c r="LFW59" s="1"/>
      <c r="LFX59" s="1"/>
      <c r="LFY59" s="1"/>
      <c r="LFZ59" s="1"/>
      <c r="LGA59" s="1"/>
      <c r="LGB59" s="1"/>
      <c r="LGC59" s="1"/>
      <c r="LGD59" s="1"/>
      <c r="LGE59" s="1"/>
      <c r="LGF59" s="1"/>
      <c r="LGG59" s="1"/>
      <c r="LGH59" s="1"/>
      <c r="LGI59" s="1"/>
      <c r="LGJ59" s="1"/>
      <c r="LGK59" s="1"/>
      <c r="LGL59" s="1"/>
      <c r="LGM59" s="1"/>
      <c r="LGN59" s="1"/>
      <c r="LGO59" s="1"/>
      <c r="LGP59" s="1"/>
      <c r="LGQ59" s="1"/>
      <c r="LGR59" s="1"/>
      <c r="LGS59" s="1"/>
      <c r="LGT59" s="1"/>
      <c r="LGU59" s="1"/>
      <c r="LGV59" s="1"/>
      <c r="LGW59" s="1"/>
      <c r="LGX59" s="1"/>
      <c r="LGY59" s="1"/>
      <c r="LGZ59" s="1"/>
      <c r="LHA59" s="1"/>
      <c r="LHB59" s="1"/>
      <c r="LHC59" s="1"/>
      <c r="LHD59" s="1"/>
      <c r="LHE59" s="1"/>
      <c r="LHF59" s="1"/>
      <c r="LHG59" s="1"/>
      <c r="LHH59" s="1"/>
      <c r="LHI59" s="1"/>
      <c r="LHJ59" s="1"/>
      <c r="LHK59" s="1"/>
      <c r="LHL59" s="1"/>
      <c r="LHM59" s="1"/>
      <c r="LHN59" s="1"/>
      <c r="LHO59" s="1"/>
      <c r="LHP59" s="1"/>
      <c r="LHQ59" s="1"/>
      <c r="LHR59" s="1"/>
      <c r="LHS59" s="1"/>
      <c r="LHT59" s="1"/>
      <c r="LHU59" s="1"/>
      <c r="LHV59" s="1"/>
      <c r="LHW59" s="1"/>
      <c r="LHX59" s="1"/>
      <c r="LHY59" s="1"/>
      <c r="LHZ59" s="1"/>
      <c r="LIA59" s="1"/>
      <c r="LIB59" s="1"/>
      <c r="LIC59" s="1"/>
      <c r="LID59" s="1"/>
      <c r="LIE59" s="1"/>
      <c r="LIF59" s="1"/>
      <c r="LIG59" s="1"/>
      <c r="LIH59" s="1"/>
      <c r="LII59" s="1"/>
      <c r="LIJ59" s="1"/>
      <c r="LIK59" s="1"/>
      <c r="LIL59" s="1"/>
      <c r="LIM59" s="1"/>
      <c r="LIN59" s="1"/>
      <c r="LIO59" s="1"/>
      <c r="LIP59" s="1"/>
      <c r="LIQ59" s="1"/>
      <c r="LIR59" s="1"/>
      <c r="LIS59" s="1"/>
      <c r="LIT59" s="1"/>
      <c r="LIU59" s="1"/>
      <c r="LIV59" s="1"/>
      <c r="LIW59" s="1"/>
      <c r="LIX59" s="1"/>
      <c r="LIY59" s="1"/>
      <c r="LIZ59" s="1"/>
      <c r="LJA59" s="1"/>
      <c r="LJB59" s="1"/>
      <c r="LJC59" s="1"/>
      <c r="LJD59" s="1"/>
      <c r="LJE59" s="1"/>
      <c r="LJF59" s="1"/>
      <c r="LJG59" s="1"/>
      <c r="LJH59" s="1"/>
      <c r="LJI59" s="1"/>
      <c r="LJJ59" s="1"/>
      <c r="LJK59" s="1"/>
      <c r="LJL59" s="1"/>
      <c r="LJM59" s="1"/>
      <c r="LJN59" s="1"/>
      <c r="LJO59" s="1"/>
      <c r="LJP59" s="1"/>
      <c r="LJQ59" s="1"/>
      <c r="LJR59" s="1"/>
      <c r="LJS59" s="1"/>
      <c r="LJT59" s="1"/>
      <c r="LJU59" s="1"/>
      <c r="LJV59" s="1"/>
      <c r="LJW59" s="1"/>
      <c r="LJX59" s="1"/>
      <c r="LJY59" s="1"/>
      <c r="LJZ59" s="1"/>
      <c r="LKA59" s="1"/>
      <c r="LKB59" s="1"/>
      <c r="LKC59" s="1"/>
      <c r="LKD59" s="1"/>
      <c r="LKE59" s="1"/>
      <c r="LKF59" s="1"/>
      <c r="LKG59" s="1"/>
      <c r="LKH59" s="1"/>
      <c r="LKI59" s="1"/>
      <c r="LKJ59" s="1"/>
      <c r="LKK59" s="1"/>
      <c r="LKL59" s="1"/>
      <c r="LKM59" s="1"/>
      <c r="LKN59" s="1"/>
      <c r="LKO59" s="1"/>
      <c r="LKP59" s="1"/>
      <c r="LKQ59" s="1"/>
      <c r="LKR59" s="1"/>
      <c r="LKS59" s="1"/>
      <c r="LKT59" s="1"/>
      <c r="LKU59" s="1"/>
      <c r="LKV59" s="1"/>
      <c r="LKW59" s="1"/>
      <c r="LKX59" s="1"/>
      <c r="LKY59" s="1"/>
      <c r="LKZ59" s="1"/>
      <c r="LLA59" s="1"/>
      <c r="LLB59" s="1"/>
      <c r="LLC59" s="1"/>
      <c r="LLD59" s="1"/>
      <c r="LLE59" s="1"/>
      <c r="LLF59" s="1"/>
      <c r="LLG59" s="1"/>
      <c r="LLH59" s="1"/>
      <c r="LLI59" s="1"/>
      <c r="LLJ59" s="1"/>
      <c r="LLK59" s="1"/>
      <c r="LLL59" s="1"/>
      <c r="LLM59" s="1"/>
      <c r="LLN59" s="1"/>
      <c r="LLO59" s="1"/>
      <c r="LLP59" s="1"/>
      <c r="LLQ59" s="1"/>
      <c r="LLR59" s="1"/>
      <c r="LLS59" s="1"/>
      <c r="LLT59" s="1"/>
      <c r="LLU59" s="1"/>
      <c r="LLV59" s="1"/>
      <c r="LLW59" s="1"/>
      <c r="LLX59" s="1"/>
      <c r="LLY59" s="1"/>
      <c r="LLZ59" s="1"/>
      <c r="LMA59" s="1"/>
      <c r="LMB59" s="1"/>
      <c r="LMC59" s="1"/>
      <c r="LMD59" s="1"/>
      <c r="LME59" s="1"/>
      <c r="LMF59" s="1"/>
      <c r="LMG59" s="1"/>
      <c r="LMH59" s="1"/>
      <c r="LMI59" s="1"/>
      <c r="LMJ59" s="1"/>
      <c r="LMK59" s="1"/>
      <c r="LML59" s="1"/>
      <c r="LMM59" s="1"/>
      <c r="LMN59" s="1"/>
      <c r="LMO59" s="1"/>
      <c r="LMP59" s="1"/>
      <c r="LMQ59" s="1"/>
      <c r="LMR59" s="1"/>
      <c r="LMS59" s="1"/>
      <c r="LMT59" s="1"/>
      <c r="LMU59" s="1"/>
      <c r="LMV59" s="1"/>
      <c r="LMW59" s="1"/>
      <c r="LMX59" s="1"/>
      <c r="LMY59" s="1"/>
      <c r="LMZ59" s="1"/>
      <c r="LNA59" s="1"/>
      <c r="LNB59" s="1"/>
      <c r="LNC59" s="1"/>
      <c r="LND59" s="1"/>
      <c r="LNE59" s="1"/>
      <c r="LNF59" s="1"/>
      <c r="LNG59" s="1"/>
      <c r="LNH59" s="1"/>
      <c r="LNI59" s="1"/>
      <c r="LNJ59" s="1"/>
      <c r="LNK59" s="1"/>
      <c r="LNL59" s="1"/>
      <c r="LNM59" s="1"/>
      <c r="LNN59" s="1"/>
      <c r="LNO59" s="1"/>
      <c r="LNP59" s="1"/>
      <c r="LNQ59" s="1"/>
      <c r="LNR59" s="1"/>
      <c r="LNS59" s="1"/>
      <c r="LNT59" s="1"/>
      <c r="LNU59" s="1"/>
      <c r="LNV59" s="1"/>
      <c r="LNW59" s="1"/>
      <c r="LNX59" s="1"/>
      <c r="LNY59" s="1"/>
      <c r="LNZ59" s="1"/>
      <c r="LOA59" s="1"/>
      <c r="LOB59" s="1"/>
      <c r="LOC59" s="1"/>
      <c r="LOD59" s="1"/>
      <c r="LOE59" s="1"/>
      <c r="LOF59" s="1"/>
      <c r="LOG59" s="1"/>
      <c r="LOH59" s="1"/>
      <c r="LOI59" s="1"/>
      <c r="LOJ59" s="1"/>
      <c r="LOK59" s="1"/>
      <c r="LOL59" s="1"/>
      <c r="LOM59" s="1"/>
      <c r="LON59" s="1"/>
      <c r="LOO59" s="1"/>
      <c r="LOP59" s="1"/>
      <c r="LOQ59" s="1"/>
      <c r="LOR59" s="1"/>
      <c r="LOS59" s="1"/>
      <c r="LOT59" s="1"/>
      <c r="LOU59" s="1"/>
      <c r="LOV59" s="1"/>
      <c r="LOW59" s="1"/>
      <c r="LOX59" s="1"/>
      <c r="LOY59" s="1"/>
      <c r="LOZ59" s="1"/>
      <c r="LPA59" s="1"/>
      <c r="LPB59" s="1"/>
      <c r="LPC59" s="1"/>
      <c r="LPD59" s="1"/>
      <c r="LPE59" s="1"/>
      <c r="LPF59" s="1"/>
      <c r="LPG59" s="1"/>
      <c r="LPH59" s="1"/>
      <c r="LPI59" s="1"/>
      <c r="LPJ59" s="1"/>
      <c r="LPK59" s="1"/>
      <c r="LPL59" s="1"/>
      <c r="LPM59" s="1"/>
      <c r="LPN59" s="1"/>
      <c r="LPO59" s="1"/>
      <c r="LPP59" s="1"/>
      <c r="LPQ59" s="1"/>
      <c r="LPR59" s="1"/>
      <c r="LPS59" s="1"/>
      <c r="LPT59" s="1"/>
      <c r="LPU59" s="1"/>
      <c r="LPV59" s="1"/>
      <c r="LPW59" s="1"/>
      <c r="LPX59" s="1"/>
      <c r="LPY59" s="1"/>
      <c r="LPZ59" s="1"/>
      <c r="LQA59" s="1"/>
      <c r="LQB59" s="1"/>
      <c r="LQC59" s="1"/>
      <c r="LQD59" s="1"/>
      <c r="LQE59" s="1"/>
      <c r="LQF59" s="1"/>
      <c r="LQG59" s="1"/>
      <c r="LQH59" s="1"/>
      <c r="LQI59" s="1"/>
      <c r="LQJ59" s="1"/>
      <c r="LQK59" s="1"/>
      <c r="LQL59" s="1"/>
      <c r="LQM59" s="1"/>
      <c r="LQN59" s="1"/>
      <c r="LQO59" s="1"/>
      <c r="LQP59" s="1"/>
      <c r="LQQ59" s="1"/>
      <c r="LQR59" s="1"/>
      <c r="LQS59" s="1"/>
      <c r="LQT59" s="1"/>
      <c r="LQU59" s="1"/>
      <c r="LQV59" s="1"/>
      <c r="LQW59" s="1"/>
      <c r="LQX59" s="1"/>
      <c r="LQY59" s="1"/>
      <c r="LQZ59" s="1"/>
      <c r="LRA59" s="1"/>
      <c r="LRB59" s="1"/>
      <c r="LRC59" s="1"/>
      <c r="LRD59" s="1"/>
      <c r="LRE59" s="1"/>
      <c r="LRF59" s="1"/>
      <c r="LRG59" s="1"/>
      <c r="LRH59" s="1"/>
      <c r="LRI59" s="1"/>
      <c r="LRJ59" s="1"/>
      <c r="LRK59" s="1"/>
      <c r="LRL59" s="1"/>
      <c r="LRM59" s="1"/>
      <c r="LRN59" s="1"/>
      <c r="LRO59" s="1"/>
      <c r="LRP59" s="1"/>
      <c r="LRQ59" s="1"/>
      <c r="LRR59" s="1"/>
      <c r="LRS59" s="1"/>
      <c r="LRT59" s="1"/>
      <c r="LRU59" s="1"/>
      <c r="LRV59" s="1"/>
      <c r="LRW59" s="1"/>
      <c r="LRX59" s="1"/>
      <c r="LRY59" s="1"/>
      <c r="LRZ59" s="1"/>
      <c r="LSA59" s="1"/>
      <c r="LSB59" s="1"/>
      <c r="LSC59" s="1"/>
      <c r="LSD59" s="1"/>
      <c r="LSE59" s="1"/>
      <c r="LSF59" s="1"/>
      <c r="LSG59" s="1"/>
      <c r="LSH59" s="1"/>
      <c r="LSI59" s="1"/>
      <c r="LSJ59" s="1"/>
      <c r="LSK59" s="1"/>
      <c r="LSL59" s="1"/>
      <c r="LSM59" s="1"/>
      <c r="LSN59" s="1"/>
      <c r="LSO59" s="1"/>
      <c r="LSP59" s="1"/>
      <c r="LSQ59" s="1"/>
      <c r="LSR59" s="1"/>
      <c r="LSS59" s="1"/>
      <c r="LST59" s="1"/>
      <c r="LSU59" s="1"/>
      <c r="LSV59" s="1"/>
      <c r="LSW59" s="1"/>
      <c r="LSX59" s="1"/>
      <c r="LSY59" s="1"/>
      <c r="LSZ59" s="1"/>
      <c r="LTA59" s="1"/>
      <c r="LTB59" s="1"/>
      <c r="LTC59" s="1"/>
      <c r="LTD59" s="1"/>
      <c r="LTE59" s="1"/>
      <c r="LTF59" s="1"/>
      <c r="LTG59" s="1"/>
      <c r="LTH59" s="1"/>
      <c r="LTI59" s="1"/>
      <c r="LTJ59" s="1"/>
      <c r="LTK59" s="1"/>
      <c r="LTL59" s="1"/>
      <c r="LTM59" s="1"/>
      <c r="LTN59" s="1"/>
      <c r="LTO59" s="1"/>
      <c r="LTP59" s="1"/>
      <c r="LTQ59" s="1"/>
      <c r="LTR59" s="1"/>
      <c r="LTS59" s="1"/>
      <c r="LTT59" s="1"/>
      <c r="LTU59" s="1"/>
      <c r="LTV59" s="1"/>
      <c r="LTW59" s="1"/>
      <c r="LTX59" s="1"/>
      <c r="LTY59" s="1"/>
      <c r="LTZ59" s="1"/>
      <c r="LUA59" s="1"/>
      <c r="LUB59" s="1"/>
      <c r="LUC59" s="1"/>
      <c r="LUD59" s="1"/>
      <c r="LUE59" s="1"/>
      <c r="LUF59" s="1"/>
      <c r="LUG59" s="1"/>
      <c r="LUH59" s="1"/>
      <c r="LUI59" s="1"/>
      <c r="LUJ59" s="1"/>
      <c r="LUK59" s="1"/>
      <c r="LUL59" s="1"/>
      <c r="LUM59" s="1"/>
      <c r="LUN59" s="1"/>
      <c r="LUO59" s="1"/>
      <c r="LUP59" s="1"/>
      <c r="LUQ59" s="1"/>
      <c r="LUR59" s="1"/>
      <c r="LUS59" s="1"/>
      <c r="LUT59" s="1"/>
      <c r="LUU59" s="1"/>
      <c r="LUV59" s="1"/>
      <c r="LUW59" s="1"/>
      <c r="LUX59" s="1"/>
      <c r="LUY59" s="1"/>
      <c r="LUZ59" s="1"/>
      <c r="LVA59" s="1"/>
      <c r="LVB59" s="1"/>
      <c r="LVC59" s="1"/>
      <c r="LVD59" s="1"/>
      <c r="LVE59" s="1"/>
      <c r="LVF59" s="1"/>
      <c r="LVG59" s="1"/>
      <c r="LVH59" s="1"/>
      <c r="LVI59" s="1"/>
      <c r="LVJ59" s="1"/>
      <c r="LVK59" s="1"/>
      <c r="LVL59" s="1"/>
      <c r="LVM59" s="1"/>
      <c r="LVN59" s="1"/>
      <c r="LVO59" s="1"/>
      <c r="LVP59" s="1"/>
      <c r="LVQ59" s="1"/>
      <c r="LVR59" s="1"/>
      <c r="LVS59" s="1"/>
      <c r="LVT59" s="1"/>
      <c r="LVU59" s="1"/>
      <c r="LVV59" s="1"/>
      <c r="LVW59" s="1"/>
      <c r="LVX59" s="1"/>
      <c r="LVY59" s="1"/>
      <c r="LVZ59" s="1"/>
      <c r="LWA59" s="1"/>
      <c r="LWB59" s="1"/>
      <c r="LWC59" s="1"/>
      <c r="LWD59" s="1"/>
      <c r="LWE59" s="1"/>
      <c r="LWF59" s="1"/>
      <c r="LWG59" s="1"/>
      <c r="LWH59" s="1"/>
      <c r="LWI59" s="1"/>
      <c r="LWJ59" s="1"/>
      <c r="LWK59" s="1"/>
      <c r="LWL59" s="1"/>
      <c r="LWM59" s="1"/>
      <c r="LWN59" s="1"/>
      <c r="LWO59" s="1"/>
      <c r="LWP59" s="1"/>
      <c r="LWQ59" s="1"/>
      <c r="LWR59" s="1"/>
      <c r="LWS59" s="1"/>
      <c r="LWT59" s="1"/>
      <c r="LWU59" s="1"/>
      <c r="LWV59" s="1"/>
      <c r="LWW59" s="1"/>
      <c r="LWX59" s="1"/>
      <c r="LWY59" s="1"/>
      <c r="LWZ59" s="1"/>
      <c r="LXA59" s="1"/>
      <c r="LXB59" s="1"/>
      <c r="LXC59" s="1"/>
      <c r="LXD59" s="1"/>
      <c r="LXE59" s="1"/>
      <c r="LXF59" s="1"/>
      <c r="LXG59" s="1"/>
      <c r="LXH59" s="1"/>
      <c r="LXI59" s="1"/>
      <c r="LXJ59" s="1"/>
      <c r="LXK59" s="1"/>
      <c r="LXL59" s="1"/>
      <c r="LXM59" s="1"/>
      <c r="LXN59" s="1"/>
      <c r="LXO59" s="1"/>
      <c r="LXP59" s="1"/>
      <c r="LXQ59" s="1"/>
      <c r="LXR59" s="1"/>
      <c r="LXS59" s="1"/>
      <c r="LXT59" s="1"/>
      <c r="LXU59" s="1"/>
      <c r="LXV59" s="1"/>
      <c r="LXW59" s="1"/>
      <c r="LXX59" s="1"/>
      <c r="LXY59" s="1"/>
      <c r="LXZ59" s="1"/>
      <c r="LYA59" s="1"/>
      <c r="LYB59" s="1"/>
      <c r="LYC59" s="1"/>
      <c r="LYD59" s="1"/>
      <c r="LYE59" s="1"/>
      <c r="LYF59" s="1"/>
      <c r="LYG59" s="1"/>
      <c r="LYH59" s="1"/>
      <c r="LYI59" s="1"/>
      <c r="LYJ59" s="1"/>
      <c r="LYK59" s="1"/>
      <c r="LYL59" s="1"/>
      <c r="LYM59" s="1"/>
      <c r="LYN59" s="1"/>
      <c r="LYO59" s="1"/>
      <c r="LYP59" s="1"/>
      <c r="LYQ59" s="1"/>
      <c r="LYR59" s="1"/>
      <c r="LYS59" s="1"/>
      <c r="LYT59" s="1"/>
      <c r="LYU59" s="1"/>
      <c r="LYV59" s="1"/>
      <c r="LYW59" s="1"/>
      <c r="LYX59" s="1"/>
      <c r="LYY59" s="1"/>
      <c r="LYZ59" s="1"/>
      <c r="LZA59" s="1"/>
      <c r="LZB59" s="1"/>
      <c r="LZC59" s="1"/>
      <c r="LZD59" s="1"/>
      <c r="LZE59" s="1"/>
      <c r="LZF59" s="1"/>
      <c r="LZG59" s="1"/>
      <c r="LZH59" s="1"/>
      <c r="LZI59" s="1"/>
      <c r="LZJ59" s="1"/>
      <c r="LZK59" s="1"/>
      <c r="LZL59" s="1"/>
      <c r="LZM59" s="1"/>
      <c r="LZN59" s="1"/>
      <c r="LZO59" s="1"/>
      <c r="LZP59" s="1"/>
      <c r="LZQ59" s="1"/>
      <c r="LZR59" s="1"/>
      <c r="LZS59" s="1"/>
      <c r="LZT59" s="1"/>
      <c r="LZU59" s="1"/>
      <c r="LZV59" s="1"/>
      <c r="LZW59" s="1"/>
      <c r="LZX59" s="1"/>
      <c r="LZY59" s="1"/>
      <c r="LZZ59" s="1"/>
      <c r="MAA59" s="1"/>
      <c r="MAB59" s="1"/>
      <c r="MAC59" s="1"/>
      <c r="MAD59" s="1"/>
      <c r="MAE59" s="1"/>
      <c r="MAF59" s="1"/>
      <c r="MAG59" s="1"/>
      <c r="MAH59" s="1"/>
      <c r="MAI59" s="1"/>
      <c r="MAJ59" s="1"/>
      <c r="MAK59" s="1"/>
      <c r="MAL59" s="1"/>
      <c r="MAM59" s="1"/>
      <c r="MAN59" s="1"/>
      <c r="MAO59" s="1"/>
      <c r="MAP59" s="1"/>
      <c r="MAQ59" s="1"/>
      <c r="MAR59" s="1"/>
      <c r="MAS59" s="1"/>
      <c r="MAT59" s="1"/>
      <c r="MAU59" s="1"/>
      <c r="MAV59" s="1"/>
      <c r="MAW59" s="1"/>
      <c r="MAX59" s="1"/>
      <c r="MAY59" s="1"/>
      <c r="MAZ59" s="1"/>
      <c r="MBA59" s="1"/>
      <c r="MBB59" s="1"/>
      <c r="MBC59" s="1"/>
      <c r="MBD59" s="1"/>
      <c r="MBE59" s="1"/>
      <c r="MBF59" s="1"/>
      <c r="MBG59" s="1"/>
      <c r="MBH59" s="1"/>
      <c r="MBI59" s="1"/>
      <c r="MBJ59" s="1"/>
      <c r="MBK59" s="1"/>
      <c r="MBL59" s="1"/>
      <c r="MBM59" s="1"/>
      <c r="MBN59" s="1"/>
      <c r="MBO59" s="1"/>
      <c r="MBP59" s="1"/>
      <c r="MBQ59" s="1"/>
      <c r="MBR59" s="1"/>
      <c r="MBS59" s="1"/>
      <c r="MBT59" s="1"/>
      <c r="MBU59" s="1"/>
      <c r="MBV59" s="1"/>
      <c r="MBW59" s="1"/>
      <c r="MBX59" s="1"/>
      <c r="MBY59" s="1"/>
      <c r="MBZ59" s="1"/>
      <c r="MCA59" s="1"/>
      <c r="MCB59" s="1"/>
      <c r="MCC59" s="1"/>
      <c r="MCD59" s="1"/>
      <c r="MCE59" s="1"/>
      <c r="MCF59" s="1"/>
      <c r="MCG59" s="1"/>
      <c r="MCH59" s="1"/>
      <c r="MCI59" s="1"/>
      <c r="MCJ59" s="1"/>
      <c r="MCK59" s="1"/>
      <c r="MCL59" s="1"/>
      <c r="MCM59" s="1"/>
      <c r="MCN59" s="1"/>
      <c r="MCO59" s="1"/>
      <c r="MCP59" s="1"/>
      <c r="MCQ59" s="1"/>
      <c r="MCR59" s="1"/>
      <c r="MCS59" s="1"/>
      <c r="MCT59" s="1"/>
      <c r="MCU59" s="1"/>
      <c r="MCV59" s="1"/>
      <c r="MCW59" s="1"/>
      <c r="MCX59" s="1"/>
      <c r="MCY59" s="1"/>
      <c r="MCZ59" s="1"/>
      <c r="MDA59" s="1"/>
      <c r="MDB59" s="1"/>
      <c r="MDC59" s="1"/>
      <c r="MDD59" s="1"/>
      <c r="MDE59" s="1"/>
      <c r="MDF59" s="1"/>
      <c r="MDG59" s="1"/>
      <c r="MDH59" s="1"/>
      <c r="MDI59" s="1"/>
      <c r="MDJ59" s="1"/>
      <c r="MDK59" s="1"/>
      <c r="MDL59" s="1"/>
      <c r="MDM59" s="1"/>
      <c r="MDN59" s="1"/>
      <c r="MDO59" s="1"/>
      <c r="MDP59" s="1"/>
      <c r="MDQ59" s="1"/>
      <c r="MDR59" s="1"/>
      <c r="MDS59" s="1"/>
      <c r="MDT59" s="1"/>
      <c r="MDU59" s="1"/>
      <c r="MDV59" s="1"/>
      <c r="MDW59" s="1"/>
      <c r="MDX59" s="1"/>
      <c r="MDY59" s="1"/>
      <c r="MDZ59" s="1"/>
      <c r="MEA59" s="1"/>
      <c r="MEB59" s="1"/>
      <c r="MEC59" s="1"/>
      <c r="MED59" s="1"/>
      <c r="MEE59" s="1"/>
      <c r="MEF59" s="1"/>
      <c r="MEG59" s="1"/>
      <c r="MEH59" s="1"/>
      <c r="MEI59" s="1"/>
      <c r="MEJ59" s="1"/>
      <c r="MEK59" s="1"/>
      <c r="MEL59" s="1"/>
      <c r="MEM59" s="1"/>
      <c r="MEN59" s="1"/>
      <c r="MEO59" s="1"/>
      <c r="MEP59" s="1"/>
      <c r="MEQ59" s="1"/>
      <c r="MER59" s="1"/>
      <c r="MES59" s="1"/>
      <c r="MET59" s="1"/>
      <c r="MEU59" s="1"/>
      <c r="MEV59" s="1"/>
      <c r="MEW59" s="1"/>
      <c r="MEX59" s="1"/>
      <c r="MEY59" s="1"/>
      <c r="MEZ59" s="1"/>
      <c r="MFA59" s="1"/>
      <c r="MFB59" s="1"/>
      <c r="MFC59" s="1"/>
      <c r="MFD59" s="1"/>
      <c r="MFE59" s="1"/>
      <c r="MFF59" s="1"/>
      <c r="MFG59" s="1"/>
      <c r="MFH59" s="1"/>
      <c r="MFI59" s="1"/>
      <c r="MFJ59" s="1"/>
      <c r="MFK59" s="1"/>
      <c r="MFL59" s="1"/>
      <c r="MFM59" s="1"/>
      <c r="MFN59" s="1"/>
      <c r="MFO59" s="1"/>
      <c r="MFP59" s="1"/>
      <c r="MFQ59" s="1"/>
      <c r="MFR59" s="1"/>
      <c r="MFS59" s="1"/>
      <c r="MFT59" s="1"/>
      <c r="MFU59" s="1"/>
      <c r="MFV59" s="1"/>
      <c r="MFW59" s="1"/>
      <c r="MFX59" s="1"/>
      <c r="MFY59" s="1"/>
      <c r="MFZ59" s="1"/>
      <c r="MGA59" s="1"/>
      <c r="MGB59" s="1"/>
      <c r="MGC59" s="1"/>
      <c r="MGD59" s="1"/>
      <c r="MGE59" s="1"/>
      <c r="MGF59" s="1"/>
      <c r="MGG59" s="1"/>
      <c r="MGH59" s="1"/>
      <c r="MGI59" s="1"/>
      <c r="MGJ59" s="1"/>
      <c r="MGK59" s="1"/>
      <c r="MGL59" s="1"/>
      <c r="MGM59" s="1"/>
      <c r="MGN59" s="1"/>
      <c r="MGO59" s="1"/>
      <c r="MGP59" s="1"/>
      <c r="MGQ59" s="1"/>
      <c r="MGR59" s="1"/>
      <c r="MGS59" s="1"/>
      <c r="MGT59" s="1"/>
      <c r="MGU59" s="1"/>
      <c r="MGV59" s="1"/>
      <c r="MGW59" s="1"/>
      <c r="MGX59" s="1"/>
      <c r="MGY59" s="1"/>
      <c r="MGZ59" s="1"/>
      <c r="MHA59" s="1"/>
      <c r="MHB59" s="1"/>
      <c r="MHC59" s="1"/>
      <c r="MHD59" s="1"/>
      <c r="MHE59" s="1"/>
      <c r="MHF59" s="1"/>
      <c r="MHG59" s="1"/>
      <c r="MHH59" s="1"/>
      <c r="MHI59" s="1"/>
      <c r="MHJ59" s="1"/>
      <c r="MHK59" s="1"/>
      <c r="MHL59" s="1"/>
      <c r="MHM59" s="1"/>
      <c r="MHN59" s="1"/>
      <c r="MHO59" s="1"/>
      <c r="MHP59" s="1"/>
      <c r="MHQ59" s="1"/>
      <c r="MHR59" s="1"/>
      <c r="MHS59" s="1"/>
      <c r="MHT59" s="1"/>
      <c r="MHU59" s="1"/>
      <c r="MHV59" s="1"/>
      <c r="MHW59" s="1"/>
      <c r="MHX59" s="1"/>
      <c r="MHY59" s="1"/>
      <c r="MHZ59" s="1"/>
      <c r="MIA59" s="1"/>
      <c r="MIB59" s="1"/>
      <c r="MIC59" s="1"/>
      <c r="MID59" s="1"/>
      <c r="MIE59" s="1"/>
      <c r="MIF59" s="1"/>
      <c r="MIG59" s="1"/>
      <c r="MIH59" s="1"/>
      <c r="MII59" s="1"/>
      <c r="MIJ59" s="1"/>
      <c r="MIK59" s="1"/>
      <c r="MIL59" s="1"/>
      <c r="MIM59" s="1"/>
      <c r="MIN59" s="1"/>
      <c r="MIO59" s="1"/>
      <c r="MIP59" s="1"/>
      <c r="MIQ59" s="1"/>
      <c r="MIR59" s="1"/>
      <c r="MIS59" s="1"/>
      <c r="MIT59" s="1"/>
      <c r="MIU59" s="1"/>
      <c r="MIV59" s="1"/>
      <c r="MIW59" s="1"/>
      <c r="MIX59" s="1"/>
      <c r="MIY59" s="1"/>
      <c r="MIZ59" s="1"/>
      <c r="MJA59" s="1"/>
      <c r="MJB59" s="1"/>
      <c r="MJC59" s="1"/>
      <c r="MJD59" s="1"/>
      <c r="MJE59" s="1"/>
      <c r="MJF59" s="1"/>
      <c r="MJG59" s="1"/>
      <c r="MJH59" s="1"/>
      <c r="MJI59" s="1"/>
      <c r="MJJ59" s="1"/>
      <c r="MJK59" s="1"/>
      <c r="MJL59" s="1"/>
      <c r="MJM59" s="1"/>
      <c r="MJN59" s="1"/>
      <c r="MJO59" s="1"/>
      <c r="MJP59" s="1"/>
      <c r="MJQ59" s="1"/>
      <c r="MJR59" s="1"/>
      <c r="MJS59" s="1"/>
      <c r="MJT59" s="1"/>
      <c r="MJU59" s="1"/>
      <c r="MJV59" s="1"/>
      <c r="MJW59" s="1"/>
      <c r="MJX59" s="1"/>
      <c r="MJY59" s="1"/>
      <c r="MJZ59" s="1"/>
      <c r="MKA59" s="1"/>
      <c r="MKB59" s="1"/>
      <c r="MKC59" s="1"/>
      <c r="MKD59" s="1"/>
      <c r="MKE59" s="1"/>
      <c r="MKF59" s="1"/>
      <c r="MKG59" s="1"/>
      <c r="MKH59" s="1"/>
      <c r="MKI59" s="1"/>
      <c r="MKJ59" s="1"/>
      <c r="MKK59" s="1"/>
      <c r="MKL59" s="1"/>
      <c r="MKM59" s="1"/>
      <c r="MKN59" s="1"/>
      <c r="MKO59" s="1"/>
      <c r="MKP59" s="1"/>
      <c r="MKQ59" s="1"/>
      <c r="MKR59" s="1"/>
      <c r="MKS59" s="1"/>
      <c r="MKT59" s="1"/>
      <c r="MKU59" s="1"/>
      <c r="MKV59" s="1"/>
      <c r="MKW59" s="1"/>
      <c r="MKX59" s="1"/>
      <c r="MKY59" s="1"/>
      <c r="MKZ59" s="1"/>
      <c r="MLA59" s="1"/>
      <c r="MLB59" s="1"/>
      <c r="MLC59" s="1"/>
      <c r="MLD59" s="1"/>
      <c r="MLE59" s="1"/>
      <c r="MLF59" s="1"/>
      <c r="MLG59" s="1"/>
      <c r="MLH59" s="1"/>
      <c r="MLI59" s="1"/>
      <c r="MLJ59" s="1"/>
      <c r="MLK59" s="1"/>
      <c r="MLL59" s="1"/>
      <c r="MLM59" s="1"/>
      <c r="MLN59" s="1"/>
      <c r="MLO59" s="1"/>
      <c r="MLP59" s="1"/>
      <c r="MLQ59" s="1"/>
      <c r="MLR59" s="1"/>
      <c r="MLS59" s="1"/>
      <c r="MLT59" s="1"/>
      <c r="MLU59" s="1"/>
      <c r="MLV59" s="1"/>
      <c r="MLW59" s="1"/>
      <c r="MLX59" s="1"/>
      <c r="MLY59" s="1"/>
      <c r="MLZ59" s="1"/>
      <c r="MMA59" s="1"/>
      <c r="MMB59" s="1"/>
      <c r="MMC59" s="1"/>
      <c r="MMD59" s="1"/>
      <c r="MME59" s="1"/>
      <c r="MMF59" s="1"/>
      <c r="MMG59" s="1"/>
      <c r="MMH59" s="1"/>
      <c r="MMI59" s="1"/>
      <c r="MMJ59" s="1"/>
      <c r="MMK59" s="1"/>
      <c r="MML59" s="1"/>
      <c r="MMM59" s="1"/>
      <c r="MMN59" s="1"/>
      <c r="MMO59" s="1"/>
      <c r="MMP59" s="1"/>
      <c r="MMQ59" s="1"/>
      <c r="MMR59" s="1"/>
      <c r="MMS59" s="1"/>
      <c r="MMT59" s="1"/>
      <c r="MMU59" s="1"/>
      <c r="MMV59" s="1"/>
      <c r="MMW59" s="1"/>
      <c r="MMX59" s="1"/>
      <c r="MMY59" s="1"/>
      <c r="MMZ59" s="1"/>
      <c r="MNA59" s="1"/>
      <c r="MNB59" s="1"/>
      <c r="MNC59" s="1"/>
      <c r="MND59" s="1"/>
      <c r="MNE59" s="1"/>
      <c r="MNF59" s="1"/>
      <c r="MNG59" s="1"/>
      <c r="MNH59" s="1"/>
      <c r="MNI59" s="1"/>
      <c r="MNJ59" s="1"/>
      <c r="MNK59" s="1"/>
      <c r="MNL59" s="1"/>
      <c r="MNM59" s="1"/>
      <c r="MNN59" s="1"/>
      <c r="MNO59" s="1"/>
      <c r="MNP59" s="1"/>
      <c r="MNQ59" s="1"/>
      <c r="MNR59" s="1"/>
      <c r="MNS59" s="1"/>
      <c r="MNT59" s="1"/>
      <c r="MNU59" s="1"/>
      <c r="MNV59" s="1"/>
      <c r="MNW59" s="1"/>
      <c r="MNX59" s="1"/>
      <c r="MNY59" s="1"/>
      <c r="MNZ59" s="1"/>
      <c r="MOA59" s="1"/>
      <c r="MOB59" s="1"/>
      <c r="MOC59" s="1"/>
      <c r="MOD59" s="1"/>
      <c r="MOE59" s="1"/>
      <c r="MOF59" s="1"/>
      <c r="MOG59" s="1"/>
      <c r="MOH59" s="1"/>
      <c r="MOI59" s="1"/>
      <c r="MOJ59" s="1"/>
      <c r="MOK59" s="1"/>
      <c r="MOL59" s="1"/>
      <c r="MOM59" s="1"/>
      <c r="MON59" s="1"/>
      <c r="MOO59" s="1"/>
      <c r="MOP59" s="1"/>
      <c r="MOQ59" s="1"/>
      <c r="MOR59" s="1"/>
      <c r="MOS59" s="1"/>
      <c r="MOT59" s="1"/>
      <c r="MOU59" s="1"/>
      <c r="MOV59" s="1"/>
      <c r="MOW59" s="1"/>
      <c r="MOX59" s="1"/>
      <c r="MOY59" s="1"/>
      <c r="MOZ59" s="1"/>
      <c r="MPA59" s="1"/>
      <c r="MPB59" s="1"/>
      <c r="MPC59" s="1"/>
      <c r="MPD59" s="1"/>
      <c r="MPE59" s="1"/>
      <c r="MPF59" s="1"/>
      <c r="MPG59" s="1"/>
      <c r="MPH59" s="1"/>
      <c r="MPI59" s="1"/>
      <c r="MPJ59" s="1"/>
      <c r="MPK59" s="1"/>
      <c r="MPL59" s="1"/>
      <c r="MPM59" s="1"/>
      <c r="MPN59" s="1"/>
      <c r="MPO59" s="1"/>
      <c r="MPP59" s="1"/>
      <c r="MPQ59" s="1"/>
      <c r="MPR59" s="1"/>
      <c r="MPS59" s="1"/>
      <c r="MPT59" s="1"/>
      <c r="MPU59" s="1"/>
      <c r="MPV59" s="1"/>
      <c r="MPW59" s="1"/>
      <c r="MPX59" s="1"/>
      <c r="MPY59" s="1"/>
      <c r="MPZ59" s="1"/>
      <c r="MQA59" s="1"/>
      <c r="MQB59" s="1"/>
      <c r="MQC59" s="1"/>
      <c r="MQD59" s="1"/>
      <c r="MQE59" s="1"/>
      <c r="MQF59" s="1"/>
      <c r="MQG59" s="1"/>
      <c r="MQH59" s="1"/>
      <c r="MQI59" s="1"/>
      <c r="MQJ59" s="1"/>
      <c r="MQK59" s="1"/>
      <c r="MQL59" s="1"/>
      <c r="MQM59" s="1"/>
      <c r="MQN59" s="1"/>
      <c r="MQO59" s="1"/>
      <c r="MQP59" s="1"/>
      <c r="MQQ59" s="1"/>
      <c r="MQR59" s="1"/>
      <c r="MQS59" s="1"/>
      <c r="MQT59" s="1"/>
      <c r="MQU59" s="1"/>
      <c r="MQV59" s="1"/>
      <c r="MQW59" s="1"/>
      <c r="MQX59" s="1"/>
      <c r="MQY59" s="1"/>
      <c r="MQZ59" s="1"/>
      <c r="MRA59" s="1"/>
      <c r="MRB59" s="1"/>
      <c r="MRC59" s="1"/>
      <c r="MRD59" s="1"/>
      <c r="MRE59" s="1"/>
      <c r="MRF59" s="1"/>
      <c r="MRG59" s="1"/>
      <c r="MRH59" s="1"/>
      <c r="MRI59" s="1"/>
      <c r="MRJ59" s="1"/>
      <c r="MRK59" s="1"/>
      <c r="MRL59" s="1"/>
      <c r="MRM59" s="1"/>
      <c r="MRN59" s="1"/>
      <c r="MRO59" s="1"/>
      <c r="MRP59" s="1"/>
      <c r="MRQ59" s="1"/>
      <c r="MRR59" s="1"/>
      <c r="MRS59" s="1"/>
      <c r="MRT59" s="1"/>
      <c r="MRU59" s="1"/>
      <c r="MRV59" s="1"/>
      <c r="MRW59" s="1"/>
      <c r="MRX59" s="1"/>
      <c r="MRY59" s="1"/>
      <c r="MRZ59" s="1"/>
      <c r="MSA59" s="1"/>
      <c r="MSB59" s="1"/>
      <c r="MSC59" s="1"/>
      <c r="MSD59" s="1"/>
      <c r="MSE59" s="1"/>
      <c r="MSF59" s="1"/>
      <c r="MSG59" s="1"/>
      <c r="MSH59" s="1"/>
      <c r="MSI59" s="1"/>
      <c r="MSJ59" s="1"/>
      <c r="MSK59" s="1"/>
      <c r="MSL59" s="1"/>
      <c r="MSM59" s="1"/>
      <c r="MSN59" s="1"/>
      <c r="MSO59" s="1"/>
      <c r="MSP59" s="1"/>
      <c r="MSQ59" s="1"/>
      <c r="MSR59" s="1"/>
      <c r="MSS59" s="1"/>
      <c r="MST59" s="1"/>
      <c r="MSU59" s="1"/>
      <c r="MSV59" s="1"/>
      <c r="MSW59" s="1"/>
      <c r="MSX59" s="1"/>
      <c r="MSY59" s="1"/>
      <c r="MSZ59" s="1"/>
      <c r="MTA59" s="1"/>
      <c r="MTB59" s="1"/>
      <c r="MTC59" s="1"/>
      <c r="MTD59" s="1"/>
      <c r="MTE59" s="1"/>
      <c r="MTF59" s="1"/>
      <c r="MTG59" s="1"/>
      <c r="MTH59" s="1"/>
      <c r="MTI59" s="1"/>
      <c r="MTJ59" s="1"/>
      <c r="MTK59" s="1"/>
      <c r="MTL59" s="1"/>
      <c r="MTM59" s="1"/>
      <c r="MTN59" s="1"/>
      <c r="MTO59" s="1"/>
      <c r="MTP59" s="1"/>
      <c r="MTQ59" s="1"/>
      <c r="MTR59" s="1"/>
      <c r="MTS59" s="1"/>
      <c r="MTT59" s="1"/>
      <c r="MTU59" s="1"/>
      <c r="MTV59" s="1"/>
      <c r="MTW59" s="1"/>
      <c r="MTX59" s="1"/>
      <c r="MTY59" s="1"/>
      <c r="MTZ59" s="1"/>
      <c r="MUA59" s="1"/>
      <c r="MUB59" s="1"/>
      <c r="MUC59" s="1"/>
      <c r="MUD59" s="1"/>
      <c r="MUE59" s="1"/>
      <c r="MUF59" s="1"/>
      <c r="MUG59" s="1"/>
      <c r="MUH59" s="1"/>
      <c r="MUI59" s="1"/>
      <c r="MUJ59" s="1"/>
      <c r="MUK59" s="1"/>
      <c r="MUL59" s="1"/>
      <c r="MUM59" s="1"/>
      <c r="MUN59" s="1"/>
      <c r="MUO59" s="1"/>
      <c r="MUP59" s="1"/>
      <c r="MUQ59" s="1"/>
      <c r="MUR59" s="1"/>
      <c r="MUS59" s="1"/>
      <c r="MUT59" s="1"/>
      <c r="MUU59" s="1"/>
      <c r="MUV59" s="1"/>
      <c r="MUW59" s="1"/>
      <c r="MUX59" s="1"/>
      <c r="MUY59" s="1"/>
      <c r="MUZ59" s="1"/>
      <c r="MVA59" s="1"/>
      <c r="MVB59" s="1"/>
      <c r="MVC59" s="1"/>
      <c r="MVD59" s="1"/>
      <c r="MVE59" s="1"/>
      <c r="MVF59" s="1"/>
      <c r="MVG59" s="1"/>
      <c r="MVH59" s="1"/>
      <c r="MVI59" s="1"/>
      <c r="MVJ59" s="1"/>
      <c r="MVK59" s="1"/>
      <c r="MVL59" s="1"/>
      <c r="MVM59" s="1"/>
      <c r="MVN59" s="1"/>
      <c r="MVO59" s="1"/>
      <c r="MVP59" s="1"/>
      <c r="MVQ59" s="1"/>
      <c r="MVR59" s="1"/>
      <c r="MVS59" s="1"/>
      <c r="MVT59" s="1"/>
      <c r="MVU59" s="1"/>
      <c r="MVV59" s="1"/>
      <c r="MVW59" s="1"/>
      <c r="MVX59" s="1"/>
      <c r="MVY59" s="1"/>
      <c r="MVZ59" s="1"/>
      <c r="MWA59" s="1"/>
      <c r="MWB59" s="1"/>
      <c r="MWC59" s="1"/>
      <c r="MWD59" s="1"/>
      <c r="MWE59" s="1"/>
      <c r="MWF59" s="1"/>
      <c r="MWG59" s="1"/>
      <c r="MWH59" s="1"/>
      <c r="MWI59" s="1"/>
      <c r="MWJ59" s="1"/>
      <c r="MWK59" s="1"/>
      <c r="MWL59" s="1"/>
      <c r="MWM59" s="1"/>
      <c r="MWN59" s="1"/>
      <c r="MWO59" s="1"/>
      <c r="MWP59" s="1"/>
      <c r="MWQ59" s="1"/>
      <c r="MWR59" s="1"/>
      <c r="MWS59" s="1"/>
      <c r="MWT59" s="1"/>
      <c r="MWU59" s="1"/>
      <c r="MWV59" s="1"/>
      <c r="MWW59" s="1"/>
      <c r="MWX59" s="1"/>
      <c r="MWY59" s="1"/>
      <c r="MWZ59" s="1"/>
      <c r="MXA59" s="1"/>
      <c r="MXB59" s="1"/>
      <c r="MXC59" s="1"/>
      <c r="MXD59" s="1"/>
      <c r="MXE59" s="1"/>
      <c r="MXF59" s="1"/>
      <c r="MXG59" s="1"/>
      <c r="MXH59" s="1"/>
      <c r="MXI59" s="1"/>
      <c r="MXJ59" s="1"/>
      <c r="MXK59" s="1"/>
      <c r="MXL59" s="1"/>
      <c r="MXM59" s="1"/>
      <c r="MXN59" s="1"/>
      <c r="MXO59" s="1"/>
      <c r="MXP59" s="1"/>
      <c r="MXQ59" s="1"/>
      <c r="MXR59" s="1"/>
      <c r="MXS59" s="1"/>
      <c r="MXT59" s="1"/>
      <c r="MXU59" s="1"/>
      <c r="MXV59" s="1"/>
      <c r="MXW59" s="1"/>
      <c r="MXX59" s="1"/>
      <c r="MXY59" s="1"/>
      <c r="MXZ59" s="1"/>
      <c r="MYA59" s="1"/>
      <c r="MYB59" s="1"/>
      <c r="MYC59" s="1"/>
      <c r="MYD59" s="1"/>
      <c r="MYE59" s="1"/>
      <c r="MYF59" s="1"/>
      <c r="MYG59" s="1"/>
      <c r="MYH59" s="1"/>
      <c r="MYI59" s="1"/>
      <c r="MYJ59" s="1"/>
      <c r="MYK59" s="1"/>
      <c r="MYL59" s="1"/>
      <c r="MYM59" s="1"/>
      <c r="MYN59" s="1"/>
      <c r="MYO59" s="1"/>
      <c r="MYP59" s="1"/>
      <c r="MYQ59" s="1"/>
      <c r="MYR59" s="1"/>
      <c r="MYS59" s="1"/>
      <c r="MYT59" s="1"/>
      <c r="MYU59" s="1"/>
      <c r="MYV59" s="1"/>
      <c r="MYW59" s="1"/>
      <c r="MYX59" s="1"/>
      <c r="MYY59" s="1"/>
      <c r="MYZ59" s="1"/>
      <c r="MZA59" s="1"/>
      <c r="MZB59" s="1"/>
      <c r="MZC59" s="1"/>
      <c r="MZD59" s="1"/>
      <c r="MZE59" s="1"/>
      <c r="MZF59" s="1"/>
      <c r="MZG59" s="1"/>
      <c r="MZH59" s="1"/>
      <c r="MZI59" s="1"/>
      <c r="MZJ59" s="1"/>
      <c r="MZK59" s="1"/>
      <c r="MZL59" s="1"/>
      <c r="MZM59" s="1"/>
      <c r="MZN59" s="1"/>
      <c r="MZO59" s="1"/>
      <c r="MZP59" s="1"/>
      <c r="MZQ59" s="1"/>
      <c r="MZR59" s="1"/>
      <c r="MZS59" s="1"/>
      <c r="MZT59" s="1"/>
      <c r="MZU59" s="1"/>
      <c r="MZV59" s="1"/>
      <c r="MZW59" s="1"/>
      <c r="MZX59" s="1"/>
      <c r="MZY59" s="1"/>
      <c r="MZZ59" s="1"/>
      <c r="NAA59" s="1"/>
      <c r="NAB59" s="1"/>
      <c r="NAC59" s="1"/>
      <c r="NAD59" s="1"/>
      <c r="NAE59" s="1"/>
      <c r="NAF59" s="1"/>
      <c r="NAG59" s="1"/>
      <c r="NAH59" s="1"/>
      <c r="NAI59" s="1"/>
      <c r="NAJ59" s="1"/>
      <c r="NAK59" s="1"/>
      <c r="NAL59" s="1"/>
      <c r="NAM59" s="1"/>
      <c r="NAN59" s="1"/>
      <c r="NAO59" s="1"/>
      <c r="NAP59" s="1"/>
      <c r="NAQ59" s="1"/>
      <c r="NAR59" s="1"/>
      <c r="NAS59" s="1"/>
      <c r="NAT59" s="1"/>
      <c r="NAU59" s="1"/>
      <c r="NAV59" s="1"/>
      <c r="NAW59" s="1"/>
      <c r="NAX59" s="1"/>
      <c r="NAY59" s="1"/>
      <c r="NAZ59" s="1"/>
      <c r="NBA59" s="1"/>
      <c r="NBB59" s="1"/>
      <c r="NBC59" s="1"/>
      <c r="NBD59" s="1"/>
      <c r="NBE59" s="1"/>
      <c r="NBF59" s="1"/>
      <c r="NBG59" s="1"/>
      <c r="NBH59" s="1"/>
      <c r="NBI59" s="1"/>
      <c r="NBJ59" s="1"/>
      <c r="NBK59" s="1"/>
      <c r="NBL59" s="1"/>
      <c r="NBM59" s="1"/>
      <c r="NBN59" s="1"/>
      <c r="NBO59" s="1"/>
      <c r="NBP59" s="1"/>
      <c r="NBQ59" s="1"/>
      <c r="NBR59" s="1"/>
      <c r="NBS59" s="1"/>
      <c r="NBT59" s="1"/>
      <c r="NBU59" s="1"/>
      <c r="NBV59" s="1"/>
      <c r="NBW59" s="1"/>
      <c r="NBX59" s="1"/>
      <c r="NBY59" s="1"/>
      <c r="NBZ59" s="1"/>
      <c r="NCA59" s="1"/>
      <c r="NCB59" s="1"/>
      <c r="NCC59" s="1"/>
      <c r="NCD59" s="1"/>
      <c r="NCE59" s="1"/>
      <c r="NCF59" s="1"/>
      <c r="NCG59" s="1"/>
      <c r="NCH59" s="1"/>
      <c r="NCI59" s="1"/>
      <c r="NCJ59" s="1"/>
      <c r="NCK59" s="1"/>
      <c r="NCL59" s="1"/>
      <c r="NCM59" s="1"/>
      <c r="NCN59" s="1"/>
      <c r="NCO59" s="1"/>
      <c r="NCP59" s="1"/>
      <c r="NCQ59" s="1"/>
      <c r="NCR59" s="1"/>
      <c r="NCS59" s="1"/>
      <c r="NCT59" s="1"/>
      <c r="NCU59" s="1"/>
      <c r="NCV59" s="1"/>
      <c r="NCW59" s="1"/>
      <c r="NCX59" s="1"/>
      <c r="NCY59" s="1"/>
      <c r="NCZ59" s="1"/>
      <c r="NDA59" s="1"/>
      <c r="NDB59" s="1"/>
      <c r="NDC59" s="1"/>
      <c r="NDD59" s="1"/>
      <c r="NDE59" s="1"/>
      <c r="NDF59" s="1"/>
      <c r="NDG59" s="1"/>
      <c r="NDH59" s="1"/>
      <c r="NDI59" s="1"/>
      <c r="NDJ59" s="1"/>
      <c r="NDK59" s="1"/>
      <c r="NDL59" s="1"/>
      <c r="NDM59" s="1"/>
      <c r="NDN59" s="1"/>
      <c r="NDO59" s="1"/>
      <c r="NDP59" s="1"/>
      <c r="NDQ59" s="1"/>
      <c r="NDR59" s="1"/>
      <c r="NDS59" s="1"/>
      <c r="NDT59" s="1"/>
      <c r="NDU59" s="1"/>
      <c r="NDV59" s="1"/>
      <c r="NDW59" s="1"/>
      <c r="NDX59" s="1"/>
      <c r="NDY59" s="1"/>
      <c r="NDZ59" s="1"/>
      <c r="NEA59" s="1"/>
      <c r="NEB59" s="1"/>
      <c r="NEC59" s="1"/>
      <c r="NED59" s="1"/>
      <c r="NEE59" s="1"/>
      <c r="NEF59" s="1"/>
      <c r="NEG59" s="1"/>
      <c r="NEH59" s="1"/>
      <c r="NEI59" s="1"/>
      <c r="NEJ59" s="1"/>
      <c r="NEK59" s="1"/>
      <c r="NEL59" s="1"/>
      <c r="NEM59" s="1"/>
      <c r="NEN59" s="1"/>
      <c r="NEO59" s="1"/>
      <c r="NEP59" s="1"/>
      <c r="NEQ59" s="1"/>
      <c r="NER59" s="1"/>
      <c r="NES59" s="1"/>
      <c r="NET59" s="1"/>
      <c r="NEU59" s="1"/>
      <c r="NEV59" s="1"/>
      <c r="NEW59" s="1"/>
      <c r="NEX59" s="1"/>
      <c r="NEY59" s="1"/>
      <c r="NEZ59" s="1"/>
      <c r="NFA59" s="1"/>
      <c r="NFB59" s="1"/>
      <c r="NFC59" s="1"/>
      <c r="NFD59" s="1"/>
      <c r="NFE59" s="1"/>
      <c r="NFF59" s="1"/>
      <c r="NFG59" s="1"/>
      <c r="NFH59" s="1"/>
      <c r="NFI59" s="1"/>
      <c r="NFJ59" s="1"/>
      <c r="NFK59" s="1"/>
      <c r="NFL59" s="1"/>
      <c r="NFM59" s="1"/>
      <c r="NFN59" s="1"/>
      <c r="NFO59" s="1"/>
      <c r="NFP59" s="1"/>
      <c r="NFQ59" s="1"/>
      <c r="NFR59" s="1"/>
      <c r="NFS59" s="1"/>
      <c r="NFT59" s="1"/>
      <c r="NFU59" s="1"/>
      <c r="NFV59" s="1"/>
      <c r="NFW59" s="1"/>
      <c r="NFX59" s="1"/>
      <c r="NFY59" s="1"/>
      <c r="NFZ59" s="1"/>
      <c r="NGA59" s="1"/>
      <c r="NGB59" s="1"/>
      <c r="NGC59" s="1"/>
      <c r="NGD59" s="1"/>
      <c r="NGE59" s="1"/>
      <c r="NGF59" s="1"/>
      <c r="NGG59" s="1"/>
      <c r="NGH59" s="1"/>
      <c r="NGI59" s="1"/>
      <c r="NGJ59" s="1"/>
      <c r="NGK59" s="1"/>
      <c r="NGL59" s="1"/>
      <c r="NGM59" s="1"/>
      <c r="NGN59" s="1"/>
      <c r="NGO59" s="1"/>
      <c r="NGP59" s="1"/>
      <c r="NGQ59" s="1"/>
      <c r="NGR59" s="1"/>
      <c r="NGS59" s="1"/>
      <c r="NGT59" s="1"/>
      <c r="NGU59" s="1"/>
      <c r="NGV59" s="1"/>
      <c r="NGW59" s="1"/>
      <c r="NGX59" s="1"/>
      <c r="NGY59" s="1"/>
      <c r="NGZ59" s="1"/>
      <c r="NHA59" s="1"/>
      <c r="NHB59" s="1"/>
      <c r="NHC59" s="1"/>
      <c r="NHD59" s="1"/>
      <c r="NHE59" s="1"/>
      <c r="NHF59" s="1"/>
      <c r="NHG59" s="1"/>
      <c r="NHH59" s="1"/>
      <c r="NHI59" s="1"/>
      <c r="NHJ59" s="1"/>
      <c r="NHK59" s="1"/>
      <c r="NHL59" s="1"/>
      <c r="NHM59" s="1"/>
      <c r="NHN59" s="1"/>
      <c r="NHO59" s="1"/>
      <c r="NHP59" s="1"/>
      <c r="NHQ59" s="1"/>
      <c r="NHR59" s="1"/>
      <c r="NHS59" s="1"/>
      <c r="NHT59" s="1"/>
      <c r="NHU59" s="1"/>
      <c r="NHV59" s="1"/>
      <c r="NHW59" s="1"/>
      <c r="NHX59" s="1"/>
      <c r="NHY59" s="1"/>
      <c r="NHZ59" s="1"/>
      <c r="NIA59" s="1"/>
      <c r="NIB59" s="1"/>
      <c r="NIC59" s="1"/>
      <c r="NID59" s="1"/>
      <c r="NIE59" s="1"/>
      <c r="NIF59" s="1"/>
      <c r="NIG59" s="1"/>
      <c r="NIH59" s="1"/>
      <c r="NII59" s="1"/>
      <c r="NIJ59" s="1"/>
      <c r="NIK59" s="1"/>
      <c r="NIL59" s="1"/>
      <c r="NIM59" s="1"/>
      <c r="NIN59" s="1"/>
      <c r="NIO59" s="1"/>
      <c r="NIP59" s="1"/>
      <c r="NIQ59" s="1"/>
      <c r="NIR59" s="1"/>
      <c r="NIS59" s="1"/>
      <c r="NIT59" s="1"/>
      <c r="NIU59" s="1"/>
      <c r="NIV59" s="1"/>
      <c r="NIW59" s="1"/>
      <c r="NIX59" s="1"/>
      <c r="NIY59" s="1"/>
      <c r="NIZ59" s="1"/>
      <c r="NJA59" s="1"/>
      <c r="NJB59" s="1"/>
      <c r="NJC59" s="1"/>
      <c r="NJD59" s="1"/>
      <c r="NJE59" s="1"/>
      <c r="NJF59" s="1"/>
      <c r="NJG59" s="1"/>
      <c r="NJH59" s="1"/>
      <c r="NJI59" s="1"/>
      <c r="NJJ59" s="1"/>
      <c r="NJK59" s="1"/>
      <c r="NJL59" s="1"/>
      <c r="NJM59" s="1"/>
      <c r="NJN59" s="1"/>
      <c r="NJO59" s="1"/>
      <c r="NJP59" s="1"/>
      <c r="NJQ59" s="1"/>
      <c r="NJR59" s="1"/>
      <c r="NJS59" s="1"/>
      <c r="NJT59" s="1"/>
      <c r="NJU59" s="1"/>
      <c r="NJV59" s="1"/>
      <c r="NJW59" s="1"/>
      <c r="NJX59" s="1"/>
      <c r="NJY59" s="1"/>
      <c r="NJZ59" s="1"/>
      <c r="NKA59" s="1"/>
      <c r="NKB59" s="1"/>
      <c r="NKC59" s="1"/>
      <c r="NKD59" s="1"/>
      <c r="NKE59" s="1"/>
      <c r="NKF59" s="1"/>
      <c r="NKG59" s="1"/>
      <c r="NKH59" s="1"/>
      <c r="NKI59" s="1"/>
      <c r="NKJ59" s="1"/>
      <c r="NKK59" s="1"/>
      <c r="NKL59" s="1"/>
      <c r="NKM59" s="1"/>
      <c r="NKN59" s="1"/>
      <c r="NKO59" s="1"/>
      <c r="NKP59" s="1"/>
      <c r="NKQ59" s="1"/>
      <c r="NKR59" s="1"/>
      <c r="NKS59" s="1"/>
      <c r="NKT59" s="1"/>
      <c r="NKU59" s="1"/>
      <c r="NKV59" s="1"/>
      <c r="NKW59" s="1"/>
      <c r="NKX59" s="1"/>
      <c r="NKY59" s="1"/>
      <c r="NKZ59" s="1"/>
      <c r="NLA59" s="1"/>
      <c r="NLB59" s="1"/>
      <c r="NLC59" s="1"/>
      <c r="NLD59" s="1"/>
      <c r="NLE59" s="1"/>
      <c r="NLF59" s="1"/>
      <c r="NLG59" s="1"/>
      <c r="NLH59" s="1"/>
      <c r="NLI59" s="1"/>
      <c r="NLJ59" s="1"/>
      <c r="NLK59" s="1"/>
      <c r="NLL59" s="1"/>
      <c r="NLM59" s="1"/>
      <c r="NLN59" s="1"/>
      <c r="NLO59" s="1"/>
      <c r="NLP59" s="1"/>
      <c r="NLQ59" s="1"/>
      <c r="NLR59" s="1"/>
      <c r="NLS59" s="1"/>
      <c r="NLT59" s="1"/>
      <c r="NLU59" s="1"/>
      <c r="NLV59" s="1"/>
      <c r="NLW59" s="1"/>
      <c r="NLX59" s="1"/>
      <c r="NLY59" s="1"/>
      <c r="NLZ59" s="1"/>
      <c r="NMA59" s="1"/>
      <c r="NMB59" s="1"/>
      <c r="NMC59" s="1"/>
      <c r="NMD59" s="1"/>
      <c r="NME59" s="1"/>
      <c r="NMF59" s="1"/>
      <c r="NMG59" s="1"/>
      <c r="NMH59" s="1"/>
      <c r="NMI59" s="1"/>
      <c r="NMJ59" s="1"/>
      <c r="NMK59" s="1"/>
      <c r="NML59" s="1"/>
      <c r="NMM59" s="1"/>
      <c r="NMN59" s="1"/>
      <c r="NMO59" s="1"/>
      <c r="NMP59" s="1"/>
      <c r="NMQ59" s="1"/>
      <c r="NMR59" s="1"/>
      <c r="NMS59" s="1"/>
      <c r="NMT59" s="1"/>
      <c r="NMU59" s="1"/>
      <c r="NMV59" s="1"/>
      <c r="NMW59" s="1"/>
      <c r="NMX59" s="1"/>
      <c r="NMY59" s="1"/>
      <c r="NMZ59" s="1"/>
      <c r="NNA59" s="1"/>
      <c r="NNB59" s="1"/>
      <c r="NNC59" s="1"/>
      <c r="NND59" s="1"/>
      <c r="NNE59" s="1"/>
      <c r="NNF59" s="1"/>
      <c r="NNG59" s="1"/>
      <c r="NNH59" s="1"/>
      <c r="NNI59" s="1"/>
      <c r="NNJ59" s="1"/>
      <c r="NNK59" s="1"/>
      <c r="NNL59" s="1"/>
      <c r="NNM59" s="1"/>
      <c r="NNN59" s="1"/>
      <c r="NNO59" s="1"/>
      <c r="NNP59" s="1"/>
      <c r="NNQ59" s="1"/>
      <c r="NNR59" s="1"/>
      <c r="NNS59" s="1"/>
      <c r="NNT59" s="1"/>
      <c r="NNU59" s="1"/>
      <c r="NNV59" s="1"/>
      <c r="NNW59" s="1"/>
      <c r="NNX59" s="1"/>
      <c r="NNY59" s="1"/>
      <c r="NNZ59" s="1"/>
      <c r="NOA59" s="1"/>
      <c r="NOB59" s="1"/>
      <c r="NOC59" s="1"/>
      <c r="NOD59" s="1"/>
      <c r="NOE59" s="1"/>
      <c r="NOF59" s="1"/>
      <c r="NOG59" s="1"/>
      <c r="NOH59" s="1"/>
      <c r="NOI59" s="1"/>
      <c r="NOJ59" s="1"/>
      <c r="NOK59" s="1"/>
      <c r="NOL59" s="1"/>
      <c r="NOM59" s="1"/>
      <c r="NON59" s="1"/>
      <c r="NOO59" s="1"/>
      <c r="NOP59" s="1"/>
      <c r="NOQ59" s="1"/>
      <c r="NOR59" s="1"/>
      <c r="NOS59" s="1"/>
      <c r="NOT59" s="1"/>
      <c r="NOU59" s="1"/>
      <c r="NOV59" s="1"/>
      <c r="NOW59" s="1"/>
      <c r="NOX59" s="1"/>
      <c r="NOY59" s="1"/>
      <c r="NOZ59" s="1"/>
      <c r="NPA59" s="1"/>
      <c r="NPB59" s="1"/>
      <c r="NPC59" s="1"/>
      <c r="NPD59" s="1"/>
      <c r="NPE59" s="1"/>
      <c r="NPF59" s="1"/>
      <c r="NPG59" s="1"/>
      <c r="NPH59" s="1"/>
      <c r="NPI59" s="1"/>
      <c r="NPJ59" s="1"/>
      <c r="NPK59" s="1"/>
      <c r="NPL59" s="1"/>
      <c r="NPM59" s="1"/>
      <c r="NPN59" s="1"/>
      <c r="NPO59" s="1"/>
      <c r="NPP59" s="1"/>
      <c r="NPQ59" s="1"/>
      <c r="NPR59" s="1"/>
      <c r="NPS59" s="1"/>
      <c r="NPT59" s="1"/>
      <c r="NPU59" s="1"/>
      <c r="NPV59" s="1"/>
      <c r="NPW59" s="1"/>
      <c r="NPX59" s="1"/>
      <c r="NPY59" s="1"/>
      <c r="NPZ59" s="1"/>
      <c r="NQA59" s="1"/>
      <c r="NQB59" s="1"/>
      <c r="NQC59" s="1"/>
      <c r="NQD59" s="1"/>
      <c r="NQE59" s="1"/>
      <c r="NQF59" s="1"/>
      <c r="NQG59" s="1"/>
      <c r="NQH59" s="1"/>
      <c r="NQI59" s="1"/>
      <c r="NQJ59" s="1"/>
      <c r="NQK59" s="1"/>
      <c r="NQL59" s="1"/>
      <c r="NQM59" s="1"/>
      <c r="NQN59" s="1"/>
      <c r="NQO59" s="1"/>
      <c r="NQP59" s="1"/>
      <c r="NQQ59" s="1"/>
      <c r="NQR59" s="1"/>
      <c r="NQS59" s="1"/>
      <c r="NQT59" s="1"/>
      <c r="NQU59" s="1"/>
      <c r="NQV59" s="1"/>
      <c r="NQW59" s="1"/>
      <c r="NQX59" s="1"/>
      <c r="NQY59" s="1"/>
      <c r="NQZ59" s="1"/>
      <c r="NRA59" s="1"/>
      <c r="NRB59" s="1"/>
      <c r="NRC59" s="1"/>
      <c r="NRD59" s="1"/>
      <c r="NRE59" s="1"/>
      <c r="NRF59" s="1"/>
      <c r="NRG59" s="1"/>
      <c r="NRH59" s="1"/>
      <c r="NRI59" s="1"/>
      <c r="NRJ59" s="1"/>
      <c r="NRK59" s="1"/>
      <c r="NRL59" s="1"/>
      <c r="NRM59" s="1"/>
      <c r="NRN59" s="1"/>
      <c r="NRO59" s="1"/>
      <c r="NRP59" s="1"/>
      <c r="NRQ59" s="1"/>
      <c r="NRR59" s="1"/>
      <c r="NRS59" s="1"/>
      <c r="NRT59" s="1"/>
      <c r="NRU59" s="1"/>
      <c r="NRV59" s="1"/>
      <c r="NRW59" s="1"/>
      <c r="NRX59" s="1"/>
      <c r="NRY59" s="1"/>
      <c r="NRZ59" s="1"/>
      <c r="NSA59" s="1"/>
      <c r="NSB59" s="1"/>
      <c r="NSC59" s="1"/>
      <c r="NSD59" s="1"/>
      <c r="NSE59" s="1"/>
      <c r="NSF59" s="1"/>
      <c r="NSG59" s="1"/>
      <c r="NSH59" s="1"/>
      <c r="NSI59" s="1"/>
      <c r="NSJ59" s="1"/>
      <c r="NSK59" s="1"/>
      <c r="NSL59" s="1"/>
      <c r="NSM59" s="1"/>
      <c r="NSN59" s="1"/>
      <c r="NSO59" s="1"/>
      <c r="NSP59" s="1"/>
      <c r="NSQ59" s="1"/>
      <c r="NSR59" s="1"/>
      <c r="NSS59" s="1"/>
      <c r="NST59" s="1"/>
      <c r="NSU59" s="1"/>
      <c r="NSV59" s="1"/>
      <c r="NSW59" s="1"/>
      <c r="NSX59" s="1"/>
      <c r="NSY59" s="1"/>
      <c r="NSZ59" s="1"/>
      <c r="NTA59" s="1"/>
      <c r="NTB59" s="1"/>
      <c r="NTC59" s="1"/>
      <c r="NTD59" s="1"/>
      <c r="NTE59" s="1"/>
      <c r="NTF59" s="1"/>
      <c r="NTG59" s="1"/>
      <c r="NTH59" s="1"/>
      <c r="NTI59" s="1"/>
      <c r="NTJ59" s="1"/>
      <c r="NTK59" s="1"/>
      <c r="NTL59" s="1"/>
      <c r="NTM59" s="1"/>
      <c r="NTN59" s="1"/>
      <c r="NTO59" s="1"/>
      <c r="NTP59" s="1"/>
      <c r="NTQ59" s="1"/>
      <c r="NTR59" s="1"/>
      <c r="NTS59" s="1"/>
      <c r="NTT59" s="1"/>
      <c r="NTU59" s="1"/>
      <c r="NTV59" s="1"/>
      <c r="NTW59" s="1"/>
      <c r="NTX59" s="1"/>
      <c r="NTY59" s="1"/>
      <c r="NTZ59" s="1"/>
      <c r="NUA59" s="1"/>
      <c r="NUB59" s="1"/>
      <c r="NUC59" s="1"/>
      <c r="NUD59" s="1"/>
      <c r="NUE59" s="1"/>
      <c r="NUF59" s="1"/>
      <c r="NUG59" s="1"/>
      <c r="NUH59" s="1"/>
      <c r="NUI59" s="1"/>
      <c r="NUJ59" s="1"/>
      <c r="NUK59" s="1"/>
      <c r="NUL59" s="1"/>
      <c r="NUM59" s="1"/>
      <c r="NUN59" s="1"/>
      <c r="NUO59" s="1"/>
      <c r="NUP59" s="1"/>
      <c r="NUQ59" s="1"/>
      <c r="NUR59" s="1"/>
      <c r="NUS59" s="1"/>
      <c r="NUT59" s="1"/>
      <c r="NUU59" s="1"/>
      <c r="NUV59" s="1"/>
      <c r="NUW59" s="1"/>
      <c r="NUX59" s="1"/>
      <c r="NUY59" s="1"/>
      <c r="NUZ59" s="1"/>
      <c r="NVA59" s="1"/>
      <c r="NVB59" s="1"/>
      <c r="NVC59" s="1"/>
      <c r="NVD59" s="1"/>
      <c r="NVE59" s="1"/>
      <c r="NVF59" s="1"/>
      <c r="NVG59" s="1"/>
      <c r="NVH59" s="1"/>
      <c r="NVI59" s="1"/>
      <c r="NVJ59" s="1"/>
      <c r="NVK59" s="1"/>
      <c r="NVL59" s="1"/>
      <c r="NVM59" s="1"/>
      <c r="NVN59" s="1"/>
      <c r="NVO59" s="1"/>
      <c r="NVP59" s="1"/>
      <c r="NVQ59" s="1"/>
      <c r="NVR59" s="1"/>
      <c r="NVS59" s="1"/>
      <c r="NVT59" s="1"/>
      <c r="NVU59" s="1"/>
      <c r="NVV59" s="1"/>
      <c r="NVW59" s="1"/>
      <c r="NVX59" s="1"/>
      <c r="NVY59" s="1"/>
      <c r="NVZ59" s="1"/>
      <c r="NWA59" s="1"/>
      <c r="NWB59" s="1"/>
      <c r="NWC59" s="1"/>
      <c r="NWD59" s="1"/>
      <c r="NWE59" s="1"/>
      <c r="NWF59" s="1"/>
      <c r="NWG59" s="1"/>
      <c r="NWH59" s="1"/>
      <c r="NWI59" s="1"/>
      <c r="NWJ59" s="1"/>
      <c r="NWK59" s="1"/>
      <c r="NWL59" s="1"/>
      <c r="NWM59" s="1"/>
      <c r="NWN59" s="1"/>
      <c r="NWO59" s="1"/>
      <c r="NWP59" s="1"/>
      <c r="NWQ59" s="1"/>
      <c r="NWR59" s="1"/>
      <c r="NWS59" s="1"/>
      <c r="NWT59" s="1"/>
      <c r="NWU59" s="1"/>
      <c r="NWV59" s="1"/>
      <c r="NWW59" s="1"/>
      <c r="NWX59" s="1"/>
      <c r="NWY59" s="1"/>
      <c r="NWZ59" s="1"/>
      <c r="NXA59" s="1"/>
      <c r="NXB59" s="1"/>
      <c r="NXC59" s="1"/>
      <c r="NXD59" s="1"/>
      <c r="NXE59" s="1"/>
      <c r="NXF59" s="1"/>
      <c r="NXG59" s="1"/>
      <c r="NXH59" s="1"/>
      <c r="NXI59" s="1"/>
      <c r="NXJ59" s="1"/>
      <c r="NXK59" s="1"/>
      <c r="NXL59" s="1"/>
      <c r="NXM59" s="1"/>
      <c r="NXN59" s="1"/>
      <c r="NXO59" s="1"/>
      <c r="NXP59" s="1"/>
      <c r="NXQ59" s="1"/>
      <c r="NXR59" s="1"/>
      <c r="NXS59" s="1"/>
      <c r="NXT59" s="1"/>
      <c r="NXU59" s="1"/>
      <c r="NXV59" s="1"/>
      <c r="NXW59" s="1"/>
      <c r="NXX59" s="1"/>
      <c r="NXY59" s="1"/>
      <c r="NXZ59" s="1"/>
      <c r="NYA59" s="1"/>
      <c r="NYB59" s="1"/>
      <c r="NYC59" s="1"/>
      <c r="NYD59" s="1"/>
      <c r="NYE59" s="1"/>
      <c r="NYF59" s="1"/>
      <c r="NYG59" s="1"/>
      <c r="NYH59" s="1"/>
      <c r="NYI59" s="1"/>
      <c r="NYJ59" s="1"/>
      <c r="NYK59" s="1"/>
      <c r="NYL59" s="1"/>
      <c r="NYM59" s="1"/>
      <c r="NYN59" s="1"/>
      <c r="NYO59" s="1"/>
      <c r="NYP59" s="1"/>
      <c r="NYQ59" s="1"/>
      <c r="NYR59" s="1"/>
      <c r="NYS59" s="1"/>
      <c r="NYT59" s="1"/>
      <c r="NYU59" s="1"/>
      <c r="NYV59" s="1"/>
      <c r="NYW59" s="1"/>
      <c r="NYX59" s="1"/>
      <c r="NYY59" s="1"/>
      <c r="NYZ59" s="1"/>
      <c r="NZA59" s="1"/>
      <c r="NZB59" s="1"/>
      <c r="NZC59" s="1"/>
      <c r="NZD59" s="1"/>
      <c r="NZE59" s="1"/>
      <c r="NZF59" s="1"/>
      <c r="NZG59" s="1"/>
      <c r="NZH59" s="1"/>
      <c r="NZI59" s="1"/>
      <c r="NZJ59" s="1"/>
      <c r="NZK59" s="1"/>
      <c r="NZL59" s="1"/>
      <c r="NZM59" s="1"/>
      <c r="NZN59" s="1"/>
      <c r="NZO59" s="1"/>
      <c r="NZP59" s="1"/>
      <c r="NZQ59" s="1"/>
      <c r="NZR59" s="1"/>
      <c r="NZS59" s="1"/>
      <c r="NZT59" s="1"/>
      <c r="NZU59" s="1"/>
      <c r="NZV59" s="1"/>
      <c r="NZW59" s="1"/>
      <c r="NZX59" s="1"/>
      <c r="NZY59" s="1"/>
      <c r="NZZ59" s="1"/>
      <c r="OAA59" s="1"/>
      <c r="OAB59" s="1"/>
      <c r="OAC59" s="1"/>
      <c r="OAD59" s="1"/>
      <c r="OAE59" s="1"/>
      <c r="OAF59" s="1"/>
      <c r="OAG59" s="1"/>
      <c r="OAH59" s="1"/>
      <c r="OAI59" s="1"/>
      <c r="OAJ59" s="1"/>
      <c r="OAK59" s="1"/>
      <c r="OAL59" s="1"/>
      <c r="OAM59" s="1"/>
      <c r="OAN59" s="1"/>
      <c r="OAO59" s="1"/>
      <c r="OAP59" s="1"/>
      <c r="OAQ59" s="1"/>
      <c r="OAR59" s="1"/>
      <c r="OAS59" s="1"/>
      <c r="OAT59" s="1"/>
      <c r="OAU59" s="1"/>
      <c r="OAV59" s="1"/>
      <c r="OAW59" s="1"/>
      <c r="OAX59" s="1"/>
      <c r="OAY59" s="1"/>
      <c r="OAZ59" s="1"/>
      <c r="OBA59" s="1"/>
      <c r="OBB59" s="1"/>
      <c r="OBC59" s="1"/>
      <c r="OBD59" s="1"/>
      <c r="OBE59" s="1"/>
      <c r="OBF59" s="1"/>
      <c r="OBG59" s="1"/>
      <c r="OBH59" s="1"/>
      <c r="OBI59" s="1"/>
      <c r="OBJ59" s="1"/>
      <c r="OBK59" s="1"/>
      <c r="OBL59" s="1"/>
      <c r="OBM59" s="1"/>
      <c r="OBN59" s="1"/>
      <c r="OBO59" s="1"/>
      <c r="OBP59" s="1"/>
      <c r="OBQ59" s="1"/>
      <c r="OBR59" s="1"/>
      <c r="OBS59" s="1"/>
      <c r="OBT59" s="1"/>
      <c r="OBU59" s="1"/>
      <c r="OBV59" s="1"/>
      <c r="OBW59" s="1"/>
      <c r="OBX59" s="1"/>
      <c r="OBY59" s="1"/>
      <c r="OBZ59" s="1"/>
      <c r="OCA59" s="1"/>
      <c r="OCB59" s="1"/>
      <c r="OCC59" s="1"/>
      <c r="OCD59" s="1"/>
      <c r="OCE59" s="1"/>
      <c r="OCF59" s="1"/>
      <c r="OCG59" s="1"/>
      <c r="OCH59" s="1"/>
      <c r="OCI59" s="1"/>
      <c r="OCJ59" s="1"/>
      <c r="OCK59" s="1"/>
      <c r="OCL59" s="1"/>
      <c r="OCM59" s="1"/>
      <c r="OCN59" s="1"/>
      <c r="OCO59" s="1"/>
      <c r="OCP59" s="1"/>
      <c r="OCQ59" s="1"/>
      <c r="OCR59" s="1"/>
      <c r="OCS59" s="1"/>
      <c r="OCT59" s="1"/>
      <c r="OCU59" s="1"/>
      <c r="OCV59" s="1"/>
      <c r="OCW59" s="1"/>
      <c r="OCX59" s="1"/>
      <c r="OCY59" s="1"/>
      <c r="OCZ59" s="1"/>
      <c r="ODA59" s="1"/>
      <c r="ODB59" s="1"/>
      <c r="ODC59" s="1"/>
      <c r="ODD59" s="1"/>
      <c r="ODE59" s="1"/>
      <c r="ODF59" s="1"/>
      <c r="ODG59" s="1"/>
      <c r="ODH59" s="1"/>
      <c r="ODI59" s="1"/>
      <c r="ODJ59" s="1"/>
      <c r="ODK59" s="1"/>
      <c r="ODL59" s="1"/>
      <c r="ODM59" s="1"/>
      <c r="ODN59" s="1"/>
      <c r="ODO59" s="1"/>
      <c r="ODP59" s="1"/>
      <c r="ODQ59" s="1"/>
      <c r="ODR59" s="1"/>
      <c r="ODS59" s="1"/>
      <c r="ODT59" s="1"/>
      <c r="ODU59" s="1"/>
      <c r="ODV59" s="1"/>
      <c r="ODW59" s="1"/>
      <c r="ODX59" s="1"/>
      <c r="ODY59" s="1"/>
      <c r="ODZ59" s="1"/>
      <c r="OEA59" s="1"/>
      <c r="OEB59" s="1"/>
      <c r="OEC59" s="1"/>
      <c r="OED59" s="1"/>
      <c r="OEE59" s="1"/>
      <c r="OEF59" s="1"/>
      <c r="OEG59" s="1"/>
      <c r="OEH59" s="1"/>
      <c r="OEI59" s="1"/>
      <c r="OEJ59" s="1"/>
      <c r="OEK59" s="1"/>
      <c r="OEL59" s="1"/>
      <c r="OEM59" s="1"/>
      <c r="OEN59" s="1"/>
      <c r="OEO59" s="1"/>
      <c r="OEP59" s="1"/>
      <c r="OEQ59" s="1"/>
      <c r="OER59" s="1"/>
      <c r="OES59" s="1"/>
      <c r="OET59" s="1"/>
      <c r="OEU59" s="1"/>
      <c r="OEV59" s="1"/>
      <c r="OEW59" s="1"/>
      <c r="OEX59" s="1"/>
      <c r="OEY59" s="1"/>
      <c r="OEZ59" s="1"/>
      <c r="OFA59" s="1"/>
      <c r="OFB59" s="1"/>
      <c r="OFC59" s="1"/>
      <c r="OFD59" s="1"/>
      <c r="OFE59" s="1"/>
      <c r="OFF59" s="1"/>
      <c r="OFG59" s="1"/>
      <c r="OFH59" s="1"/>
      <c r="OFI59" s="1"/>
      <c r="OFJ59" s="1"/>
      <c r="OFK59" s="1"/>
      <c r="OFL59" s="1"/>
      <c r="OFM59" s="1"/>
      <c r="OFN59" s="1"/>
      <c r="OFO59" s="1"/>
      <c r="OFP59" s="1"/>
      <c r="OFQ59" s="1"/>
      <c r="OFR59" s="1"/>
      <c r="OFS59" s="1"/>
      <c r="OFT59" s="1"/>
      <c r="OFU59" s="1"/>
      <c r="OFV59" s="1"/>
      <c r="OFW59" s="1"/>
      <c r="OFX59" s="1"/>
      <c r="OFY59" s="1"/>
      <c r="OFZ59" s="1"/>
      <c r="OGA59" s="1"/>
      <c r="OGB59" s="1"/>
      <c r="OGC59" s="1"/>
      <c r="OGD59" s="1"/>
      <c r="OGE59" s="1"/>
      <c r="OGF59" s="1"/>
      <c r="OGG59" s="1"/>
      <c r="OGH59" s="1"/>
      <c r="OGI59" s="1"/>
      <c r="OGJ59" s="1"/>
      <c r="OGK59" s="1"/>
      <c r="OGL59" s="1"/>
      <c r="OGM59" s="1"/>
      <c r="OGN59" s="1"/>
      <c r="OGO59" s="1"/>
      <c r="OGP59" s="1"/>
      <c r="OGQ59" s="1"/>
      <c r="OGR59" s="1"/>
      <c r="OGS59" s="1"/>
      <c r="OGT59" s="1"/>
      <c r="OGU59" s="1"/>
      <c r="OGV59" s="1"/>
      <c r="OGW59" s="1"/>
      <c r="OGX59" s="1"/>
      <c r="OGY59" s="1"/>
      <c r="OGZ59" s="1"/>
      <c r="OHA59" s="1"/>
      <c r="OHB59" s="1"/>
      <c r="OHC59" s="1"/>
      <c r="OHD59" s="1"/>
      <c r="OHE59" s="1"/>
      <c r="OHF59" s="1"/>
      <c r="OHG59" s="1"/>
      <c r="OHH59" s="1"/>
      <c r="OHI59" s="1"/>
      <c r="OHJ59" s="1"/>
      <c r="OHK59" s="1"/>
      <c r="OHL59" s="1"/>
      <c r="OHM59" s="1"/>
      <c r="OHN59" s="1"/>
      <c r="OHO59" s="1"/>
      <c r="OHP59" s="1"/>
      <c r="OHQ59" s="1"/>
      <c r="OHR59" s="1"/>
      <c r="OHS59" s="1"/>
      <c r="OHT59" s="1"/>
      <c r="OHU59" s="1"/>
      <c r="OHV59" s="1"/>
      <c r="OHW59" s="1"/>
      <c r="OHX59" s="1"/>
      <c r="OHY59" s="1"/>
      <c r="OHZ59" s="1"/>
      <c r="OIA59" s="1"/>
      <c r="OIB59" s="1"/>
      <c r="OIC59" s="1"/>
      <c r="OID59" s="1"/>
      <c r="OIE59" s="1"/>
      <c r="OIF59" s="1"/>
      <c r="OIG59" s="1"/>
      <c r="OIH59" s="1"/>
      <c r="OII59" s="1"/>
      <c r="OIJ59" s="1"/>
      <c r="OIK59" s="1"/>
      <c r="OIL59" s="1"/>
      <c r="OIM59" s="1"/>
      <c r="OIN59" s="1"/>
      <c r="OIO59" s="1"/>
      <c r="OIP59" s="1"/>
      <c r="OIQ59" s="1"/>
      <c r="OIR59" s="1"/>
      <c r="OIS59" s="1"/>
      <c r="OIT59" s="1"/>
      <c r="OIU59" s="1"/>
      <c r="OIV59" s="1"/>
      <c r="OIW59" s="1"/>
      <c r="OIX59" s="1"/>
      <c r="OIY59" s="1"/>
      <c r="OIZ59" s="1"/>
      <c r="OJA59" s="1"/>
      <c r="OJB59" s="1"/>
      <c r="OJC59" s="1"/>
      <c r="OJD59" s="1"/>
      <c r="OJE59" s="1"/>
      <c r="OJF59" s="1"/>
      <c r="OJG59" s="1"/>
      <c r="OJH59" s="1"/>
      <c r="OJI59" s="1"/>
      <c r="OJJ59" s="1"/>
      <c r="OJK59" s="1"/>
      <c r="OJL59" s="1"/>
      <c r="OJM59" s="1"/>
      <c r="OJN59" s="1"/>
      <c r="OJO59" s="1"/>
      <c r="OJP59" s="1"/>
      <c r="OJQ59" s="1"/>
      <c r="OJR59" s="1"/>
      <c r="OJS59" s="1"/>
      <c r="OJT59" s="1"/>
      <c r="OJU59" s="1"/>
      <c r="OJV59" s="1"/>
      <c r="OJW59" s="1"/>
      <c r="OJX59" s="1"/>
      <c r="OJY59" s="1"/>
      <c r="OJZ59" s="1"/>
      <c r="OKA59" s="1"/>
      <c r="OKB59" s="1"/>
      <c r="OKC59" s="1"/>
      <c r="OKD59" s="1"/>
      <c r="OKE59" s="1"/>
      <c r="OKF59" s="1"/>
      <c r="OKG59" s="1"/>
      <c r="OKH59" s="1"/>
      <c r="OKI59" s="1"/>
      <c r="OKJ59" s="1"/>
      <c r="OKK59" s="1"/>
      <c r="OKL59" s="1"/>
      <c r="OKM59" s="1"/>
      <c r="OKN59" s="1"/>
      <c r="OKO59" s="1"/>
      <c r="OKP59" s="1"/>
      <c r="OKQ59" s="1"/>
      <c r="OKR59" s="1"/>
      <c r="OKS59" s="1"/>
      <c r="OKT59" s="1"/>
      <c r="OKU59" s="1"/>
      <c r="OKV59" s="1"/>
      <c r="OKW59" s="1"/>
      <c r="OKX59" s="1"/>
      <c r="OKY59" s="1"/>
      <c r="OKZ59" s="1"/>
      <c r="OLA59" s="1"/>
      <c r="OLB59" s="1"/>
      <c r="OLC59" s="1"/>
      <c r="OLD59" s="1"/>
      <c r="OLE59" s="1"/>
      <c r="OLF59" s="1"/>
      <c r="OLG59" s="1"/>
      <c r="OLH59" s="1"/>
      <c r="OLI59" s="1"/>
      <c r="OLJ59" s="1"/>
      <c r="OLK59" s="1"/>
      <c r="OLL59" s="1"/>
      <c r="OLM59" s="1"/>
      <c r="OLN59" s="1"/>
      <c r="OLO59" s="1"/>
      <c r="OLP59" s="1"/>
      <c r="OLQ59" s="1"/>
      <c r="OLR59" s="1"/>
      <c r="OLS59" s="1"/>
      <c r="OLT59" s="1"/>
      <c r="OLU59" s="1"/>
      <c r="OLV59" s="1"/>
      <c r="OLW59" s="1"/>
      <c r="OLX59" s="1"/>
      <c r="OLY59" s="1"/>
      <c r="OLZ59" s="1"/>
      <c r="OMA59" s="1"/>
      <c r="OMB59" s="1"/>
      <c r="OMC59" s="1"/>
      <c r="OMD59" s="1"/>
      <c r="OME59" s="1"/>
      <c r="OMF59" s="1"/>
      <c r="OMG59" s="1"/>
      <c r="OMH59" s="1"/>
      <c r="OMI59" s="1"/>
      <c r="OMJ59" s="1"/>
      <c r="OMK59" s="1"/>
      <c r="OML59" s="1"/>
      <c r="OMM59" s="1"/>
      <c r="OMN59" s="1"/>
      <c r="OMO59" s="1"/>
      <c r="OMP59" s="1"/>
      <c r="OMQ59" s="1"/>
      <c r="OMR59" s="1"/>
      <c r="OMS59" s="1"/>
      <c r="OMT59" s="1"/>
      <c r="OMU59" s="1"/>
      <c r="OMV59" s="1"/>
      <c r="OMW59" s="1"/>
      <c r="OMX59" s="1"/>
      <c r="OMY59" s="1"/>
      <c r="OMZ59" s="1"/>
      <c r="ONA59" s="1"/>
      <c r="ONB59" s="1"/>
      <c r="ONC59" s="1"/>
      <c r="OND59" s="1"/>
      <c r="ONE59" s="1"/>
      <c r="ONF59" s="1"/>
      <c r="ONG59" s="1"/>
      <c r="ONH59" s="1"/>
      <c r="ONI59" s="1"/>
      <c r="ONJ59" s="1"/>
      <c r="ONK59" s="1"/>
      <c r="ONL59" s="1"/>
      <c r="ONM59" s="1"/>
      <c r="ONN59" s="1"/>
      <c r="ONO59" s="1"/>
      <c r="ONP59" s="1"/>
      <c r="ONQ59" s="1"/>
      <c r="ONR59" s="1"/>
      <c r="ONS59" s="1"/>
      <c r="ONT59" s="1"/>
      <c r="ONU59" s="1"/>
      <c r="ONV59" s="1"/>
      <c r="ONW59" s="1"/>
      <c r="ONX59" s="1"/>
      <c r="ONY59" s="1"/>
      <c r="ONZ59" s="1"/>
      <c r="OOA59" s="1"/>
      <c r="OOB59" s="1"/>
      <c r="OOC59" s="1"/>
      <c r="OOD59" s="1"/>
      <c r="OOE59" s="1"/>
      <c r="OOF59" s="1"/>
      <c r="OOG59" s="1"/>
      <c r="OOH59" s="1"/>
      <c r="OOI59" s="1"/>
      <c r="OOJ59" s="1"/>
      <c r="OOK59" s="1"/>
      <c r="OOL59" s="1"/>
      <c r="OOM59" s="1"/>
      <c r="OON59" s="1"/>
      <c r="OOO59" s="1"/>
      <c r="OOP59" s="1"/>
      <c r="OOQ59" s="1"/>
      <c r="OOR59" s="1"/>
      <c r="OOS59" s="1"/>
      <c r="OOT59" s="1"/>
      <c r="OOU59" s="1"/>
      <c r="OOV59" s="1"/>
      <c r="OOW59" s="1"/>
      <c r="OOX59" s="1"/>
      <c r="OOY59" s="1"/>
      <c r="OOZ59" s="1"/>
      <c r="OPA59" s="1"/>
      <c r="OPB59" s="1"/>
      <c r="OPC59" s="1"/>
      <c r="OPD59" s="1"/>
      <c r="OPE59" s="1"/>
      <c r="OPF59" s="1"/>
      <c r="OPG59" s="1"/>
      <c r="OPH59" s="1"/>
      <c r="OPI59" s="1"/>
      <c r="OPJ59" s="1"/>
      <c r="OPK59" s="1"/>
      <c r="OPL59" s="1"/>
      <c r="OPM59" s="1"/>
      <c r="OPN59" s="1"/>
      <c r="OPO59" s="1"/>
      <c r="OPP59" s="1"/>
      <c r="OPQ59" s="1"/>
      <c r="OPR59" s="1"/>
      <c r="OPS59" s="1"/>
      <c r="OPT59" s="1"/>
      <c r="OPU59" s="1"/>
      <c r="OPV59" s="1"/>
      <c r="OPW59" s="1"/>
      <c r="OPX59" s="1"/>
      <c r="OPY59" s="1"/>
      <c r="OPZ59" s="1"/>
      <c r="OQA59" s="1"/>
      <c r="OQB59" s="1"/>
      <c r="OQC59" s="1"/>
      <c r="OQD59" s="1"/>
      <c r="OQE59" s="1"/>
      <c r="OQF59" s="1"/>
      <c r="OQG59" s="1"/>
      <c r="OQH59" s="1"/>
      <c r="OQI59" s="1"/>
      <c r="OQJ59" s="1"/>
      <c r="OQK59" s="1"/>
      <c r="OQL59" s="1"/>
      <c r="OQM59" s="1"/>
      <c r="OQN59" s="1"/>
      <c r="OQO59" s="1"/>
      <c r="OQP59" s="1"/>
      <c r="OQQ59" s="1"/>
      <c r="OQR59" s="1"/>
      <c r="OQS59" s="1"/>
      <c r="OQT59" s="1"/>
      <c r="OQU59" s="1"/>
      <c r="OQV59" s="1"/>
      <c r="OQW59" s="1"/>
      <c r="OQX59" s="1"/>
      <c r="OQY59" s="1"/>
      <c r="OQZ59" s="1"/>
      <c r="ORA59" s="1"/>
      <c r="ORB59" s="1"/>
      <c r="ORC59" s="1"/>
      <c r="ORD59" s="1"/>
      <c r="ORE59" s="1"/>
      <c r="ORF59" s="1"/>
      <c r="ORG59" s="1"/>
      <c r="ORH59" s="1"/>
      <c r="ORI59" s="1"/>
      <c r="ORJ59" s="1"/>
      <c r="ORK59" s="1"/>
      <c r="ORL59" s="1"/>
      <c r="ORM59" s="1"/>
      <c r="ORN59" s="1"/>
      <c r="ORO59" s="1"/>
      <c r="ORP59" s="1"/>
      <c r="ORQ59" s="1"/>
      <c r="ORR59" s="1"/>
      <c r="ORS59" s="1"/>
      <c r="ORT59" s="1"/>
      <c r="ORU59" s="1"/>
      <c r="ORV59" s="1"/>
      <c r="ORW59" s="1"/>
      <c r="ORX59" s="1"/>
      <c r="ORY59" s="1"/>
      <c r="ORZ59" s="1"/>
      <c r="OSA59" s="1"/>
      <c r="OSB59" s="1"/>
      <c r="OSC59" s="1"/>
      <c r="OSD59" s="1"/>
      <c r="OSE59" s="1"/>
      <c r="OSF59" s="1"/>
      <c r="OSG59" s="1"/>
      <c r="OSH59" s="1"/>
      <c r="OSI59" s="1"/>
      <c r="OSJ59" s="1"/>
      <c r="OSK59" s="1"/>
      <c r="OSL59" s="1"/>
      <c r="OSM59" s="1"/>
      <c r="OSN59" s="1"/>
      <c r="OSO59" s="1"/>
      <c r="OSP59" s="1"/>
      <c r="OSQ59" s="1"/>
      <c r="OSR59" s="1"/>
      <c r="OSS59" s="1"/>
      <c r="OST59" s="1"/>
      <c r="OSU59" s="1"/>
      <c r="OSV59" s="1"/>
      <c r="OSW59" s="1"/>
      <c r="OSX59" s="1"/>
      <c r="OSY59" s="1"/>
      <c r="OSZ59" s="1"/>
      <c r="OTA59" s="1"/>
      <c r="OTB59" s="1"/>
      <c r="OTC59" s="1"/>
      <c r="OTD59" s="1"/>
      <c r="OTE59" s="1"/>
      <c r="OTF59" s="1"/>
      <c r="OTG59" s="1"/>
      <c r="OTH59" s="1"/>
      <c r="OTI59" s="1"/>
      <c r="OTJ59" s="1"/>
      <c r="OTK59" s="1"/>
      <c r="OTL59" s="1"/>
      <c r="OTM59" s="1"/>
      <c r="OTN59" s="1"/>
      <c r="OTO59" s="1"/>
      <c r="OTP59" s="1"/>
      <c r="OTQ59" s="1"/>
      <c r="OTR59" s="1"/>
      <c r="OTS59" s="1"/>
      <c r="OTT59" s="1"/>
      <c r="OTU59" s="1"/>
      <c r="OTV59" s="1"/>
      <c r="OTW59" s="1"/>
      <c r="OTX59" s="1"/>
      <c r="OTY59" s="1"/>
      <c r="OTZ59" s="1"/>
      <c r="OUA59" s="1"/>
      <c r="OUB59" s="1"/>
      <c r="OUC59" s="1"/>
      <c r="OUD59" s="1"/>
      <c r="OUE59" s="1"/>
      <c r="OUF59" s="1"/>
      <c r="OUG59" s="1"/>
      <c r="OUH59" s="1"/>
      <c r="OUI59" s="1"/>
      <c r="OUJ59" s="1"/>
      <c r="OUK59" s="1"/>
      <c r="OUL59" s="1"/>
      <c r="OUM59" s="1"/>
      <c r="OUN59" s="1"/>
      <c r="OUO59" s="1"/>
      <c r="OUP59" s="1"/>
      <c r="OUQ59" s="1"/>
      <c r="OUR59" s="1"/>
      <c r="OUS59" s="1"/>
      <c r="OUT59" s="1"/>
      <c r="OUU59" s="1"/>
      <c r="OUV59" s="1"/>
      <c r="OUW59" s="1"/>
      <c r="OUX59" s="1"/>
      <c r="OUY59" s="1"/>
      <c r="OUZ59" s="1"/>
      <c r="OVA59" s="1"/>
      <c r="OVB59" s="1"/>
      <c r="OVC59" s="1"/>
      <c r="OVD59" s="1"/>
      <c r="OVE59" s="1"/>
      <c r="OVF59" s="1"/>
      <c r="OVG59" s="1"/>
      <c r="OVH59" s="1"/>
      <c r="OVI59" s="1"/>
      <c r="OVJ59" s="1"/>
      <c r="OVK59" s="1"/>
      <c r="OVL59" s="1"/>
      <c r="OVM59" s="1"/>
      <c r="OVN59" s="1"/>
      <c r="OVO59" s="1"/>
      <c r="OVP59" s="1"/>
      <c r="OVQ59" s="1"/>
      <c r="OVR59" s="1"/>
      <c r="OVS59" s="1"/>
      <c r="OVT59" s="1"/>
      <c r="OVU59" s="1"/>
      <c r="OVV59" s="1"/>
      <c r="OVW59" s="1"/>
      <c r="OVX59" s="1"/>
      <c r="OVY59" s="1"/>
      <c r="OVZ59" s="1"/>
      <c r="OWA59" s="1"/>
      <c r="OWB59" s="1"/>
      <c r="OWC59" s="1"/>
      <c r="OWD59" s="1"/>
      <c r="OWE59" s="1"/>
      <c r="OWF59" s="1"/>
      <c r="OWG59" s="1"/>
      <c r="OWH59" s="1"/>
      <c r="OWI59" s="1"/>
      <c r="OWJ59" s="1"/>
      <c r="OWK59" s="1"/>
      <c r="OWL59" s="1"/>
      <c r="OWM59" s="1"/>
      <c r="OWN59" s="1"/>
      <c r="OWO59" s="1"/>
      <c r="OWP59" s="1"/>
      <c r="OWQ59" s="1"/>
      <c r="OWR59" s="1"/>
      <c r="OWS59" s="1"/>
      <c r="OWT59" s="1"/>
      <c r="OWU59" s="1"/>
      <c r="OWV59" s="1"/>
      <c r="OWW59" s="1"/>
      <c r="OWX59" s="1"/>
      <c r="OWY59" s="1"/>
      <c r="OWZ59" s="1"/>
      <c r="OXA59" s="1"/>
      <c r="OXB59" s="1"/>
      <c r="OXC59" s="1"/>
      <c r="OXD59" s="1"/>
      <c r="OXE59" s="1"/>
      <c r="OXF59" s="1"/>
      <c r="OXG59" s="1"/>
      <c r="OXH59" s="1"/>
      <c r="OXI59" s="1"/>
      <c r="OXJ59" s="1"/>
      <c r="OXK59" s="1"/>
      <c r="OXL59" s="1"/>
      <c r="OXM59" s="1"/>
      <c r="OXN59" s="1"/>
      <c r="OXO59" s="1"/>
      <c r="OXP59" s="1"/>
      <c r="OXQ59" s="1"/>
      <c r="OXR59" s="1"/>
      <c r="OXS59" s="1"/>
      <c r="OXT59" s="1"/>
      <c r="OXU59" s="1"/>
      <c r="OXV59" s="1"/>
      <c r="OXW59" s="1"/>
      <c r="OXX59" s="1"/>
      <c r="OXY59" s="1"/>
      <c r="OXZ59" s="1"/>
      <c r="OYA59" s="1"/>
      <c r="OYB59" s="1"/>
      <c r="OYC59" s="1"/>
      <c r="OYD59" s="1"/>
      <c r="OYE59" s="1"/>
      <c r="OYF59" s="1"/>
      <c r="OYG59" s="1"/>
      <c r="OYH59" s="1"/>
      <c r="OYI59" s="1"/>
      <c r="OYJ59" s="1"/>
      <c r="OYK59" s="1"/>
      <c r="OYL59" s="1"/>
      <c r="OYM59" s="1"/>
      <c r="OYN59" s="1"/>
      <c r="OYO59" s="1"/>
      <c r="OYP59" s="1"/>
      <c r="OYQ59" s="1"/>
      <c r="OYR59" s="1"/>
      <c r="OYS59" s="1"/>
      <c r="OYT59" s="1"/>
      <c r="OYU59" s="1"/>
      <c r="OYV59" s="1"/>
      <c r="OYW59" s="1"/>
      <c r="OYX59" s="1"/>
      <c r="OYY59" s="1"/>
      <c r="OYZ59" s="1"/>
      <c r="OZA59" s="1"/>
      <c r="OZB59" s="1"/>
      <c r="OZC59" s="1"/>
      <c r="OZD59" s="1"/>
      <c r="OZE59" s="1"/>
      <c r="OZF59" s="1"/>
      <c r="OZG59" s="1"/>
      <c r="OZH59" s="1"/>
      <c r="OZI59" s="1"/>
      <c r="OZJ59" s="1"/>
      <c r="OZK59" s="1"/>
      <c r="OZL59" s="1"/>
      <c r="OZM59" s="1"/>
      <c r="OZN59" s="1"/>
      <c r="OZO59" s="1"/>
      <c r="OZP59" s="1"/>
      <c r="OZQ59" s="1"/>
      <c r="OZR59" s="1"/>
      <c r="OZS59" s="1"/>
      <c r="OZT59" s="1"/>
      <c r="OZU59" s="1"/>
      <c r="OZV59" s="1"/>
      <c r="OZW59" s="1"/>
      <c r="OZX59" s="1"/>
      <c r="OZY59" s="1"/>
      <c r="OZZ59" s="1"/>
      <c r="PAA59" s="1"/>
      <c r="PAB59" s="1"/>
      <c r="PAC59" s="1"/>
      <c r="PAD59" s="1"/>
      <c r="PAE59" s="1"/>
      <c r="PAF59" s="1"/>
      <c r="PAG59" s="1"/>
      <c r="PAH59" s="1"/>
      <c r="PAI59" s="1"/>
      <c r="PAJ59" s="1"/>
      <c r="PAK59" s="1"/>
      <c r="PAL59" s="1"/>
      <c r="PAM59" s="1"/>
      <c r="PAN59" s="1"/>
      <c r="PAO59" s="1"/>
      <c r="PAP59" s="1"/>
      <c r="PAQ59" s="1"/>
      <c r="PAR59" s="1"/>
      <c r="PAS59" s="1"/>
      <c r="PAT59" s="1"/>
      <c r="PAU59" s="1"/>
      <c r="PAV59" s="1"/>
      <c r="PAW59" s="1"/>
      <c r="PAX59" s="1"/>
      <c r="PAY59" s="1"/>
      <c r="PAZ59" s="1"/>
      <c r="PBA59" s="1"/>
      <c r="PBB59" s="1"/>
      <c r="PBC59" s="1"/>
      <c r="PBD59" s="1"/>
      <c r="PBE59" s="1"/>
      <c r="PBF59" s="1"/>
      <c r="PBG59" s="1"/>
      <c r="PBH59" s="1"/>
      <c r="PBI59" s="1"/>
      <c r="PBJ59" s="1"/>
      <c r="PBK59" s="1"/>
      <c r="PBL59" s="1"/>
      <c r="PBM59" s="1"/>
      <c r="PBN59" s="1"/>
      <c r="PBO59" s="1"/>
      <c r="PBP59" s="1"/>
      <c r="PBQ59" s="1"/>
      <c r="PBR59" s="1"/>
      <c r="PBS59" s="1"/>
      <c r="PBT59" s="1"/>
      <c r="PBU59" s="1"/>
      <c r="PBV59" s="1"/>
      <c r="PBW59" s="1"/>
      <c r="PBX59" s="1"/>
      <c r="PBY59" s="1"/>
      <c r="PBZ59" s="1"/>
      <c r="PCA59" s="1"/>
      <c r="PCB59" s="1"/>
      <c r="PCC59" s="1"/>
      <c r="PCD59" s="1"/>
      <c r="PCE59" s="1"/>
      <c r="PCF59" s="1"/>
      <c r="PCG59" s="1"/>
      <c r="PCH59" s="1"/>
      <c r="PCI59" s="1"/>
      <c r="PCJ59" s="1"/>
      <c r="PCK59" s="1"/>
      <c r="PCL59" s="1"/>
      <c r="PCM59" s="1"/>
      <c r="PCN59" s="1"/>
      <c r="PCO59" s="1"/>
      <c r="PCP59" s="1"/>
      <c r="PCQ59" s="1"/>
      <c r="PCR59" s="1"/>
      <c r="PCS59" s="1"/>
      <c r="PCT59" s="1"/>
      <c r="PCU59" s="1"/>
      <c r="PCV59" s="1"/>
      <c r="PCW59" s="1"/>
      <c r="PCX59" s="1"/>
      <c r="PCY59" s="1"/>
      <c r="PCZ59" s="1"/>
      <c r="PDA59" s="1"/>
      <c r="PDB59" s="1"/>
      <c r="PDC59" s="1"/>
      <c r="PDD59" s="1"/>
      <c r="PDE59" s="1"/>
      <c r="PDF59" s="1"/>
      <c r="PDG59" s="1"/>
      <c r="PDH59" s="1"/>
      <c r="PDI59" s="1"/>
      <c r="PDJ59" s="1"/>
      <c r="PDK59" s="1"/>
      <c r="PDL59" s="1"/>
      <c r="PDM59" s="1"/>
      <c r="PDN59" s="1"/>
      <c r="PDO59" s="1"/>
      <c r="PDP59" s="1"/>
      <c r="PDQ59" s="1"/>
      <c r="PDR59" s="1"/>
      <c r="PDS59" s="1"/>
      <c r="PDT59" s="1"/>
      <c r="PDU59" s="1"/>
      <c r="PDV59" s="1"/>
      <c r="PDW59" s="1"/>
      <c r="PDX59" s="1"/>
      <c r="PDY59" s="1"/>
      <c r="PDZ59" s="1"/>
      <c r="PEA59" s="1"/>
      <c r="PEB59" s="1"/>
      <c r="PEC59" s="1"/>
      <c r="PED59" s="1"/>
      <c r="PEE59" s="1"/>
      <c r="PEF59" s="1"/>
      <c r="PEG59" s="1"/>
      <c r="PEH59" s="1"/>
      <c r="PEI59" s="1"/>
      <c r="PEJ59" s="1"/>
      <c r="PEK59" s="1"/>
      <c r="PEL59" s="1"/>
      <c r="PEM59" s="1"/>
      <c r="PEN59" s="1"/>
      <c r="PEO59" s="1"/>
      <c r="PEP59" s="1"/>
      <c r="PEQ59" s="1"/>
      <c r="PER59" s="1"/>
      <c r="PES59" s="1"/>
      <c r="PET59" s="1"/>
      <c r="PEU59" s="1"/>
      <c r="PEV59" s="1"/>
      <c r="PEW59" s="1"/>
      <c r="PEX59" s="1"/>
      <c r="PEY59" s="1"/>
      <c r="PEZ59" s="1"/>
      <c r="PFA59" s="1"/>
      <c r="PFB59" s="1"/>
      <c r="PFC59" s="1"/>
      <c r="PFD59" s="1"/>
      <c r="PFE59" s="1"/>
      <c r="PFF59" s="1"/>
      <c r="PFG59" s="1"/>
      <c r="PFH59" s="1"/>
      <c r="PFI59" s="1"/>
      <c r="PFJ59" s="1"/>
      <c r="PFK59" s="1"/>
      <c r="PFL59" s="1"/>
      <c r="PFM59" s="1"/>
      <c r="PFN59" s="1"/>
      <c r="PFO59" s="1"/>
      <c r="PFP59" s="1"/>
      <c r="PFQ59" s="1"/>
      <c r="PFR59" s="1"/>
      <c r="PFS59" s="1"/>
      <c r="PFT59" s="1"/>
      <c r="PFU59" s="1"/>
      <c r="PFV59" s="1"/>
      <c r="PFW59" s="1"/>
      <c r="PFX59" s="1"/>
      <c r="PFY59" s="1"/>
      <c r="PFZ59" s="1"/>
      <c r="PGA59" s="1"/>
      <c r="PGB59" s="1"/>
      <c r="PGC59" s="1"/>
      <c r="PGD59" s="1"/>
      <c r="PGE59" s="1"/>
      <c r="PGF59" s="1"/>
      <c r="PGG59" s="1"/>
      <c r="PGH59" s="1"/>
      <c r="PGI59" s="1"/>
      <c r="PGJ59" s="1"/>
      <c r="PGK59" s="1"/>
      <c r="PGL59" s="1"/>
      <c r="PGM59" s="1"/>
      <c r="PGN59" s="1"/>
      <c r="PGO59" s="1"/>
      <c r="PGP59" s="1"/>
      <c r="PGQ59" s="1"/>
      <c r="PGR59" s="1"/>
      <c r="PGS59" s="1"/>
      <c r="PGT59" s="1"/>
      <c r="PGU59" s="1"/>
      <c r="PGV59" s="1"/>
      <c r="PGW59" s="1"/>
      <c r="PGX59" s="1"/>
      <c r="PGY59" s="1"/>
      <c r="PGZ59" s="1"/>
      <c r="PHA59" s="1"/>
      <c r="PHB59" s="1"/>
      <c r="PHC59" s="1"/>
      <c r="PHD59" s="1"/>
      <c r="PHE59" s="1"/>
      <c r="PHF59" s="1"/>
      <c r="PHG59" s="1"/>
      <c r="PHH59" s="1"/>
      <c r="PHI59" s="1"/>
      <c r="PHJ59" s="1"/>
      <c r="PHK59" s="1"/>
      <c r="PHL59" s="1"/>
      <c r="PHM59" s="1"/>
      <c r="PHN59" s="1"/>
      <c r="PHO59" s="1"/>
      <c r="PHP59" s="1"/>
      <c r="PHQ59" s="1"/>
      <c r="PHR59" s="1"/>
      <c r="PHS59" s="1"/>
      <c r="PHT59" s="1"/>
      <c r="PHU59" s="1"/>
      <c r="PHV59" s="1"/>
      <c r="PHW59" s="1"/>
      <c r="PHX59" s="1"/>
      <c r="PHY59" s="1"/>
      <c r="PHZ59" s="1"/>
      <c r="PIA59" s="1"/>
      <c r="PIB59" s="1"/>
      <c r="PIC59" s="1"/>
      <c r="PID59" s="1"/>
      <c r="PIE59" s="1"/>
      <c r="PIF59" s="1"/>
      <c r="PIG59" s="1"/>
      <c r="PIH59" s="1"/>
      <c r="PII59" s="1"/>
      <c r="PIJ59" s="1"/>
      <c r="PIK59" s="1"/>
      <c r="PIL59" s="1"/>
      <c r="PIM59" s="1"/>
      <c r="PIN59" s="1"/>
      <c r="PIO59" s="1"/>
      <c r="PIP59" s="1"/>
      <c r="PIQ59" s="1"/>
      <c r="PIR59" s="1"/>
      <c r="PIS59" s="1"/>
      <c r="PIT59" s="1"/>
      <c r="PIU59" s="1"/>
      <c r="PIV59" s="1"/>
      <c r="PIW59" s="1"/>
      <c r="PIX59" s="1"/>
      <c r="PIY59" s="1"/>
      <c r="PIZ59" s="1"/>
      <c r="PJA59" s="1"/>
      <c r="PJB59" s="1"/>
      <c r="PJC59" s="1"/>
      <c r="PJD59" s="1"/>
      <c r="PJE59" s="1"/>
      <c r="PJF59" s="1"/>
      <c r="PJG59" s="1"/>
      <c r="PJH59" s="1"/>
      <c r="PJI59" s="1"/>
      <c r="PJJ59" s="1"/>
      <c r="PJK59" s="1"/>
      <c r="PJL59" s="1"/>
      <c r="PJM59" s="1"/>
      <c r="PJN59" s="1"/>
      <c r="PJO59" s="1"/>
      <c r="PJP59" s="1"/>
      <c r="PJQ59" s="1"/>
      <c r="PJR59" s="1"/>
      <c r="PJS59" s="1"/>
      <c r="PJT59" s="1"/>
      <c r="PJU59" s="1"/>
      <c r="PJV59" s="1"/>
      <c r="PJW59" s="1"/>
      <c r="PJX59" s="1"/>
      <c r="PJY59" s="1"/>
      <c r="PJZ59" s="1"/>
      <c r="PKA59" s="1"/>
      <c r="PKB59" s="1"/>
      <c r="PKC59" s="1"/>
      <c r="PKD59" s="1"/>
      <c r="PKE59" s="1"/>
      <c r="PKF59" s="1"/>
      <c r="PKG59" s="1"/>
      <c r="PKH59" s="1"/>
      <c r="PKI59" s="1"/>
      <c r="PKJ59" s="1"/>
      <c r="PKK59" s="1"/>
      <c r="PKL59" s="1"/>
      <c r="PKM59" s="1"/>
      <c r="PKN59" s="1"/>
      <c r="PKO59" s="1"/>
      <c r="PKP59" s="1"/>
      <c r="PKQ59" s="1"/>
      <c r="PKR59" s="1"/>
      <c r="PKS59" s="1"/>
      <c r="PKT59" s="1"/>
      <c r="PKU59" s="1"/>
      <c r="PKV59" s="1"/>
      <c r="PKW59" s="1"/>
      <c r="PKX59" s="1"/>
      <c r="PKY59" s="1"/>
      <c r="PKZ59" s="1"/>
      <c r="PLA59" s="1"/>
      <c r="PLB59" s="1"/>
      <c r="PLC59" s="1"/>
      <c r="PLD59" s="1"/>
      <c r="PLE59" s="1"/>
      <c r="PLF59" s="1"/>
      <c r="PLG59" s="1"/>
      <c r="PLH59" s="1"/>
      <c r="PLI59" s="1"/>
      <c r="PLJ59" s="1"/>
      <c r="PLK59" s="1"/>
      <c r="PLL59" s="1"/>
      <c r="PLM59" s="1"/>
      <c r="PLN59" s="1"/>
      <c r="PLO59" s="1"/>
      <c r="PLP59" s="1"/>
      <c r="PLQ59" s="1"/>
      <c r="PLR59" s="1"/>
      <c r="PLS59" s="1"/>
      <c r="PLT59" s="1"/>
      <c r="PLU59" s="1"/>
      <c r="PLV59" s="1"/>
      <c r="PLW59" s="1"/>
      <c r="PLX59" s="1"/>
      <c r="PLY59" s="1"/>
      <c r="PLZ59" s="1"/>
      <c r="PMA59" s="1"/>
      <c r="PMB59" s="1"/>
      <c r="PMC59" s="1"/>
      <c r="PMD59" s="1"/>
      <c r="PME59" s="1"/>
      <c r="PMF59" s="1"/>
      <c r="PMG59" s="1"/>
      <c r="PMH59" s="1"/>
      <c r="PMI59" s="1"/>
      <c r="PMJ59" s="1"/>
      <c r="PMK59" s="1"/>
      <c r="PML59" s="1"/>
      <c r="PMM59" s="1"/>
      <c r="PMN59" s="1"/>
      <c r="PMO59" s="1"/>
      <c r="PMP59" s="1"/>
      <c r="PMQ59" s="1"/>
      <c r="PMR59" s="1"/>
      <c r="PMS59" s="1"/>
      <c r="PMT59" s="1"/>
      <c r="PMU59" s="1"/>
      <c r="PMV59" s="1"/>
      <c r="PMW59" s="1"/>
      <c r="PMX59" s="1"/>
      <c r="PMY59" s="1"/>
      <c r="PMZ59" s="1"/>
      <c r="PNA59" s="1"/>
      <c r="PNB59" s="1"/>
      <c r="PNC59" s="1"/>
      <c r="PND59" s="1"/>
      <c r="PNE59" s="1"/>
      <c r="PNF59" s="1"/>
      <c r="PNG59" s="1"/>
      <c r="PNH59" s="1"/>
      <c r="PNI59" s="1"/>
      <c r="PNJ59" s="1"/>
      <c r="PNK59" s="1"/>
      <c r="PNL59" s="1"/>
      <c r="PNM59" s="1"/>
      <c r="PNN59" s="1"/>
      <c r="PNO59" s="1"/>
      <c r="PNP59" s="1"/>
      <c r="PNQ59" s="1"/>
      <c r="PNR59" s="1"/>
      <c r="PNS59" s="1"/>
      <c r="PNT59" s="1"/>
      <c r="PNU59" s="1"/>
      <c r="PNV59" s="1"/>
      <c r="PNW59" s="1"/>
      <c r="PNX59" s="1"/>
      <c r="PNY59" s="1"/>
      <c r="PNZ59" s="1"/>
      <c r="POA59" s="1"/>
      <c r="POB59" s="1"/>
      <c r="POC59" s="1"/>
      <c r="POD59" s="1"/>
      <c r="POE59" s="1"/>
      <c r="POF59" s="1"/>
      <c r="POG59" s="1"/>
      <c r="POH59" s="1"/>
      <c r="POI59" s="1"/>
      <c r="POJ59" s="1"/>
      <c r="POK59" s="1"/>
      <c r="POL59" s="1"/>
      <c r="POM59" s="1"/>
      <c r="PON59" s="1"/>
      <c r="POO59" s="1"/>
      <c r="POP59" s="1"/>
      <c r="POQ59" s="1"/>
      <c r="POR59" s="1"/>
      <c r="POS59" s="1"/>
      <c r="POT59" s="1"/>
      <c r="POU59" s="1"/>
      <c r="POV59" s="1"/>
      <c r="POW59" s="1"/>
      <c r="POX59" s="1"/>
      <c r="POY59" s="1"/>
      <c r="POZ59" s="1"/>
      <c r="PPA59" s="1"/>
      <c r="PPB59" s="1"/>
      <c r="PPC59" s="1"/>
      <c r="PPD59" s="1"/>
      <c r="PPE59" s="1"/>
      <c r="PPF59" s="1"/>
      <c r="PPG59" s="1"/>
      <c r="PPH59" s="1"/>
      <c r="PPI59" s="1"/>
      <c r="PPJ59" s="1"/>
      <c r="PPK59" s="1"/>
      <c r="PPL59" s="1"/>
      <c r="PPM59" s="1"/>
      <c r="PPN59" s="1"/>
      <c r="PPO59" s="1"/>
      <c r="PPP59" s="1"/>
      <c r="PPQ59" s="1"/>
      <c r="PPR59" s="1"/>
      <c r="PPS59" s="1"/>
      <c r="PPT59" s="1"/>
      <c r="PPU59" s="1"/>
      <c r="PPV59" s="1"/>
      <c r="PPW59" s="1"/>
      <c r="PPX59" s="1"/>
      <c r="PPY59" s="1"/>
      <c r="PPZ59" s="1"/>
      <c r="PQA59" s="1"/>
      <c r="PQB59" s="1"/>
      <c r="PQC59" s="1"/>
      <c r="PQD59" s="1"/>
      <c r="PQE59" s="1"/>
      <c r="PQF59" s="1"/>
      <c r="PQG59" s="1"/>
      <c r="PQH59" s="1"/>
      <c r="PQI59" s="1"/>
      <c r="PQJ59" s="1"/>
      <c r="PQK59" s="1"/>
      <c r="PQL59" s="1"/>
      <c r="PQM59" s="1"/>
      <c r="PQN59" s="1"/>
      <c r="PQO59" s="1"/>
      <c r="PQP59" s="1"/>
      <c r="PQQ59" s="1"/>
      <c r="PQR59" s="1"/>
      <c r="PQS59" s="1"/>
      <c r="PQT59" s="1"/>
      <c r="PQU59" s="1"/>
      <c r="PQV59" s="1"/>
      <c r="PQW59" s="1"/>
      <c r="PQX59" s="1"/>
      <c r="PQY59" s="1"/>
      <c r="PQZ59" s="1"/>
      <c r="PRA59" s="1"/>
      <c r="PRB59" s="1"/>
      <c r="PRC59" s="1"/>
      <c r="PRD59" s="1"/>
      <c r="PRE59" s="1"/>
      <c r="PRF59" s="1"/>
      <c r="PRG59" s="1"/>
      <c r="PRH59" s="1"/>
      <c r="PRI59" s="1"/>
      <c r="PRJ59" s="1"/>
      <c r="PRK59" s="1"/>
      <c r="PRL59" s="1"/>
      <c r="PRM59" s="1"/>
      <c r="PRN59" s="1"/>
      <c r="PRO59" s="1"/>
      <c r="PRP59" s="1"/>
      <c r="PRQ59" s="1"/>
      <c r="PRR59" s="1"/>
      <c r="PRS59" s="1"/>
      <c r="PRT59" s="1"/>
      <c r="PRU59" s="1"/>
      <c r="PRV59" s="1"/>
      <c r="PRW59" s="1"/>
      <c r="PRX59" s="1"/>
      <c r="PRY59" s="1"/>
      <c r="PRZ59" s="1"/>
      <c r="PSA59" s="1"/>
      <c r="PSB59" s="1"/>
      <c r="PSC59" s="1"/>
      <c r="PSD59" s="1"/>
      <c r="PSE59" s="1"/>
      <c r="PSF59" s="1"/>
      <c r="PSG59" s="1"/>
      <c r="PSH59" s="1"/>
      <c r="PSI59" s="1"/>
      <c r="PSJ59" s="1"/>
      <c r="PSK59" s="1"/>
      <c r="PSL59" s="1"/>
      <c r="PSM59" s="1"/>
      <c r="PSN59" s="1"/>
      <c r="PSO59" s="1"/>
      <c r="PSP59" s="1"/>
      <c r="PSQ59" s="1"/>
      <c r="PSR59" s="1"/>
      <c r="PSS59" s="1"/>
      <c r="PST59" s="1"/>
      <c r="PSU59" s="1"/>
      <c r="PSV59" s="1"/>
      <c r="PSW59" s="1"/>
      <c r="PSX59" s="1"/>
      <c r="PSY59" s="1"/>
      <c r="PSZ59" s="1"/>
      <c r="PTA59" s="1"/>
      <c r="PTB59" s="1"/>
      <c r="PTC59" s="1"/>
      <c r="PTD59" s="1"/>
      <c r="PTE59" s="1"/>
      <c r="PTF59" s="1"/>
      <c r="PTG59" s="1"/>
      <c r="PTH59" s="1"/>
      <c r="PTI59" s="1"/>
      <c r="PTJ59" s="1"/>
      <c r="PTK59" s="1"/>
      <c r="PTL59" s="1"/>
      <c r="PTM59" s="1"/>
      <c r="PTN59" s="1"/>
      <c r="PTO59" s="1"/>
      <c r="PTP59" s="1"/>
      <c r="PTQ59" s="1"/>
      <c r="PTR59" s="1"/>
      <c r="PTS59" s="1"/>
      <c r="PTT59" s="1"/>
      <c r="PTU59" s="1"/>
      <c r="PTV59" s="1"/>
      <c r="PTW59" s="1"/>
      <c r="PTX59" s="1"/>
      <c r="PTY59" s="1"/>
      <c r="PTZ59" s="1"/>
      <c r="PUA59" s="1"/>
      <c r="PUB59" s="1"/>
      <c r="PUC59" s="1"/>
      <c r="PUD59" s="1"/>
      <c r="PUE59" s="1"/>
      <c r="PUF59" s="1"/>
      <c r="PUG59" s="1"/>
      <c r="PUH59" s="1"/>
      <c r="PUI59" s="1"/>
      <c r="PUJ59" s="1"/>
      <c r="PUK59" s="1"/>
      <c r="PUL59" s="1"/>
      <c r="PUM59" s="1"/>
      <c r="PUN59" s="1"/>
      <c r="PUO59" s="1"/>
      <c r="PUP59" s="1"/>
      <c r="PUQ59" s="1"/>
      <c r="PUR59" s="1"/>
      <c r="PUS59" s="1"/>
      <c r="PUT59" s="1"/>
      <c r="PUU59" s="1"/>
      <c r="PUV59" s="1"/>
      <c r="PUW59" s="1"/>
      <c r="PUX59" s="1"/>
      <c r="PUY59" s="1"/>
      <c r="PUZ59" s="1"/>
      <c r="PVA59" s="1"/>
      <c r="PVB59" s="1"/>
      <c r="PVC59" s="1"/>
      <c r="PVD59" s="1"/>
      <c r="PVE59" s="1"/>
      <c r="PVF59" s="1"/>
      <c r="PVG59" s="1"/>
      <c r="PVH59" s="1"/>
      <c r="PVI59" s="1"/>
      <c r="PVJ59" s="1"/>
      <c r="PVK59" s="1"/>
      <c r="PVL59" s="1"/>
      <c r="PVM59" s="1"/>
      <c r="PVN59" s="1"/>
      <c r="PVO59" s="1"/>
      <c r="PVP59" s="1"/>
      <c r="PVQ59" s="1"/>
      <c r="PVR59" s="1"/>
      <c r="PVS59" s="1"/>
      <c r="PVT59" s="1"/>
      <c r="PVU59" s="1"/>
      <c r="PVV59" s="1"/>
      <c r="PVW59" s="1"/>
      <c r="PVX59" s="1"/>
      <c r="PVY59" s="1"/>
      <c r="PVZ59" s="1"/>
      <c r="PWA59" s="1"/>
      <c r="PWB59" s="1"/>
      <c r="PWC59" s="1"/>
      <c r="PWD59" s="1"/>
      <c r="PWE59" s="1"/>
      <c r="PWF59" s="1"/>
      <c r="PWG59" s="1"/>
      <c r="PWH59" s="1"/>
      <c r="PWI59" s="1"/>
      <c r="PWJ59" s="1"/>
      <c r="PWK59" s="1"/>
      <c r="PWL59" s="1"/>
      <c r="PWM59" s="1"/>
      <c r="PWN59" s="1"/>
      <c r="PWO59" s="1"/>
      <c r="PWP59" s="1"/>
      <c r="PWQ59" s="1"/>
      <c r="PWR59" s="1"/>
      <c r="PWS59" s="1"/>
      <c r="PWT59" s="1"/>
      <c r="PWU59" s="1"/>
      <c r="PWV59" s="1"/>
      <c r="PWW59" s="1"/>
      <c r="PWX59" s="1"/>
      <c r="PWY59" s="1"/>
      <c r="PWZ59" s="1"/>
      <c r="PXA59" s="1"/>
      <c r="PXB59" s="1"/>
      <c r="PXC59" s="1"/>
      <c r="PXD59" s="1"/>
      <c r="PXE59" s="1"/>
      <c r="PXF59" s="1"/>
      <c r="PXG59" s="1"/>
      <c r="PXH59" s="1"/>
      <c r="PXI59" s="1"/>
      <c r="PXJ59" s="1"/>
      <c r="PXK59" s="1"/>
      <c r="PXL59" s="1"/>
      <c r="PXM59" s="1"/>
      <c r="PXN59" s="1"/>
      <c r="PXO59" s="1"/>
      <c r="PXP59" s="1"/>
      <c r="PXQ59" s="1"/>
      <c r="PXR59" s="1"/>
      <c r="PXS59" s="1"/>
      <c r="PXT59" s="1"/>
      <c r="PXU59" s="1"/>
      <c r="PXV59" s="1"/>
      <c r="PXW59" s="1"/>
      <c r="PXX59" s="1"/>
      <c r="PXY59" s="1"/>
      <c r="PXZ59" s="1"/>
      <c r="PYA59" s="1"/>
      <c r="PYB59" s="1"/>
      <c r="PYC59" s="1"/>
      <c r="PYD59" s="1"/>
      <c r="PYE59" s="1"/>
      <c r="PYF59" s="1"/>
      <c r="PYG59" s="1"/>
      <c r="PYH59" s="1"/>
      <c r="PYI59" s="1"/>
      <c r="PYJ59" s="1"/>
      <c r="PYK59" s="1"/>
      <c r="PYL59" s="1"/>
      <c r="PYM59" s="1"/>
      <c r="PYN59" s="1"/>
      <c r="PYO59" s="1"/>
      <c r="PYP59" s="1"/>
      <c r="PYQ59" s="1"/>
      <c r="PYR59" s="1"/>
      <c r="PYS59" s="1"/>
      <c r="PYT59" s="1"/>
      <c r="PYU59" s="1"/>
      <c r="PYV59" s="1"/>
      <c r="PYW59" s="1"/>
      <c r="PYX59" s="1"/>
      <c r="PYY59" s="1"/>
      <c r="PYZ59" s="1"/>
      <c r="PZA59" s="1"/>
      <c r="PZB59" s="1"/>
      <c r="PZC59" s="1"/>
      <c r="PZD59" s="1"/>
      <c r="PZE59" s="1"/>
      <c r="PZF59" s="1"/>
      <c r="PZG59" s="1"/>
      <c r="PZH59" s="1"/>
      <c r="PZI59" s="1"/>
      <c r="PZJ59" s="1"/>
      <c r="PZK59" s="1"/>
      <c r="PZL59" s="1"/>
      <c r="PZM59" s="1"/>
      <c r="PZN59" s="1"/>
      <c r="PZO59" s="1"/>
      <c r="PZP59" s="1"/>
      <c r="PZQ59" s="1"/>
      <c r="PZR59" s="1"/>
      <c r="PZS59" s="1"/>
      <c r="PZT59" s="1"/>
      <c r="PZU59" s="1"/>
      <c r="PZV59" s="1"/>
      <c r="PZW59" s="1"/>
      <c r="PZX59" s="1"/>
      <c r="PZY59" s="1"/>
      <c r="PZZ59" s="1"/>
      <c r="QAA59" s="1"/>
      <c r="QAB59" s="1"/>
      <c r="QAC59" s="1"/>
      <c r="QAD59" s="1"/>
      <c r="QAE59" s="1"/>
      <c r="QAF59" s="1"/>
      <c r="QAG59" s="1"/>
      <c r="QAH59" s="1"/>
      <c r="QAI59" s="1"/>
      <c r="QAJ59" s="1"/>
      <c r="QAK59" s="1"/>
      <c r="QAL59" s="1"/>
      <c r="QAM59" s="1"/>
      <c r="QAN59" s="1"/>
      <c r="QAO59" s="1"/>
      <c r="QAP59" s="1"/>
      <c r="QAQ59" s="1"/>
      <c r="QAR59" s="1"/>
      <c r="QAS59" s="1"/>
      <c r="QAT59" s="1"/>
      <c r="QAU59" s="1"/>
      <c r="QAV59" s="1"/>
      <c r="QAW59" s="1"/>
      <c r="QAX59" s="1"/>
      <c r="QAY59" s="1"/>
      <c r="QAZ59" s="1"/>
      <c r="QBA59" s="1"/>
      <c r="QBB59" s="1"/>
      <c r="QBC59" s="1"/>
      <c r="QBD59" s="1"/>
      <c r="QBE59" s="1"/>
      <c r="QBF59" s="1"/>
      <c r="QBG59" s="1"/>
      <c r="QBH59" s="1"/>
      <c r="QBI59" s="1"/>
      <c r="QBJ59" s="1"/>
      <c r="QBK59" s="1"/>
      <c r="QBL59" s="1"/>
      <c r="QBM59" s="1"/>
      <c r="QBN59" s="1"/>
      <c r="QBO59" s="1"/>
      <c r="QBP59" s="1"/>
      <c r="QBQ59" s="1"/>
      <c r="QBR59" s="1"/>
      <c r="QBS59" s="1"/>
      <c r="QBT59" s="1"/>
      <c r="QBU59" s="1"/>
      <c r="QBV59" s="1"/>
      <c r="QBW59" s="1"/>
      <c r="QBX59" s="1"/>
      <c r="QBY59" s="1"/>
      <c r="QBZ59" s="1"/>
      <c r="QCA59" s="1"/>
      <c r="QCB59" s="1"/>
      <c r="QCC59" s="1"/>
      <c r="QCD59" s="1"/>
      <c r="QCE59" s="1"/>
      <c r="QCF59" s="1"/>
      <c r="QCG59" s="1"/>
      <c r="QCH59" s="1"/>
      <c r="QCI59" s="1"/>
      <c r="QCJ59" s="1"/>
      <c r="QCK59" s="1"/>
      <c r="QCL59" s="1"/>
      <c r="QCM59" s="1"/>
      <c r="QCN59" s="1"/>
      <c r="QCO59" s="1"/>
      <c r="QCP59" s="1"/>
      <c r="QCQ59" s="1"/>
      <c r="QCR59" s="1"/>
      <c r="QCS59" s="1"/>
      <c r="QCT59" s="1"/>
      <c r="QCU59" s="1"/>
      <c r="QCV59" s="1"/>
      <c r="QCW59" s="1"/>
      <c r="QCX59" s="1"/>
      <c r="QCY59" s="1"/>
      <c r="QCZ59" s="1"/>
      <c r="QDA59" s="1"/>
      <c r="QDB59" s="1"/>
      <c r="QDC59" s="1"/>
      <c r="QDD59" s="1"/>
      <c r="QDE59" s="1"/>
      <c r="QDF59" s="1"/>
      <c r="QDG59" s="1"/>
      <c r="QDH59" s="1"/>
      <c r="QDI59" s="1"/>
      <c r="QDJ59" s="1"/>
      <c r="QDK59" s="1"/>
      <c r="QDL59" s="1"/>
      <c r="QDM59" s="1"/>
      <c r="QDN59" s="1"/>
      <c r="QDO59" s="1"/>
      <c r="QDP59" s="1"/>
      <c r="QDQ59" s="1"/>
      <c r="QDR59" s="1"/>
      <c r="QDS59" s="1"/>
      <c r="QDT59" s="1"/>
      <c r="QDU59" s="1"/>
      <c r="QDV59" s="1"/>
      <c r="QDW59" s="1"/>
      <c r="QDX59" s="1"/>
      <c r="QDY59" s="1"/>
      <c r="QDZ59" s="1"/>
      <c r="QEA59" s="1"/>
      <c r="QEB59" s="1"/>
      <c r="QEC59" s="1"/>
      <c r="QED59" s="1"/>
      <c r="QEE59" s="1"/>
      <c r="QEF59" s="1"/>
      <c r="QEG59" s="1"/>
      <c r="QEH59" s="1"/>
      <c r="QEI59" s="1"/>
      <c r="QEJ59" s="1"/>
      <c r="QEK59" s="1"/>
      <c r="QEL59" s="1"/>
      <c r="QEM59" s="1"/>
      <c r="QEN59" s="1"/>
      <c r="QEO59" s="1"/>
      <c r="QEP59" s="1"/>
      <c r="QEQ59" s="1"/>
      <c r="QER59" s="1"/>
      <c r="QES59" s="1"/>
      <c r="QET59" s="1"/>
      <c r="QEU59" s="1"/>
      <c r="QEV59" s="1"/>
      <c r="QEW59" s="1"/>
      <c r="QEX59" s="1"/>
      <c r="QEY59" s="1"/>
      <c r="QEZ59" s="1"/>
      <c r="QFA59" s="1"/>
      <c r="QFB59" s="1"/>
      <c r="QFC59" s="1"/>
      <c r="QFD59" s="1"/>
      <c r="QFE59" s="1"/>
      <c r="QFF59" s="1"/>
      <c r="QFG59" s="1"/>
      <c r="QFH59" s="1"/>
      <c r="QFI59" s="1"/>
      <c r="QFJ59" s="1"/>
      <c r="QFK59" s="1"/>
      <c r="QFL59" s="1"/>
      <c r="QFM59" s="1"/>
      <c r="QFN59" s="1"/>
      <c r="QFO59" s="1"/>
      <c r="QFP59" s="1"/>
      <c r="QFQ59" s="1"/>
      <c r="QFR59" s="1"/>
      <c r="QFS59" s="1"/>
      <c r="QFT59" s="1"/>
      <c r="QFU59" s="1"/>
      <c r="QFV59" s="1"/>
      <c r="QFW59" s="1"/>
      <c r="QFX59" s="1"/>
      <c r="QFY59" s="1"/>
      <c r="QFZ59" s="1"/>
      <c r="QGA59" s="1"/>
      <c r="QGB59" s="1"/>
      <c r="QGC59" s="1"/>
      <c r="QGD59" s="1"/>
      <c r="QGE59" s="1"/>
      <c r="QGF59" s="1"/>
      <c r="QGG59" s="1"/>
      <c r="QGH59" s="1"/>
      <c r="QGI59" s="1"/>
      <c r="QGJ59" s="1"/>
      <c r="QGK59" s="1"/>
      <c r="QGL59" s="1"/>
      <c r="QGM59" s="1"/>
      <c r="QGN59" s="1"/>
      <c r="QGO59" s="1"/>
      <c r="QGP59" s="1"/>
      <c r="QGQ59" s="1"/>
      <c r="QGR59" s="1"/>
      <c r="QGS59" s="1"/>
      <c r="QGT59" s="1"/>
      <c r="QGU59" s="1"/>
      <c r="QGV59" s="1"/>
      <c r="QGW59" s="1"/>
      <c r="QGX59" s="1"/>
      <c r="QGY59" s="1"/>
      <c r="QGZ59" s="1"/>
      <c r="QHA59" s="1"/>
      <c r="QHB59" s="1"/>
      <c r="QHC59" s="1"/>
      <c r="QHD59" s="1"/>
      <c r="QHE59" s="1"/>
      <c r="QHF59" s="1"/>
      <c r="QHG59" s="1"/>
      <c r="QHH59" s="1"/>
      <c r="QHI59" s="1"/>
      <c r="QHJ59" s="1"/>
      <c r="QHK59" s="1"/>
      <c r="QHL59" s="1"/>
      <c r="QHM59" s="1"/>
      <c r="QHN59" s="1"/>
      <c r="QHO59" s="1"/>
      <c r="QHP59" s="1"/>
      <c r="QHQ59" s="1"/>
      <c r="QHR59" s="1"/>
      <c r="QHS59" s="1"/>
      <c r="QHT59" s="1"/>
      <c r="QHU59" s="1"/>
      <c r="QHV59" s="1"/>
      <c r="QHW59" s="1"/>
      <c r="QHX59" s="1"/>
      <c r="QHY59" s="1"/>
      <c r="QHZ59" s="1"/>
      <c r="QIA59" s="1"/>
      <c r="QIB59" s="1"/>
      <c r="QIC59" s="1"/>
      <c r="QID59" s="1"/>
      <c r="QIE59" s="1"/>
      <c r="QIF59" s="1"/>
      <c r="QIG59" s="1"/>
      <c r="QIH59" s="1"/>
      <c r="QII59" s="1"/>
      <c r="QIJ59" s="1"/>
      <c r="QIK59" s="1"/>
      <c r="QIL59" s="1"/>
      <c r="QIM59" s="1"/>
      <c r="QIN59" s="1"/>
      <c r="QIO59" s="1"/>
      <c r="QIP59" s="1"/>
      <c r="QIQ59" s="1"/>
      <c r="QIR59" s="1"/>
      <c r="QIS59" s="1"/>
      <c r="QIT59" s="1"/>
      <c r="QIU59" s="1"/>
      <c r="QIV59" s="1"/>
      <c r="QIW59" s="1"/>
      <c r="QIX59" s="1"/>
      <c r="QIY59" s="1"/>
      <c r="QIZ59" s="1"/>
      <c r="QJA59" s="1"/>
      <c r="QJB59" s="1"/>
      <c r="QJC59" s="1"/>
      <c r="QJD59" s="1"/>
      <c r="QJE59" s="1"/>
      <c r="QJF59" s="1"/>
      <c r="QJG59" s="1"/>
      <c r="QJH59" s="1"/>
      <c r="QJI59" s="1"/>
      <c r="QJJ59" s="1"/>
      <c r="QJK59" s="1"/>
      <c r="QJL59" s="1"/>
      <c r="QJM59" s="1"/>
      <c r="QJN59" s="1"/>
      <c r="QJO59" s="1"/>
      <c r="QJP59" s="1"/>
      <c r="QJQ59" s="1"/>
      <c r="QJR59" s="1"/>
      <c r="QJS59" s="1"/>
      <c r="QJT59" s="1"/>
      <c r="QJU59" s="1"/>
      <c r="QJV59" s="1"/>
      <c r="QJW59" s="1"/>
      <c r="QJX59" s="1"/>
      <c r="QJY59" s="1"/>
      <c r="QJZ59" s="1"/>
      <c r="QKA59" s="1"/>
      <c r="QKB59" s="1"/>
      <c r="QKC59" s="1"/>
      <c r="QKD59" s="1"/>
      <c r="QKE59" s="1"/>
      <c r="QKF59" s="1"/>
      <c r="QKG59" s="1"/>
      <c r="QKH59" s="1"/>
      <c r="QKI59" s="1"/>
      <c r="QKJ59" s="1"/>
      <c r="QKK59" s="1"/>
      <c r="QKL59" s="1"/>
      <c r="QKM59" s="1"/>
      <c r="QKN59" s="1"/>
      <c r="QKO59" s="1"/>
      <c r="QKP59" s="1"/>
      <c r="QKQ59" s="1"/>
      <c r="QKR59" s="1"/>
      <c r="QKS59" s="1"/>
      <c r="QKT59" s="1"/>
      <c r="QKU59" s="1"/>
      <c r="QKV59" s="1"/>
      <c r="QKW59" s="1"/>
      <c r="QKX59" s="1"/>
      <c r="QKY59" s="1"/>
      <c r="QKZ59" s="1"/>
      <c r="QLA59" s="1"/>
      <c r="QLB59" s="1"/>
      <c r="QLC59" s="1"/>
      <c r="QLD59" s="1"/>
      <c r="QLE59" s="1"/>
      <c r="QLF59" s="1"/>
      <c r="QLG59" s="1"/>
      <c r="QLH59" s="1"/>
      <c r="QLI59" s="1"/>
      <c r="QLJ59" s="1"/>
      <c r="QLK59" s="1"/>
      <c r="QLL59" s="1"/>
      <c r="QLM59" s="1"/>
      <c r="QLN59" s="1"/>
      <c r="QLO59" s="1"/>
      <c r="QLP59" s="1"/>
      <c r="QLQ59" s="1"/>
      <c r="QLR59" s="1"/>
      <c r="QLS59" s="1"/>
      <c r="QLT59" s="1"/>
      <c r="QLU59" s="1"/>
      <c r="QLV59" s="1"/>
      <c r="QLW59" s="1"/>
      <c r="QLX59" s="1"/>
      <c r="QLY59" s="1"/>
      <c r="QLZ59" s="1"/>
      <c r="QMA59" s="1"/>
      <c r="QMB59" s="1"/>
      <c r="QMC59" s="1"/>
      <c r="QMD59" s="1"/>
      <c r="QME59" s="1"/>
      <c r="QMF59" s="1"/>
      <c r="QMG59" s="1"/>
      <c r="QMH59" s="1"/>
      <c r="QMI59" s="1"/>
      <c r="QMJ59" s="1"/>
      <c r="QMK59" s="1"/>
      <c r="QML59" s="1"/>
      <c r="QMM59" s="1"/>
      <c r="QMN59" s="1"/>
      <c r="QMO59" s="1"/>
      <c r="QMP59" s="1"/>
      <c r="QMQ59" s="1"/>
      <c r="QMR59" s="1"/>
      <c r="QMS59" s="1"/>
      <c r="QMT59" s="1"/>
      <c r="QMU59" s="1"/>
      <c r="QMV59" s="1"/>
      <c r="QMW59" s="1"/>
      <c r="QMX59" s="1"/>
      <c r="QMY59" s="1"/>
      <c r="QMZ59" s="1"/>
      <c r="QNA59" s="1"/>
      <c r="QNB59" s="1"/>
      <c r="QNC59" s="1"/>
      <c r="QND59" s="1"/>
      <c r="QNE59" s="1"/>
      <c r="QNF59" s="1"/>
      <c r="QNG59" s="1"/>
      <c r="QNH59" s="1"/>
      <c r="QNI59" s="1"/>
      <c r="QNJ59" s="1"/>
      <c r="QNK59" s="1"/>
      <c r="QNL59" s="1"/>
      <c r="QNM59" s="1"/>
      <c r="QNN59" s="1"/>
      <c r="QNO59" s="1"/>
      <c r="QNP59" s="1"/>
      <c r="QNQ59" s="1"/>
      <c r="QNR59" s="1"/>
      <c r="QNS59" s="1"/>
      <c r="QNT59" s="1"/>
      <c r="QNU59" s="1"/>
      <c r="QNV59" s="1"/>
      <c r="QNW59" s="1"/>
      <c r="QNX59" s="1"/>
      <c r="QNY59" s="1"/>
      <c r="QNZ59" s="1"/>
      <c r="QOA59" s="1"/>
      <c r="QOB59" s="1"/>
      <c r="QOC59" s="1"/>
      <c r="QOD59" s="1"/>
      <c r="QOE59" s="1"/>
      <c r="QOF59" s="1"/>
      <c r="QOG59" s="1"/>
      <c r="QOH59" s="1"/>
      <c r="QOI59" s="1"/>
      <c r="QOJ59" s="1"/>
      <c r="QOK59" s="1"/>
      <c r="QOL59" s="1"/>
      <c r="QOM59" s="1"/>
      <c r="QON59" s="1"/>
      <c r="QOO59" s="1"/>
      <c r="QOP59" s="1"/>
      <c r="QOQ59" s="1"/>
      <c r="QOR59" s="1"/>
      <c r="QOS59" s="1"/>
      <c r="QOT59" s="1"/>
      <c r="QOU59" s="1"/>
      <c r="QOV59" s="1"/>
      <c r="QOW59" s="1"/>
      <c r="QOX59" s="1"/>
      <c r="QOY59" s="1"/>
      <c r="QOZ59" s="1"/>
      <c r="QPA59" s="1"/>
      <c r="QPB59" s="1"/>
      <c r="QPC59" s="1"/>
      <c r="QPD59" s="1"/>
      <c r="QPE59" s="1"/>
      <c r="QPF59" s="1"/>
      <c r="QPG59" s="1"/>
      <c r="QPH59" s="1"/>
      <c r="QPI59" s="1"/>
      <c r="QPJ59" s="1"/>
      <c r="QPK59" s="1"/>
      <c r="QPL59" s="1"/>
      <c r="QPM59" s="1"/>
      <c r="QPN59" s="1"/>
      <c r="QPO59" s="1"/>
      <c r="QPP59" s="1"/>
      <c r="QPQ59" s="1"/>
      <c r="QPR59" s="1"/>
      <c r="QPS59" s="1"/>
      <c r="QPT59" s="1"/>
      <c r="QPU59" s="1"/>
      <c r="QPV59" s="1"/>
      <c r="QPW59" s="1"/>
      <c r="QPX59" s="1"/>
      <c r="QPY59" s="1"/>
      <c r="QPZ59" s="1"/>
      <c r="QQA59" s="1"/>
      <c r="QQB59" s="1"/>
      <c r="QQC59" s="1"/>
      <c r="QQD59" s="1"/>
      <c r="QQE59" s="1"/>
      <c r="QQF59" s="1"/>
      <c r="QQG59" s="1"/>
      <c r="QQH59" s="1"/>
      <c r="QQI59" s="1"/>
      <c r="QQJ59" s="1"/>
      <c r="QQK59" s="1"/>
      <c r="QQL59" s="1"/>
      <c r="QQM59" s="1"/>
      <c r="QQN59" s="1"/>
      <c r="QQO59" s="1"/>
      <c r="QQP59" s="1"/>
      <c r="QQQ59" s="1"/>
      <c r="QQR59" s="1"/>
      <c r="QQS59" s="1"/>
      <c r="QQT59" s="1"/>
      <c r="QQU59" s="1"/>
      <c r="QQV59" s="1"/>
      <c r="QQW59" s="1"/>
      <c r="QQX59" s="1"/>
      <c r="QQY59" s="1"/>
      <c r="QQZ59" s="1"/>
      <c r="QRA59" s="1"/>
      <c r="QRB59" s="1"/>
      <c r="QRC59" s="1"/>
      <c r="QRD59" s="1"/>
      <c r="QRE59" s="1"/>
      <c r="QRF59" s="1"/>
      <c r="QRG59" s="1"/>
      <c r="QRH59" s="1"/>
      <c r="QRI59" s="1"/>
      <c r="QRJ59" s="1"/>
      <c r="QRK59" s="1"/>
      <c r="QRL59" s="1"/>
      <c r="QRM59" s="1"/>
      <c r="QRN59" s="1"/>
      <c r="QRO59" s="1"/>
      <c r="QRP59" s="1"/>
      <c r="QRQ59" s="1"/>
      <c r="QRR59" s="1"/>
      <c r="QRS59" s="1"/>
      <c r="QRT59" s="1"/>
      <c r="QRU59" s="1"/>
      <c r="QRV59" s="1"/>
      <c r="QRW59" s="1"/>
      <c r="QRX59" s="1"/>
      <c r="QRY59" s="1"/>
      <c r="QRZ59" s="1"/>
      <c r="QSA59" s="1"/>
      <c r="QSB59" s="1"/>
      <c r="QSC59" s="1"/>
      <c r="QSD59" s="1"/>
      <c r="QSE59" s="1"/>
      <c r="QSF59" s="1"/>
      <c r="QSG59" s="1"/>
      <c r="QSH59" s="1"/>
      <c r="QSI59" s="1"/>
      <c r="QSJ59" s="1"/>
      <c r="QSK59" s="1"/>
      <c r="QSL59" s="1"/>
      <c r="QSM59" s="1"/>
      <c r="QSN59" s="1"/>
      <c r="QSO59" s="1"/>
      <c r="QSP59" s="1"/>
      <c r="QSQ59" s="1"/>
      <c r="QSR59" s="1"/>
      <c r="QSS59" s="1"/>
      <c r="QST59" s="1"/>
      <c r="QSU59" s="1"/>
      <c r="QSV59" s="1"/>
      <c r="QSW59" s="1"/>
      <c r="QSX59" s="1"/>
      <c r="QSY59" s="1"/>
      <c r="QSZ59" s="1"/>
      <c r="QTA59" s="1"/>
      <c r="QTB59" s="1"/>
      <c r="QTC59" s="1"/>
      <c r="QTD59" s="1"/>
      <c r="QTE59" s="1"/>
      <c r="QTF59" s="1"/>
      <c r="QTG59" s="1"/>
      <c r="QTH59" s="1"/>
      <c r="QTI59" s="1"/>
      <c r="QTJ59" s="1"/>
      <c r="QTK59" s="1"/>
      <c r="QTL59" s="1"/>
      <c r="QTM59" s="1"/>
      <c r="QTN59" s="1"/>
      <c r="QTO59" s="1"/>
      <c r="QTP59" s="1"/>
      <c r="QTQ59" s="1"/>
      <c r="QTR59" s="1"/>
      <c r="QTS59" s="1"/>
      <c r="QTT59" s="1"/>
      <c r="QTU59" s="1"/>
      <c r="QTV59" s="1"/>
      <c r="QTW59" s="1"/>
      <c r="QTX59" s="1"/>
      <c r="QTY59" s="1"/>
      <c r="QTZ59" s="1"/>
      <c r="QUA59" s="1"/>
      <c r="QUB59" s="1"/>
      <c r="QUC59" s="1"/>
      <c r="QUD59" s="1"/>
      <c r="QUE59" s="1"/>
      <c r="QUF59" s="1"/>
      <c r="QUG59" s="1"/>
      <c r="QUH59" s="1"/>
      <c r="QUI59" s="1"/>
      <c r="QUJ59" s="1"/>
      <c r="QUK59" s="1"/>
      <c r="QUL59" s="1"/>
      <c r="QUM59" s="1"/>
      <c r="QUN59" s="1"/>
      <c r="QUO59" s="1"/>
      <c r="QUP59" s="1"/>
      <c r="QUQ59" s="1"/>
      <c r="QUR59" s="1"/>
      <c r="QUS59" s="1"/>
      <c r="QUT59" s="1"/>
      <c r="QUU59" s="1"/>
      <c r="QUV59" s="1"/>
      <c r="QUW59" s="1"/>
      <c r="QUX59" s="1"/>
      <c r="QUY59" s="1"/>
      <c r="QUZ59" s="1"/>
      <c r="QVA59" s="1"/>
      <c r="QVB59" s="1"/>
      <c r="QVC59" s="1"/>
      <c r="QVD59" s="1"/>
      <c r="QVE59" s="1"/>
      <c r="QVF59" s="1"/>
      <c r="QVG59" s="1"/>
      <c r="QVH59" s="1"/>
      <c r="QVI59" s="1"/>
      <c r="QVJ59" s="1"/>
      <c r="QVK59" s="1"/>
      <c r="QVL59" s="1"/>
      <c r="QVM59" s="1"/>
      <c r="QVN59" s="1"/>
      <c r="QVO59" s="1"/>
      <c r="QVP59" s="1"/>
      <c r="QVQ59" s="1"/>
      <c r="QVR59" s="1"/>
      <c r="QVS59" s="1"/>
      <c r="QVT59" s="1"/>
      <c r="QVU59" s="1"/>
      <c r="QVV59" s="1"/>
      <c r="QVW59" s="1"/>
      <c r="QVX59" s="1"/>
      <c r="QVY59" s="1"/>
      <c r="QVZ59" s="1"/>
      <c r="QWA59" s="1"/>
      <c r="QWB59" s="1"/>
      <c r="QWC59" s="1"/>
      <c r="QWD59" s="1"/>
      <c r="QWE59" s="1"/>
      <c r="QWF59" s="1"/>
      <c r="QWG59" s="1"/>
      <c r="QWH59" s="1"/>
      <c r="QWI59" s="1"/>
      <c r="QWJ59" s="1"/>
      <c r="QWK59" s="1"/>
      <c r="QWL59" s="1"/>
      <c r="QWM59" s="1"/>
      <c r="QWN59" s="1"/>
      <c r="QWO59" s="1"/>
      <c r="QWP59" s="1"/>
      <c r="QWQ59" s="1"/>
      <c r="QWR59" s="1"/>
      <c r="QWS59" s="1"/>
      <c r="QWT59" s="1"/>
      <c r="QWU59" s="1"/>
      <c r="QWV59" s="1"/>
      <c r="QWW59" s="1"/>
      <c r="QWX59" s="1"/>
      <c r="QWY59" s="1"/>
      <c r="QWZ59" s="1"/>
      <c r="QXA59" s="1"/>
      <c r="QXB59" s="1"/>
      <c r="QXC59" s="1"/>
      <c r="QXD59" s="1"/>
      <c r="QXE59" s="1"/>
      <c r="QXF59" s="1"/>
      <c r="QXG59" s="1"/>
      <c r="QXH59" s="1"/>
      <c r="QXI59" s="1"/>
      <c r="QXJ59" s="1"/>
      <c r="QXK59" s="1"/>
      <c r="QXL59" s="1"/>
      <c r="QXM59" s="1"/>
      <c r="QXN59" s="1"/>
      <c r="QXO59" s="1"/>
      <c r="QXP59" s="1"/>
      <c r="QXQ59" s="1"/>
      <c r="QXR59" s="1"/>
      <c r="QXS59" s="1"/>
      <c r="QXT59" s="1"/>
      <c r="QXU59" s="1"/>
      <c r="QXV59" s="1"/>
      <c r="QXW59" s="1"/>
      <c r="QXX59" s="1"/>
      <c r="QXY59" s="1"/>
      <c r="QXZ59" s="1"/>
      <c r="QYA59" s="1"/>
      <c r="QYB59" s="1"/>
      <c r="QYC59" s="1"/>
      <c r="QYD59" s="1"/>
      <c r="QYE59" s="1"/>
      <c r="QYF59" s="1"/>
      <c r="QYG59" s="1"/>
      <c r="QYH59" s="1"/>
      <c r="QYI59" s="1"/>
      <c r="QYJ59" s="1"/>
      <c r="QYK59" s="1"/>
      <c r="QYL59" s="1"/>
      <c r="QYM59" s="1"/>
      <c r="QYN59" s="1"/>
      <c r="QYO59" s="1"/>
      <c r="QYP59" s="1"/>
      <c r="QYQ59" s="1"/>
      <c r="QYR59" s="1"/>
      <c r="QYS59" s="1"/>
      <c r="QYT59" s="1"/>
      <c r="QYU59" s="1"/>
      <c r="QYV59" s="1"/>
      <c r="QYW59" s="1"/>
      <c r="QYX59" s="1"/>
      <c r="QYY59" s="1"/>
      <c r="QYZ59" s="1"/>
      <c r="QZA59" s="1"/>
      <c r="QZB59" s="1"/>
      <c r="QZC59" s="1"/>
      <c r="QZD59" s="1"/>
      <c r="QZE59" s="1"/>
      <c r="QZF59" s="1"/>
      <c r="QZG59" s="1"/>
      <c r="QZH59" s="1"/>
      <c r="QZI59" s="1"/>
      <c r="QZJ59" s="1"/>
      <c r="QZK59" s="1"/>
      <c r="QZL59" s="1"/>
      <c r="QZM59" s="1"/>
      <c r="QZN59" s="1"/>
      <c r="QZO59" s="1"/>
      <c r="QZP59" s="1"/>
      <c r="QZQ59" s="1"/>
      <c r="QZR59" s="1"/>
      <c r="QZS59" s="1"/>
      <c r="QZT59" s="1"/>
      <c r="QZU59" s="1"/>
      <c r="QZV59" s="1"/>
      <c r="QZW59" s="1"/>
      <c r="QZX59" s="1"/>
      <c r="QZY59" s="1"/>
      <c r="QZZ59" s="1"/>
      <c r="RAA59" s="1"/>
      <c r="RAB59" s="1"/>
      <c r="RAC59" s="1"/>
      <c r="RAD59" s="1"/>
      <c r="RAE59" s="1"/>
      <c r="RAF59" s="1"/>
      <c r="RAG59" s="1"/>
      <c r="RAH59" s="1"/>
      <c r="RAI59" s="1"/>
      <c r="RAJ59" s="1"/>
      <c r="RAK59" s="1"/>
      <c r="RAL59" s="1"/>
      <c r="RAM59" s="1"/>
      <c r="RAN59" s="1"/>
      <c r="RAO59" s="1"/>
      <c r="RAP59" s="1"/>
      <c r="RAQ59" s="1"/>
      <c r="RAR59" s="1"/>
      <c r="RAS59" s="1"/>
      <c r="RAT59" s="1"/>
      <c r="RAU59" s="1"/>
      <c r="RAV59" s="1"/>
      <c r="RAW59" s="1"/>
      <c r="RAX59" s="1"/>
      <c r="RAY59" s="1"/>
      <c r="RAZ59" s="1"/>
      <c r="RBA59" s="1"/>
      <c r="RBB59" s="1"/>
      <c r="RBC59" s="1"/>
      <c r="RBD59" s="1"/>
      <c r="RBE59" s="1"/>
      <c r="RBF59" s="1"/>
      <c r="RBG59" s="1"/>
      <c r="RBH59" s="1"/>
      <c r="RBI59" s="1"/>
      <c r="RBJ59" s="1"/>
      <c r="RBK59" s="1"/>
      <c r="RBL59" s="1"/>
      <c r="RBM59" s="1"/>
      <c r="RBN59" s="1"/>
      <c r="RBO59" s="1"/>
      <c r="RBP59" s="1"/>
      <c r="RBQ59" s="1"/>
      <c r="RBR59" s="1"/>
      <c r="RBS59" s="1"/>
      <c r="RBT59" s="1"/>
      <c r="RBU59" s="1"/>
      <c r="RBV59" s="1"/>
      <c r="RBW59" s="1"/>
      <c r="RBX59" s="1"/>
      <c r="RBY59" s="1"/>
      <c r="RBZ59" s="1"/>
      <c r="RCA59" s="1"/>
      <c r="RCB59" s="1"/>
      <c r="RCC59" s="1"/>
      <c r="RCD59" s="1"/>
      <c r="RCE59" s="1"/>
      <c r="RCF59" s="1"/>
      <c r="RCG59" s="1"/>
      <c r="RCH59" s="1"/>
      <c r="RCI59" s="1"/>
      <c r="RCJ59" s="1"/>
      <c r="RCK59" s="1"/>
      <c r="RCL59" s="1"/>
      <c r="RCM59" s="1"/>
      <c r="RCN59" s="1"/>
      <c r="RCO59" s="1"/>
      <c r="RCP59" s="1"/>
      <c r="RCQ59" s="1"/>
      <c r="RCR59" s="1"/>
      <c r="RCS59" s="1"/>
      <c r="RCT59" s="1"/>
      <c r="RCU59" s="1"/>
      <c r="RCV59" s="1"/>
      <c r="RCW59" s="1"/>
      <c r="RCX59" s="1"/>
      <c r="RCY59" s="1"/>
      <c r="RCZ59" s="1"/>
      <c r="RDA59" s="1"/>
      <c r="RDB59" s="1"/>
      <c r="RDC59" s="1"/>
      <c r="RDD59" s="1"/>
      <c r="RDE59" s="1"/>
      <c r="RDF59" s="1"/>
      <c r="RDG59" s="1"/>
      <c r="RDH59" s="1"/>
      <c r="RDI59" s="1"/>
      <c r="RDJ59" s="1"/>
      <c r="RDK59" s="1"/>
      <c r="RDL59" s="1"/>
      <c r="RDM59" s="1"/>
      <c r="RDN59" s="1"/>
      <c r="RDO59" s="1"/>
      <c r="RDP59" s="1"/>
      <c r="RDQ59" s="1"/>
      <c r="RDR59" s="1"/>
      <c r="RDS59" s="1"/>
      <c r="RDT59" s="1"/>
      <c r="RDU59" s="1"/>
      <c r="RDV59" s="1"/>
      <c r="RDW59" s="1"/>
      <c r="RDX59" s="1"/>
      <c r="RDY59" s="1"/>
      <c r="RDZ59" s="1"/>
      <c r="REA59" s="1"/>
      <c r="REB59" s="1"/>
      <c r="REC59" s="1"/>
      <c r="RED59" s="1"/>
      <c r="REE59" s="1"/>
      <c r="REF59" s="1"/>
      <c r="REG59" s="1"/>
      <c r="REH59" s="1"/>
      <c r="REI59" s="1"/>
      <c r="REJ59" s="1"/>
      <c r="REK59" s="1"/>
      <c r="REL59" s="1"/>
      <c r="REM59" s="1"/>
      <c r="REN59" s="1"/>
      <c r="REO59" s="1"/>
      <c r="REP59" s="1"/>
      <c r="REQ59" s="1"/>
      <c r="RER59" s="1"/>
      <c r="RES59" s="1"/>
      <c r="RET59" s="1"/>
      <c r="REU59" s="1"/>
      <c r="REV59" s="1"/>
      <c r="REW59" s="1"/>
      <c r="REX59" s="1"/>
      <c r="REY59" s="1"/>
      <c r="REZ59" s="1"/>
      <c r="RFA59" s="1"/>
      <c r="RFB59" s="1"/>
      <c r="RFC59" s="1"/>
      <c r="RFD59" s="1"/>
      <c r="RFE59" s="1"/>
      <c r="RFF59" s="1"/>
      <c r="RFG59" s="1"/>
      <c r="RFH59" s="1"/>
      <c r="RFI59" s="1"/>
      <c r="RFJ59" s="1"/>
      <c r="RFK59" s="1"/>
      <c r="RFL59" s="1"/>
      <c r="RFM59" s="1"/>
      <c r="RFN59" s="1"/>
      <c r="RFO59" s="1"/>
      <c r="RFP59" s="1"/>
      <c r="RFQ59" s="1"/>
      <c r="RFR59" s="1"/>
      <c r="RFS59" s="1"/>
      <c r="RFT59" s="1"/>
      <c r="RFU59" s="1"/>
      <c r="RFV59" s="1"/>
      <c r="RFW59" s="1"/>
      <c r="RFX59" s="1"/>
      <c r="RFY59" s="1"/>
      <c r="RFZ59" s="1"/>
      <c r="RGA59" s="1"/>
      <c r="RGB59" s="1"/>
      <c r="RGC59" s="1"/>
      <c r="RGD59" s="1"/>
      <c r="RGE59" s="1"/>
      <c r="RGF59" s="1"/>
      <c r="RGG59" s="1"/>
      <c r="RGH59" s="1"/>
      <c r="RGI59" s="1"/>
      <c r="RGJ59" s="1"/>
      <c r="RGK59" s="1"/>
      <c r="RGL59" s="1"/>
      <c r="RGM59" s="1"/>
      <c r="RGN59" s="1"/>
      <c r="RGO59" s="1"/>
      <c r="RGP59" s="1"/>
      <c r="RGQ59" s="1"/>
      <c r="RGR59" s="1"/>
      <c r="RGS59" s="1"/>
      <c r="RGT59" s="1"/>
      <c r="RGU59" s="1"/>
      <c r="RGV59" s="1"/>
      <c r="RGW59" s="1"/>
      <c r="RGX59" s="1"/>
      <c r="RGY59" s="1"/>
      <c r="RGZ59" s="1"/>
      <c r="RHA59" s="1"/>
      <c r="RHB59" s="1"/>
      <c r="RHC59" s="1"/>
      <c r="RHD59" s="1"/>
      <c r="RHE59" s="1"/>
      <c r="RHF59" s="1"/>
      <c r="RHG59" s="1"/>
      <c r="RHH59" s="1"/>
      <c r="RHI59" s="1"/>
      <c r="RHJ59" s="1"/>
      <c r="RHK59" s="1"/>
      <c r="RHL59" s="1"/>
      <c r="RHM59" s="1"/>
      <c r="RHN59" s="1"/>
      <c r="RHO59" s="1"/>
      <c r="RHP59" s="1"/>
      <c r="RHQ59" s="1"/>
      <c r="RHR59" s="1"/>
      <c r="RHS59" s="1"/>
      <c r="RHT59" s="1"/>
      <c r="RHU59" s="1"/>
      <c r="RHV59" s="1"/>
      <c r="RHW59" s="1"/>
      <c r="RHX59" s="1"/>
      <c r="RHY59" s="1"/>
      <c r="RHZ59" s="1"/>
      <c r="RIA59" s="1"/>
      <c r="RIB59" s="1"/>
      <c r="RIC59" s="1"/>
      <c r="RID59" s="1"/>
      <c r="RIE59" s="1"/>
      <c r="RIF59" s="1"/>
      <c r="RIG59" s="1"/>
      <c r="RIH59" s="1"/>
      <c r="RII59" s="1"/>
      <c r="RIJ59" s="1"/>
      <c r="RIK59" s="1"/>
      <c r="RIL59" s="1"/>
      <c r="RIM59" s="1"/>
      <c r="RIN59" s="1"/>
      <c r="RIO59" s="1"/>
      <c r="RIP59" s="1"/>
      <c r="RIQ59" s="1"/>
      <c r="RIR59" s="1"/>
      <c r="RIS59" s="1"/>
      <c r="RIT59" s="1"/>
      <c r="RIU59" s="1"/>
      <c r="RIV59" s="1"/>
      <c r="RIW59" s="1"/>
      <c r="RIX59" s="1"/>
      <c r="RIY59" s="1"/>
      <c r="RIZ59" s="1"/>
      <c r="RJA59" s="1"/>
      <c r="RJB59" s="1"/>
      <c r="RJC59" s="1"/>
      <c r="RJD59" s="1"/>
      <c r="RJE59" s="1"/>
      <c r="RJF59" s="1"/>
      <c r="RJG59" s="1"/>
      <c r="RJH59" s="1"/>
      <c r="RJI59" s="1"/>
      <c r="RJJ59" s="1"/>
      <c r="RJK59" s="1"/>
      <c r="RJL59" s="1"/>
      <c r="RJM59" s="1"/>
      <c r="RJN59" s="1"/>
      <c r="RJO59" s="1"/>
      <c r="RJP59" s="1"/>
      <c r="RJQ59" s="1"/>
      <c r="RJR59" s="1"/>
      <c r="RJS59" s="1"/>
      <c r="RJT59" s="1"/>
      <c r="RJU59" s="1"/>
      <c r="RJV59" s="1"/>
      <c r="RJW59" s="1"/>
      <c r="RJX59" s="1"/>
      <c r="RJY59" s="1"/>
      <c r="RJZ59" s="1"/>
      <c r="RKA59" s="1"/>
      <c r="RKB59" s="1"/>
      <c r="RKC59" s="1"/>
      <c r="RKD59" s="1"/>
      <c r="RKE59" s="1"/>
      <c r="RKF59" s="1"/>
      <c r="RKG59" s="1"/>
      <c r="RKH59" s="1"/>
      <c r="RKI59" s="1"/>
      <c r="RKJ59" s="1"/>
      <c r="RKK59" s="1"/>
      <c r="RKL59" s="1"/>
      <c r="RKM59" s="1"/>
      <c r="RKN59" s="1"/>
      <c r="RKO59" s="1"/>
      <c r="RKP59" s="1"/>
      <c r="RKQ59" s="1"/>
      <c r="RKR59" s="1"/>
      <c r="RKS59" s="1"/>
      <c r="RKT59" s="1"/>
      <c r="RKU59" s="1"/>
      <c r="RKV59" s="1"/>
      <c r="RKW59" s="1"/>
      <c r="RKX59" s="1"/>
      <c r="RKY59" s="1"/>
      <c r="RKZ59" s="1"/>
      <c r="RLA59" s="1"/>
      <c r="RLB59" s="1"/>
      <c r="RLC59" s="1"/>
      <c r="RLD59" s="1"/>
      <c r="RLE59" s="1"/>
      <c r="RLF59" s="1"/>
      <c r="RLG59" s="1"/>
      <c r="RLH59" s="1"/>
      <c r="RLI59" s="1"/>
      <c r="RLJ59" s="1"/>
      <c r="RLK59" s="1"/>
      <c r="RLL59" s="1"/>
      <c r="RLM59" s="1"/>
      <c r="RLN59" s="1"/>
      <c r="RLO59" s="1"/>
      <c r="RLP59" s="1"/>
      <c r="RLQ59" s="1"/>
      <c r="RLR59" s="1"/>
      <c r="RLS59" s="1"/>
      <c r="RLT59" s="1"/>
      <c r="RLU59" s="1"/>
      <c r="RLV59" s="1"/>
      <c r="RLW59" s="1"/>
      <c r="RLX59" s="1"/>
      <c r="RLY59" s="1"/>
      <c r="RLZ59" s="1"/>
      <c r="RMA59" s="1"/>
      <c r="RMB59" s="1"/>
      <c r="RMC59" s="1"/>
      <c r="RMD59" s="1"/>
      <c r="RME59" s="1"/>
      <c r="RMF59" s="1"/>
      <c r="RMG59" s="1"/>
      <c r="RMH59" s="1"/>
      <c r="RMI59" s="1"/>
      <c r="RMJ59" s="1"/>
      <c r="RMK59" s="1"/>
      <c r="RML59" s="1"/>
      <c r="RMM59" s="1"/>
      <c r="RMN59" s="1"/>
      <c r="RMO59" s="1"/>
      <c r="RMP59" s="1"/>
      <c r="RMQ59" s="1"/>
      <c r="RMR59" s="1"/>
      <c r="RMS59" s="1"/>
      <c r="RMT59" s="1"/>
      <c r="RMU59" s="1"/>
      <c r="RMV59" s="1"/>
      <c r="RMW59" s="1"/>
      <c r="RMX59" s="1"/>
      <c r="RMY59" s="1"/>
      <c r="RMZ59" s="1"/>
      <c r="RNA59" s="1"/>
      <c r="RNB59" s="1"/>
      <c r="RNC59" s="1"/>
      <c r="RND59" s="1"/>
      <c r="RNE59" s="1"/>
      <c r="RNF59" s="1"/>
      <c r="RNG59" s="1"/>
      <c r="RNH59" s="1"/>
      <c r="RNI59" s="1"/>
      <c r="RNJ59" s="1"/>
      <c r="RNK59" s="1"/>
      <c r="RNL59" s="1"/>
      <c r="RNM59" s="1"/>
      <c r="RNN59" s="1"/>
      <c r="RNO59" s="1"/>
      <c r="RNP59" s="1"/>
      <c r="RNQ59" s="1"/>
      <c r="RNR59" s="1"/>
      <c r="RNS59" s="1"/>
      <c r="RNT59" s="1"/>
      <c r="RNU59" s="1"/>
      <c r="RNV59" s="1"/>
      <c r="RNW59" s="1"/>
      <c r="RNX59" s="1"/>
      <c r="RNY59" s="1"/>
      <c r="RNZ59" s="1"/>
      <c r="ROA59" s="1"/>
      <c r="ROB59" s="1"/>
      <c r="ROC59" s="1"/>
      <c r="ROD59" s="1"/>
      <c r="ROE59" s="1"/>
      <c r="ROF59" s="1"/>
      <c r="ROG59" s="1"/>
      <c r="ROH59" s="1"/>
      <c r="ROI59" s="1"/>
      <c r="ROJ59" s="1"/>
      <c r="ROK59" s="1"/>
      <c r="ROL59" s="1"/>
      <c r="ROM59" s="1"/>
      <c r="RON59" s="1"/>
      <c r="ROO59" s="1"/>
      <c r="ROP59" s="1"/>
      <c r="ROQ59" s="1"/>
      <c r="ROR59" s="1"/>
      <c r="ROS59" s="1"/>
      <c r="ROT59" s="1"/>
      <c r="ROU59" s="1"/>
      <c r="ROV59" s="1"/>
      <c r="ROW59" s="1"/>
      <c r="ROX59" s="1"/>
      <c r="ROY59" s="1"/>
      <c r="ROZ59" s="1"/>
      <c r="RPA59" s="1"/>
      <c r="RPB59" s="1"/>
      <c r="RPC59" s="1"/>
      <c r="RPD59" s="1"/>
      <c r="RPE59" s="1"/>
      <c r="RPF59" s="1"/>
      <c r="RPG59" s="1"/>
      <c r="RPH59" s="1"/>
      <c r="RPI59" s="1"/>
      <c r="RPJ59" s="1"/>
      <c r="RPK59" s="1"/>
      <c r="RPL59" s="1"/>
      <c r="RPM59" s="1"/>
      <c r="RPN59" s="1"/>
      <c r="RPO59" s="1"/>
      <c r="RPP59" s="1"/>
      <c r="RPQ59" s="1"/>
      <c r="RPR59" s="1"/>
      <c r="RPS59" s="1"/>
      <c r="RPT59" s="1"/>
      <c r="RPU59" s="1"/>
      <c r="RPV59" s="1"/>
      <c r="RPW59" s="1"/>
      <c r="RPX59" s="1"/>
      <c r="RPY59" s="1"/>
      <c r="RPZ59" s="1"/>
      <c r="RQA59" s="1"/>
      <c r="RQB59" s="1"/>
      <c r="RQC59" s="1"/>
      <c r="RQD59" s="1"/>
      <c r="RQE59" s="1"/>
      <c r="RQF59" s="1"/>
      <c r="RQG59" s="1"/>
      <c r="RQH59" s="1"/>
      <c r="RQI59" s="1"/>
      <c r="RQJ59" s="1"/>
      <c r="RQK59" s="1"/>
      <c r="RQL59" s="1"/>
      <c r="RQM59" s="1"/>
      <c r="RQN59" s="1"/>
      <c r="RQO59" s="1"/>
      <c r="RQP59" s="1"/>
      <c r="RQQ59" s="1"/>
      <c r="RQR59" s="1"/>
      <c r="RQS59" s="1"/>
      <c r="RQT59" s="1"/>
      <c r="RQU59" s="1"/>
      <c r="RQV59" s="1"/>
      <c r="RQW59" s="1"/>
      <c r="RQX59" s="1"/>
      <c r="RQY59" s="1"/>
      <c r="RQZ59" s="1"/>
      <c r="RRA59" s="1"/>
      <c r="RRB59" s="1"/>
      <c r="RRC59" s="1"/>
      <c r="RRD59" s="1"/>
      <c r="RRE59" s="1"/>
      <c r="RRF59" s="1"/>
      <c r="RRG59" s="1"/>
      <c r="RRH59" s="1"/>
      <c r="RRI59" s="1"/>
      <c r="RRJ59" s="1"/>
      <c r="RRK59" s="1"/>
      <c r="RRL59" s="1"/>
      <c r="RRM59" s="1"/>
      <c r="RRN59" s="1"/>
      <c r="RRO59" s="1"/>
      <c r="RRP59" s="1"/>
      <c r="RRQ59" s="1"/>
      <c r="RRR59" s="1"/>
      <c r="RRS59" s="1"/>
      <c r="RRT59" s="1"/>
      <c r="RRU59" s="1"/>
      <c r="RRV59" s="1"/>
      <c r="RRW59" s="1"/>
      <c r="RRX59" s="1"/>
      <c r="RRY59" s="1"/>
      <c r="RRZ59" s="1"/>
      <c r="RSA59" s="1"/>
      <c r="RSB59" s="1"/>
      <c r="RSC59" s="1"/>
      <c r="RSD59" s="1"/>
      <c r="RSE59" s="1"/>
      <c r="RSF59" s="1"/>
      <c r="RSG59" s="1"/>
      <c r="RSH59" s="1"/>
      <c r="RSI59" s="1"/>
      <c r="RSJ59" s="1"/>
      <c r="RSK59" s="1"/>
      <c r="RSL59" s="1"/>
      <c r="RSM59" s="1"/>
      <c r="RSN59" s="1"/>
      <c r="RSO59" s="1"/>
      <c r="RSP59" s="1"/>
      <c r="RSQ59" s="1"/>
      <c r="RSR59" s="1"/>
      <c r="RSS59" s="1"/>
      <c r="RST59" s="1"/>
      <c r="RSU59" s="1"/>
      <c r="RSV59" s="1"/>
      <c r="RSW59" s="1"/>
      <c r="RSX59" s="1"/>
      <c r="RSY59" s="1"/>
      <c r="RSZ59" s="1"/>
      <c r="RTA59" s="1"/>
      <c r="RTB59" s="1"/>
      <c r="RTC59" s="1"/>
      <c r="RTD59" s="1"/>
      <c r="RTE59" s="1"/>
      <c r="RTF59" s="1"/>
      <c r="RTG59" s="1"/>
      <c r="RTH59" s="1"/>
      <c r="RTI59" s="1"/>
      <c r="RTJ59" s="1"/>
      <c r="RTK59" s="1"/>
      <c r="RTL59" s="1"/>
      <c r="RTM59" s="1"/>
      <c r="RTN59" s="1"/>
      <c r="RTO59" s="1"/>
      <c r="RTP59" s="1"/>
      <c r="RTQ59" s="1"/>
      <c r="RTR59" s="1"/>
      <c r="RTS59" s="1"/>
      <c r="RTT59" s="1"/>
      <c r="RTU59" s="1"/>
      <c r="RTV59" s="1"/>
      <c r="RTW59" s="1"/>
      <c r="RTX59" s="1"/>
      <c r="RTY59" s="1"/>
      <c r="RTZ59" s="1"/>
      <c r="RUA59" s="1"/>
      <c r="RUB59" s="1"/>
      <c r="RUC59" s="1"/>
      <c r="RUD59" s="1"/>
      <c r="RUE59" s="1"/>
      <c r="RUF59" s="1"/>
      <c r="RUG59" s="1"/>
      <c r="RUH59" s="1"/>
      <c r="RUI59" s="1"/>
      <c r="RUJ59" s="1"/>
      <c r="RUK59" s="1"/>
      <c r="RUL59" s="1"/>
      <c r="RUM59" s="1"/>
      <c r="RUN59" s="1"/>
      <c r="RUO59" s="1"/>
      <c r="RUP59" s="1"/>
      <c r="RUQ59" s="1"/>
      <c r="RUR59" s="1"/>
      <c r="RUS59" s="1"/>
      <c r="RUT59" s="1"/>
      <c r="RUU59" s="1"/>
      <c r="RUV59" s="1"/>
      <c r="RUW59" s="1"/>
      <c r="RUX59" s="1"/>
      <c r="RUY59" s="1"/>
      <c r="RUZ59" s="1"/>
      <c r="RVA59" s="1"/>
      <c r="RVB59" s="1"/>
      <c r="RVC59" s="1"/>
      <c r="RVD59" s="1"/>
      <c r="RVE59" s="1"/>
      <c r="RVF59" s="1"/>
      <c r="RVG59" s="1"/>
      <c r="RVH59" s="1"/>
      <c r="RVI59" s="1"/>
      <c r="RVJ59" s="1"/>
      <c r="RVK59" s="1"/>
      <c r="RVL59" s="1"/>
      <c r="RVM59" s="1"/>
      <c r="RVN59" s="1"/>
      <c r="RVO59" s="1"/>
      <c r="RVP59" s="1"/>
      <c r="RVQ59" s="1"/>
      <c r="RVR59" s="1"/>
      <c r="RVS59" s="1"/>
      <c r="RVT59" s="1"/>
      <c r="RVU59" s="1"/>
      <c r="RVV59" s="1"/>
      <c r="RVW59" s="1"/>
      <c r="RVX59" s="1"/>
      <c r="RVY59" s="1"/>
      <c r="RVZ59" s="1"/>
      <c r="RWA59" s="1"/>
      <c r="RWB59" s="1"/>
      <c r="RWC59" s="1"/>
      <c r="RWD59" s="1"/>
      <c r="RWE59" s="1"/>
      <c r="RWF59" s="1"/>
      <c r="RWG59" s="1"/>
      <c r="RWH59" s="1"/>
      <c r="RWI59" s="1"/>
      <c r="RWJ59" s="1"/>
      <c r="RWK59" s="1"/>
      <c r="RWL59" s="1"/>
      <c r="RWM59" s="1"/>
      <c r="RWN59" s="1"/>
      <c r="RWO59" s="1"/>
      <c r="RWP59" s="1"/>
      <c r="RWQ59" s="1"/>
      <c r="RWR59" s="1"/>
      <c r="RWS59" s="1"/>
      <c r="RWT59" s="1"/>
      <c r="RWU59" s="1"/>
      <c r="RWV59" s="1"/>
      <c r="RWW59" s="1"/>
      <c r="RWX59" s="1"/>
      <c r="RWY59" s="1"/>
      <c r="RWZ59" s="1"/>
      <c r="RXA59" s="1"/>
      <c r="RXB59" s="1"/>
      <c r="RXC59" s="1"/>
      <c r="RXD59" s="1"/>
      <c r="RXE59" s="1"/>
      <c r="RXF59" s="1"/>
      <c r="RXG59" s="1"/>
      <c r="RXH59" s="1"/>
      <c r="RXI59" s="1"/>
      <c r="RXJ59" s="1"/>
      <c r="RXK59" s="1"/>
      <c r="RXL59" s="1"/>
      <c r="RXM59" s="1"/>
      <c r="RXN59" s="1"/>
      <c r="RXO59" s="1"/>
      <c r="RXP59" s="1"/>
      <c r="RXQ59" s="1"/>
      <c r="RXR59" s="1"/>
      <c r="RXS59" s="1"/>
      <c r="RXT59" s="1"/>
      <c r="RXU59" s="1"/>
      <c r="RXV59" s="1"/>
      <c r="RXW59" s="1"/>
      <c r="RXX59" s="1"/>
      <c r="RXY59" s="1"/>
      <c r="RXZ59" s="1"/>
      <c r="RYA59" s="1"/>
      <c r="RYB59" s="1"/>
      <c r="RYC59" s="1"/>
      <c r="RYD59" s="1"/>
      <c r="RYE59" s="1"/>
      <c r="RYF59" s="1"/>
      <c r="RYG59" s="1"/>
      <c r="RYH59" s="1"/>
      <c r="RYI59" s="1"/>
      <c r="RYJ59" s="1"/>
      <c r="RYK59" s="1"/>
      <c r="RYL59" s="1"/>
      <c r="RYM59" s="1"/>
      <c r="RYN59" s="1"/>
      <c r="RYO59" s="1"/>
      <c r="RYP59" s="1"/>
      <c r="RYQ59" s="1"/>
      <c r="RYR59" s="1"/>
      <c r="RYS59" s="1"/>
      <c r="RYT59" s="1"/>
      <c r="RYU59" s="1"/>
      <c r="RYV59" s="1"/>
      <c r="RYW59" s="1"/>
      <c r="RYX59" s="1"/>
      <c r="RYY59" s="1"/>
      <c r="RYZ59" s="1"/>
      <c r="RZA59" s="1"/>
      <c r="RZB59" s="1"/>
      <c r="RZC59" s="1"/>
      <c r="RZD59" s="1"/>
      <c r="RZE59" s="1"/>
      <c r="RZF59" s="1"/>
      <c r="RZG59" s="1"/>
      <c r="RZH59" s="1"/>
      <c r="RZI59" s="1"/>
      <c r="RZJ59" s="1"/>
      <c r="RZK59" s="1"/>
      <c r="RZL59" s="1"/>
      <c r="RZM59" s="1"/>
      <c r="RZN59" s="1"/>
      <c r="RZO59" s="1"/>
      <c r="RZP59" s="1"/>
      <c r="RZQ59" s="1"/>
      <c r="RZR59" s="1"/>
      <c r="RZS59" s="1"/>
      <c r="RZT59" s="1"/>
      <c r="RZU59" s="1"/>
      <c r="RZV59" s="1"/>
      <c r="RZW59" s="1"/>
      <c r="RZX59" s="1"/>
      <c r="RZY59" s="1"/>
      <c r="RZZ59" s="1"/>
      <c r="SAA59" s="1"/>
      <c r="SAB59" s="1"/>
      <c r="SAC59" s="1"/>
      <c r="SAD59" s="1"/>
      <c r="SAE59" s="1"/>
      <c r="SAF59" s="1"/>
      <c r="SAG59" s="1"/>
      <c r="SAH59" s="1"/>
      <c r="SAI59" s="1"/>
      <c r="SAJ59" s="1"/>
      <c r="SAK59" s="1"/>
      <c r="SAL59" s="1"/>
      <c r="SAM59" s="1"/>
      <c r="SAN59" s="1"/>
      <c r="SAO59" s="1"/>
      <c r="SAP59" s="1"/>
      <c r="SAQ59" s="1"/>
      <c r="SAR59" s="1"/>
      <c r="SAS59" s="1"/>
      <c r="SAT59" s="1"/>
      <c r="SAU59" s="1"/>
      <c r="SAV59" s="1"/>
      <c r="SAW59" s="1"/>
      <c r="SAX59" s="1"/>
      <c r="SAY59" s="1"/>
      <c r="SAZ59" s="1"/>
      <c r="SBA59" s="1"/>
      <c r="SBB59" s="1"/>
      <c r="SBC59" s="1"/>
      <c r="SBD59" s="1"/>
      <c r="SBE59" s="1"/>
      <c r="SBF59" s="1"/>
      <c r="SBG59" s="1"/>
      <c r="SBH59" s="1"/>
      <c r="SBI59" s="1"/>
      <c r="SBJ59" s="1"/>
      <c r="SBK59" s="1"/>
      <c r="SBL59" s="1"/>
      <c r="SBM59" s="1"/>
      <c r="SBN59" s="1"/>
      <c r="SBO59" s="1"/>
      <c r="SBP59" s="1"/>
      <c r="SBQ59" s="1"/>
      <c r="SBR59" s="1"/>
      <c r="SBS59" s="1"/>
      <c r="SBT59" s="1"/>
      <c r="SBU59" s="1"/>
      <c r="SBV59" s="1"/>
      <c r="SBW59" s="1"/>
      <c r="SBX59" s="1"/>
      <c r="SBY59" s="1"/>
      <c r="SBZ59" s="1"/>
      <c r="SCA59" s="1"/>
      <c r="SCB59" s="1"/>
      <c r="SCC59" s="1"/>
      <c r="SCD59" s="1"/>
      <c r="SCE59" s="1"/>
      <c r="SCF59" s="1"/>
      <c r="SCG59" s="1"/>
      <c r="SCH59" s="1"/>
      <c r="SCI59" s="1"/>
      <c r="SCJ59" s="1"/>
      <c r="SCK59" s="1"/>
      <c r="SCL59" s="1"/>
      <c r="SCM59" s="1"/>
      <c r="SCN59" s="1"/>
      <c r="SCO59" s="1"/>
      <c r="SCP59" s="1"/>
      <c r="SCQ59" s="1"/>
      <c r="SCR59" s="1"/>
      <c r="SCS59" s="1"/>
      <c r="SCT59" s="1"/>
      <c r="SCU59" s="1"/>
      <c r="SCV59" s="1"/>
      <c r="SCW59" s="1"/>
      <c r="SCX59" s="1"/>
      <c r="SCY59" s="1"/>
      <c r="SCZ59" s="1"/>
      <c r="SDA59" s="1"/>
      <c r="SDB59" s="1"/>
      <c r="SDC59" s="1"/>
      <c r="SDD59" s="1"/>
      <c r="SDE59" s="1"/>
      <c r="SDF59" s="1"/>
      <c r="SDG59" s="1"/>
      <c r="SDH59" s="1"/>
      <c r="SDI59" s="1"/>
      <c r="SDJ59" s="1"/>
      <c r="SDK59" s="1"/>
      <c r="SDL59" s="1"/>
      <c r="SDM59" s="1"/>
      <c r="SDN59" s="1"/>
      <c r="SDO59" s="1"/>
      <c r="SDP59" s="1"/>
      <c r="SDQ59" s="1"/>
      <c r="SDR59" s="1"/>
      <c r="SDS59" s="1"/>
      <c r="SDT59" s="1"/>
      <c r="SDU59" s="1"/>
      <c r="SDV59" s="1"/>
      <c r="SDW59" s="1"/>
      <c r="SDX59" s="1"/>
      <c r="SDY59" s="1"/>
      <c r="SDZ59" s="1"/>
      <c r="SEA59" s="1"/>
      <c r="SEB59" s="1"/>
      <c r="SEC59" s="1"/>
      <c r="SED59" s="1"/>
      <c r="SEE59" s="1"/>
      <c r="SEF59" s="1"/>
      <c r="SEG59" s="1"/>
      <c r="SEH59" s="1"/>
      <c r="SEI59" s="1"/>
      <c r="SEJ59" s="1"/>
      <c r="SEK59" s="1"/>
      <c r="SEL59" s="1"/>
      <c r="SEM59" s="1"/>
      <c r="SEN59" s="1"/>
      <c r="SEO59" s="1"/>
      <c r="SEP59" s="1"/>
      <c r="SEQ59" s="1"/>
      <c r="SER59" s="1"/>
      <c r="SES59" s="1"/>
      <c r="SET59" s="1"/>
      <c r="SEU59" s="1"/>
      <c r="SEV59" s="1"/>
      <c r="SEW59" s="1"/>
      <c r="SEX59" s="1"/>
      <c r="SEY59" s="1"/>
      <c r="SEZ59" s="1"/>
      <c r="SFA59" s="1"/>
      <c r="SFB59" s="1"/>
      <c r="SFC59" s="1"/>
      <c r="SFD59" s="1"/>
      <c r="SFE59" s="1"/>
      <c r="SFF59" s="1"/>
      <c r="SFG59" s="1"/>
      <c r="SFH59" s="1"/>
      <c r="SFI59" s="1"/>
      <c r="SFJ59" s="1"/>
      <c r="SFK59" s="1"/>
      <c r="SFL59" s="1"/>
      <c r="SFM59" s="1"/>
      <c r="SFN59" s="1"/>
      <c r="SFO59" s="1"/>
      <c r="SFP59" s="1"/>
      <c r="SFQ59" s="1"/>
      <c r="SFR59" s="1"/>
      <c r="SFS59" s="1"/>
      <c r="SFT59" s="1"/>
      <c r="SFU59" s="1"/>
      <c r="SFV59" s="1"/>
      <c r="SFW59" s="1"/>
      <c r="SFX59" s="1"/>
      <c r="SFY59" s="1"/>
      <c r="SFZ59" s="1"/>
      <c r="SGA59" s="1"/>
      <c r="SGB59" s="1"/>
      <c r="SGC59" s="1"/>
      <c r="SGD59" s="1"/>
      <c r="SGE59" s="1"/>
      <c r="SGF59" s="1"/>
      <c r="SGG59" s="1"/>
      <c r="SGH59" s="1"/>
      <c r="SGI59" s="1"/>
      <c r="SGJ59" s="1"/>
      <c r="SGK59" s="1"/>
      <c r="SGL59" s="1"/>
      <c r="SGM59" s="1"/>
      <c r="SGN59" s="1"/>
      <c r="SGO59" s="1"/>
      <c r="SGP59" s="1"/>
      <c r="SGQ59" s="1"/>
      <c r="SGR59" s="1"/>
      <c r="SGS59" s="1"/>
      <c r="SGT59" s="1"/>
      <c r="SGU59" s="1"/>
      <c r="SGV59" s="1"/>
      <c r="SGW59" s="1"/>
      <c r="SGX59" s="1"/>
      <c r="SGY59" s="1"/>
      <c r="SGZ59" s="1"/>
      <c r="SHA59" s="1"/>
      <c r="SHB59" s="1"/>
      <c r="SHC59" s="1"/>
      <c r="SHD59" s="1"/>
      <c r="SHE59" s="1"/>
      <c r="SHF59" s="1"/>
      <c r="SHG59" s="1"/>
      <c r="SHH59" s="1"/>
      <c r="SHI59" s="1"/>
      <c r="SHJ59" s="1"/>
      <c r="SHK59" s="1"/>
      <c r="SHL59" s="1"/>
      <c r="SHM59" s="1"/>
      <c r="SHN59" s="1"/>
      <c r="SHO59" s="1"/>
      <c r="SHP59" s="1"/>
      <c r="SHQ59" s="1"/>
      <c r="SHR59" s="1"/>
      <c r="SHS59" s="1"/>
      <c r="SHT59" s="1"/>
      <c r="SHU59" s="1"/>
      <c r="SHV59" s="1"/>
      <c r="SHW59" s="1"/>
      <c r="SHX59" s="1"/>
      <c r="SHY59" s="1"/>
      <c r="SHZ59" s="1"/>
      <c r="SIA59" s="1"/>
      <c r="SIB59" s="1"/>
      <c r="SIC59" s="1"/>
      <c r="SID59" s="1"/>
      <c r="SIE59" s="1"/>
      <c r="SIF59" s="1"/>
      <c r="SIG59" s="1"/>
      <c r="SIH59" s="1"/>
      <c r="SII59" s="1"/>
      <c r="SIJ59" s="1"/>
      <c r="SIK59" s="1"/>
      <c r="SIL59" s="1"/>
      <c r="SIM59" s="1"/>
      <c r="SIN59" s="1"/>
      <c r="SIO59" s="1"/>
      <c r="SIP59" s="1"/>
      <c r="SIQ59" s="1"/>
      <c r="SIR59" s="1"/>
      <c r="SIS59" s="1"/>
      <c r="SIT59" s="1"/>
      <c r="SIU59" s="1"/>
      <c r="SIV59" s="1"/>
      <c r="SIW59" s="1"/>
      <c r="SIX59" s="1"/>
      <c r="SIY59" s="1"/>
      <c r="SIZ59" s="1"/>
      <c r="SJA59" s="1"/>
      <c r="SJB59" s="1"/>
      <c r="SJC59" s="1"/>
      <c r="SJD59" s="1"/>
      <c r="SJE59" s="1"/>
      <c r="SJF59" s="1"/>
      <c r="SJG59" s="1"/>
      <c r="SJH59" s="1"/>
      <c r="SJI59" s="1"/>
      <c r="SJJ59" s="1"/>
      <c r="SJK59" s="1"/>
      <c r="SJL59" s="1"/>
      <c r="SJM59" s="1"/>
      <c r="SJN59" s="1"/>
      <c r="SJO59" s="1"/>
      <c r="SJP59" s="1"/>
      <c r="SJQ59" s="1"/>
      <c r="SJR59" s="1"/>
      <c r="SJS59" s="1"/>
      <c r="SJT59" s="1"/>
      <c r="SJU59" s="1"/>
      <c r="SJV59" s="1"/>
      <c r="SJW59" s="1"/>
      <c r="SJX59" s="1"/>
      <c r="SJY59" s="1"/>
      <c r="SJZ59" s="1"/>
      <c r="SKA59" s="1"/>
      <c r="SKB59" s="1"/>
      <c r="SKC59" s="1"/>
      <c r="SKD59" s="1"/>
      <c r="SKE59" s="1"/>
      <c r="SKF59" s="1"/>
      <c r="SKG59" s="1"/>
      <c r="SKH59" s="1"/>
      <c r="SKI59" s="1"/>
      <c r="SKJ59" s="1"/>
      <c r="SKK59" s="1"/>
      <c r="SKL59" s="1"/>
      <c r="SKM59" s="1"/>
      <c r="SKN59" s="1"/>
      <c r="SKO59" s="1"/>
      <c r="SKP59" s="1"/>
      <c r="SKQ59" s="1"/>
      <c r="SKR59" s="1"/>
      <c r="SKS59" s="1"/>
      <c r="SKT59" s="1"/>
      <c r="SKU59" s="1"/>
      <c r="SKV59" s="1"/>
      <c r="SKW59" s="1"/>
      <c r="SKX59" s="1"/>
      <c r="SKY59" s="1"/>
      <c r="SKZ59" s="1"/>
      <c r="SLA59" s="1"/>
      <c r="SLB59" s="1"/>
      <c r="SLC59" s="1"/>
      <c r="SLD59" s="1"/>
      <c r="SLE59" s="1"/>
      <c r="SLF59" s="1"/>
      <c r="SLG59" s="1"/>
      <c r="SLH59" s="1"/>
      <c r="SLI59" s="1"/>
      <c r="SLJ59" s="1"/>
      <c r="SLK59" s="1"/>
      <c r="SLL59" s="1"/>
      <c r="SLM59" s="1"/>
      <c r="SLN59" s="1"/>
      <c r="SLO59" s="1"/>
      <c r="SLP59" s="1"/>
      <c r="SLQ59" s="1"/>
      <c r="SLR59" s="1"/>
      <c r="SLS59" s="1"/>
      <c r="SLT59" s="1"/>
      <c r="SLU59" s="1"/>
      <c r="SLV59" s="1"/>
      <c r="SLW59" s="1"/>
      <c r="SLX59" s="1"/>
      <c r="SLY59" s="1"/>
      <c r="SLZ59" s="1"/>
      <c r="SMA59" s="1"/>
      <c r="SMB59" s="1"/>
      <c r="SMC59" s="1"/>
      <c r="SMD59" s="1"/>
      <c r="SME59" s="1"/>
      <c r="SMF59" s="1"/>
      <c r="SMG59" s="1"/>
      <c r="SMH59" s="1"/>
      <c r="SMI59" s="1"/>
      <c r="SMJ59" s="1"/>
      <c r="SMK59" s="1"/>
      <c r="SML59" s="1"/>
      <c r="SMM59" s="1"/>
      <c r="SMN59" s="1"/>
      <c r="SMO59" s="1"/>
      <c r="SMP59" s="1"/>
      <c r="SMQ59" s="1"/>
      <c r="SMR59" s="1"/>
      <c r="SMS59" s="1"/>
      <c r="SMT59" s="1"/>
      <c r="SMU59" s="1"/>
      <c r="SMV59" s="1"/>
      <c r="SMW59" s="1"/>
      <c r="SMX59" s="1"/>
      <c r="SMY59" s="1"/>
      <c r="SMZ59" s="1"/>
      <c r="SNA59" s="1"/>
      <c r="SNB59" s="1"/>
      <c r="SNC59" s="1"/>
      <c r="SND59" s="1"/>
      <c r="SNE59" s="1"/>
      <c r="SNF59" s="1"/>
      <c r="SNG59" s="1"/>
      <c r="SNH59" s="1"/>
      <c r="SNI59" s="1"/>
      <c r="SNJ59" s="1"/>
      <c r="SNK59" s="1"/>
      <c r="SNL59" s="1"/>
      <c r="SNM59" s="1"/>
      <c r="SNN59" s="1"/>
      <c r="SNO59" s="1"/>
      <c r="SNP59" s="1"/>
      <c r="SNQ59" s="1"/>
      <c r="SNR59" s="1"/>
      <c r="SNS59" s="1"/>
      <c r="SNT59" s="1"/>
      <c r="SNU59" s="1"/>
      <c r="SNV59" s="1"/>
      <c r="SNW59" s="1"/>
      <c r="SNX59" s="1"/>
      <c r="SNY59" s="1"/>
      <c r="SNZ59" s="1"/>
      <c r="SOA59" s="1"/>
      <c r="SOB59" s="1"/>
      <c r="SOC59" s="1"/>
      <c r="SOD59" s="1"/>
      <c r="SOE59" s="1"/>
      <c r="SOF59" s="1"/>
      <c r="SOG59" s="1"/>
      <c r="SOH59" s="1"/>
      <c r="SOI59" s="1"/>
      <c r="SOJ59" s="1"/>
      <c r="SOK59" s="1"/>
      <c r="SOL59" s="1"/>
      <c r="SOM59" s="1"/>
      <c r="SON59" s="1"/>
      <c r="SOO59" s="1"/>
      <c r="SOP59" s="1"/>
      <c r="SOQ59" s="1"/>
      <c r="SOR59" s="1"/>
      <c r="SOS59" s="1"/>
      <c r="SOT59" s="1"/>
      <c r="SOU59" s="1"/>
      <c r="SOV59" s="1"/>
      <c r="SOW59" s="1"/>
      <c r="SOX59" s="1"/>
      <c r="SOY59" s="1"/>
      <c r="SOZ59" s="1"/>
      <c r="SPA59" s="1"/>
      <c r="SPB59" s="1"/>
      <c r="SPC59" s="1"/>
      <c r="SPD59" s="1"/>
      <c r="SPE59" s="1"/>
      <c r="SPF59" s="1"/>
      <c r="SPG59" s="1"/>
      <c r="SPH59" s="1"/>
      <c r="SPI59" s="1"/>
      <c r="SPJ59" s="1"/>
      <c r="SPK59" s="1"/>
      <c r="SPL59" s="1"/>
      <c r="SPM59" s="1"/>
      <c r="SPN59" s="1"/>
      <c r="SPO59" s="1"/>
      <c r="SPP59" s="1"/>
      <c r="SPQ59" s="1"/>
      <c r="SPR59" s="1"/>
      <c r="SPS59" s="1"/>
      <c r="SPT59" s="1"/>
      <c r="SPU59" s="1"/>
      <c r="SPV59" s="1"/>
      <c r="SPW59" s="1"/>
      <c r="SPX59" s="1"/>
      <c r="SPY59" s="1"/>
      <c r="SPZ59" s="1"/>
      <c r="SQA59" s="1"/>
      <c r="SQB59" s="1"/>
      <c r="SQC59" s="1"/>
      <c r="SQD59" s="1"/>
      <c r="SQE59" s="1"/>
      <c r="SQF59" s="1"/>
      <c r="SQG59" s="1"/>
      <c r="SQH59" s="1"/>
      <c r="SQI59" s="1"/>
      <c r="SQJ59" s="1"/>
      <c r="SQK59" s="1"/>
      <c r="SQL59" s="1"/>
      <c r="SQM59" s="1"/>
      <c r="SQN59" s="1"/>
      <c r="SQO59" s="1"/>
      <c r="SQP59" s="1"/>
      <c r="SQQ59" s="1"/>
      <c r="SQR59" s="1"/>
      <c r="SQS59" s="1"/>
      <c r="SQT59" s="1"/>
      <c r="SQU59" s="1"/>
      <c r="SQV59" s="1"/>
      <c r="SQW59" s="1"/>
      <c r="SQX59" s="1"/>
      <c r="SQY59" s="1"/>
      <c r="SQZ59" s="1"/>
      <c r="SRA59" s="1"/>
      <c r="SRB59" s="1"/>
      <c r="SRC59" s="1"/>
      <c r="SRD59" s="1"/>
      <c r="SRE59" s="1"/>
      <c r="SRF59" s="1"/>
      <c r="SRG59" s="1"/>
      <c r="SRH59" s="1"/>
      <c r="SRI59" s="1"/>
      <c r="SRJ59" s="1"/>
      <c r="SRK59" s="1"/>
      <c r="SRL59" s="1"/>
      <c r="SRM59" s="1"/>
      <c r="SRN59" s="1"/>
      <c r="SRO59" s="1"/>
      <c r="SRP59" s="1"/>
      <c r="SRQ59" s="1"/>
      <c r="SRR59" s="1"/>
      <c r="SRS59" s="1"/>
      <c r="SRT59" s="1"/>
      <c r="SRU59" s="1"/>
      <c r="SRV59" s="1"/>
      <c r="SRW59" s="1"/>
      <c r="SRX59" s="1"/>
      <c r="SRY59" s="1"/>
      <c r="SRZ59" s="1"/>
      <c r="SSA59" s="1"/>
      <c r="SSB59" s="1"/>
      <c r="SSC59" s="1"/>
      <c r="SSD59" s="1"/>
      <c r="SSE59" s="1"/>
      <c r="SSF59" s="1"/>
      <c r="SSG59" s="1"/>
      <c r="SSH59" s="1"/>
      <c r="SSI59" s="1"/>
      <c r="SSJ59" s="1"/>
      <c r="SSK59" s="1"/>
      <c r="SSL59" s="1"/>
      <c r="SSM59" s="1"/>
      <c r="SSN59" s="1"/>
      <c r="SSO59" s="1"/>
      <c r="SSP59" s="1"/>
      <c r="SSQ59" s="1"/>
      <c r="SSR59" s="1"/>
      <c r="SSS59" s="1"/>
      <c r="SST59" s="1"/>
      <c r="SSU59" s="1"/>
      <c r="SSV59" s="1"/>
      <c r="SSW59" s="1"/>
      <c r="SSX59" s="1"/>
      <c r="SSY59" s="1"/>
      <c r="SSZ59" s="1"/>
      <c r="STA59" s="1"/>
      <c r="STB59" s="1"/>
      <c r="STC59" s="1"/>
      <c r="STD59" s="1"/>
      <c r="STE59" s="1"/>
      <c r="STF59" s="1"/>
      <c r="STG59" s="1"/>
      <c r="STH59" s="1"/>
      <c r="STI59" s="1"/>
      <c r="STJ59" s="1"/>
      <c r="STK59" s="1"/>
      <c r="STL59" s="1"/>
      <c r="STM59" s="1"/>
      <c r="STN59" s="1"/>
      <c r="STO59" s="1"/>
      <c r="STP59" s="1"/>
      <c r="STQ59" s="1"/>
      <c r="STR59" s="1"/>
      <c r="STS59" s="1"/>
      <c r="STT59" s="1"/>
      <c r="STU59" s="1"/>
      <c r="STV59" s="1"/>
      <c r="STW59" s="1"/>
      <c r="STX59" s="1"/>
      <c r="STY59" s="1"/>
      <c r="STZ59" s="1"/>
      <c r="SUA59" s="1"/>
      <c r="SUB59" s="1"/>
      <c r="SUC59" s="1"/>
      <c r="SUD59" s="1"/>
      <c r="SUE59" s="1"/>
      <c r="SUF59" s="1"/>
      <c r="SUG59" s="1"/>
      <c r="SUH59" s="1"/>
      <c r="SUI59" s="1"/>
      <c r="SUJ59" s="1"/>
      <c r="SUK59" s="1"/>
      <c r="SUL59" s="1"/>
      <c r="SUM59" s="1"/>
      <c r="SUN59" s="1"/>
      <c r="SUO59" s="1"/>
      <c r="SUP59" s="1"/>
      <c r="SUQ59" s="1"/>
      <c r="SUR59" s="1"/>
      <c r="SUS59" s="1"/>
      <c r="SUT59" s="1"/>
      <c r="SUU59" s="1"/>
      <c r="SUV59" s="1"/>
      <c r="SUW59" s="1"/>
      <c r="SUX59" s="1"/>
      <c r="SUY59" s="1"/>
      <c r="SUZ59" s="1"/>
      <c r="SVA59" s="1"/>
      <c r="SVB59" s="1"/>
      <c r="SVC59" s="1"/>
      <c r="SVD59" s="1"/>
      <c r="SVE59" s="1"/>
      <c r="SVF59" s="1"/>
      <c r="SVG59" s="1"/>
      <c r="SVH59" s="1"/>
      <c r="SVI59" s="1"/>
      <c r="SVJ59" s="1"/>
      <c r="SVK59" s="1"/>
      <c r="SVL59" s="1"/>
      <c r="SVM59" s="1"/>
      <c r="SVN59" s="1"/>
      <c r="SVO59" s="1"/>
      <c r="SVP59" s="1"/>
      <c r="SVQ59" s="1"/>
      <c r="SVR59" s="1"/>
      <c r="SVS59" s="1"/>
      <c r="SVT59" s="1"/>
      <c r="SVU59" s="1"/>
      <c r="SVV59" s="1"/>
      <c r="SVW59" s="1"/>
      <c r="SVX59" s="1"/>
      <c r="SVY59" s="1"/>
      <c r="SVZ59" s="1"/>
      <c r="SWA59" s="1"/>
      <c r="SWB59" s="1"/>
      <c r="SWC59" s="1"/>
      <c r="SWD59" s="1"/>
      <c r="SWE59" s="1"/>
      <c r="SWF59" s="1"/>
      <c r="SWG59" s="1"/>
      <c r="SWH59" s="1"/>
      <c r="SWI59" s="1"/>
      <c r="SWJ59" s="1"/>
      <c r="SWK59" s="1"/>
      <c r="SWL59" s="1"/>
      <c r="SWM59" s="1"/>
      <c r="SWN59" s="1"/>
      <c r="SWO59" s="1"/>
      <c r="SWP59" s="1"/>
      <c r="SWQ59" s="1"/>
      <c r="SWR59" s="1"/>
      <c r="SWS59" s="1"/>
      <c r="SWT59" s="1"/>
      <c r="SWU59" s="1"/>
      <c r="SWV59" s="1"/>
      <c r="SWW59" s="1"/>
      <c r="SWX59" s="1"/>
      <c r="SWY59" s="1"/>
      <c r="SWZ59" s="1"/>
      <c r="SXA59" s="1"/>
      <c r="SXB59" s="1"/>
      <c r="SXC59" s="1"/>
      <c r="SXD59" s="1"/>
      <c r="SXE59" s="1"/>
      <c r="SXF59" s="1"/>
      <c r="SXG59" s="1"/>
      <c r="SXH59" s="1"/>
      <c r="SXI59" s="1"/>
      <c r="SXJ59" s="1"/>
      <c r="SXK59" s="1"/>
      <c r="SXL59" s="1"/>
      <c r="SXM59" s="1"/>
      <c r="SXN59" s="1"/>
      <c r="SXO59" s="1"/>
      <c r="SXP59" s="1"/>
      <c r="SXQ59" s="1"/>
      <c r="SXR59" s="1"/>
      <c r="SXS59" s="1"/>
      <c r="SXT59" s="1"/>
      <c r="SXU59" s="1"/>
      <c r="SXV59" s="1"/>
      <c r="SXW59" s="1"/>
      <c r="SXX59" s="1"/>
      <c r="SXY59" s="1"/>
      <c r="SXZ59" s="1"/>
      <c r="SYA59" s="1"/>
      <c r="SYB59" s="1"/>
      <c r="SYC59" s="1"/>
      <c r="SYD59" s="1"/>
      <c r="SYE59" s="1"/>
      <c r="SYF59" s="1"/>
      <c r="SYG59" s="1"/>
      <c r="SYH59" s="1"/>
      <c r="SYI59" s="1"/>
      <c r="SYJ59" s="1"/>
      <c r="SYK59" s="1"/>
      <c r="SYL59" s="1"/>
      <c r="SYM59" s="1"/>
      <c r="SYN59" s="1"/>
      <c r="SYO59" s="1"/>
      <c r="SYP59" s="1"/>
      <c r="SYQ59" s="1"/>
      <c r="SYR59" s="1"/>
      <c r="SYS59" s="1"/>
      <c r="SYT59" s="1"/>
      <c r="SYU59" s="1"/>
      <c r="SYV59" s="1"/>
      <c r="SYW59" s="1"/>
      <c r="SYX59" s="1"/>
      <c r="SYY59" s="1"/>
      <c r="SYZ59" s="1"/>
      <c r="SZA59" s="1"/>
      <c r="SZB59" s="1"/>
      <c r="SZC59" s="1"/>
      <c r="SZD59" s="1"/>
      <c r="SZE59" s="1"/>
      <c r="SZF59" s="1"/>
      <c r="SZG59" s="1"/>
      <c r="SZH59" s="1"/>
      <c r="SZI59" s="1"/>
      <c r="SZJ59" s="1"/>
      <c r="SZK59" s="1"/>
      <c r="SZL59" s="1"/>
      <c r="SZM59" s="1"/>
      <c r="SZN59" s="1"/>
      <c r="SZO59" s="1"/>
      <c r="SZP59" s="1"/>
      <c r="SZQ59" s="1"/>
      <c r="SZR59" s="1"/>
      <c r="SZS59" s="1"/>
      <c r="SZT59" s="1"/>
      <c r="SZU59" s="1"/>
      <c r="SZV59" s="1"/>
      <c r="SZW59" s="1"/>
      <c r="SZX59" s="1"/>
      <c r="SZY59" s="1"/>
      <c r="SZZ59" s="1"/>
      <c r="TAA59" s="1"/>
      <c r="TAB59" s="1"/>
      <c r="TAC59" s="1"/>
      <c r="TAD59" s="1"/>
      <c r="TAE59" s="1"/>
      <c r="TAF59" s="1"/>
      <c r="TAG59" s="1"/>
      <c r="TAH59" s="1"/>
      <c r="TAI59" s="1"/>
      <c r="TAJ59" s="1"/>
      <c r="TAK59" s="1"/>
      <c r="TAL59" s="1"/>
      <c r="TAM59" s="1"/>
      <c r="TAN59" s="1"/>
      <c r="TAO59" s="1"/>
      <c r="TAP59" s="1"/>
      <c r="TAQ59" s="1"/>
      <c r="TAR59" s="1"/>
      <c r="TAS59" s="1"/>
      <c r="TAT59" s="1"/>
      <c r="TAU59" s="1"/>
      <c r="TAV59" s="1"/>
      <c r="TAW59" s="1"/>
      <c r="TAX59" s="1"/>
      <c r="TAY59" s="1"/>
      <c r="TAZ59" s="1"/>
      <c r="TBA59" s="1"/>
      <c r="TBB59" s="1"/>
      <c r="TBC59" s="1"/>
      <c r="TBD59" s="1"/>
      <c r="TBE59" s="1"/>
      <c r="TBF59" s="1"/>
      <c r="TBG59" s="1"/>
      <c r="TBH59" s="1"/>
      <c r="TBI59" s="1"/>
      <c r="TBJ59" s="1"/>
      <c r="TBK59" s="1"/>
      <c r="TBL59" s="1"/>
      <c r="TBM59" s="1"/>
      <c r="TBN59" s="1"/>
      <c r="TBO59" s="1"/>
      <c r="TBP59" s="1"/>
      <c r="TBQ59" s="1"/>
      <c r="TBR59" s="1"/>
      <c r="TBS59" s="1"/>
      <c r="TBT59" s="1"/>
      <c r="TBU59" s="1"/>
      <c r="TBV59" s="1"/>
      <c r="TBW59" s="1"/>
      <c r="TBX59" s="1"/>
      <c r="TBY59" s="1"/>
      <c r="TBZ59" s="1"/>
      <c r="TCA59" s="1"/>
      <c r="TCB59" s="1"/>
      <c r="TCC59" s="1"/>
      <c r="TCD59" s="1"/>
      <c r="TCE59" s="1"/>
      <c r="TCF59" s="1"/>
      <c r="TCG59" s="1"/>
      <c r="TCH59" s="1"/>
      <c r="TCI59" s="1"/>
      <c r="TCJ59" s="1"/>
      <c r="TCK59" s="1"/>
      <c r="TCL59" s="1"/>
      <c r="TCM59" s="1"/>
      <c r="TCN59" s="1"/>
      <c r="TCO59" s="1"/>
      <c r="TCP59" s="1"/>
      <c r="TCQ59" s="1"/>
      <c r="TCR59" s="1"/>
      <c r="TCS59" s="1"/>
      <c r="TCT59" s="1"/>
      <c r="TCU59" s="1"/>
      <c r="TCV59" s="1"/>
      <c r="TCW59" s="1"/>
      <c r="TCX59" s="1"/>
      <c r="TCY59" s="1"/>
      <c r="TCZ59" s="1"/>
      <c r="TDA59" s="1"/>
      <c r="TDB59" s="1"/>
      <c r="TDC59" s="1"/>
      <c r="TDD59" s="1"/>
      <c r="TDE59" s="1"/>
      <c r="TDF59" s="1"/>
      <c r="TDG59" s="1"/>
      <c r="TDH59" s="1"/>
      <c r="TDI59" s="1"/>
      <c r="TDJ59" s="1"/>
      <c r="TDK59" s="1"/>
      <c r="TDL59" s="1"/>
      <c r="TDM59" s="1"/>
      <c r="TDN59" s="1"/>
      <c r="TDO59" s="1"/>
      <c r="TDP59" s="1"/>
      <c r="TDQ59" s="1"/>
      <c r="TDR59" s="1"/>
      <c r="TDS59" s="1"/>
      <c r="TDT59" s="1"/>
      <c r="TDU59" s="1"/>
      <c r="TDV59" s="1"/>
      <c r="TDW59" s="1"/>
      <c r="TDX59" s="1"/>
      <c r="TDY59" s="1"/>
      <c r="TDZ59" s="1"/>
      <c r="TEA59" s="1"/>
      <c r="TEB59" s="1"/>
      <c r="TEC59" s="1"/>
      <c r="TED59" s="1"/>
      <c r="TEE59" s="1"/>
      <c r="TEF59" s="1"/>
      <c r="TEG59" s="1"/>
      <c r="TEH59" s="1"/>
      <c r="TEI59" s="1"/>
      <c r="TEJ59" s="1"/>
      <c r="TEK59" s="1"/>
      <c r="TEL59" s="1"/>
      <c r="TEM59" s="1"/>
      <c r="TEN59" s="1"/>
      <c r="TEO59" s="1"/>
      <c r="TEP59" s="1"/>
      <c r="TEQ59" s="1"/>
      <c r="TER59" s="1"/>
      <c r="TES59" s="1"/>
      <c r="TET59" s="1"/>
      <c r="TEU59" s="1"/>
      <c r="TEV59" s="1"/>
      <c r="TEW59" s="1"/>
      <c r="TEX59" s="1"/>
      <c r="TEY59" s="1"/>
      <c r="TEZ59" s="1"/>
      <c r="TFA59" s="1"/>
      <c r="TFB59" s="1"/>
      <c r="TFC59" s="1"/>
      <c r="TFD59" s="1"/>
      <c r="TFE59" s="1"/>
      <c r="TFF59" s="1"/>
      <c r="TFG59" s="1"/>
      <c r="TFH59" s="1"/>
      <c r="TFI59" s="1"/>
      <c r="TFJ59" s="1"/>
      <c r="TFK59" s="1"/>
      <c r="TFL59" s="1"/>
      <c r="TFM59" s="1"/>
      <c r="TFN59" s="1"/>
      <c r="TFO59" s="1"/>
      <c r="TFP59" s="1"/>
      <c r="TFQ59" s="1"/>
      <c r="TFR59" s="1"/>
      <c r="TFS59" s="1"/>
      <c r="TFT59" s="1"/>
      <c r="TFU59" s="1"/>
      <c r="TFV59" s="1"/>
      <c r="TFW59" s="1"/>
      <c r="TFX59" s="1"/>
      <c r="TFY59" s="1"/>
      <c r="TFZ59" s="1"/>
      <c r="TGA59" s="1"/>
      <c r="TGB59" s="1"/>
      <c r="TGC59" s="1"/>
      <c r="TGD59" s="1"/>
      <c r="TGE59" s="1"/>
      <c r="TGF59" s="1"/>
      <c r="TGG59" s="1"/>
      <c r="TGH59" s="1"/>
      <c r="TGI59" s="1"/>
      <c r="TGJ59" s="1"/>
      <c r="TGK59" s="1"/>
      <c r="TGL59" s="1"/>
      <c r="TGM59" s="1"/>
      <c r="TGN59" s="1"/>
      <c r="TGO59" s="1"/>
      <c r="TGP59" s="1"/>
      <c r="TGQ59" s="1"/>
      <c r="TGR59" s="1"/>
      <c r="TGS59" s="1"/>
      <c r="TGT59" s="1"/>
      <c r="TGU59" s="1"/>
      <c r="TGV59" s="1"/>
      <c r="TGW59" s="1"/>
      <c r="TGX59" s="1"/>
      <c r="TGY59" s="1"/>
      <c r="TGZ59" s="1"/>
      <c r="THA59" s="1"/>
      <c r="THB59" s="1"/>
      <c r="THC59" s="1"/>
      <c r="THD59" s="1"/>
      <c r="THE59" s="1"/>
      <c r="THF59" s="1"/>
      <c r="THG59" s="1"/>
      <c r="THH59" s="1"/>
      <c r="THI59" s="1"/>
      <c r="THJ59" s="1"/>
      <c r="THK59" s="1"/>
      <c r="THL59" s="1"/>
      <c r="THM59" s="1"/>
      <c r="THN59" s="1"/>
      <c r="THO59" s="1"/>
      <c r="THP59" s="1"/>
      <c r="THQ59" s="1"/>
      <c r="THR59" s="1"/>
      <c r="THS59" s="1"/>
      <c r="THT59" s="1"/>
      <c r="THU59" s="1"/>
      <c r="THV59" s="1"/>
      <c r="THW59" s="1"/>
      <c r="THX59" s="1"/>
      <c r="THY59" s="1"/>
      <c r="THZ59" s="1"/>
      <c r="TIA59" s="1"/>
      <c r="TIB59" s="1"/>
      <c r="TIC59" s="1"/>
      <c r="TID59" s="1"/>
      <c r="TIE59" s="1"/>
      <c r="TIF59" s="1"/>
      <c r="TIG59" s="1"/>
      <c r="TIH59" s="1"/>
      <c r="TII59" s="1"/>
      <c r="TIJ59" s="1"/>
      <c r="TIK59" s="1"/>
      <c r="TIL59" s="1"/>
      <c r="TIM59" s="1"/>
      <c r="TIN59" s="1"/>
      <c r="TIO59" s="1"/>
      <c r="TIP59" s="1"/>
      <c r="TIQ59" s="1"/>
      <c r="TIR59" s="1"/>
      <c r="TIS59" s="1"/>
      <c r="TIT59" s="1"/>
      <c r="TIU59" s="1"/>
      <c r="TIV59" s="1"/>
      <c r="TIW59" s="1"/>
      <c r="TIX59" s="1"/>
      <c r="TIY59" s="1"/>
      <c r="TIZ59" s="1"/>
      <c r="TJA59" s="1"/>
      <c r="TJB59" s="1"/>
      <c r="TJC59" s="1"/>
      <c r="TJD59" s="1"/>
      <c r="TJE59" s="1"/>
      <c r="TJF59" s="1"/>
      <c r="TJG59" s="1"/>
      <c r="TJH59" s="1"/>
      <c r="TJI59" s="1"/>
      <c r="TJJ59" s="1"/>
      <c r="TJK59" s="1"/>
      <c r="TJL59" s="1"/>
      <c r="TJM59" s="1"/>
      <c r="TJN59" s="1"/>
      <c r="TJO59" s="1"/>
      <c r="TJP59" s="1"/>
      <c r="TJQ59" s="1"/>
      <c r="TJR59" s="1"/>
      <c r="TJS59" s="1"/>
      <c r="TJT59" s="1"/>
      <c r="TJU59" s="1"/>
      <c r="TJV59" s="1"/>
      <c r="TJW59" s="1"/>
      <c r="TJX59" s="1"/>
      <c r="TJY59" s="1"/>
      <c r="TJZ59" s="1"/>
      <c r="TKA59" s="1"/>
      <c r="TKB59" s="1"/>
      <c r="TKC59" s="1"/>
      <c r="TKD59" s="1"/>
      <c r="TKE59" s="1"/>
      <c r="TKF59" s="1"/>
      <c r="TKG59" s="1"/>
      <c r="TKH59" s="1"/>
      <c r="TKI59" s="1"/>
      <c r="TKJ59" s="1"/>
      <c r="TKK59" s="1"/>
      <c r="TKL59" s="1"/>
      <c r="TKM59" s="1"/>
      <c r="TKN59" s="1"/>
      <c r="TKO59" s="1"/>
      <c r="TKP59" s="1"/>
      <c r="TKQ59" s="1"/>
      <c r="TKR59" s="1"/>
      <c r="TKS59" s="1"/>
      <c r="TKT59" s="1"/>
      <c r="TKU59" s="1"/>
      <c r="TKV59" s="1"/>
      <c r="TKW59" s="1"/>
      <c r="TKX59" s="1"/>
      <c r="TKY59" s="1"/>
      <c r="TKZ59" s="1"/>
      <c r="TLA59" s="1"/>
      <c r="TLB59" s="1"/>
      <c r="TLC59" s="1"/>
      <c r="TLD59" s="1"/>
      <c r="TLE59" s="1"/>
      <c r="TLF59" s="1"/>
      <c r="TLG59" s="1"/>
      <c r="TLH59" s="1"/>
      <c r="TLI59" s="1"/>
      <c r="TLJ59" s="1"/>
      <c r="TLK59" s="1"/>
      <c r="TLL59" s="1"/>
      <c r="TLM59" s="1"/>
      <c r="TLN59" s="1"/>
      <c r="TLO59" s="1"/>
      <c r="TLP59" s="1"/>
      <c r="TLQ59" s="1"/>
      <c r="TLR59" s="1"/>
      <c r="TLS59" s="1"/>
      <c r="TLT59" s="1"/>
      <c r="TLU59" s="1"/>
      <c r="TLV59" s="1"/>
      <c r="TLW59" s="1"/>
      <c r="TLX59" s="1"/>
      <c r="TLY59" s="1"/>
      <c r="TLZ59" s="1"/>
      <c r="TMA59" s="1"/>
      <c r="TMB59" s="1"/>
      <c r="TMC59" s="1"/>
      <c r="TMD59" s="1"/>
      <c r="TME59" s="1"/>
      <c r="TMF59" s="1"/>
      <c r="TMG59" s="1"/>
      <c r="TMH59" s="1"/>
      <c r="TMI59" s="1"/>
      <c r="TMJ59" s="1"/>
      <c r="TMK59" s="1"/>
      <c r="TML59" s="1"/>
      <c r="TMM59" s="1"/>
      <c r="TMN59" s="1"/>
      <c r="TMO59" s="1"/>
      <c r="TMP59" s="1"/>
      <c r="TMQ59" s="1"/>
      <c r="TMR59" s="1"/>
      <c r="TMS59" s="1"/>
      <c r="TMT59" s="1"/>
      <c r="TMU59" s="1"/>
      <c r="TMV59" s="1"/>
      <c r="TMW59" s="1"/>
      <c r="TMX59" s="1"/>
      <c r="TMY59" s="1"/>
      <c r="TMZ59" s="1"/>
      <c r="TNA59" s="1"/>
      <c r="TNB59" s="1"/>
      <c r="TNC59" s="1"/>
      <c r="TND59" s="1"/>
      <c r="TNE59" s="1"/>
      <c r="TNF59" s="1"/>
      <c r="TNG59" s="1"/>
      <c r="TNH59" s="1"/>
      <c r="TNI59" s="1"/>
      <c r="TNJ59" s="1"/>
      <c r="TNK59" s="1"/>
      <c r="TNL59" s="1"/>
      <c r="TNM59" s="1"/>
      <c r="TNN59" s="1"/>
      <c r="TNO59" s="1"/>
      <c r="TNP59" s="1"/>
      <c r="TNQ59" s="1"/>
      <c r="TNR59" s="1"/>
      <c r="TNS59" s="1"/>
      <c r="TNT59" s="1"/>
      <c r="TNU59" s="1"/>
      <c r="TNV59" s="1"/>
      <c r="TNW59" s="1"/>
      <c r="TNX59" s="1"/>
      <c r="TNY59" s="1"/>
      <c r="TNZ59" s="1"/>
      <c r="TOA59" s="1"/>
      <c r="TOB59" s="1"/>
      <c r="TOC59" s="1"/>
      <c r="TOD59" s="1"/>
      <c r="TOE59" s="1"/>
      <c r="TOF59" s="1"/>
      <c r="TOG59" s="1"/>
      <c r="TOH59" s="1"/>
      <c r="TOI59" s="1"/>
      <c r="TOJ59" s="1"/>
      <c r="TOK59" s="1"/>
      <c r="TOL59" s="1"/>
      <c r="TOM59" s="1"/>
      <c r="TON59" s="1"/>
      <c r="TOO59" s="1"/>
      <c r="TOP59" s="1"/>
      <c r="TOQ59" s="1"/>
      <c r="TOR59" s="1"/>
      <c r="TOS59" s="1"/>
      <c r="TOT59" s="1"/>
      <c r="TOU59" s="1"/>
      <c r="TOV59" s="1"/>
      <c r="TOW59" s="1"/>
      <c r="TOX59" s="1"/>
      <c r="TOY59" s="1"/>
      <c r="TOZ59" s="1"/>
      <c r="TPA59" s="1"/>
      <c r="TPB59" s="1"/>
      <c r="TPC59" s="1"/>
      <c r="TPD59" s="1"/>
      <c r="TPE59" s="1"/>
      <c r="TPF59" s="1"/>
      <c r="TPG59" s="1"/>
      <c r="TPH59" s="1"/>
      <c r="TPI59" s="1"/>
      <c r="TPJ59" s="1"/>
      <c r="TPK59" s="1"/>
      <c r="TPL59" s="1"/>
      <c r="TPM59" s="1"/>
      <c r="TPN59" s="1"/>
      <c r="TPO59" s="1"/>
      <c r="TPP59" s="1"/>
      <c r="TPQ59" s="1"/>
      <c r="TPR59" s="1"/>
      <c r="TPS59" s="1"/>
      <c r="TPT59" s="1"/>
      <c r="TPU59" s="1"/>
      <c r="TPV59" s="1"/>
      <c r="TPW59" s="1"/>
      <c r="TPX59" s="1"/>
      <c r="TPY59" s="1"/>
      <c r="TPZ59" s="1"/>
      <c r="TQA59" s="1"/>
      <c r="TQB59" s="1"/>
      <c r="TQC59" s="1"/>
      <c r="TQD59" s="1"/>
      <c r="TQE59" s="1"/>
      <c r="TQF59" s="1"/>
      <c r="TQG59" s="1"/>
      <c r="TQH59" s="1"/>
      <c r="TQI59" s="1"/>
      <c r="TQJ59" s="1"/>
      <c r="TQK59" s="1"/>
      <c r="TQL59" s="1"/>
      <c r="TQM59" s="1"/>
      <c r="TQN59" s="1"/>
      <c r="TQO59" s="1"/>
      <c r="TQP59" s="1"/>
      <c r="TQQ59" s="1"/>
      <c r="TQR59" s="1"/>
      <c r="TQS59" s="1"/>
      <c r="TQT59" s="1"/>
      <c r="TQU59" s="1"/>
      <c r="TQV59" s="1"/>
      <c r="TQW59" s="1"/>
      <c r="TQX59" s="1"/>
      <c r="TQY59" s="1"/>
      <c r="TQZ59" s="1"/>
      <c r="TRA59" s="1"/>
      <c r="TRB59" s="1"/>
      <c r="TRC59" s="1"/>
      <c r="TRD59" s="1"/>
      <c r="TRE59" s="1"/>
      <c r="TRF59" s="1"/>
      <c r="TRG59" s="1"/>
      <c r="TRH59" s="1"/>
      <c r="TRI59" s="1"/>
      <c r="TRJ59" s="1"/>
      <c r="TRK59" s="1"/>
      <c r="TRL59" s="1"/>
      <c r="TRM59" s="1"/>
      <c r="TRN59" s="1"/>
      <c r="TRO59" s="1"/>
      <c r="TRP59" s="1"/>
      <c r="TRQ59" s="1"/>
      <c r="TRR59" s="1"/>
      <c r="TRS59" s="1"/>
      <c r="TRT59" s="1"/>
      <c r="TRU59" s="1"/>
      <c r="TRV59" s="1"/>
      <c r="TRW59" s="1"/>
      <c r="TRX59" s="1"/>
      <c r="TRY59" s="1"/>
      <c r="TRZ59" s="1"/>
      <c r="TSA59" s="1"/>
      <c r="TSB59" s="1"/>
      <c r="TSC59" s="1"/>
      <c r="TSD59" s="1"/>
      <c r="TSE59" s="1"/>
      <c r="TSF59" s="1"/>
      <c r="TSG59" s="1"/>
      <c r="TSH59" s="1"/>
      <c r="TSI59" s="1"/>
      <c r="TSJ59" s="1"/>
      <c r="TSK59" s="1"/>
      <c r="TSL59" s="1"/>
      <c r="TSM59" s="1"/>
      <c r="TSN59" s="1"/>
      <c r="TSO59" s="1"/>
      <c r="TSP59" s="1"/>
      <c r="TSQ59" s="1"/>
      <c r="TSR59" s="1"/>
      <c r="TSS59" s="1"/>
      <c r="TST59" s="1"/>
      <c r="TSU59" s="1"/>
      <c r="TSV59" s="1"/>
      <c r="TSW59" s="1"/>
      <c r="TSX59" s="1"/>
      <c r="TSY59" s="1"/>
      <c r="TSZ59" s="1"/>
      <c r="TTA59" s="1"/>
      <c r="TTB59" s="1"/>
      <c r="TTC59" s="1"/>
      <c r="TTD59" s="1"/>
      <c r="TTE59" s="1"/>
      <c r="TTF59" s="1"/>
      <c r="TTG59" s="1"/>
      <c r="TTH59" s="1"/>
      <c r="TTI59" s="1"/>
      <c r="TTJ59" s="1"/>
      <c r="TTK59" s="1"/>
      <c r="TTL59" s="1"/>
      <c r="TTM59" s="1"/>
      <c r="TTN59" s="1"/>
      <c r="TTO59" s="1"/>
      <c r="TTP59" s="1"/>
      <c r="TTQ59" s="1"/>
      <c r="TTR59" s="1"/>
      <c r="TTS59" s="1"/>
      <c r="TTT59" s="1"/>
      <c r="TTU59" s="1"/>
      <c r="TTV59" s="1"/>
      <c r="TTW59" s="1"/>
      <c r="TTX59" s="1"/>
      <c r="TTY59" s="1"/>
      <c r="TTZ59" s="1"/>
      <c r="TUA59" s="1"/>
      <c r="TUB59" s="1"/>
      <c r="TUC59" s="1"/>
      <c r="TUD59" s="1"/>
      <c r="TUE59" s="1"/>
      <c r="TUF59" s="1"/>
      <c r="TUG59" s="1"/>
      <c r="TUH59" s="1"/>
      <c r="TUI59" s="1"/>
      <c r="TUJ59" s="1"/>
      <c r="TUK59" s="1"/>
      <c r="TUL59" s="1"/>
      <c r="TUM59" s="1"/>
      <c r="TUN59" s="1"/>
      <c r="TUO59" s="1"/>
      <c r="TUP59" s="1"/>
      <c r="TUQ59" s="1"/>
      <c r="TUR59" s="1"/>
      <c r="TUS59" s="1"/>
      <c r="TUT59" s="1"/>
      <c r="TUU59" s="1"/>
      <c r="TUV59" s="1"/>
      <c r="TUW59" s="1"/>
      <c r="TUX59" s="1"/>
      <c r="TUY59" s="1"/>
      <c r="TUZ59" s="1"/>
      <c r="TVA59" s="1"/>
      <c r="TVB59" s="1"/>
      <c r="TVC59" s="1"/>
      <c r="TVD59" s="1"/>
      <c r="TVE59" s="1"/>
      <c r="TVF59" s="1"/>
      <c r="TVG59" s="1"/>
      <c r="TVH59" s="1"/>
      <c r="TVI59" s="1"/>
      <c r="TVJ59" s="1"/>
      <c r="TVK59" s="1"/>
      <c r="TVL59" s="1"/>
      <c r="TVM59" s="1"/>
      <c r="TVN59" s="1"/>
      <c r="TVO59" s="1"/>
      <c r="TVP59" s="1"/>
      <c r="TVQ59" s="1"/>
      <c r="TVR59" s="1"/>
      <c r="TVS59" s="1"/>
      <c r="TVT59" s="1"/>
      <c r="TVU59" s="1"/>
      <c r="TVV59" s="1"/>
      <c r="TVW59" s="1"/>
      <c r="TVX59" s="1"/>
      <c r="TVY59" s="1"/>
      <c r="TVZ59" s="1"/>
      <c r="TWA59" s="1"/>
      <c r="TWB59" s="1"/>
      <c r="TWC59" s="1"/>
      <c r="TWD59" s="1"/>
      <c r="TWE59" s="1"/>
      <c r="TWF59" s="1"/>
      <c r="TWG59" s="1"/>
      <c r="TWH59" s="1"/>
      <c r="TWI59" s="1"/>
      <c r="TWJ59" s="1"/>
      <c r="TWK59" s="1"/>
      <c r="TWL59" s="1"/>
      <c r="TWM59" s="1"/>
      <c r="TWN59" s="1"/>
      <c r="TWO59" s="1"/>
      <c r="TWP59" s="1"/>
      <c r="TWQ59" s="1"/>
      <c r="TWR59" s="1"/>
      <c r="TWS59" s="1"/>
      <c r="TWT59" s="1"/>
      <c r="TWU59" s="1"/>
      <c r="TWV59" s="1"/>
      <c r="TWW59" s="1"/>
      <c r="TWX59" s="1"/>
      <c r="TWY59" s="1"/>
      <c r="TWZ59" s="1"/>
      <c r="TXA59" s="1"/>
      <c r="TXB59" s="1"/>
      <c r="TXC59" s="1"/>
      <c r="TXD59" s="1"/>
      <c r="TXE59" s="1"/>
      <c r="TXF59" s="1"/>
      <c r="TXG59" s="1"/>
      <c r="TXH59" s="1"/>
      <c r="TXI59" s="1"/>
      <c r="TXJ59" s="1"/>
      <c r="TXK59" s="1"/>
      <c r="TXL59" s="1"/>
      <c r="TXM59" s="1"/>
      <c r="TXN59" s="1"/>
      <c r="TXO59" s="1"/>
      <c r="TXP59" s="1"/>
      <c r="TXQ59" s="1"/>
      <c r="TXR59" s="1"/>
      <c r="TXS59" s="1"/>
      <c r="TXT59" s="1"/>
      <c r="TXU59" s="1"/>
      <c r="TXV59" s="1"/>
      <c r="TXW59" s="1"/>
      <c r="TXX59" s="1"/>
      <c r="TXY59" s="1"/>
      <c r="TXZ59" s="1"/>
      <c r="TYA59" s="1"/>
      <c r="TYB59" s="1"/>
      <c r="TYC59" s="1"/>
      <c r="TYD59" s="1"/>
      <c r="TYE59" s="1"/>
      <c r="TYF59" s="1"/>
      <c r="TYG59" s="1"/>
      <c r="TYH59" s="1"/>
      <c r="TYI59" s="1"/>
      <c r="TYJ59" s="1"/>
      <c r="TYK59" s="1"/>
      <c r="TYL59" s="1"/>
      <c r="TYM59" s="1"/>
      <c r="TYN59" s="1"/>
      <c r="TYO59" s="1"/>
      <c r="TYP59" s="1"/>
      <c r="TYQ59" s="1"/>
      <c r="TYR59" s="1"/>
      <c r="TYS59" s="1"/>
      <c r="TYT59" s="1"/>
      <c r="TYU59" s="1"/>
      <c r="TYV59" s="1"/>
      <c r="TYW59" s="1"/>
      <c r="TYX59" s="1"/>
      <c r="TYY59" s="1"/>
      <c r="TYZ59" s="1"/>
      <c r="TZA59" s="1"/>
      <c r="TZB59" s="1"/>
      <c r="TZC59" s="1"/>
      <c r="TZD59" s="1"/>
      <c r="TZE59" s="1"/>
      <c r="TZF59" s="1"/>
      <c r="TZG59" s="1"/>
      <c r="TZH59" s="1"/>
      <c r="TZI59" s="1"/>
      <c r="TZJ59" s="1"/>
      <c r="TZK59" s="1"/>
      <c r="TZL59" s="1"/>
      <c r="TZM59" s="1"/>
      <c r="TZN59" s="1"/>
      <c r="TZO59" s="1"/>
      <c r="TZP59" s="1"/>
      <c r="TZQ59" s="1"/>
      <c r="TZR59" s="1"/>
      <c r="TZS59" s="1"/>
      <c r="TZT59" s="1"/>
      <c r="TZU59" s="1"/>
      <c r="TZV59" s="1"/>
      <c r="TZW59" s="1"/>
      <c r="TZX59" s="1"/>
      <c r="TZY59" s="1"/>
      <c r="TZZ59" s="1"/>
      <c r="UAA59" s="1"/>
      <c r="UAB59" s="1"/>
      <c r="UAC59" s="1"/>
      <c r="UAD59" s="1"/>
      <c r="UAE59" s="1"/>
      <c r="UAF59" s="1"/>
      <c r="UAG59" s="1"/>
      <c r="UAH59" s="1"/>
      <c r="UAI59" s="1"/>
      <c r="UAJ59" s="1"/>
      <c r="UAK59" s="1"/>
      <c r="UAL59" s="1"/>
      <c r="UAM59" s="1"/>
      <c r="UAN59" s="1"/>
      <c r="UAO59" s="1"/>
      <c r="UAP59" s="1"/>
      <c r="UAQ59" s="1"/>
      <c r="UAR59" s="1"/>
      <c r="UAS59" s="1"/>
      <c r="UAT59" s="1"/>
      <c r="UAU59" s="1"/>
      <c r="UAV59" s="1"/>
      <c r="UAW59" s="1"/>
      <c r="UAX59" s="1"/>
      <c r="UAY59" s="1"/>
      <c r="UAZ59" s="1"/>
      <c r="UBA59" s="1"/>
      <c r="UBB59" s="1"/>
      <c r="UBC59" s="1"/>
      <c r="UBD59" s="1"/>
      <c r="UBE59" s="1"/>
      <c r="UBF59" s="1"/>
      <c r="UBG59" s="1"/>
      <c r="UBH59" s="1"/>
      <c r="UBI59" s="1"/>
      <c r="UBJ59" s="1"/>
      <c r="UBK59" s="1"/>
      <c r="UBL59" s="1"/>
      <c r="UBM59" s="1"/>
      <c r="UBN59" s="1"/>
      <c r="UBO59" s="1"/>
      <c r="UBP59" s="1"/>
      <c r="UBQ59" s="1"/>
      <c r="UBR59" s="1"/>
      <c r="UBS59" s="1"/>
      <c r="UBT59" s="1"/>
      <c r="UBU59" s="1"/>
      <c r="UBV59" s="1"/>
      <c r="UBW59" s="1"/>
      <c r="UBX59" s="1"/>
      <c r="UBY59" s="1"/>
      <c r="UBZ59" s="1"/>
      <c r="UCA59" s="1"/>
      <c r="UCB59" s="1"/>
      <c r="UCC59" s="1"/>
      <c r="UCD59" s="1"/>
      <c r="UCE59" s="1"/>
      <c r="UCF59" s="1"/>
      <c r="UCG59" s="1"/>
      <c r="UCH59" s="1"/>
      <c r="UCI59" s="1"/>
      <c r="UCJ59" s="1"/>
      <c r="UCK59" s="1"/>
      <c r="UCL59" s="1"/>
      <c r="UCM59" s="1"/>
      <c r="UCN59" s="1"/>
      <c r="UCO59" s="1"/>
      <c r="UCP59" s="1"/>
      <c r="UCQ59" s="1"/>
      <c r="UCR59" s="1"/>
      <c r="UCS59" s="1"/>
      <c r="UCT59" s="1"/>
      <c r="UCU59" s="1"/>
      <c r="UCV59" s="1"/>
      <c r="UCW59" s="1"/>
      <c r="UCX59" s="1"/>
      <c r="UCY59" s="1"/>
      <c r="UCZ59" s="1"/>
      <c r="UDA59" s="1"/>
      <c r="UDB59" s="1"/>
      <c r="UDC59" s="1"/>
      <c r="UDD59" s="1"/>
      <c r="UDE59" s="1"/>
      <c r="UDF59" s="1"/>
      <c r="UDG59" s="1"/>
      <c r="UDH59" s="1"/>
      <c r="UDI59" s="1"/>
      <c r="UDJ59" s="1"/>
      <c r="UDK59" s="1"/>
      <c r="UDL59" s="1"/>
      <c r="UDM59" s="1"/>
      <c r="UDN59" s="1"/>
      <c r="UDO59" s="1"/>
      <c r="UDP59" s="1"/>
      <c r="UDQ59" s="1"/>
      <c r="UDR59" s="1"/>
      <c r="UDS59" s="1"/>
      <c r="UDT59" s="1"/>
      <c r="UDU59" s="1"/>
      <c r="UDV59" s="1"/>
      <c r="UDW59" s="1"/>
      <c r="UDX59" s="1"/>
      <c r="UDY59" s="1"/>
      <c r="UDZ59" s="1"/>
      <c r="UEA59" s="1"/>
      <c r="UEB59" s="1"/>
      <c r="UEC59" s="1"/>
      <c r="UED59" s="1"/>
      <c r="UEE59" s="1"/>
      <c r="UEF59" s="1"/>
      <c r="UEG59" s="1"/>
      <c r="UEH59" s="1"/>
      <c r="UEI59" s="1"/>
      <c r="UEJ59" s="1"/>
      <c r="UEK59" s="1"/>
      <c r="UEL59" s="1"/>
      <c r="UEM59" s="1"/>
      <c r="UEN59" s="1"/>
      <c r="UEO59" s="1"/>
      <c r="UEP59" s="1"/>
      <c r="UEQ59" s="1"/>
      <c r="UER59" s="1"/>
      <c r="UES59" s="1"/>
      <c r="UET59" s="1"/>
      <c r="UEU59" s="1"/>
      <c r="UEV59" s="1"/>
      <c r="UEW59" s="1"/>
      <c r="UEX59" s="1"/>
      <c r="UEY59" s="1"/>
      <c r="UEZ59" s="1"/>
      <c r="UFA59" s="1"/>
      <c r="UFB59" s="1"/>
      <c r="UFC59" s="1"/>
      <c r="UFD59" s="1"/>
      <c r="UFE59" s="1"/>
      <c r="UFF59" s="1"/>
      <c r="UFG59" s="1"/>
      <c r="UFH59" s="1"/>
      <c r="UFI59" s="1"/>
      <c r="UFJ59" s="1"/>
      <c r="UFK59" s="1"/>
      <c r="UFL59" s="1"/>
      <c r="UFM59" s="1"/>
      <c r="UFN59" s="1"/>
      <c r="UFO59" s="1"/>
      <c r="UFP59" s="1"/>
      <c r="UFQ59" s="1"/>
      <c r="UFR59" s="1"/>
      <c r="UFS59" s="1"/>
      <c r="UFT59" s="1"/>
      <c r="UFU59" s="1"/>
      <c r="UFV59" s="1"/>
      <c r="UFW59" s="1"/>
      <c r="UFX59" s="1"/>
      <c r="UFY59" s="1"/>
      <c r="UFZ59" s="1"/>
      <c r="UGA59" s="1"/>
      <c r="UGB59" s="1"/>
      <c r="UGC59" s="1"/>
      <c r="UGD59" s="1"/>
      <c r="UGE59" s="1"/>
      <c r="UGF59" s="1"/>
      <c r="UGG59" s="1"/>
      <c r="UGH59" s="1"/>
      <c r="UGI59" s="1"/>
      <c r="UGJ59" s="1"/>
      <c r="UGK59" s="1"/>
      <c r="UGL59" s="1"/>
      <c r="UGM59" s="1"/>
      <c r="UGN59" s="1"/>
      <c r="UGO59" s="1"/>
      <c r="UGP59" s="1"/>
      <c r="UGQ59" s="1"/>
      <c r="UGR59" s="1"/>
      <c r="UGS59" s="1"/>
      <c r="UGT59" s="1"/>
      <c r="UGU59" s="1"/>
      <c r="UGV59" s="1"/>
      <c r="UGW59" s="1"/>
      <c r="UGX59" s="1"/>
      <c r="UGY59" s="1"/>
      <c r="UGZ59" s="1"/>
      <c r="UHA59" s="1"/>
      <c r="UHB59" s="1"/>
      <c r="UHC59" s="1"/>
      <c r="UHD59" s="1"/>
      <c r="UHE59" s="1"/>
      <c r="UHF59" s="1"/>
      <c r="UHG59" s="1"/>
      <c r="UHH59" s="1"/>
      <c r="UHI59" s="1"/>
      <c r="UHJ59" s="1"/>
      <c r="UHK59" s="1"/>
      <c r="UHL59" s="1"/>
      <c r="UHM59" s="1"/>
      <c r="UHN59" s="1"/>
      <c r="UHO59" s="1"/>
      <c r="UHP59" s="1"/>
      <c r="UHQ59" s="1"/>
      <c r="UHR59" s="1"/>
      <c r="UHS59" s="1"/>
      <c r="UHT59" s="1"/>
      <c r="UHU59" s="1"/>
      <c r="UHV59" s="1"/>
      <c r="UHW59" s="1"/>
      <c r="UHX59" s="1"/>
      <c r="UHY59" s="1"/>
      <c r="UHZ59" s="1"/>
      <c r="UIA59" s="1"/>
      <c r="UIB59" s="1"/>
      <c r="UIC59" s="1"/>
      <c r="UID59" s="1"/>
      <c r="UIE59" s="1"/>
      <c r="UIF59" s="1"/>
      <c r="UIG59" s="1"/>
      <c r="UIH59" s="1"/>
      <c r="UII59" s="1"/>
      <c r="UIJ59" s="1"/>
      <c r="UIK59" s="1"/>
      <c r="UIL59" s="1"/>
      <c r="UIM59" s="1"/>
      <c r="UIN59" s="1"/>
      <c r="UIO59" s="1"/>
      <c r="UIP59" s="1"/>
      <c r="UIQ59" s="1"/>
      <c r="UIR59" s="1"/>
      <c r="UIS59" s="1"/>
      <c r="UIT59" s="1"/>
      <c r="UIU59" s="1"/>
      <c r="UIV59" s="1"/>
      <c r="UIW59" s="1"/>
      <c r="UIX59" s="1"/>
      <c r="UIY59" s="1"/>
      <c r="UIZ59" s="1"/>
      <c r="UJA59" s="1"/>
      <c r="UJB59" s="1"/>
      <c r="UJC59" s="1"/>
      <c r="UJD59" s="1"/>
      <c r="UJE59" s="1"/>
      <c r="UJF59" s="1"/>
      <c r="UJG59" s="1"/>
      <c r="UJH59" s="1"/>
      <c r="UJI59" s="1"/>
      <c r="UJJ59" s="1"/>
      <c r="UJK59" s="1"/>
      <c r="UJL59" s="1"/>
      <c r="UJM59" s="1"/>
      <c r="UJN59" s="1"/>
      <c r="UJO59" s="1"/>
      <c r="UJP59" s="1"/>
      <c r="UJQ59" s="1"/>
      <c r="UJR59" s="1"/>
      <c r="UJS59" s="1"/>
      <c r="UJT59" s="1"/>
      <c r="UJU59" s="1"/>
      <c r="UJV59" s="1"/>
      <c r="UJW59" s="1"/>
      <c r="UJX59" s="1"/>
      <c r="UJY59" s="1"/>
      <c r="UJZ59" s="1"/>
      <c r="UKA59" s="1"/>
      <c r="UKB59" s="1"/>
      <c r="UKC59" s="1"/>
      <c r="UKD59" s="1"/>
      <c r="UKE59" s="1"/>
      <c r="UKF59" s="1"/>
      <c r="UKG59" s="1"/>
      <c r="UKH59" s="1"/>
      <c r="UKI59" s="1"/>
      <c r="UKJ59" s="1"/>
      <c r="UKK59" s="1"/>
      <c r="UKL59" s="1"/>
      <c r="UKM59" s="1"/>
      <c r="UKN59" s="1"/>
      <c r="UKO59" s="1"/>
      <c r="UKP59" s="1"/>
      <c r="UKQ59" s="1"/>
      <c r="UKR59" s="1"/>
      <c r="UKS59" s="1"/>
      <c r="UKT59" s="1"/>
      <c r="UKU59" s="1"/>
      <c r="UKV59" s="1"/>
      <c r="UKW59" s="1"/>
      <c r="UKX59" s="1"/>
      <c r="UKY59" s="1"/>
      <c r="UKZ59" s="1"/>
      <c r="ULA59" s="1"/>
      <c r="ULB59" s="1"/>
      <c r="ULC59" s="1"/>
      <c r="ULD59" s="1"/>
      <c r="ULE59" s="1"/>
      <c r="ULF59" s="1"/>
      <c r="ULG59" s="1"/>
      <c r="ULH59" s="1"/>
      <c r="ULI59" s="1"/>
      <c r="ULJ59" s="1"/>
      <c r="ULK59" s="1"/>
      <c r="ULL59" s="1"/>
      <c r="ULM59" s="1"/>
      <c r="ULN59" s="1"/>
      <c r="ULO59" s="1"/>
      <c r="ULP59" s="1"/>
      <c r="ULQ59" s="1"/>
      <c r="ULR59" s="1"/>
      <c r="ULS59" s="1"/>
      <c r="ULT59" s="1"/>
      <c r="ULU59" s="1"/>
      <c r="ULV59" s="1"/>
      <c r="ULW59" s="1"/>
      <c r="ULX59" s="1"/>
      <c r="ULY59" s="1"/>
      <c r="ULZ59" s="1"/>
      <c r="UMA59" s="1"/>
      <c r="UMB59" s="1"/>
      <c r="UMC59" s="1"/>
      <c r="UMD59" s="1"/>
      <c r="UME59" s="1"/>
      <c r="UMF59" s="1"/>
      <c r="UMG59" s="1"/>
      <c r="UMH59" s="1"/>
      <c r="UMI59" s="1"/>
      <c r="UMJ59" s="1"/>
      <c r="UMK59" s="1"/>
      <c r="UML59" s="1"/>
      <c r="UMM59" s="1"/>
      <c r="UMN59" s="1"/>
      <c r="UMO59" s="1"/>
      <c r="UMP59" s="1"/>
      <c r="UMQ59" s="1"/>
      <c r="UMR59" s="1"/>
      <c r="UMS59" s="1"/>
      <c r="UMT59" s="1"/>
      <c r="UMU59" s="1"/>
      <c r="UMV59" s="1"/>
      <c r="UMW59" s="1"/>
      <c r="UMX59" s="1"/>
      <c r="UMY59" s="1"/>
      <c r="UMZ59" s="1"/>
      <c r="UNA59" s="1"/>
      <c r="UNB59" s="1"/>
      <c r="UNC59" s="1"/>
      <c r="UND59" s="1"/>
      <c r="UNE59" s="1"/>
      <c r="UNF59" s="1"/>
      <c r="UNG59" s="1"/>
      <c r="UNH59" s="1"/>
      <c r="UNI59" s="1"/>
      <c r="UNJ59" s="1"/>
      <c r="UNK59" s="1"/>
      <c r="UNL59" s="1"/>
      <c r="UNM59" s="1"/>
      <c r="UNN59" s="1"/>
      <c r="UNO59" s="1"/>
      <c r="UNP59" s="1"/>
      <c r="UNQ59" s="1"/>
      <c r="UNR59" s="1"/>
      <c r="UNS59" s="1"/>
      <c r="UNT59" s="1"/>
      <c r="UNU59" s="1"/>
      <c r="UNV59" s="1"/>
      <c r="UNW59" s="1"/>
      <c r="UNX59" s="1"/>
      <c r="UNY59" s="1"/>
      <c r="UNZ59" s="1"/>
      <c r="UOA59" s="1"/>
      <c r="UOB59" s="1"/>
      <c r="UOC59" s="1"/>
      <c r="UOD59" s="1"/>
      <c r="UOE59" s="1"/>
      <c r="UOF59" s="1"/>
      <c r="UOG59" s="1"/>
      <c r="UOH59" s="1"/>
      <c r="UOI59" s="1"/>
      <c r="UOJ59" s="1"/>
      <c r="UOK59" s="1"/>
      <c r="UOL59" s="1"/>
      <c r="UOM59" s="1"/>
      <c r="UON59" s="1"/>
      <c r="UOO59" s="1"/>
      <c r="UOP59" s="1"/>
      <c r="UOQ59" s="1"/>
      <c r="UOR59" s="1"/>
      <c r="UOS59" s="1"/>
      <c r="UOT59" s="1"/>
      <c r="UOU59" s="1"/>
      <c r="UOV59" s="1"/>
      <c r="UOW59" s="1"/>
      <c r="UOX59" s="1"/>
      <c r="UOY59" s="1"/>
      <c r="UOZ59" s="1"/>
      <c r="UPA59" s="1"/>
      <c r="UPB59" s="1"/>
      <c r="UPC59" s="1"/>
      <c r="UPD59" s="1"/>
      <c r="UPE59" s="1"/>
      <c r="UPF59" s="1"/>
      <c r="UPG59" s="1"/>
      <c r="UPH59" s="1"/>
      <c r="UPI59" s="1"/>
      <c r="UPJ59" s="1"/>
      <c r="UPK59" s="1"/>
      <c r="UPL59" s="1"/>
      <c r="UPM59" s="1"/>
      <c r="UPN59" s="1"/>
      <c r="UPO59" s="1"/>
      <c r="UPP59" s="1"/>
      <c r="UPQ59" s="1"/>
      <c r="UPR59" s="1"/>
      <c r="UPS59" s="1"/>
      <c r="UPT59" s="1"/>
      <c r="UPU59" s="1"/>
      <c r="UPV59" s="1"/>
      <c r="UPW59" s="1"/>
      <c r="UPX59" s="1"/>
      <c r="UPY59" s="1"/>
      <c r="UPZ59" s="1"/>
      <c r="UQA59" s="1"/>
      <c r="UQB59" s="1"/>
      <c r="UQC59" s="1"/>
      <c r="UQD59" s="1"/>
      <c r="UQE59" s="1"/>
      <c r="UQF59" s="1"/>
      <c r="UQG59" s="1"/>
      <c r="UQH59" s="1"/>
      <c r="UQI59" s="1"/>
      <c r="UQJ59" s="1"/>
      <c r="UQK59" s="1"/>
      <c r="UQL59" s="1"/>
      <c r="UQM59" s="1"/>
      <c r="UQN59" s="1"/>
      <c r="UQO59" s="1"/>
      <c r="UQP59" s="1"/>
      <c r="UQQ59" s="1"/>
      <c r="UQR59" s="1"/>
      <c r="UQS59" s="1"/>
      <c r="UQT59" s="1"/>
      <c r="UQU59" s="1"/>
      <c r="UQV59" s="1"/>
      <c r="UQW59" s="1"/>
      <c r="UQX59" s="1"/>
      <c r="UQY59" s="1"/>
      <c r="UQZ59" s="1"/>
      <c r="URA59" s="1"/>
      <c r="URB59" s="1"/>
      <c r="URC59" s="1"/>
      <c r="URD59" s="1"/>
      <c r="URE59" s="1"/>
      <c r="URF59" s="1"/>
      <c r="URG59" s="1"/>
      <c r="URH59" s="1"/>
      <c r="URI59" s="1"/>
      <c r="URJ59" s="1"/>
      <c r="URK59" s="1"/>
      <c r="URL59" s="1"/>
      <c r="URM59" s="1"/>
      <c r="URN59" s="1"/>
      <c r="URO59" s="1"/>
      <c r="URP59" s="1"/>
      <c r="URQ59" s="1"/>
      <c r="URR59" s="1"/>
      <c r="URS59" s="1"/>
      <c r="URT59" s="1"/>
      <c r="URU59" s="1"/>
      <c r="URV59" s="1"/>
      <c r="URW59" s="1"/>
      <c r="URX59" s="1"/>
      <c r="URY59" s="1"/>
      <c r="URZ59" s="1"/>
      <c r="USA59" s="1"/>
      <c r="USB59" s="1"/>
      <c r="USC59" s="1"/>
      <c r="USD59" s="1"/>
      <c r="USE59" s="1"/>
      <c r="USF59" s="1"/>
      <c r="USG59" s="1"/>
      <c r="USH59" s="1"/>
      <c r="USI59" s="1"/>
      <c r="USJ59" s="1"/>
      <c r="USK59" s="1"/>
      <c r="USL59" s="1"/>
      <c r="USM59" s="1"/>
      <c r="USN59" s="1"/>
      <c r="USO59" s="1"/>
      <c r="USP59" s="1"/>
      <c r="USQ59" s="1"/>
      <c r="USR59" s="1"/>
      <c r="USS59" s="1"/>
      <c r="UST59" s="1"/>
      <c r="USU59" s="1"/>
      <c r="USV59" s="1"/>
      <c r="USW59" s="1"/>
      <c r="USX59" s="1"/>
      <c r="USY59" s="1"/>
      <c r="USZ59" s="1"/>
      <c r="UTA59" s="1"/>
      <c r="UTB59" s="1"/>
      <c r="UTC59" s="1"/>
      <c r="UTD59" s="1"/>
      <c r="UTE59" s="1"/>
      <c r="UTF59" s="1"/>
      <c r="UTG59" s="1"/>
      <c r="UTH59" s="1"/>
      <c r="UTI59" s="1"/>
      <c r="UTJ59" s="1"/>
      <c r="UTK59" s="1"/>
      <c r="UTL59" s="1"/>
      <c r="UTM59" s="1"/>
      <c r="UTN59" s="1"/>
      <c r="UTO59" s="1"/>
      <c r="UTP59" s="1"/>
      <c r="UTQ59" s="1"/>
      <c r="UTR59" s="1"/>
      <c r="UTS59" s="1"/>
      <c r="UTT59" s="1"/>
      <c r="UTU59" s="1"/>
      <c r="UTV59" s="1"/>
      <c r="UTW59" s="1"/>
      <c r="UTX59" s="1"/>
      <c r="UTY59" s="1"/>
      <c r="UTZ59" s="1"/>
      <c r="UUA59" s="1"/>
      <c r="UUB59" s="1"/>
      <c r="UUC59" s="1"/>
      <c r="UUD59" s="1"/>
      <c r="UUE59" s="1"/>
      <c r="UUF59" s="1"/>
      <c r="UUG59" s="1"/>
      <c r="UUH59" s="1"/>
      <c r="UUI59" s="1"/>
      <c r="UUJ59" s="1"/>
      <c r="UUK59" s="1"/>
      <c r="UUL59" s="1"/>
      <c r="UUM59" s="1"/>
      <c r="UUN59" s="1"/>
      <c r="UUO59" s="1"/>
      <c r="UUP59" s="1"/>
      <c r="UUQ59" s="1"/>
      <c r="UUR59" s="1"/>
      <c r="UUS59" s="1"/>
      <c r="UUT59" s="1"/>
      <c r="UUU59" s="1"/>
      <c r="UUV59" s="1"/>
      <c r="UUW59" s="1"/>
      <c r="UUX59" s="1"/>
      <c r="UUY59" s="1"/>
      <c r="UUZ59" s="1"/>
      <c r="UVA59" s="1"/>
      <c r="UVB59" s="1"/>
      <c r="UVC59" s="1"/>
      <c r="UVD59" s="1"/>
      <c r="UVE59" s="1"/>
      <c r="UVF59" s="1"/>
      <c r="UVG59" s="1"/>
      <c r="UVH59" s="1"/>
      <c r="UVI59" s="1"/>
      <c r="UVJ59" s="1"/>
      <c r="UVK59" s="1"/>
      <c r="UVL59" s="1"/>
      <c r="UVM59" s="1"/>
      <c r="UVN59" s="1"/>
      <c r="UVO59" s="1"/>
      <c r="UVP59" s="1"/>
      <c r="UVQ59" s="1"/>
      <c r="UVR59" s="1"/>
      <c r="UVS59" s="1"/>
      <c r="UVT59" s="1"/>
      <c r="UVU59" s="1"/>
      <c r="UVV59" s="1"/>
      <c r="UVW59" s="1"/>
      <c r="UVX59" s="1"/>
      <c r="UVY59" s="1"/>
      <c r="UVZ59" s="1"/>
      <c r="UWA59" s="1"/>
      <c r="UWB59" s="1"/>
      <c r="UWC59" s="1"/>
      <c r="UWD59" s="1"/>
      <c r="UWE59" s="1"/>
      <c r="UWF59" s="1"/>
      <c r="UWG59" s="1"/>
      <c r="UWH59" s="1"/>
      <c r="UWI59" s="1"/>
      <c r="UWJ59" s="1"/>
      <c r="UWK59" s="1"/>
      <c r="UWL59" s="1"/>
      <c r="UWM59" s="1"/>
      <c r="UWN59" s="1"/>
      <c r="UWO59" s="1"/>
      <c r="UWP59" s="1"/>
      <c r="UWQ59" s="1"/>
      <c r="UWR59" s="1"/>
      <c r="UWS59" s="1"/>
      <c r="UWT59" s="1"/>
      <c r="UWU59" s="1"/>
      <c r="UWV59" s="1"/>
      <c r="UWW59" s="1"/>
      <c r="UWX59" s="1"/>
      <c r="UWY59" s="1"/>
      <c r="UWZ59" s="1"/>
      <c r="UXA59" s="1"/>
      <c r="UXB59" s="1"/>
      <c r="UXC59" s="1"/>
      <c r="UXD59" s="1"/>
      <c r="UXE59" s="1"/>
      <c r="UXF59" s="1"/>
      <c r="UXG59" s="1"/>
      <c r="UXH59" s="1"/>
      <c r="UXI59" s="1"/>
      <c r="UXJ59" s="1"/>
      <c r="UXK59" s="1"/>
      <c r="UXL59" s="1"/>
      <c r="UXM59" s="1"/>
      <c r="UXN59" s="1"/>
      <c r="UXO59" s="1"/>
      <c r="UXP59" s="1"/>
      <c r="UXQ59" s="1"/>
      <c r="UXR59" s="1"/>
      <c r="UXS59" s="1"/>
      <c r="UXT59" s="1"/>
      <c r="UXU59" s="1"/>
      <c r="UXV59" s="1"/>
      <c r="UXW59" s="1"/>
      <c r="UXX59" s="1"/>
      <c r="UXY59" s="1"/>
      <c r="UXZ59" s="1"/>
      <c r="UYA59" s="1"/>
      <c r="UYB59" s="1"/>
      <c r="UYC59" s="1"/>
      <c r="UYD59" s="1"/>
      <c r="UYE59" s="1"/>
      <c r="UYF59" s="1"/>
      <c r="UYG59" s="1"/>
      <c r="UYH59" s="1"/>
      <c r="UYI59" s="1"/>
      <c r="UYJ59" s="1"/>
      <c r="UYK59" s="1"/>
      <c r="UYL59" s="1"/>
      <c r="UYM59" s="1"/>
      <c r="UYN59" s="1"/>
      <c r="UYO59" s="1"/>
      <c r="UYP59" s="1"/>
      <c r="UYQ59" s="1"/>
      <c r="UYR59" s="1"/>
      <c r="UYS59" s="1"/>
      <c r="UYT59" s="1"/>
      <c r="UYU59" s="1"/>
      <c r="UYV59" s="1"/>
      <c r="UYW59" s="1"/>
      <c r="UYX59" s="1"/>
      <c r="UYY59" s="1"/>
      <c r="UYZ59" s="1"/>
      <c r="UZA59" s="1"/>
      <c r="UZB59" s="1"/>
      <c r="UZC59" s="1"/>
      <c r="UZD59" s="1"/>
      <c r="UZE59" s="1"/>
      <c r="UZF59" s="1"/>
      <c r="UZG59" s="1"/>
      <c r="UZH59" s="1"/>
      <c r="UZI59" s="1"/>
      <c r="UZJ59" s="1"/>
      <c r="UZK59" s="1"/>
      <c r="UZL59" s="1"/>
      <c r="UZM59" s="1"/>
      <c r="UZN59" s="1"/>
      <c r="UZO59" s="1"/>
      <c r="UZP59" s="1"/>
      <c r="UZQ59" s="1"/>
      <c r="UZR59" s="1"/>
      <c r="UZS59" s="1"/>
      <c r="UZT59" s="1"/>
      <c r="UZU59" s="1"/>
      <c r="UZV59" s="1"/>
      <c r="UZW59" s="1"/>
      <c r="UZX59" s="1"/>
      <c r="UZY59" s="1"/>
      <c r="UZZ59" s="1"/>
      <c r="VAA59" s="1"/>
      <c r="VAB59" s="1"/>
      <c r="VAC59" s="1"/>
      <c r="VAD59" s="1"/>
      <c r="VAE59" s="1"/>
      <c r="VAF59" s="1"/>
      <c r="VAG59" s="1"/>
      <c r="VAH59" s="1"/>
      <c r="VAI59" s="1"/>
      <c r="VAJ59" s="1"/>
      <c r="VAK59" s="1"/>
      <c r="VAL59" s="1"/>
      <c r="VAM59" s="1"/>
      <c r="VAN59" s="1"/>
      <c r="VAO59" s="1"/>
      <c r="VAP59" s="1"/>
      <c r="VAQ59" s="1"/>
      <c r="VAR59" s="1"/>
      <c r="VAS59" s="1"/>
      <c r="VAT59" s="1"/>
      <c r="VAU59" s="1"/>
      <c r="VAV59" s="1"/>
      <c r="VAW59" s="1"/>
      <c r="VAX59" s="1"/>
      <c r="VAY59" s="1"/>
      <c r="VAZ59" s="1"/>
      <c r="VBA59" s="1"/>
      <c r="VBB59" s="1"/>
      <c r="VBC59" s="1"/>
      <c r="VBD59" s="1"/>
      <c r="VBE59" s="1"/>
      <c r="VBF59" s="1"/>
      <c r="VBG59" s="1"/>
      <c r="VBH59" s="1"/>
      <c r="VBI59" s="1"/>
      <c r="VBJ59" s="1"/>
      <c r="VBK59" s="1"/>
      <c r="VBL59" s="1"/>
      <c r="VBM59" s="1"/>
      <c r="VBN59" s="1"/>
      <c r="VBO59" s="1"/>
      <c r="VBP59" s="1"/>
      <c r="VBQ59" s="1"/>
      <c r="VBR59" s="1"/>
      <c r="VBS59" s="1"/>
      <c r="VBT59" s="1"/>
      <c r="VBU59" s="1"/>
      <c r="VBV59" s="1"/>
      <c r="VBW59" s="1"/>
      <c r="VBX59" s="1"/>
      <c r="VBY59" s="1"/>
      <c r="VBZ59" s="1"/>
      <c r="VCA59" s="1"/>
      <c r="VCB59" s="1"/>
      <c r="VCC59" s="1"/>
      <c r="VCD59" s="1"/>
      <c r="VCE59" s="1"/>
      <c r="VCF59" s="1"/>
      <c r="VCG59" s="1"/>
      <c r="VCH59" s="1"/>
      <c r="VCI59" s="1"/>
      <c r="VCJ59" s="1"/>
      <c r="VCK59" s="1"/>
      <c r="VCL59" s="1"/>
      <c r="VCM59" s="1"/>
      <c r="VCN59" s="1"/>
      <c r="VCO59" s="1"/>
      <c r="VCP59" s="1"/>
      <c r="VCQ59" s="1"/>
      <c r="VCR59" s="1"/>
      <c r="VCS59" s="1"/>
      <c r="VCT59" s="1"/>
      <c r="VCU59" s="1"/>
      <c r="VCV59" s="1"/>
      <c r="VCW59" s="1"/>
      <c r="VCX59" s="1"/>
      <c r="VCY59" s="1"/>
      <c r="VCZ59" s="1"/>
      <c r="VDA59" s="1"/>
      <c r="VDB59" s="1"/>
      <c r="VDC59" s="1"/>
      <c r="VDD59" s="1"/>
      <c r="VDE59" s="1"/>
      <c r="VDF59" s="1"/>
      <c r="VDG59" s="1"/>
      <c r="VDH59" s="1"/>
      <c r="VDI59" s="1"/>
      <c r="VDJ59" s="1"/>
      <c r="VDK59" s="1"/>
      <c r="VDL59" s="1"/>
      <c r="VDM59" s="1"/>
      <c r="VDN59" s="1"/>
      <c r="VDO59" s="1"/>
      <c r="VDP59" s="1"/>
      <c r="VDQ59" s="1"/>
      <c r="VDR59" s="1"/>
      <c r="VDS59" s="1"/>
      <c r="VDT59" s="1"/>
      <c r="VDU59" s="1"/>
      <c r="VDV59" s="1"/>
      <c r="VDW59" s="1"/>
      <c r="VDX59" s="1"/>
      <c r="VDY59" s="1"/>
      <c r="VDZ59" s="1"/>
      <c r="VEA59" s="1"/>
      <c r="VEB59" s="1"/>
      <c r="VEC59" s="1"/>
      <c r="VED59" s="1"/>
      <c r="VEE59" s="1"/>
      <c r="VEF59" s="1"/>
      <c r="VEG59" s="1"/>
      <c r="VEH59" s="1"/>
      <c r="VEI59" s="1"/>
      <c r="VEJ59" s="1"/>
      <c r="VEK59" s="1"/>
      <c r="VEL59" s="1"/>
      <c r="VEM59" s="1"/>
      <c r="VEN59" s="1"/>
      <c r="VEO59" s="1"/>
      <c r="VEP59" s="1"/>
      <c r="VEQ59" s="1"/>
      <c r="VER59" s="1"/>
      <c r="VES59" s="1"/>
      <c r="VET59" s="1"/>
      <c r="VEU59" s="1"/>
      <c r="VEV59" s="1"/>
      <c r="VEW59" s="1"/>
      <c r="VEX59" s="1"/>
      <c r="VEY59" s="1"/>
      <c r="VEZ59" s="1"/>
      <c r="VFA59" s="1"/>
      <c r="VFB59" s="1"/>
      <c r="VFC59" s="1"/>
      <c r="VFD59" s="1"/>
      <c r="VFE59" s="1"/>
      <c r="VFF59" s="1"/>
      <c r="VFG59" s="1"/>
      <c r="VFH59" s="1"/>
      <c r="VFI59" s="1"/>
      <c r="VFJ59" s="1"/>
      <c r="VFK59" s="1"/>
      <c r="VFL59" s="1"/>
      <c r="VFM59" s="1"/>
      <c r="VFN59" s="1"/>
      <c r="VFO59" s="1"/>
      <c r="VFP59" s="1"/>
      <c r="VFQ59" s="1"/>
      <c r="VFR59" s="1"/>
      <c r="VFS59" s="1"/>
      <c r="VFT59" s="1"/>
      <c r="VFU59" s="1"/>
      <c r="VFV59" s="1"/>
      <c r="VFW59" s="1"/>
      <c r="VFX59" s="1"/>
      <c r="VFY59" s="1"/>
      <c r="VFZ59" s="1"/>
      <c r="VGA59" s="1"/>
      <c r="VGB59" s="1"/>
      <c r="VGC59" s="1"/>
      <c r="VGD59" s="1"/>
      <c r="VGE59" s="1"/>
      <c r="VGF59" s="1"/>
      <c r="VGG59" s="1"/>
      <c r="VGH59" s="1"/>
      <c r="VGI59" s="1"/>
      <c r="VGJ59" s="1"/>
      <c r="VGK59" s="1"/>
      <c r="VGL59" s="1"/>
      <c r="VGM59" s="1"/>
      <c r="VGN59" s="1"/>
      <c r="VGO59" s="1"/>
      <c r="VGP59" s="1"/>
      <c r="VGQ59" s="1"/>
      <c r="VGR59" s="1"/>
      <c r="VGS59" s="1"/>
      <c r="VGT59" s="1"/>
      <c r="VGU59" s="1"/>
      <c r="VGV59" s="1"/>
      <c r="VGW59" s="1"/>
      <c r="VGX59" s="1"/>
      <c r="VGY59" s="1"/>
      <c r="VGZ59" s="1"/>
      <c r="VHA59" s="1"/>
      <c r="VHB59" s="1"/>
      <c r="VHC59" s="1"/>
      <c r="VHD59" s="1"/>
      <c r="VHE59" s="1"/>
      <c r="VHF59" s="1"/>
      <c r="VHG59" s="1"/>
      <c r="VHH59" s="1"/>
      <c r="VHI59" s="1"/>
      <c r="VHJ59" s="1"/>
      <c r="VHK59" s="1"/>
      <c r="VHL59" s="1"/>
      <c r="VHM59" s="1"/>
      <c r="VHN59" s="1"/>
      <c r="VHO59" s="1"/>
      <c r="VHP59" s="1"/>
      <c r="VHQ59" s="1"/>
      <c r="VHR59" s="1"/>
      <c r="VHS59" s="1"/>
      <c r="VHT59" s="1"/>
      <c r="VHU59" s="1"/>
      <c r="VHV59" s="1"/>
      <c r="VHW59" s="1"/>
      <c r="VHX59" s="1"/>
      <c r="VHY59" s="1"/>
      <c r="VHZ59" s="1"/>
      <c r="VIA59" s="1"/>
      <c r="VIB59" s="1"/>
      <c r="VIC59" s="1"/>
      <c r="VID59" s="1"/>
      <c r="VIE59" s="1"/>
      <c r="VIF59" s="1"/>
      <c r="VIG59" s="1"/>
      <c r="VIH59" s="1"/>
      <c r="VII59" s="1"/>
      <c r="VIJ59" s="1"/>
      <c r="VIK59" s="1"/>
      <c r="VIL59" s="1"/>
      <c r="VIM59" s="1"/>
      <c r="VIN59" s="1"/>
      <c r="VIO59" s="1"/>
      <c r="VIP59" s="1"/>
      <c r="VIQ59" s="1"/>
      <c r="VIR59" s="1"/>
      <c r="VIS59" s="1"/>
      <c r="VIT59" s="1"/>
      <c r="VIU59" s="1"/>
      <c r="VIV59" s="1"/>
      <c r="VIW59" s="1"/>
      <c r="VIX59" s="1"/>
      <c r="VIY59" s="1"/>
      <c r="VIZ59" s="1"/>
      <c r="VJA59" s="1"/>
      <c r="VJB59" s="1"/>
      <c r="VJC59" s="1"/>
      <c r="VJD59" s="1"/>
      <c r="VJE59" s="1"/>
      <c r="VJF59" s="1"/>
      <c r="VJG59" s="1"/>
      <c r="VJH59" s="1"/>
      <c r="VJI59" s="1"/>
      <c r="VJJ59" s="1"/>
      <c r="VJK59" s="1"/>
      <c r="VJL59" s="1"/>
      <c r="VJM59" s="1"/>
      <c r="VJN59" s="1"/>
      <c r="VJO59" s="1"/>
      <c r="VJP59" s="1"/>
      <c r="VJQ59" s="1"/>
      <c r="VJR59" s="1"/>
      <c r="VJS59" s="1"/>
      <c r="VJT59" s="1"/>
      <c r="VJU59" s="1"/>
      <c r="VJV59" s="1"/>
      <c r="VJW59" s="1"/>
      <c r="VJX59" s="1"/>
      <c r="VJY59" s="1"/>
      <c r="VJZ59" s="1"/>
      <c r="VKA59" s="1"/>
      <c r="VKB59" s="1"/>
      <c r="VKC59" s="1"/>
      <c r="VKD59" s="1"/>
      <c r="VKE59" s="1"/>
      <c r="VKF59" s="1"/>
      <c r="VKG59" s="1"/>
      <c r="VKH59" s="1"/>
      <c r="VKI59" s="1"/>
      <c r="VKJ59" s="1"/>
      <c r="VKK59" s="1"/>
      <c r="VKL59" s="1"/>
      <c r="VKM59" s="1"/>
      <c r="VKN59" s="1"/>
      <c r="VKO59" s="1"/>
      <c r="VKP59" s="1"/>
      <c r="VKQ59" s="1"/>
      <c r="VKR59" s="1"/>
      <c r="VKS59" s="1"/>
      <c r="VKT59" s="1"/>
      <c r="VKU59" s="1"/>
      <c r="VKV59" s="1"/>
      <c r="VKW59" s="1"/>
      <c r="VKX59" s="1"/>
      <c r="VKY59" s="1"/>
      <c r="VKZ59" s="1"/>
      <c r="VLA59" s="1"/>
      <c r="VLB59" s="1"/>
      <c r="VLC59" s="1"/>
      <c r="VLD59" s="1"/>
      <c r="VLE59" s="1"/>
      <c r="VLF59" s="1"/>
      <c r="VLG59" s="1"/>
      <c r="VLH59" s="1"/>
      <c r="VLI59" s="1"/>
      <c r="VLJ59" s="1"/>
      <c r="VLK59" s="1"/>
      <c r="VLL59" s="1"/>
      <c r="VLM59" s="1"/>
      <c r="VLN59" s="1"/>
      <c r="VLO59" s="1"/>
      <c r="VLP59" s="1"/>
      <c r="VLQ59" s="1"/>
      <c r="VLR59" s="1"/>
      <c r="VLS59" s="1"/>
      <c r="VLT59" s="1"/>
      <c r="VLU59" s="1"/>
      <c r="VLV59" s="1"/>
      <c r="VLW59" s="1"/>
      <c r="VLX59" s="1"/>
      <c r="VLY59" s="1"/>
      <c r="VLZ59" s="1"/>
      <c r="VMA59" s="1"/>
      <c r="VMB59" s="1"/>
      <c r="VMC59" s="1"/>
      <c r="VMD59" s="1"/>
      <c r="VME59" s="1"/>
      <c r="VMF59" s="1"/>
      <c r="VMG59" s="1"/>
      <c r="VMH59" s="1"/>
      <c r="VMI59" s="1"/>
      <c r="VMJ59" s="1"/>
      <c r="VMK59" s="1"/>
      <c r="VML59" s="1"/>
      <c r="VMM59" s="1"/>
      <c r="VMN59" s="1"/>
      <c r="VMO59" s="1"/>
      <c r="VMP59" s="1"/>
      <c r="VMQ59" s="1"/>
      <c r="VMR59" s="1"/>
      <c r="VMS59" s="1"/>
      <c r="VMT59" s="1"/>
      <c r="VMU59" s="1"/>
      <c r="VMV59" s="1"/>
      <c r="VMW59" s="1"/>
      <c r="VMX59" s="1"/>
      <c r="VMY59" s="1"/>
      <c r="VMZ59" s="1"/>
      <c r="VNA59" s="1"/>
      <c r="VNB59" s="1"/>
      <c r="VNC59" s="1"/>
      <c r="VND59" s="1"/>
      <c r="VNE59" s="1"/>
      <c r="VNF59" s="1"/>
      <c r="VNG59" s="1"/>
      <c r="VNH59" s="1"/>
      <c r="VNI59" s="1"/>
      <c r="VNJ59" s="1"/>
      <c r="VNK59" s="1"/>
      <c r="VNL59" s="1"/>
      <c r="VNM59" s="1"/>
      <c r="VNN59" s="1"/>
      <c r="VNO59" s="1"/>
      <c r="VNP59" s="1"/>
      <c r="VNQ59" s="1"/>
      <c r="VNR59" s="1"/>
      <c r="VNS59" s="1"/>
      <c r="VNT59" s="1"/>
      <c r="VNU59" s="1"/>
      <c r="VNV59" s="1"/>
      <c r="VNW59" s="1"/>
      <c r="VNX59" s="1"/>
      <c r="VNY59" s="1"/>
      <c r="VNZ59" s="1"/>
      <c r="VOA59" s="1"/>
      <c r="VOB59" s="1"/>
      <c r="VOC59" s="1"/>
      <c r="VOD59" s="1"/>
      <c r="VOE59" s="1"/>
      <c r="VOF59" s="1"/>
      <c r="VOG59" s="1"/>
      <c r="VOH59" s="1"/>
      <c r="VOI59" s="1"/>
      <c r="VOJ59" s="1"/>
      <c r="VOK59" s="1"/>
      <c r="VOL59" s="1"/>
      <c r="VOM59" s="1"/>
      <c r="VON59" s="1"/>
      <c r="VOO59" s="1"/>
      <c r="VOP59" s="1"/>
      <c r="VOQ59" s="1"/>
      <c r="VOR59" s="1"/>
      <c r="VOS59" s="1"/>
      <c r="VOT59" s="1"/>
      <c r="VOU59" s="1"/>
      <c r="VOV59" s="1"/>
      <c r="VOW59" s="1"/>
      <c r="VOX59" s="1"/>
      <c r="VOY59" s="1"/>
      <c r="VOZ59" s="1"/>
      <c r="VPA59" s="1"/>
      <c r="VPB59" s="1"/>
      <c r="VPC59" s="1"/>
      <c r="VPD59" s="1"/>
      <c r="VPE59" s="1"/>
      <c r="VPF59" s="1"/>
      <c r="VPG59" s="1"/>
      <c r="VPH59" s="1"/>
      <c r="VPI59" s="1"/>
      <c r="VPJ59" s="1"/>
      <c r="VPK59" s="1"/>
      <c r="VPL59" s="1"/>
      <c r="VPM59" s="1"/>
      <c r="VPN59" s="1"/>
      <c r="VPO59" s="1"/>
      <c r="VPP59" s="1"/>
      <c r="VPQ59" s="1"/>
      <c r="VPR59" s="1"/>
      <c r="VPS59" s="1"/>
      <c r="VPT59" s="1"/>
      <c r="VPU59" s="1"/>
      <c r="VPV59" s="1"/>
      <c r="VPW59" s="1"/>
      <c r="VPX59" s="1"/>
      <c r="VPY59" s="1"/>
      <c r="VPZ59" s="1"/>
      <c r="VQA59" s="1"/>
      <c r="VQB59" s="1"/>
      <c r="VQC59" s="1"/>
      <c r="VQD59" s="1"/>
      <c r="VQE59" s="1"/>
      <c r="VQF59" s="1"/>
      <c r="VQG59" s="1"/>
      <c r="VQH59" s="1"/>
      <c r="VQI59" s="1"/>
      <c r="VQJ59" s="1"/>
      <c r="VQK59" s="1"/>
      <c r="VQL59" s="1"/>
      <c r="VQM59" s="1"/>
      <c r="VQN59" s="1"/>
      <c r="VQO59" s="1"/>
      <c r="VQP59" s="1"/>
      <c r="VQQ59" s="1"/>
      <c r="VQR59" s="1"/>
      <c r="VQS59" s="1"/>
      <c r="VQT59" s="1"/>
      <c r="VQU59" s="1"/>
      <c r="VQV59" s="1"/>
      <c r="VQW59" s="1"/>
      <c r="VQX59" s="1"/>
      <c r="VQY59" s="1"/>
      <c r="VQZ59" s="1"/>
      <c r="VRA59" s="1"/>
      <c r="VRB59" s="1"/>
      <c r="VRC59" s="1"/>
      <c r="VRD59" s="1"/>
      <c r="VRE59" s="1"/>
      <c r="VRF59" s="1"/>
      <c r="VRG59" s="1"/>
      <c r="VRH59" s="1"/>
      <c r="VRI59" s="1"/>
      <c r="VRJ59" s="1"/>
      <c r="VRK59" s="1"/>
      <c r="VRL59" s="1"/>
      <c r="VRM59" s="1"/>
      <c r="VRN59" s="1"/>
      <c r="VRO59" s="1"/>
      <c r="VRP59" s="1"/>
      <c r="VRQ59" s="1"/>
      <c r="VRR59" s="1"/>
      <c r="VRS59" s="1"/>
      <c r="VRT59" s="1"/>
      <c r="VRU59" s="1"/>
      <c r="VRV59" s="1"/>
      <c r="VRW59" s="1"/>
      <c r="VRX59" s="1"/>
      <c r="VRY59" s="1"/>
      <c r="VRZ59" s="1"/>
      <c r="VSA59" s="1"/>
      <c r="VSB59" s="1"/>
      <c r="VSC59" s="1"/>
      <c r="VSD59" s="1"/>
      <c r="VSE59" s="1"/>
      <c r="VSF59" s="1"/>
      <c r="VSG59" s="1"/>
      <c r="VSH59" s="1"/>
      <c r="VSI59" s="1"/>
      <c r="VSJ59" s="1"/>
      <c r="VSK59" s="1"/>
      <c r="VSL59" s="1"/>
      <c r="VSM59" s="1"/>
      <c r="VSN59" s="1"/>
      <c r="VSO59" s="1"/>
      <c r="VSP59" s="1"/>
      <c r="VSQ59" s="1"/>
      <c r="VSR59" s="1"/>
      <c r="VSS59" s="1"/>
      <c r="VST59" s="1"/>
      <c r="VSU59" s="1"/>
      <c r="VSV59" s="1"/>
      <c r="VSW59" s="1"/>
      <c r="VSX59" s="1"/>
      <c r="VSY59" s="1"/>
      <c r="VSZ59" s="1"/>
      <c r="VTA59" s="1"/>
      <c r="VTB59" s="1"/>
      <c r="VTC59" s="1"/>
      <c r="VTD59" s="1"/>
      <c r="VTE59" s="1"/>
      <c r="VTF59" s="1"/>
      <c r="VTG59" s="1"/>
      <c r="VTH59" s="1"/>
      <c r="VTI59" s="1"/>
      <c r="VTJ59" s="1"/>
      <c r="VTK59" s="1"/>
      <c r="VTL59" s="1"/>
      <c r="VTM59" s="1"/>
      <c r="VTN59" s="1"/>
      <c r="VTO59" s="1"/>
      <c r="VTP59" s="1"/>
      <c r="VTQ59" s="1"/>
      <c r="VTR59" s="1"/>
      <c r="VTS59" s="1"/>
      <c r="VTT59" s="1"/>
      <c r="VTU59" s="1"/>
      <c r="VTV59" s="1"/>
      <c r="VTW59" s="1"/>
      <c r="VTX59" s="1"/>
      <c r="VTY59" s="1"/>
      <c r="VTZ59" s="1"/>
      <c r="VUA59" s="1"/>
      <c r="VUB59" s="1"/>
      <c r="VUC59" s="1"/>
      <c r="VUD59" s="1"/>
      <c r="VUE59" s="1"/>
      <c r="VUF59" s="1"/>
      <c r="VUG59" s="1"/>
      <c r="VUH59" s="1"/>
      <c r="VUI59" s="1"/>
      <c r="VUJ59" s="1"/>
      <c r="VUK59" s="1"/>
      <c r="VUL59" s="1"/>
      <c r="VUM59" s="1"/>
      <c r="VUN59" s="1"/>
      <c r="VUO59" s="1"/>
      <c r="VUP59" s="1"/>
      <c r="VUQ59" s="1"/>
      <c r="VUR59" s="1"/>
      <c r="VUS59" s="1"/>
      <c r="VUT59" s="1"/>
      <c r="VUU59" s="1"/>
      <c r="VUV59" s="1"/>
      <c r="VUW59" s="1"/>
      <c r="VUX59" s="1"/>
      <c r="VUY59" s="1"/>
      <c r="VUZ59" s="1"/>
      <c r="VVA59" s="1"/>
      <c r="VVB59" s="1"/>
      <c r="VVC59" s="1"/>
      <c r="VVD59" s="1"/>
      <c r="VVE59" s="1"/>
      <c r="VVF59" s="1"/>
      <c r="VVG59" s="1"/>
      <c r="VVH59" s="1"/>
      <c r="VVI59" s="1"/>
      <c r="VVJ59" s="1"/>
      <c r="VVK59" s="1"/>
      <c r="VVL59" s="1"/>
      <c r="VVM59" s="1"/>
      <c r="VVN59" s="1"/>
      <c r="VVO59" s="1"/>
      <c r="VVP59" s="1"/>
      <c r="VVQ59" s="1"/>
      <c r="VVR59" s="1"/>
      <c r="VVS59" s="1"/>
      <c r="VVT59" s="1"/>
      <c r="VVU59" s="1"/>
      <c r="VVV59" s="1"/>
      <c r="VVW59" s="1"/>
      <c r="VVX59" s="1"/>
      <c r="VVY59" s="1"/>
      <c r="VVZ59" s="1"/>
      <c r="VWA59" s="1"/>
      <c r="VWB59" s="1"/>
      <c r="VWC59" s="1"/>
      <c r="VWD59" s="1"/>
      <c r="VWE59" s="1"/>
      <c r="VWF59" s="1"/>
      <c r="VWG59" s="1"/>
      <c r="VWH59" s="1"/>
      <c r="VWI59" s="1"/>
      <c r="VWJ59" s="1"/>
      <c r="VWK59" s="1"/>
      <c r="VWL59" s="1"/>
      <c r="VWM59" s="1"/>
      <c r="VWN59" s="1"/>
      <c r="VWO59" s="1"/>
      <c r="VWP59" s="1"/>
      <c r="VWQ59" s="1"/>
      <c r="VWR59" s="1"/>
      <c r="VWS59" s="1"/>
      <c r="VWT59" s="1"/>
      <c r="VWU59" s="1"/>
      <c r="VWV59" s="1"/>
      <c r="VWW59" s="1"/>
      <c r="VWX59" s="1"/>
      <c r="VWY59" s="1"/>
      <c r="VWZ59" s="1"/>
      <c r="VXA59" s="1"/>
      <c r="VXB59" s="1"/>
      <c r="VXC59" s="1"/>
      <c r="VXD59" s="1"/>
      <c r="VXE59" s="1"/>
      <c r="VXF59" s="1"/>
      <c r="VXG59" s="1"/>
      <c r="VXH59" s="1"/>
      <c r="VXI59" s="1"/>
      <c r="VXJ59" s="1"/>
      <c r="VXK59" s="1"/>
      <c r="VXL59" s="1"/>
      <c r="VXM59" s="1"/>
      <c r="VXN59" s="1"/>
      <c r="VXO59" s="1"/>
      <c r="VXP59" s="1"/>
      <c r="VXQ59" s="1"/>
      <c r="VXR59" s="1"/>
      <c r="VXS59" s="1"/>
      <c r="VXT59" s="1"/>
      <c r="VXU59" s="1"/>
      <c r="VXV59" s="1"/>
      <c r="VXW59" s="1"/>
      <c r="VXX59" s="1"/>
      <c r="VXY59" s="1"/>
      <c r="VXZ59" s="1"/>
      <c r="VYA59" s="1"/>
      <c r="VYB59" s="1"/>
      <c r="VYC59" s="1"/>
      <c r="VYD59" s="1"/>
      <c r="VYE59" s="1"/>
      <c r="VYF59" s="1"/>
      <c r="VYG59" s="1"/>
      <c r="VYH59" s="1"/>
      <c r="VYI59" s="1"/>
      <c r="VYJ59" s="1"/>
      <c r="VYK59" s="1"/>
      <c r="VYL59" s="1"/>
      <c r="VYM59" s="1"/>
      <c r="VYN59" s="1"/>
      <c r="VYO59" s="1"/>
      <c r="VYP59" s="1"/>
      <c r="VYQ59" s="1"/>
      <c r="VYR59" s="1"/>
      <c r="VYS59" s="1"/>
      <c r="VYT59" s="1"/>
      <c r="VYU59" s="1"/>
      <c r="VYV59" s="1"/>
      <c r="VYW59" s="1"/>
      <c r="VYX59" s="1"/>
      <c r="VYY59" s="1"/>
      <c r="VYZ59" s="1"/>
      <c r="VZA59" s="1"/>
      <c r="VZB59" s="1"/>
      <c r="VZC59" s="1"/>
      <c r="VZD59" s="1"/>
      <c r="VZE59" s="1"/>
      <c r="VZF59" s="1"/>
      <c r="VZG59" s="1"/>
      <c r="VZH59" s="1"/>
      <c r="VZI59" s="1"/>
      <c r="VZJ59" s="1"/>
      <c r="VZK59" s="1"/>
      <c r="VZL59" s="1"/>
      <c r="VZM59" s="1"/>
      <c r="VZN59" s="1"/>
      <c r="VZO59" s="1"/>
      <c r="VZP59" s="1"/>
      <c r="VZQ59" s="1"/>
      <c r="VZR59" s="1"/>
      <c r="VZS59" s="1"/>
      <c r="VZT59" s="1"/>
      <c r="VZU59" s="1"/>
      <c r="VZV59" s="1"/>
      <c r="VZW59" s="1"/>
      <c r="VZX59" s="1"/>
      <c r="VZY59" s="1"/>
      <c r="VZZ59" s="1"/>
      <c r="WAA59" s="1"/>
      <c r="WAB59" s="1"/>
      <c r="WAC59" s="1"/>
      <c r="WAD59" s="1"/>
      <c r="WAE59" s="1"/>
      <c r="WAF59" s="1"/>
      <c r="WAG59" s="1"/>
      <c r="WAH59" s="1"/>
      <c r="WAI59" s="1"/>
      <c r="WAJ59" s="1"/>
      <c r="WAK59" s="1"/>
      <c r="WAL59" s="1"/>
      <c r="WAM59" s="1"/>
      <c r="WAN59" s="1"/>
      <c r="WAO59" s="1"/>
      <c r="WAP59" s="1"/>
      <c r="WAQ59" s="1"/>
      <c r="WAR59" s="1"/>
      <c r="WAS59" s="1"/>
      <c r="WAT59" s="1"/>
      <c r="WAU59" s="1"/>
      <c r="WAV59" s="1"/>
      <c r="WAW59" s="1"/>
      <c r="WAX59" s="1"/>
      <c r="WAY59" s="1"/>
      <c r="WAZ59" s="1"/>
      <c r="WBA59" s="1"/>
      <c r="WBB59" s="1"/>
      <c r="WBC59" s="1"/>
      <c r="WBD59" s="1"/>
      <c r="WBE59" s="1"/>
      <c r="WBF59" s="1"/>
      <c r="WBG59" s="1"/>
      <c r="WBH59" s="1"/>
      <c r="WBI59" s="1"/>
      <c r="WBJ59" s="1"/>
      <c r="WBK59" s="1"/>
      <c r="WBL59" s="1"/>
      <c r="WBM59" s="1"/>
      <c r="WBN59" s="1"/>
      <c r="WBO59" s="1"/>
      <c r="WBP59" s="1"/>
      <c r="WBQ59" s="1"/>
      <c r="WBR59" s="1"/>
      <c r="WBS59" s="1"/>
      <c r="WBT59" s="1"/>
      <c r="WBU59" s="1"/>
      <c r="WBV59" s="1"/>
      <c r="WBW59" s="1"/>
      <c r="WBX59" s="1"/>
      <c r="WBY59" s="1"/>
      <c r="WBZ59" s="1"/>
      <c r="WCA59" s="1"/>
      <c r="WCB59" s="1"/>
      <c r="WCC59" s="1"/>
      <c r="WCD59" s="1"/>
      <c r="WCE59" s="1"/>
      <c r="WCF59" s="1"/>
      <c r="WCG59" s="1"/>
      <c r="WCH59" s="1"/>
      <c r="WCI59" s="1"/>
      <c r="WCJ59" s="1"/>
      <c r="WCK59" s="1"/>
      <c r="WCL59" s="1"/>
      <c r="WCM59" s="1"/>
      <c r="WCN59" s="1"/>
      <c r="WCO59" s="1"/>
      <c r="WCP59" s="1"/>
      <c r="WCQ59" s="1"/>
      <c r="WCR59" s="1"/>
      <c r="WCS59" s="1"/>
      <c r="WCT59" s="1"/>
      <c r="WCU59" s="1"/>
      <c r="WCV59" s="1"/>
      <c r="WCW59" s="1"/>
      <c r="WCX59" s="1"/>
      <c r="WCY59" s="1"/>
      <c r="WCZ59" s="1"/>
      <c r="WDA59" s="1"/>
      <c r="WDB59" s="1"/>
      <c r="WDC59" s="1"/>
      <c r="WDD59" s="1"/>
      <c r="WDE59" s="1"/>
      <c r="WDF59" s="1"/>
      <c r="WDG59" s="1"/>
      <c r="WDH59" s="1"/>
      <c r="WDI59" s="1"/>
      <c r="WDJ59" s="1"/>
      <c r="WDK59" s="1"/>
      <c r="WDL59" s="1"/>
      <c r="WDM59" s="1"/>
      <c r="WDN59" s="1"/>
      <c r="WDO59" s="1"/>
      <c r="WDP59" s="1"/>
      <c r="WDQ59" s="1"/>
      <c r="WDR59" s="1"/>
      <c r="WDS59" s="1"/>
      <c r="WDT59" s="1"/>
      <c r="WDU59" s="1"/>
      <c r="WDV59" s="1"/>
      <c r="WDW59" s="1"/>
      <c r="WDX59" s="1"/>
      <c r="WDY59" s="1"/>
      <c r="WDZ59" s="1"/>
      <c r="WEA59" s="1"/>
      <c r="WEB59" s="1"/>
      <c r="WEC59" s="1"/>
      <c r="WED59" s="1"/>
      <c r="WEE59" s="1"/>
      <c r="WEF59" s="1"/>
      <c r="WEG59" s="1"/>
      <c r="WEH59" s="1"/>
      <c r="WEI59" s="1"/>
      <c r="WEJ59" s="1"/>
      <c r="WEK59" s="1"/>
      <c r="WEL59" s="1"/>
      <c r="WEM59" s="1"/>
      <c r="WEN59" s="1"/>
      <c r="WEO59" s="1"/>
      <c r="WEP59" s="1"/>
      <c r="WEQ59" s="1"/>
      <c r="WER59" s="1"/>
      <c r="WES59" s="1"/>
      <c r="WET59" s="1"/>
      <c r="WEU59" s="1"/>
      <c r="WEV59" s="1"/>
      <c r="WEW59" s="1"/>
      <c r="WEX59" s="1"/>
      <c r="WEY59" s="1"/>
      <c r="WEZ59" s="1"/>
      <c r="WFA59" s="1"/>
      <c r="WFB59" s="1"/>
      <c r="WFC59" s="1"/>
      <c r="WFD59" s="1"/>
      <c r="WFE59" s="1"/>
      <c r="WFF59" s="1"/>
      <c r="WFG59" s="1"/>
      <c r="WFH59" s="1"/>
      <c r="WFI59" s="1"/>
      <c r="WFJ59" s="1"/>
      <c r="WFK59" s="1"/>
      <c r="WFL59" s="1"/>
      <c r="WFM59" s="1"/>
      <c r="WFN59" s="1"/>
      <c r="WFO59" s="1"/>
      <c r="WFP59" s="1"/>
      <c r="WFQ59" s="1"/>
      <c r="WFR59" s="1"/>
      <c r="WFS59" s="1"/>
      <c r="WFT59" s="1"/>
      <c r="WFU59" s="1"/>
      <c r="WFV59" s="1"/>
      <c r="WFW59" s="1"/>
      <c r="WFX59" s="1"/>
      <c r="WFY59" s="1"/>
      <c r="WFZ59" s="1"/>
      <c r="WGA59" s="1"/>
      <c r="WGB59" s="1"/>
      <c r="WGC59" s="1"/>
      <c r="WGD59" s="1"/>
      <c r="WGE59" s="1"/>
      <c r="WGF59" s="1"/>
      <c r="WGG59" s="1"/>
      <c r="WGH59" s="1"/>
      <c r="WGI59" s="1"/>
      <c r="WGJ59" s="1"/>
      <c r="WGK59" s="1"/>
      <c r="WGL59" s="1"/>
      <c r="WGM59" s="1"/>
      <c r="WGN59" s="1"/>
      <c r="WGO59" s="1"/>
      <c r="WGP59" s="1"/>
      <c r="WGQ59" s="1"/>
      <c r="WGR59" s="1"/>
      <c r="WGS59" s="1"/>
      <c r="WGT59" s="1"/>
      <c r="WGU59" s="1"/>
      <c r="WGV59" s="1"/>
      <c r="WGW59" s="1"/>
      <c r="WGX59" s="1"/>
      <c r="WGY59" s="1"/>
      <c r="WGZ59" s="1"/>
      <c r="WHA59" s="1"/>
      <c r="WHB59" s="1"/>
      <c r="WHC59" s="1"/>
      <c r="WHD59" s="1"/>
      <c r="WHE59" s="1"/>
      <c r="WHF59" s="1"/>
      <c r="WHG59" s="1"/>
      <c r="WHH59" s="1"/>
      <c r="WHI59" s="1"/>
      <c r="WHJ59" s="1"/>
      <c r="WHK59" s="1"/>
      <c r="WHL59" s="1"/>
      <c r="WHM59" s="1"/>
      <c r="WHN59" s="1"/>
      <c r="WHO59" s="1"/>
      <c r="WHP59" s="1"/>
      <c r="WHQ59" s="1"/>
      <c r="WHR59" s="1"/>
      <c r="WHS59" s="1"/>
      <c r="WHT59" s="1"/>
      <c r="WHU59" s="1"/>
      <c r="WHV59" s="1"/>
      <c r="WHW59" s="1"/>
      <c r="WHX59" s="1"/>
      <c r="WHY59" s="1"/>
      <c r="WHZ59" s="1"/>
      <c r="WIA59" s="1"/>
      <c r="WIB59" s="1"/>
      <c r="WIC59" s="1"/>
      <c r="WID59" s="1"/>
      <c r="WIE59" s="1"/>
      <c r="WIF59" s="1"/>
      <c r="WIG59" s="1"/>
      <c r="WIH59" s="1"/>
      <c r="WII59" s="1"/>
      <c r="WIJ59" s="1"/>
      <c r="WIK59" s="1"/>
      <c r="WIL59" s="1"/>
      <c r="WIM59" s="1"/>
      <c r="WIN59" s="1"/>
      <c r="WIO59" s="1"/>
      <c r="WIP59" s="1"/>
      <c r="WIQ59" s="1"/>
      <c r="WIR59" s="1"/>
      <c r="WIS59" s="1"/>
      <c r="WIT59" s="1"/>
      <c r="WIU59" s="1"/>
      <c r="WIV59" s="1"/>
      <c r="WIW59" s="1"/>
      <c r="WIX59" s="1"/>
      <c r="WIY59" s="1"/>
      <c r="WIZ59" s="1"/>
      <c r="WJA59" s="1"/>
      <c r="WJB59" s="1"/>
      <c r="WJC59" s="1"/>
      <c r="WJD59" s="1"/>
      <c r="WJE59" s="1"/>
      <c r="WJF59" s="1"/>
      <c r="WJG59" s="1"/>
      <c r="WJH59" s="1"/>
      <c r="WJI59" s="1"/>
      <c r="WJJ59" s="1"/>
      <c r="WJK59" s="1"/>
      <c r="WJL59" s="1"/>
      <c r="WJM59" s="1"/>
      <c r="WJN59" s="1"/>
      <c r="WJO59" s="1"/>
      <c r="WJP59" s="1"/>
      <c r="WJQ59" s="1"/>
      <c r="WJR59" s="1"/>
      <c r="WJS59" s="1"/>
      <c r="WJT59" s="1"/>
      <c r="WJU59" s="1"/>
      <c r="WJV59" s="1"/>
      <c r="WJW59" s="1"/>
      <c r="WJX59" s="1"/>
      <c r="WJY59" s="1"/>
      <c r="WJZ59" s="1"/>
      <c r="WKA59" s="1"/>
      <c r="WKB59" s="1"/>
      <c r="WKC59" s="1"/>
      <c r="WKD59" s="1"/>
      <c r="WKE59" s="1"/>
      <c r="WKF59" s="1"/>
      <c r="WKG59" s="1"/>
      <c r="WKH59" s="1"/>
      <c r="WKI59" s="1"/>
      <c r="WKJ59" s="1"/>
      <c r="WKK59" s="1"/>
      <c r="WKL59" s="1"/>
      <c r="WKM59" s="1"/>
      <c r="WKN59" s="1"/>
      <c r="WKO59" s="1"/>
      <c r="WKP59" s="1"/>
      <c r="WKQ59" s="1"/>
      <c r="WKR59" s="1"/>
      <c r="WKS59" s="1"/>
      <c r="WKT59" s="1"/>
      <c r="WKU59" s="1"/>
      <c r="WKV59" s="1"/>
      <c r="WKW59" s="1"/>
      <c r="WKX59" s="1"/>
      <c r="WKY59" s="1"/>
      <c r="WKZ59" s="1"/>
      <c r="WLA59" s="1"/>
      <c r="WLB59" s="1"/>
      <c r="WLC59" s="1"/>
      <c r="WLD59" s="1"/>
      <c r="WLE59" s="1"/>
      <c r="WLF59" s="1"/>
      <c r="WLG59" s="1"/>
      <c r="WLH59" s="1"/>
      <c r="WLI59" s="1"/>
      <c r="WLJ59" s="1"/>
      <c r="WLK59" s="1"/>
      <c r="WLL59" s="1"/>
      <c r="WLM59" s="1"/>
      <c r="WLN59" s="1"/>
      <c r="WLO59" s="1"/>
      <c r="WLP59" s="1"/>
      <c r="WLQ59" s="1"/>
      <c r="WLR59" s="1"/>
      <c r="WLS59" s="1"/>
      <c r="WLT59" s="1"/>
      <c r="WLU59" s="1"/>
      <c r="WLV59" s="1"/>
      <c r="WLW59" s="1"/>
      <c r="WLX59" s="1"/>
      <c r="WLY59" s="1"/>
      <c r="WLZ59" s="1"/>
      <c r="WMA59" s="1"/>
      <c r="WMB59" s="1"/>
      <c r="WMC59" s="1"/>
      <c r="WMD59" s="1"/>
      <c r="WME59" s="1"/>
      <c r="WMF59" s="1"/>
      <c r="WMG59" s="1"/>
      <c r="WMH59" s="1"/>
      <c r="WMI59" s="1"/>
      <c r="WMJ59" s="1"/>
      <c r="WMK59" s="1"/>
      <c r="WML59" s="1"/>
      <c r="WMM59" s="1"/>
      <c r="WMN59" s="1"/>
      <c r="WMO59" s="1"/>
      <c r="WMP59" s="1"/>
      <c r="WMQ59" s="1"/>
      <c r="WMR59" s="1"/>
      <c r="WMS59" s="1"/>
      <c r="WMT59" s="1"/>
      <c r="WMU59" s="1"/>
      <c r="WMV59" s="1"/>
      <c r="WMW59" s="1"/>
      <c r="WMX59" s="1"/>
      <c r="WMY59" s="1"/>
      <c r="WMZ59" s="1"/>
      <c r="WNA59" s="1"/>
      <c r="WNB59" s="1"/>
      <c r="WNC59" s="1"/>
      <c r="WND59" s="1"/>
      <c r="WNE59" s="1"/>
      <c r="WNF59" s="1"/>
      <c r="WNG59" s="1"/>
      <c r="WNH59" s="1"/>
      <c r="WNI59" s="1"/>
      <c r="WNJ59" s="1"/>
      <c r="WNK59" s="1"/>
      <c r="WNL59" s="1"/>
      <c r="WNM59" s="1"/>
      <c r="WNN59" s="1"/>
      <c r="WNO59" s="1"/>
      <c r="WNP59" s="1"/>
      <c r="WNQ59" s="1"/>
      <c r="WNR59" s="1"/>
      <c r="WNS59" s="1"/>
      <c r="WNT59" s="1"/>
      <c r="WNU59" s="1"/>
      <c r="WNV59" s="1"/>
      <c r="WNW59" s="1"/>
      <c r="WNX59" s="1"/>
      <c r="WNY59" s="1"/>
      <c r="WNZ59" s="1"/>
      <c r="WOA59" s="1"/>
      <c r="WOB59" s="1"/>
      <c r="WOC59" s="1"/>
      <c r="WOD59" s="1"/>
      <c r="WOE59" s="1"/>
      <c r="WOF59" s="1"/>
      <c r="WOG59" s="1"/>
      <c r="WOH59" s="1"/>
      <c r="WOI59" s="1"/>
      <c r="WOJ59" s="1"/>
      <c r="WOK59" s="1"/>
      <c r="WOL59" s="1"/>
      <c r="WOM59" s="1"/>
      <c r="WON59" s="1"/>
      <c r="WOO59" s="1"/>
      <c r="WOP59" s="1"/>
      <c r="WOQ59" s="1"/>
      <c r="WOR59" s="1"/>
      <c r="WOS59" s="1"/>
      <c r="WOT59" s="1"/>
      <c r="WOU59" s="1"/>
      <c r="WOV59" s="1"/>
      <c r="WOW59" s="1"/>
      <c r="WOX59" s="1"/>
      <c r="WOY59" s="1"/>
      <c r="WOZ59" s="1"/>
      <c r="WPA59" s="1"/>
      <c r="WPB59" s="1"/>
      <c r="WPC59" s="1"/>
      <c r="WPD59" s="1"/>
      <c r="WPE59" s="1"/>
      <c r="WPF59" s="1"/>
      <c r="WPG59" s="1"/>
      <c r="WPH59" s="1"/>
      <c r="WPI59" s="1"/>
      <c r="WPJ59" s="1"/>
      <c r="WPK59" s="1"/>
      <c r="WPL59" s="1"/>
      <c r="WPM59" s="1"/>
      <c r="WPN59" s="1"/>
      <c r="WPO59" s="1"/>
      <c r="WPP59" s="1"/>
      <c r="WPQ59" s="1"/>
      <c r="WPR59" s="1"/>
      <c r="WPS59" s="1"/>
      <c r="WPT59" s="1"/>
      <c r="WPU59" s="1"/>
      <c r="WPV59" s="1"/>
      <c r="WPW59" s="1"/>
      <c r="WPX59" s="1"/>
      <c r="WPY59" s="1"/>
      <c r="WPZ59" s="1"/>
      <c r="WQA59" s="1"/>
      <c r="WQB59" s="1"/>
      <c r="WQC59" s="1"/>
      <c r="WQD59" s="1"/>
      <c r="WQE59" s="1"/>
      <c r="WQF59" s="1"/>
      <c r="WQG59" s="1"/>
      <c r="WQH59" s="1"/>
      <c r="WQI59" s="1"/>
      <c r="WQJ59" s="1"/>
      <c r="WQK59" s="1"/>
      <c r="WQL59" s="1"/>
      <c r="WQM59" s="1"/>
      <c r="WQN59" s="1"/>
      <c r="WQO59" s="1"/>
      <c r="WQP59" s="1"/>
      <c r="WQQ59" s="1"/>
      <c r="WQR59" s="1"/>
      <c r="WQS59" s="1"/>
      <c r="WQT59" s="1"/>
      <c r="WQU59" s="1"/>
      <c r="WQV59" s="1"/>
      <c r="WQW59" s="1"/>
      <c r="WQX59" s="1"/>
      <c r="WQY59" s="1"/>
      <c r="WQZ59" s="1"/>
      <c r="WRA59" s="1"/>
      <c r="WRB59" s="1"/>
      <c r="WRC59" s="1"/>
      <c r="WRD59" s="1"/>
      <c r="WRE59" s="1"/>
      <c r="WRF59" s="1"/>
      <c r="WRG59" s="1"/>
      <c r="WRH59" s="1"/>
      <c r="WRI59" s="1"/>
      <c r="WRJ59" s="1"/>
      <c r="WRK59" s="1"/>
      <c r="WRL59" s="1"/>
      <c r="WRM59" s="1"/>
      <c r="WRN59" s="1"/>
      <c r="WRO59" s="1"/>
      <c r="WRP59" s="1"/>
      <c r="WRQ59" s="1"/>
      <c r="WRR59" s="1"/>
      <c r="WRS59" s="1"/>
      <c r="WRT59" s="1"/>
      <c r="WRU59" s="1"/>
      <c r="WRV59" s="1"/>
      <c r="WRW59" s="1"/>
      <c r="WRX59" s="1"/>
      <c r="WRY59" s="1"/>
      <c r="WRZ59" s="1"/>
      <c r="WSA59" s="1"/>
      <c r="WSB59" s="1"/>
      <c r="WSC59" s="1"/>
      <c r="WSD59" s="1"/>
      <c r="WSE59" s="1"/>
      <c r="WSF59" s="1"/>
      <c r="WSG59" s="1"/>
      <c r="WSH59" s="1"/>
      <c r="WSI59" s="1"/>
      <c r="WSJ59" s="1"/>
      <c r="WSK59" s="1"/>
      <c r="WSL59" s="1"/>
      <c r="WSM59" s="1"/>
      <c r="WSN59" s="1"/>
      <c r="WSO59" s="1"/>
      <c r="WSP59" s="1"/>
      <c r="WSQ59" s="1"/>
      <c r="WSR59" s="1"/>
      <c r="WSS59" s="1"/>
      <c r="WST59" s="1"/>
      <c r="WSU59" s="1"/>
      <c r="WSV59" s="1"/>
      <c r="WSW59" s="1"/>
      <c r="WSX59" s="1"/>
      <c r="WSY59" s="1"/>
      <c r="WSZ59" s="1"/>
      <c r="WTA59" s="1"/>
      <c r="WTB59" s="1"/>
      <c r="WTC59" s="1"/>
      <c r="WTD59" s="1"/>
      <c r="WTE59" s="1"/>
      <c r="WTF59" s="1"/>
      <c r="WTG59" s="1"/>
      <c r="WTH59" s="1"/>
      <c r="WTI59" s="1"/>
      <c r="WTJ59" s="1"/>
      <c r="WTK59" s="1"/>
      <c r="WTL59" s="1"/>
      <c r="WTM59" s="1"/>
      <c r="WTN59" s="1"/>
      <c r="WTO59" s="1"/>
      <c r="WTP59" s="1"/>
      <c r="WTQ59" s="1"/>
      <c r="WTR59" s="1"/>
      <c r="WTS59" s="1"/>
      <c r="WTT59" s="1"/>
      <c r="WTU59" s="1"/>
      <c r="WTV59" s="1"/>
      <c r="WTW59" s="1"/>
      <c r="WTX59" s="1"/>
      <c r="WTY59" s="1"/>
      <c r="WTZ59" s="1"/>
      <c r="WUA59" s="1"/>
      <c r="WUB59" s="1"/>
      <c r="WUC59" s="1"/>
      <c r="WUD59" s="1"/>
      <c r="WUE59" s="1"/>
      <c r="WUF59" s="1"/>
      <c r="WUG59" s="1"/>
      <c r="WUH59" s="1"/>
      <c r="WUI59" s="1"/>
      <c r="WUJ59" s="1"/>
      <c r="WUK59" s="1"/>
      <c r="WUL59" s="1"/>
      <c r="WUM59" s="1"/>
      <c r="WUN59" s="1"/>
      <c r="WUO59" s="1"/>
      <c r="WUP59" s="1"/>
      <c r="WUQ59" s="1"/>
      <c r="WUR59" s="1"/>
      <c r="WUS59" s="1"/>
      <c r="WUT59" s="1"/>
      <c r="WUU59" s="1"/>
      <c r="WUV59" s="1"/>
      <c r="WUW59" s="1"/>
      <c r="WUX59" s="1"/>
      <c r="WUY59" s="1"/>
      <c r="WUZ59" s="1"/>
      <c r="WVA59" s="1"/>
      <c r="WVB59" s="1"/>
      <c r="WVC59" s="1"/>
      <c r="WVD59" s="1"/>
      <c r="WVE59" s="1"/>
      <c r="WVF59" s="1"/>
      <c r="WVG59" s="1"/>
      <c r="WVH59" s="1"/>
      <c r="WVI59" s="1"/>
      <c r="WVJ59" s="1"/>
      <c r="WVK59" s="1"/>
      <c r="WVL59" s="1"/>
      <c r="WVM59" s="1"/>
      <c r="WVN59" s="1"/>
      <c r="WVO59" s="1"/>
      <c r="WVP59" s="1"/>
      <c r="WVQ59" s="1"/>
      <c r="WVR59" s="1"/>
      <c r="WVS59" s="1"/>
      <c r="WVT59" s="1"/>
      <c r="WVU59" s="1"/>
      <c r="WVV59" s="1"/>
      <c r="WVW59" s="1"/>
      <c r="WVX59" s="1"/>
      <c r="WVY59" s="1"/>
      <c r="WVZ59" s="1"/>
      <c r="WWA59" s="1"/>
      <c r="WWB59" s="1"/>
      <c r="WWC59" s="1"/>
      <c r="WWD59" s="1"/>
      <c r="WWE59" s="1"/>
      <c r="WWF59" s="1"/>
      <c r="WWG59" s="1"/>
      <c r="WWH59" s="1"/>
      <c r="WWI59" s="1"/>
      <c r="WWJ59" s="1"/>
      <c r="WWK59" s="1"/>
      <c r="WWL59" s="1"/>
      <c r="WWM59" s="1"/>
      <c r="WWN59" s="1"/>
      <c r="WWO59" s="1"/>
      <c r="WWP59" s="1"/>
      <c r="WWQ59" s="1"/>
      <c r="WWR59" s="1"/>
      <c r="WWS59" s="1"/>
      <c r="WWT59" s="1"/>
      <c r="WWU59" s="1"/>
      <c r="WWV59" s="1"/>
      <c r="WWW59" s="1"/>
      <c r="WWX59" s="1"/>
      <c r="WWY59" s="1"/>
      <c r="WWZ59" s="1"/>
      <c r="WXA59" s="1"/>
      <c r="WXB59" s="1"/>
      <c r="WXC59" s="1"/>
      <c r="WXD59" s="1"/>
      <c r="WXE59" s="1"/>
      <c r="WXF59" s="1"/>
      <c r="WXG59" s="1"/>
      <c r="WXH59" s="1"/>
      <c r="WXI59" s="1"/>
      <c r="WXJ59" s="1"/>
      <c r="WXK59" s="1"/>
      <c r="WXL59" s="1"/>
      <c r="WXM59" s="1"/>
      <c r="WXN59" s="1"/>
      <c r="WXO59" s="1"/>
      <c r="WXP59" s="1"/>
      <c r="WXQ59" s="1"/>
      <c r="WXR59" s="1"/>
      <c r="WXS59" s="1"/>
      <c r="WXT59" s="1"/>
      <c r="WXU59" s="1"/>
      <c r="WXV59" s="1"/>
      <c r="WXW59" s="1"/>
      <c r="WXX59" s="1"/>
      <c r="WXY59" s="1"/>
      <c r="WXZ59" s="1"/>
      <c r="WYA59" s="1"/>
      <c r="WYB59" s="1"/>
      <c r="WYC59" s="1"/>
      <c r="WYD59" s="1"/>
      <c r="WYE59" s="1"/>
      <c r="WYF59" s="1"/>
      <c r="WYG59" s="1"/>
      <c r="WYH59" s="1"/>
      <c r="WYI59" s="1"/>
      <c r="WYJ59" s="1"/>
      <c r="WYK59" s="1"/>
      <c r="WYL59" s="1"/>
      <c r="WYM59" s="1"/>
      <c r="WYN59" s="1"/>
      <c r="WYO59" s="1"/>
      <c r="WYP59" s="1"/>
      <c r="WYQ59" s="1"/>
      <c r="WYR59" s="1"/>
      <c r="WYS59" s="1"/>
      <c r="WYT59" s="1"/>
      <c r="WYU59" s="1"/>
      <c r="WYV59" s="1"/>
      <c r="WYW59" s="1"/>
      <c r="WYX59" s="1"/>
      <c r="WYY59" s="1"/>
      <c r="WYZ59" s="1"/>
      <c r="WZA59" s="1"/>
      <c r="WZB59" s="1"/>
      <c r="WZC59" s="1"/>
      <c r="WZD59" s="1"/>
      <c r="WZE59" s="1"/>
      <c r="WZF59" s="1"/>
      <c r="WZG59" s="1"/>
      <c r="WZH59" s="1"/>
      <c r="WZI59" s="1"/>
      <c r="WZJ59" s="1"/>
      <c r="WZK59" s="1"/>
      <c r="WZL59" s="1"/>
      <c r="WZM59" s="1"/>
      <c r="WZN59" s="1"/>
      <c r="WZO59" s="1"/>
      <c r="WZP59" s="1"/>
      <c r="WZQ59" s="1"/>
      <c r="WZR59" s="1"/>
      <c r="WZS59" s="1"/>
      <c r="WZT59" s="1"/>
      <c r="WZU59" s="1"/>
      <c r="WZV59" s="1"/>
      <c r="WZW59" s="1"/>
      <c r="WZX59" s="1"/>
      <c r="WZY59" s="1"/>
      <c r="WZZ59" s="1"/>
      <c r="XAA59" s="1"/>
      <c r="XAB59" s="1"/>
      <c r="XAC59" s="1"/>
      <c r="XAD59" s="1"/>
      <c r="XAE59" s="1"/>
      <c r="XAF59" s="1"/>
      <c r="XAG59" s="1"/>
      <c r="XAH59" s="1"/>
      <c r="XAI59" s="1"/>
      <c r="XAJ59" s="1"/>
      <c r="XAK59" s="1"/>
      <c r="XAL59" s="1"/>
      <c r="XAM59" s="1"/>
      <c r="XAN59" s="1"/>
      <c r="XAO59" s="1"/>
      <c r="XAP59" s="1"/>
      <c r="XAQ59" s="1"/>
      <c r="XAR59" s="1"/>
      <c r="XAS59" s="1"/>
      <c r="XAT59" s="1"/>
      <c r="XAU59" s="1"/>
      <c r="XAV59" s="1"/>
      <c r="XAW59" s="1"/>
      <c r="XAX59" s="1"/>
      <c r="XAY59" s="1"/>
      <c r="XAZ59" s="1"/>
      <c r="XBA59" s="1"/>
      <c r="XBB59" s="1"/>
      <c r="XBC59" s="1"/>
      <c r="XBD59" s="1"/>
      <c r="XBE59" s="1"/>
      <c r="XBF59" s="1"/>
      <c r="XBG59" s="1"/>
      <c r="XBH59" s="1"/>
      <c r="XBI59" s="1"/>
      <c r="XBJ59" s="1"/>
      <c r="XBK59" s="1"/>
      <c r="XBL59" s="1"/>
      <c r="XBM59" s="1"/>
      <c r="XBN59" s="1"/>
      <c r="XBO59" s="1"/>
      <c r="XBP59" s="1"/>
      <c r="XBQ59" s="1"/>
      <c r="XBR59" s="1"/>
      <c r="XBS59" s="1"/>
      <c r="XBT59" s="1"/>
      <c r="XBU59" s="1"/>
      <c r="XBV59" s="1"/>
      <c r="XBW59" s="1"/>
      <c r="XBX59" s="1"/>
      <c r="XBY59" s="1"/>
      <c r="XBZ59" s="1"/>
      <c r="XCA59" s="1"/>
      <c r="XCB59" s="1"/>
      <c r="XCC59" s="1"/>
      <c r="XCD59" s="1"/>
      <c r="XCE59" s="1"/>
      <c r="XCF59" s="1"/>
      <c r="XCG59" s="1"/>
      <c r="XCH59" s="1"/>
      <c r="XCI59" s="1"/>
      <c r="XCJ59" s="1"/>
      <c r="XCK59" s="1"/>
      <c r="XCL59" s="1"/>
      <c r="XCM59" s="1"/>
      <c r="XCN59" s="1"/>
      <c r="XCO59" s="1"/>
      <c r="XCP59" s="1"/>
      <c r="XCQ59" s="1"/>
      <c r="XCR59" s="1"/>
      <c r="XCS59" s="1"/>
      <c r="XCT59" s="1"/>
      <c r="XCU59" s="1"/>
      <c r="XCV59" s="1"/>
      <c r="XCW59" s="1"/>
      <c r="XCX59" s="1"/>
      <c r="XCY59" s="1"/>
      <c r="XCZ59" s="1"/>
      <c r="XDA59" s="1"/>
      <c r="XDB59" s="1"/>
      <c r="XDC59" s="1"/>
      <c r="XDD59" s="1"/>
      <c r="XDE59" s="1"/>
      <c r="XDF59" s="1"/>
      <c r="XDG59" s="1"/>
      <c r="XDH59" s="1"/>
      <c r="XDI59" s="1"/>
      <c r="XDJ59" s="1"/>
      <c r="XDK59" s="1"/>
      <c r="XDL59" s="1"/>
      <c r="XDM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c r="XEP59" s="1"/>
      <c r="XEQ59" s="1"/>
      <c r="XER59" s="1"/>
      <c r="XES59" s="1"/>
      <c r="XET59" s="1"/>
      <c r="XEU59" s="1"/>
      <c r="XEV59" s="1"/>
      <c r="XEW59" s="1"/>
      <c r="XEX59" s="1"/>
      <c r="XEY59" s="1"/>
      <c r="XEZ59" s="1"/>
      <c r="XFA59" s="1"/>
      <c r="XFB59" s="1"/>
      <c r="XFC59" s="1"/>
      <c r="XFD59" s="1"/>
    </row>
    <row r="60" spans="2:16384" customFormat="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c r="EUA60" s="1"/>
      <c r="EUB60" s="1"/>
      <c r="EUC60" s="1"/>
      <c r="EUD60" s="1"/>
      <c r="EUE60" s="1"/>
      <c r="EUF60" s="1"/>
      <c r="EUG60" s="1"/>
      <c r="EUH60" s="1"/>
      <c r="EUI60" s="1"/>
      <c r="EUJ60" s="1"/>
      <c r="EUK60" s="1"/>
      <c r="EUL60" s="1"/>
      <c r="EUM60" s="1"/>
      <c r="EUN60" s="1"/>
      <c r="EUO60" s="1"/>
      <c r="EUP60" s="1"/>
      <c r="EUQ60" s="1"/>
      <c r="EUR60" s="1"/>
      <c r="EUS60" s="1"/>
      <c r="EUT60" s="1"/>
      <c r="EUU60" s="1"/>
      <c r="EUV60" s="1"/>
      <c r="EUW60" s="1"/>
      <c r="EUX60" s="1"/>
      <c r="EUY60" s="1"/>
      <c r="EUZ60" s="1"/>
      <c r="EVA60" s="1"/>
      <c r="EVB60" s="1"/>
      <c r="EVC60" s="1"/>
      <c r="EVD60" s="1"/>
      <c r="EVE60" s="1"/>
      <c r="EVF60" s="1"/>
      <c r="EVG60" s="1"/>
      <c r="EVH60" s="1"/>
      <c r="EVI60" s="1"/>
      <c r="EVJ60" s="1"/>
      <c r="EVK60" s="1"/>
      <c r="EVL60" s="1"/>
      <c r="EVM60" s="1"/>
      <c r="EVN60" s="1"/>
      <c r="EVO60" s="1"/>
      <c r="EVP60" s="1"/>
      <c r="EVQ60" s="1"/>
      <c r="EVR60" s="1"/>
      <c r="EVS60" s="1"/>
      <c r="EVT60" s="1"/>
      <c r="EVU60" s="1"/>
      <c r="EVV60" s="1"/>
      <c r="EVW60" s="1"/>
      <c r="EVX60" s="1"/>
      <c r="EVY60" s="1"/>
      <c r="EVZ60" s="1"/>
      <c r="EWA60" s="1"/>
      <c r="EWB60" s="1"/>
      <c r="EWC60" s="1"/>
      <c r="EWD60" s="1"/>
      <c r="EWE60" s="1"/>
      <c r="EWF60" s="1"/>
      <c r="EWG60" s="1"/>
      <c r="EWH60" s="1"/>
      <c r="EWI60" s="1"/>
      <c r="EWJ60" s="1"/>
      <c r="EWK60" s="1"/>
      <c r="EWL60" s="1"/>
      <c r="EWM60" s="1"/>
      <c r="EWN60" s="1"/>
      <c r="EWO60" s="1"/>
      <c r="EWP60" s="1"/>
      <c r="EWQ60" s="1"/>
      <c r="EWR60" s="1"/>
      <c r="EWS60" s="1"/>
      <c r="EWT60" s="1"/>
      <c r="EWU60" s="1"/>
      <c r="EWV60" s="1"/>
      <c r="EWW60" s="1"/>
      <c r="EWX60" s="1"/>
      <c r="EWY60" s="1"/>
      <c r="EWZ60" s="1"/>
      <c r="EXA60" s="1"/>
      <c r="EXB60" s="1"/>
      <c r="EXC60" s="1"/>
      <c r="EXD60" s="1"/>
      <c r="EXE60" s="1"/>
      <c r="EXF60" s="1"/>
      <c r="EXG60" s="1"/>
      <c r="EXH60" s="1"/>
      <c r="EXI60" s="1"/>
      <c r="EXJ60" s="1"/>
      <c r="EXK60" s="1"/>
      <c r="EXL60" s="1"/>
      <c r="EXM60" s="1"/>
      <c r="EXN60" s="1"/>
      <c r="EXO60" s="1"/>
      <c r="EXP60" s="1"/>
      <c r="EXQ60" s="1"/>
      <c r="EXR60" s="1"/>
      <c r="EXS60" s="1"/>
      <c r="EXT60" s="1"/>
      <c r="EXU60" s="1"/>
      <c r="EXV60" s="1"/>
      <c r="EXW60" s="1"/>
      <c r="EXX60" s="1"/>
      <c r="EXY60" s="1"/>
      <c r="EXZ60" s="1"/>
      <c r="EYA60" s="1"/>
      <c r="EYB60" s="1"/>
      <c r="EYC60" s="1"/>
      <c r="EYD60" s="1"/>
      <c r="EYE60" s="1"/>
      <c r="EYF60" s="1"/>
      <c r="EYG60" s="1"/>
      <c r="EYH60" s="1"/>
      <c r="EYI60" s="1"/>
      <c r="EYJ60" s="1"/>
      <c r="EYK60" s="1"/>
      <c r="EYL60" s="1"/>
      <c r="EYM60" s="1"/>
      <c r="EYN60" s="1"/>
      <c r="EYO60" s="1"/>
      <c r="EYP60" s="1"/>
      <c r="EYQ60" s="1"/>
      <c r="EYR60" s="1"/>
      <c r="EYS60" s="1"/>
      <c r="EYT60" s="1"/>
      <c r="EYU60" s="1"/>
      <c r="EYV60" s="1"/>
      <c r="EYW60" s="1"/>
      <c r="EYX60" s="1"/>
      <c r="EYY60" s="1"/>
      <c r="EYZ60" s="1"/>
      <c r="EZA60" s="1"/>
      <c r="EZB60" s="1"/>
      <c r="EZC60" s="1"/>
      <c r="EZD60" s="1"/>
      <c r="EZE60" s="1"/>
      <c r="EZF60" s="1"/>
      <c r="EZG60" s="1"/>
      <c r="EZH60" s="1"/>
      <c r="EZI60" s="1"/>
      <c r="EZJ60" s="1"/>
      <c r="EZK60" s="1"/>
      <c r="EZL60" s="1"/>
      <c r="EZM60" s="1"/>
      <c r="EZN60" s="1"/>
      <c r="EZO60" s="1"/>
      <c r="EZP60" s="1"/>
      <c r="EZQ60" s="1"/>
      <c r="EZR60" s="1"/>
      <c r="EZS60" s="1"/>
      <c r="EZT60" s="1"/>
      <c r="EZU60" s="1"/>
      <c r="EZV60" s="1"/>
      <c r="EZW60" s="1"/>
      <c r="EZX60" s="1"/>
      <c r="EZY60" s="1"/>
      <c r="EZZ60" s="1"/>
      <c r="FAA60" s="1"/>
      <c r="FAB60" s="1"/>
      <c r="FAC60" s="1"/>
      <c r="FAD60" s="1"/>
      <c r="FAE60" s="1"/>
      <c r="FAF60" s="1"/>
      <c r="FAG60" s="1"/>
      <c r="FAH60" s="1"/>
      <c r="FAI60" s="1"/>
      <c r="FAJ60" s="1"/>
      <c r="FAK60" s="1"/>
      <c r="FAL60" s="1"/>
      <c r="FAM60" s="1"/>
      <c r="FAN60" s="1"/>
      <c r="FAO60" s="1"/>
      <c r="FAP60" s="1"/>
      <c r="FAQ60" s="1"/>
      <c r="FAR60" s="1"/>
      <c r="FAS60" s="1"/>
      <c r="FAT60" s="1"/>
      <c r="FAU60" s="1"/>
      <c r="FAV60" s="1"/>
      <c r="FAW60" s="1"/>
      <c r="FAX60" s="1"/>
      <c r="FAY60" s="1"/>
      <c r="FAZ60" s="1"/>
      <c r="FBA60" s="1"/>
      <c r="FBB60" s="1"/>
      <c r="FBC60" s="1"/>
      <c r="FBD60" s="1"/>
      <c r="FBE60" s="1"/>
      <c r="FBF60" s="1"/>
      <c r="FBG60" s="1"/>
      <c r="FBH60" s="1"/>
      <c r="FBI60" s="1"/>
      <c r="FBJ60" s="1"/>
      <c r="FBK60" s="1"/>
      <c r="FBL60" s="1"/>
      <c r="FBM60" s="1"/>
      <c r="FBN60" s="1"/>
      <c r="FBO60" s="1"/>
      <c r="FBP60" s="1"/>
      <c r="FBQ60" s="1"/>
      <c r="FBR60" s="1"/>
      <c r="FBS60" s="1"/>
      <c r="FBT60" s="1"/>
      <c r="FBU60" s="1"/>
      <c r="FBV60" s="1"/>
      <c r="FBW60" s="1"/>
      <c r="FBX60" s="1"/>
      <c r="FBY60" s="1"/>
      <c r="FBZ60" s="1"/>
      <c r="FCA60" s="1"/>
      <c r="FCB60" s="1"/>
      <c r="FCC60" s="1"/>
      <c r="FCD60" s="1"/>
      <c r="FCE60" s="1"/>
      <c r="FCF60" s="1"/>
      <c r="FCG60" s="1"/>
      <c r="FCH60" s="1"/>
      <c r="FCI60" s="1"/>
      <c r="FCJ60" s="1"/>
      <c r="FCK60" s="1"/>
      <c r="FCL60" s="1"/>
      <c r="FCM60" s="1"/>
      <c r="FCN60" s="1"/>
      <c r="FCO60" s="1"/>
      <c r="FCP60" s="1"/>
      <c r="FCQ60" s="1"/>
      <c r="FCR60" s="1"/>
      <c r="FCS60" s="1"/>
      <c r="FCT60" s="1"/>
      <c r="FCU60" s="1"/>
      <c r="FCV60" s="1"/>
      <c r="FCW60" s="1"/>
      <c r="FCX60" s="1"/>
      <c r="FCY60" s="1"/>
      <c r="FCZ60" s="1"/>
      <c r="FDA60" s="1"/>
      <c r="FDB60" s="1"/>
      <c r="FDC60" s="1"/>
      <c r="FDD60" s="1"/>
      <c r="FDE60" s="1"/>
      <c r="FDF60" s="1"/>
      <c r="FDG60" s="1"/>
      <c r="FDH60" s="1"/>
      <c r="FDI60" s="1"/>
      <c r="FDJ60" s="1"/>
      <c r="FDK60" s="1"/>
      <c r="FDL60" s="1"/>
      <c r="FDM60" s="1"/>
      <c r="FDN60" s="1"/>
      <c r="FDO60" s="1"/>
      <c r="FDP60" s="1"/>
      <c r="FDQ60" s="1"/>
      <c r="FDR60" s="1"/>
      <c r="FDS60" s="1"/>
      <c r="FDT60" s="1"/>
      <c r="FDU60" s="1"/>
      <c r="FDV60" s="1"/>
      <c r="FDW60" s="1"/>
      <c r="FDX60" s="1"/>
      <c r="FDY60" s="1"/>
      <c r="FDZ60" s="1"/>
      <c r="FEA60" s="1"/>
      <c r="FEB60" s="1"/>
      <c r="FEC60" s="1"/>
      <c r="FED60" s="1"/>
      <c r="FEE60" s="1"/>
      <c r="FEF60" s="1"/>
      <c r="FEG60" s="1"/>
      <c r="FEH60" s="1"/>
      <c r="FEI60" s="1"/>
      <c r="FEJ60" s="1"/>
      <c r="FEK60" s="1"/>
      <c r="FEL60" s="1"/>
      <c r="FEM60" s="1"/>
      <c r="FEN60" s="1"/>
      <c r="FEO60" s="1"/>
      <c r="FEP60" s="1"/>
      <c r="FEQ60" s="1"/>
      <c r="FER60" s="1"/>
      <c r="FES60" s="1"/>
      <c r="FET60" s="1"/>
      <c r="FEU60" s="1"/>
      <c r="FEV60" s="1"/>
      <c r="FEW60" s="1"/>
      <c r="FEX60" s="1"/>
      <c r="FEY60" s="1"/>
      <c r="FEZ60" s="1"/>
      <c r="FFA60" s="1"/>
      <c r="FFB60" s="1"/>
      <c r="FFC60" s="1"/>
      <c r="FFD60" s="1"/>
      <c r="FFE60" s="1"/>
      <c r="FFF60" s="1"/>
      <c r="FFG60" s="1"/>
      <c r="FFH60" s="1"/>
      <c r="FFI60" s="1"/>
      <c r="FFJ60" s="1"/>
      <c r="FFK60" s="1"/>
      <c r="FFL60" s="1"/>
      <c r="FFM60" s="1"/>
      <c r="FFN60" s="1"/>
      <c r="FFO60" s="1"/>
      <c r="FFP60" s="1"/>
      <c r="FFQ60" s="1"/>
      <c r="FFR60" s="1"/>
      <c r="FFS60" s="1"/>
      <c r="FFT60" s="1"/>
      <c r="FFU60" s="1"/>
      <c r="FFV60" s="1"/>
      <c r="FFW60" s="1"/>
      <c r="FFX60" s="1"/>
      <c r="FFY60" s="1"/>
      <c r="FFZ60" s="1"/>
      <c r="FGA60" s="1"/>
      <c r="FGB60" s="1"/>
      <c r="FGC60" s="1"/>
      <c r="FGD60" s="1"/>
      <c r="FGE60" s="1"/>
      <c r="FGF60" s="1"/>
      <c r="FGG60" s="1"/>
      <c r="FGH60" s="1"/>
      <c r="FGI60" s="1"/>
      <c r="FGJ60" s="1"/>
      <c r="FGK60" s="1"/>
      <c r="FGL60" s="1"/>
      <c r="FGM60" s="1"/>
      <c r="FGN60" s="1"/>
      <c r="FGO60" s="1"/>
      <c r="FGP60" s="1"/>
      <c r="FGQ60" s="1"/>
      <c r="FGR60" s="1"/>
      <c r="FGS60" s="1"/>
      <c r="FGT60" s="1"/>
      <c r="FGU60" s="1"/>
      <c r="FGV60" s="1"/>
      <c r="FGW60" s="1"/>
      <c r="FGX60" s="1"/>
      <c r="FGY60" s="1"/>
      <c r="FGZ60" s="1"/>
      <c r="FHA60" s="1"/>
      <c r="FHB60" s="1"/>
      <c r="FHC60" s="1"/>
      <c r="FHD60" s="1"/>
      <c r="FHE60" s="1"/>
      <c r="FHF60" s="1"/>
      <c r="FHG60" s="1"/>
      <c r="FHH60" s="1"/>
      <c r="FHI60" s="1"/>
      <c r="FHJ60" s="1"/>
      <c r="FHK60" s="1"/>
      <c r="FHL60" s="1"/>
      <c r="FHM60" s="1"/>
      <c r="FHN60" s="1"/>
      <c r="FHO60" s="1"/>
      <c r="FHP60" s="1"/>
      <c r="FHQ60" s="1"/>
      <c r="FHR60" s="1"/>
      <c r="FHS60" s="1"/>
      <c r="FHT60" s="1"/>
      <c r="FHU60" s="1"/>
      <c r="FHV60" s="1"/>
      <c r="FHW60" s="1"/>
      <c r="FHX60" s="1"/>
      <c r="FHY60" s="1"/>
      <c r="FHZ60" s="1"/>
      <c r="FIA60" s="1"/>
      <c r="FIB60" s="1"/>
      <c r="FIC60" s="1"/>
      <c r="FID60" s="1"/>
      <c r="FIE60" s="1"/>
      <c r="FIF60" s="1"/>
      <c r="FIG60" s="1"/>
      <c r="FIH60" s="1"/>
      <c r="FII60" s="1"/>
      <c r="FIJ60" s="1"/>
      <c r="FIK60" s="1"/>
      <c r="FIL60" s="1"/>
      <c r="FIM60" s="1"/>
      <c r="FIN60" s="1"/>
      <c r="FIO60" s="1"/>
      <c r="FIP60" s="1"/>
      <c r="FIQ60" s="1"/>
      <c r="FIR60" s="1"/>
      <c r="FIS60" s="1"/>
      <c r="FIT60" s="1"/>
      <c r="FIU60" s="1"/>
      <c r="FIV60" s="1"/>
      <c r="FIW60" s="1"/>
      <c r="FIX60" s="1"/>
      <c r="FIY60" s="1"/>
      <c r="FIZ60" s="1"/>
      <c r="FJA60" s="1"/>
      <c r="FJB60" s="1"/>
      <c r="FJC60" s="1"/>
      <c r="FJD60" s="1"/>
      <c r="FJE60" s="1"/>
      <c r="FJF60" s="1"/>
      <c r="FJG60" s="1"/>
      <c r="FJH60" s="1"/>
      <c r="FJI60" s="1"/>
      <c r="FJJ60" s="1"/>
      <c r="FJK60" s="1"/>
      <c r="FJL60" s="1"/>
      <c r="FJM60" s="1"/>
      <c r="FJN60" s="1"/>
      <c r="FJO60" s="1"/>
      <c r="FJP60" s="1"/>
      <c r="FJQ60" s="1"/>
      <c r="FJR60" s="1"/>
      <c r="FJS60" s="1"/>
      <c r="FJT60" s="1"/>
      <c r="FJU60" s="1"/>
      <c r="FJV60" s="1"/>
      <c r="FJW60" s="1"/>
      <c r="FJX60" s="1"/>
      <c r="FJY60" s="1"/>
      <c r="FJZ60" s="1"/>
      <c r="FKA60" s="1"/>
      <c r="FKB60" s="1"/>
      <c r="FKC60" s="1"/>
      <c r="FKD60" s="1"/>
      <c r="FKE60" s="1"/>
      <c r="FKF60" s="1"/>
      <c r="FKG60" s="1"/>
      <c r="FKH60" s="1"/>
      <c r="FKI60" s="1"/>
      <c r="FKJ60" s="1"/>
      <c r="FKK60" s="1"/>
      <c r="FKL60" s="1"/>
      <c r="FKM60" s="1"/>
      <c r="FKN60" s="1"/>
      <c r="FKO60" s="1"/>
      <c r="FKP60" s="1"/>
      <c r="FKQ60" s="1"/>
      <c r="FKR60" s="1"/>
      <c r="FKS60" s="1"/>
      <c r="FKT60" s="1"/>
      <c r="FKU60" s="1"/>
      <c r="FKV60" s="1"/>
      <c r="FKW60" s="1"/>
      <c r="FKX60" s="1"/>
      <c r="FKY60" s="1"/>
      <c r="FKZ60" s="1"/>
      <c r="FLA60" s="1"/>
      <c r="FLB60" s="1"/>
      <c r="FLC60" s="1"/>
      <c r="FLD60" s="1"/>
      <c r="FLE60" s="1"/>
      <c r="FLF60" s="1"/>
      <c r="FLG60" s="1"/>
      <c r="FLH60" s="1"/>
      <c r="FLI60" s="1"/>
      <c r="FLJ60" s="1"/>
      <c r="FLK60" s="1"/>
      <c r="FLL60" s="1"/>
      <c r="FLM60" s="1"/>
      <c r="FLN60" s="1"/>
      <c r="FLO60" s="1"/>
      <c r="FLP60" s="1"/>
      <c r="FLQ60" s="1"/>
      <c r="FLR60" s="1"/>
      <c r="FLS60" s="1"/>
      <c r="FLT60" s="1"/>
      <c r="FLU60" s="1"/>
      <c r="FLV60" s="1"/>
      <c r="FLW60" s="1"/>
      <c r="FLX60" s="1"/>
      <c r="FLY60" s="1"/>
      <c r="FLZ60" s="1"/>
      <c r="FMA60" s="1"/>
      <c r="FMB60" s="1"/>
      <c r="FMC60" s="1"/>
      <c r="FMD60" s="1"/>
      <c r="FME60" s="1"/>
      <c r="FMF60" s="1"/>
      <c r="FMG60" s="1"/>
      <c r="FMH60" s="1"/>
      <c r="FMI60" s="1"/>
      <c r="FMJ60" s="1"/>
      <c r="FMK60" s="1"/>
      <c r="FML60" s="1"/>
      <c r="FMM60" s="1"/>
      <c r="FMN60" s="1"/>
      <c r="FMO60" s="1"/>
      <c r="FMP60" s="1"/>
      <c r="FMQ60" s="1"/>
      <c r="FMR60" s="1"/>
      <c r="FMS60" s="1"/>
      <c r="FMT60" s="1"/>
      <c r="FMU60" s="1"/>
      <c r="FMV60" s="1"/>
      <c r="FMW60" s="1"/>
      <c r="FMX60" s="1"/>
      <c r="FMY60" s="1"/>
      <c r="FMZ60" s="1"/>
      <c r="FNA60" s="1"/>
      <c r="FNB60" s="1"/>
      <c r="FNC60" s="1"/>
      <c r="FND60" s="1"/>
      <c r="FNE60" s="1"/>
      <c r="FNF60" s="1"/>
      <c r="FNG60" s="1"/>
      <c r="FNH60" s="1"/>
      <c r="FNI60" s="1"/>
      <c r="FNJ60" s="1"/>
      <c r="FNK60" s="1"/>
      <c r="FNL60" s="1"/>
      <c r="FNM60" s="1"/>
      <c r="FNN60" s="1"/>
      <c r="FNO60" s="1"/>
      <c r="FNP60" s="1"/>
      <c r="FNQ60" s="1"/>
      <c r="FNR60" s="1"/>
      <c r="FNS60" s="1"/>
      <c r="FNT60" s="1"/>
      <c r="FNU60" s="1"/>
      <c r="FNV60" s="1"/>
      <c r="FNW60" s="1"/>
      <c r="FNX60" s="1"/>
      <c r="FNY60" s="1"/>
      <c r="FNZ60" s="1"/>
      <c r="FOA60" s="1"/>
      <c r="FOB60" s="1"/>
      <c r="FOC60" s="1"/>
      <c r="FOD60" s="1"/>
      <c r="FOE60" s="1"/>
      <c r="FOF60" s="1"/>
      <c r="FOG60" s="1"/>
      <c r="FOH60" s="1"/>
      <c r="FOI60" s="1"/>
      <c r="FOJ60" s="1"/>
      <c r="FOK60" s="1"/>
      <c r="FOL60" s="1"/>
      <c r="FOM60" s="1"/>
      <c r="FON60" s="1"/>
      <c r="FOO60" s="1"/>
      <c r="FOP60" s="1"/>
      <c r="FOQ60" s="1"/>
      <c r="FOR60" s="1"/>
      <c r="FOS60" s="1"/>
      <c r="FOT60" s="1"/>
      <c r="FOU60" s="1"/>
      <c r="FOV60" s="1"/>
      <c r="FOW60" s="1"/>
      <c r="FOX60" s="1"/>
      <c r="FOY60" s="1"/>
      <c r="FOZ60" s="1"/>
      <c r="FPA60" s="1"/>
      <c r="FPB60" s="1"/>
      <c r="FPC60" s="1"/>
      <c r="FPD60" s="1"/>
      <c r="FPE60" s="1"/>
      <c r="FPF60" s="1"/>
      <c r="FPG60" s="1"/>
      <c r="FPH60" s="1"/>
      <c r="FPI60" s="1"/>
      <c r="FPJ60" s="1"/>
      <c r="FPK60" s="1"/>
      <c r="FPL60" s="1"/>
      <c r="FPM60" s="1"/>
      <c r="FPN60" s="1"/>
      <c r="FPO60" s="1"/>
      <c r="FPP60" s="1"/>
      <c r="FPQ60" s="1"/>
      <c r="FPR60" s="1"/>
      <c r="FPS60" s="1"/>
      <c r="FPT60" s="1"/>
      <c r="FPU60" s="1"/>
      <c r="FPV60" s="1"/>
      <c r="FPW60" s="1"/>
      <c r="FPX60" s="1"/>
      <c r="FPY60" s="1"/>
      <c r="FPZ60" s="1"/>
      <c r="FQA60" s="1"/>
      <c r="FQB60" s="1"/>
      <c r="FQC60" s="1"/>
      <c r="FQD60" s="1"/>
      <c r="FQE60" s="1"/>
      <c r="FQF60" s="1"/>
      <c r="FQG60" s="1"/>
      <c r="FQH60" s="1"/>
      <c r="FQI60" s="1"/>
      <c r="FQJ60" s="1"/>
      <c r="FQK60" s="1"/>
      <c r="FQL60" s="1"/>
      <c r="FQM60" s="1"/>
      <c r="FQN60" s="1"/>
      <c r="FQO60" s="1"/>
      <c r="FQP60" s="1"/>
      <c r="FQQ60" s="1"/>
      <c r="FQR60" s="1"/>
      <c r="FQS60" s="1"/>
      <c r="FQT60" s="1"/>
      <c r="FQU60" s="1"/>
      <c r="FQV60" s="1"/>
      <c r="FQW60" s="1"/>
      <c r="FQX60" s="1"/>
      <c r="FQY60" s="1"/>
      <c r="FQZ60" s="1"/>
      <c r="FRA60" s="1"/>
      <c r="FRB60" s="1"/>
      <c r="FRC60" s="1"/>
      <c r="FRD60" s="1"/>
      <c r="FRE60" s="1"/>
      <c r="FRF60" s="1"/>
      <c r="FRG60" s="1"/>
      <c r="FRH60" s="1"/>
      <c r="FRI60" s="1"/>
      <c r="FRJ60" s="1"/>
      <c r="FRK60" s="1"/>
      <c r="FRL60" s="1"/>
      <c r="FRM60" s="1"/>
      <c r="FRN60" s="1"/>
      <c r="FRO60" s="1"/>
      <c r="FRP60" s="1"/>
      <c r="FRQ60" s="1"/>
      <c r="FRR60" s="1"/>
      <c r="FRS60" s="1"/>
      <c r="FRT60" s="1"/>
      <c r="FRU60" s="1"/>
      <c r="FRV60" s="1"/>
      <c r="FRW60" s="1"/>
      <c r="FRX60" s="1"/>
      <c r="FRY60" s="1"/>
      <c r="FRZ60" s="1"/>
      <c r="FSA60" s="1"/>
      <c r="FSB60" s="1"/>
      <c r="FSC60" s="1"/>
      <c r="FSD60" s="1"/>
      <c r="FSE60" s="1"/>
      <c r="FSF60" s="1"/>
      <c r="FSG60" s="1"/>
      <c r="FSH60" s="1"/>
      <c r="FSI60" s="1"/>
      <c r="FSJ60" s="1"/>
      <c r="FSK60" s="1"/>
      <c r="FSL60" s="1"/>
      <c r="FSM60" s="1"/>
      <c r="FSN60" s="1"/>
      <c r="FSO60" s="1"/>
      <c r="FSP60" s="1"/>
      <c r="FSQ60" s="1"/>
      <c r="FSR60" s="1"/>
      <c r="FSS60" s="1"/>
      <c r="FST60" s="1"/>
      <c r="FSU60" s="1"/>
      <c r="FSV60" s="1"/>
      <c r="FSW60" s="1"/>
      <c r="FSX60" s="1"/>
      <c r="FSY60" s="1"/>
      <c r="FSZ60" s="1"/>
      <c r="FTA60" s="1"/>
      <c r="FTB60" s="1"/>
      <c r="FTC60" s="1"/>
      <c r="FTD60" s="1"/>
      <c r="FTE60" s="1"/>
      <c r="FTF60" s="1"/>
      <c r="FTG60" s="1"/>
      <c r="FTH60" s="1"/>
      <c r="FTI60" s="1"/>
      <c r="FTJ60" s="1"/>
      <c r="FTK60" s="1"/>
      <c r="FTL60" s="1"/>
      <c r="FTM60" s="1"/>
      <c r="FTN60" s="1"/>
      <c r="FTO60" s="1"/>
      <c r="FTP60" s="1"/>
      <c r="FTQ60" s="1"/>
      <c r="FTR60" s="1"/>
      <c r="FTS60" s="1"/>
      <c r="FTT60" s="1"/>
      <c r="FTU60" s="1"/>
      <c r="FTV60" s="1"/>
      <c r="FTW60" s="1"/>
      <c r="FTX60" s="1"/>
      <c r="FTY60" s="1"/>
      <c r="FTZ60" s="1"/>
      <c r="FUA60" s="1"/>
      <c r="FUB60" s="1"/>
      <c r="FUC60" s="1"/>
      <c r="FUD60" s="1"/>
      <c r="FUE60" s="1"/>
      <c r="FUF60" s="1"/>
      <c r="FUG60" s="1"/>
      <c r="FUH60" s="1"/>
      <c r="FUI60" s="1"/>
      <c r="FUJ60" s="1"/>
      <c r="FUK60" s="1"/>
      <c r="FUL60" s="1"/>
      <c r="FUM60" s="1"/>
      <c r="FUN60" s="1"/>
      <c r="FUO60" s="1"/>
      <c r="FUP60" s="1"/>
      <c r="FUQ60" s="1"/>
      <c r="FUR60" s="1"/>
      <c r="FUS60" s="1"/>
      <c r="FUT60" s="1"/>
      <c r="FUU60" s="1"/>
      <c r="FUV60" s="1"/>
      <c r="FUW60" s="1"/>
      <c r="FUX60" s="1"/>
      <c r="FUY60" s="1"/>
      <c r="FUZ60" s="1"/>
      <c r="FVA60" s="1"/>
      <c r="FVB60" s="1"/>
      <c r="FVC60" s="1"/>
      <c r="FVD60" s="1"/>
      <c r="FVE60" s="1"/>
      <c r="FVF60" s="1"/>
      <c r="FVG60" s="1"/>
      <c r="FVH60" s="1"/>
      <c r="FVI60" s="1"/>
      <c r="FVJ60" s="1"/>
      <c r="FVK60" s="1"/>
      <c r="FVL60" s="1"/>
      <c r="FVM60" s="1"/>
      <c r="FVN60" s="1"/>
      <c r="FVO60" s="1"/>
      <c r="FVP60" s="1"/>
      <c r="FVQ60" s="1"/>
      <c r="FVR60" s="1"/>
      <c r="FVS60" s="1"/>
      <c r="FVT60" s="1"/>
      <c r="FVU60" s="1"/>
      <c r="FVV60" s="1"/>
      <c r="FVW60" s="1"/>
      <c r="FVX60" s="1"/>
      <c r="FVY60" s="1"/>
      <c r="FVZ60" s="1"/>
      <c r="FWA60" s="1"/>
      <c r="FWB60" s="1"/>
      <c r="FWC60" s="1"/>
      <c r="FWD60" s="1"/>
      <c r="FWE60" s="1"/>
      <c r="FWF60" s="1"/>
      <c r="FWG60" s="1"/>
      <c r="FWH60" s="1"/>
      <c r="FWI60" s="1"/>
      <c r="FWJ60" s="1"/>
      <c r="FWK60" s="1"/>
      <c r="FWL60" s="1"/>
      <c r="FWM60" s="1"/>
      <c r="FWN60" s="1"/>
      <c r="FWO60" s="1"/>
      <c r="FWP60" s="1"/>
      <c r="FWQ60" s="1"/>
      <c r="FWR60" s="1"/>
      <c r="FWS60" s="1"/>
      <c r="FWT60" s="1"/>
      <c r="FWU60" s="1"/>
      <c r="FWV60" s="1"/>
      <c r="FWW60" s="1"/>
      <c r="FWX60" s="1"/>
      <c r="FWY60" s="1"/>
      <c r="FWZ60" s="1"/>
      <c r="FXA60" s="1"/>
      <c r="FXB60" s="1"/>
      <c r="FXC60" s="1"/>
      <c r="FXD60" s="1"/>
      <c r="FXE60" s="1"/>
      <c r="FXF60" s="1"/>
      <c r="FXG60" s="1"/>
      <c r="FXH60" s="1"/>
      <c r="FXI60" s="1"/>
      <c r="FXJ60" s="1"/>
      <c r="FXK60" s="1"/>
      <c r="FXL60" s="1"/>
      <c r="FXM60" s="1"/>
      <c r="FXN60" s="1"/>
      <c r="FXO60" s="1"/>
      <c r="FXP60" s="1"/>
      <c r="FXQ60" s="1"/>
      <c r="FXR60" s="1"/>
      <c r="FXS60" s="1"/>
      <c r="FXT60" s="1"/>
      <c r="FXU60" s="1"/>
      <c r="FXV60" s="1"/>
      <c r="FXW60" s="1"/>
      <c r="FXX60" s="1"/>
      <c r="FXY60" s="1"/>
      <c r="FXZ60" s="1"/>
      <c r="FYA60" s="1"/>
      <c r="FYB60" s="1"/>
      <c r="FYC60" s="1"/>
      <c r="FYD60" s="1"/>
      <c r="FYE60" s="1"/>
      <c r="FYF60" s="1"/>
      <c r="FYG60" s="1"/>
      <c r="FYH60" s="1"/>
      <c r="FYI60" s="1"/>
      <c r="FYJ60" s="1"/>
      <c r="FYK60" s="1"/>
      <c r="FYL60" s="1"/>
      <c r="FYM60" s="1"/>
      <c r="FYN60" s="1"/>
      <c r="FYO60" s="1"/>
      <c r="FYP60" s="1"/>
      <c r="FYQ60" s="1"/>
      <c r="FYR60" s="1"/>
      <c r="FYS60" s="1"/>
      <c r="FYT60" s="1"/>
      <c r="FYU60" s="1"/>
      <c r="FYV60" s="1"/>
      <c r="FYW60" s="1"/>
      <c r="FYX60" s="1"/>
      <c r="FYY60" s="1"/>
      <c r="FYZ60" s="1"/>
      <c r="FZA60" s="1"/>
      <c r="FZB60" s="1"/>
      <c r="FZC60" s="1"/>
      <c r="FZD60" s="1"/>
      <c r="FZE60" s="1"/>
      <c r="FZF60" s="1"/>
      <c r="FZG60" s="1"/>
      <c r="FZH60" s="1"/>
      <c r="FZI60" s="1"/>
      <c r="FZJ60" s="1"/>
      <c r="FZK60" s="1"/>
      <c r="FZL60" s="1"/>
      <c r="FZM60" s="1"/>
      <c r="FZN60" s="1"/>
      <c r="FZO60" s="1"/>
      <c r="FZP60" s="1"/>
      <c r="FZQ60" s="1"/>
      <c r="FZR60" s="1"/>
      <c r="FZS60" s="1"/>
      <c r="FZT60" s="1"/>
      <c r="FZU60" s="1"/>
      <c r="FZV60" s="1"/>
      <c r="FZW60" s="1"/>
      <c r="FZX60" s="1"/>
      <c r="FZY60" s="1"/>
      <c r="FZZ60" s="1"/>
      <c r="GAA60" s="1"/>
      <c r="GAB60" s="1"/>
      <c r="GAC60" s="1"/>
      <c r="GAD60" s="1"/>
      <c r="GAE60" s="1"/>
      <c r="GAF60" s="1"/>
      <c r="GAG60" s="1"/>
      <c r="GAH60" s="1"/>
      <c r="GAI60" s="1"/>
      <c r="GAJ60" s="1"/>
      <c r="GAK60" s="1"/>
      <c r="GAL60" s="1"/>
      <c r="GAM60" s="1"/>
      <c r="GAN60" s="1"/>
      <c r="GAO60" s="1"/>
      <c r="GAP60" s="1"/>
      <c r="GAQ60" s="1"/>
      <c r="GAR60" s="1"/>
      <c r="GAS60" s="1"/>
      <c r="GAT60" s="1"/>
      <c r="GAU60" s="1"/>
      <c r="GAV60" s="1"/>
      <c r="GAW60" s="1"/>
      <c r="GAX60" s="1"/>
      <c r="GAY60" s="1"/>
      <c r="GAZ60" s="1"/>
      <c r="GBA60" s="1"/>
      <c r="GBB60" s="1"/>
      <c r="GBC60" s="1"/>
      <c r="GBD60" s="1"/>
      <c r="GBE60" s="1"/>
      <c r="GBF60" s="1"/>
      <c r="GBG60" s="1"/>
      <c r="GBH60" s="1"/>
      <c r="GBI60" s="1"/>
      <c r="GBJ60" s="1"/>
      <c r="GBK60" s="1"/>
      <c r="GBL60" s="1"/>
      <c r="GBM60" s="1"/>
      <c r="GBN60" s="1"/>
      <c r="GBO60" s="1"/>
      <c r="GBP60" s="1"/>
      <c r="GBQ60" s="1"/>
      <c r="GBR60" s="1"/>
      <c r="GBS60" s="1"/>
      <c r="GBT60" s="1"/>
      <c r="GBU60" s="1"/>
      <c r="GBV60" s="1"/>
      <c r="GBW60" s="1"/>
      <c r="GBX60" s="1"/>
      <c r="GBY60" s="1"/>
      <c r="GBZ60" s="1"/>
      <c r="GCA60" s="1"/>
      <c r="GCB60" s="1"/>
      <c r="GCC60" s="1"/>
      <c r="GCD60" s="1"/>
      <c r="GCE60" s="1"/>
      <c r="GCF60" s="1"/>
      <c r="GCG60" s="1"/>
      <c r="GCH60" s="1"/>
      <c r="GCI60" s="1"/>
      <c r="GCJ60" s="1"/>
      <c r="GCK60" s="1"/>
      <c r="GCL60" s="1"/>
      <c r="GCM60" s="1"/>
      <c r="GCN60" s="1"/>
      <c r="GCO60" s="1"/>
      <c r="GCP60" s="1"/>
      <c r="GCQ60" s="1"/>
      <c r="GCR60" s="1"/>
      <c r="GCS60" s="1"/>
      <c r="GCT60" s="1"/>
      <c r="GCU60" s="1"/>
      <c r="GCV60" s="1"/>
      <c r="GCW60" s="1"/>
      <c r="GCX60" s="1"/>
      <c r="GCY60" s="1"/>
      <c r="GCZ60" s="1"/>
      <c r="GDA60" s="1"/>
      <c r="GDB60" s="1"/>
      <c r="GDC60" s="1"/>
      <c r="GDD60" s="1"/>
      <c r="GDE60" s="1"/>
      <c r="GDF60" s="1"/>
      <c r="GDG60" s="1"/>
      <c r="GDH60" s="1"/>
      <c r="GDI60" s="1"/>
      <c r="GDJ60" s="1"/>
      <c r="GDK60" s="1"/>
      <c r="GDL60" s="1"/>
      <c r="GDM60" s="1"/>
      <c r="GDN60" s="1"/>
      <c r="GDO60" s="1"/>
      <c r="GDP60" s="1"/>
      <c r="GDQ60" s="1"/>
      <c r="GDR60" s="1"/>
      <c r="GDS60" s="1"/>
      <c r="GDT60" s="1"/>
      <c r="GDU60" s="1"/>
      <c r="GDV60" s="1"/>
      <c r="GDW60" s="1"/>
      <c r="GDX60" s="1"/>
      <c r="GDY60" s="1"/>
      <c r="GDZ60" s="1"/>
      <c r="GEA60" s="1"/>
      <c r="GEB60" s="1"/>
      <c r="GEC60" s="1"/>
      <c r="GED60" s="1"/>
      <c r="GEE60" s="1"/>
      <c r="GEF60" s="1"/>
      <c r="GEG60" s="1"/>
      <c r="GEH60" s="1"/>
      <c r="GEI60" s="1"/>
      <c r="GEJ60" s="1"/>
      <c r="GEK60" s="1"/>
      <c r="GEL60" s="1"/>
      <c r="GEM60" s="1"/>
      <c r="GEN60" s="1"/>
      <c r="GEO60" s="1"/>
      <c r="GEP60" s="1"/>
      <c r="GEQ60" s="1"/>
      <c r="GER60" s="1"/>
      <c r="GES60" s="1"/>
      <c r="GET60" s="1"/>
      <c r="GEU60" s="1"/>
      <c r="GEV60" s="1"/>
      <c r="GEW60" s="1"/>
      <c r="GEX60" s="1"/>
      <c r="GEY60" s="1"/>
      <c r="GEZ60" s="1"/>
      <c r="GFA60" s="1"/>
      <c r="GFB60" s="1"/>
      <c r="GFC60" s="1"/>
      <c r="GFD60" s="1"/>
      <c r="GFE60" s="1"/>
      <c r="GFF60" s="1"/>
      <c r="GFG60" s="1"/>
      <c r="GFH60" s="1"/>
      <c r="GFI60" s="1"/>
      <c r="GFJ60" s="1"/>
      <c r="GFK60" s="1"/>
      <c r="GFL60" s="1"/>
      <c r="GFM60" s="1"/>
      <c r="GFN60" s="1"/>
      <c r="GFO60" s="1"/>
      <c r="GFP60" s="1"/>
      <c r="GFQ60" s="1"/>
      <c r="GFR60" s="1"/>
      <c r="GFS60" s="1"/>
      <c r="GFT60" s="1"/>
      <c r="GFU60" s="1"/>
      <c r="GFV60" s="1"/>
      <c r="GFW60" s="1"/>
      <c r="GFX60" s="1"/>
      <c r="GFY60" s="1"/>
      <c r="GFZ60" s="1"/>
      <c r="GGA60" s="1"/>
      <c r="GGB60" s="1"/>
      <c r="GGC60" s="1"/>
      <c r="GGD60" s="1"/>
      <c r="GGE60" s="1"/>
      <c r="GGF60" s="1"/>
      <c r="GGG60" s="1"/>
      <c r="GGH60" s="1"/>
      <c r="GGI60" s="1"/>
      <c r="GGJ60" s="1"/>
      <c r="GGK60" s="1"/>
      <c r="GGL60" s="1"/>
      <c r="GGM60" s="1"/>
      <c r="GGN60" s="1"/>
      <c r="GGO60" s="1"/>
      <c r="GGP60" s="1"/>
      <c r="GGQ60" s="1"/>
      <c r="GGR60" s="1"/>
      <c r="GGS60" s="1"/>
      <c r="GGT60" s="1"/>
      <c r="GGU60" s="1"/>
      <c r="GGV60" s="1"/>
      <c r="GGW60" s="1"/>
      <c r="GGX60" s="1"/>
      <c r="GGY60" s="1"/>
      <c r="GGZ60" s="1"/>
      <c r="GHA60" s="1"/>
      <c r="GHB60" s="1"/>
      <c r="GHC60" s="1"/>
      <c r="GHD60" s="1"/>
      <c r="GHE60" s="1"/>
      <c r="GHF60" s="1"/>
      <c r="GHG60" s="1"/>
      <c r="GHH60" s="1"/>
      <c r="GHI60" s="1"/>
      <c r="GHJ60" s="1"/>
      <c r="GHK60" s="1"/>
      <c r="GHL60" s="1"/>
      <c r="GHM60" s="1"/>
      <c r="GHN60" s="1"/>
      <c r="GHO60" s="1"/>
      <c r="GHP60" s="1"/>
      <c r="GHQ60" s="1"/>
      <c r="GHR60" s="1"/>
      <c r="GHS60" s="1"/>
      <c r="GHT60" s="1"/>
      <c r="GHU60" s="1"/>
      <c r="GHV60" s="1"/>
      <c r="GHW60" s="1"/>
      <c r="GHX60" s="1"/>
      <c r="GHY60" s="1"/>
      <c r="GHZ60" s="1"/>
      <c r="GIA60" s="1"/>
      <c r="GIB60" s="1"/>
      <c r="GIC60" s="1"/>
      <c r="GID60" s="1"/>
      <c r="GIE60" s="1"/>
      <c r="GIF60" s="1"/>
      <c r="GIG60" s="1"/>
      <c r="GIH60" s="1"/>
      <c r="GII60" s="1"/>
      <c r="GIJ60" s="1"/>
      <c r="GIK60" s="1"/>
      <c r="GIL60" s="1"/>
      <c r="GIM60" s="1"/>
      <c r="GIN60" s="1"/>
      <c r="GIO60" s="1"/>
      <c r="GIP60" s="1"/>
      <c r="GIQ60" s="1"/>
      <c r="GIR60" s="1"/>
      <c r="GIS60" s="1"/>
      <c r="GIT60" s="1"/>
      <c r="GIU60" s="1"/>
      <c r="GIV60" s="1"/>
      <c r="GIW60" s="1"/>
      <c r="GIX60" s="1"/>
      <c r="GIY60" s="1"/>
      <c r="GIZ60" s="1"/>
      <c r="GJA60" s="1"/>
      <c r="GJB60" s="1"/>
      <c r="GJC60" s="1"/>
      <c r="GJD60" s="1"/>
      <c r="GJE60" s="1"/>
      <c r="GJF60" s="1"/>
      <c r="GJG60" s="1"/>
      <c r="GJH60" s="1"/>
      <c r="GJI60" s="1"/>
      <c r="GJJ60" s="1"/>
      <c r="GJK60" s="1"/>
      <c r="GJL60" s="1"/>
      <c r="GJM60" s="1"/>
      <c r="GJN60" s="1"/>
      <c r="GJO60" s="1"/>
      <c r="GJP60" s="1"/>
      <c r="GJQ60" s="1"/>
      <c r="GJR60" s="1"/>
      <c r="GJS60" s="1"/>
      <c r="GJT60" s="1"/>
      <c r="GJU60" s="1"/>
      <c r="GJV60" s="1"/>
      <c r="GJW60" s="1"/>
      <c r="GJX60" s="1"/>
      <c r="GJY60" s="1"/>
      <c r="GJZ60" s="1"/>
      <c r="GKA60" s="1"/>
      <c r="GKB60" s="1"/>
      <c r="GKC60" s="1"/>
      <c r="GKD60" s="1"/>
      <c r="GKE60" s="1"/>
      <c r="GKF60" s="1"/>
      <c r="GKG60" s="1"/>
      <c r="GKH60" s="1"/>
      <c r="GKI60" s="1"/>
      <c r="GKJ60" s="1"/>
      <c r="GKK60" s="1"/>
      <c r="GKL60" s="1"/>
      <c r="GKM60" s="1"/>
      <c r="GKN60" s="1"/>
      <c r="GKO60" s="1"/>
      <c r="GKP60" s="1"/>
      <c r="GKQ60" s="1"/>
      <c r="GKR60" s="1"/>
      <c r="GKS60" s="1"/>
      <c r="GKT60" s="1"/>
      <c r="GKU60" s="1"/>
      <c r="GKV60" s="1"/>
      <c r="GKW60" s="1"/>
      <c r="GKX60" s="1"/>
      <c r="GKY60" s="1"/>
      <c r="GKZ60" s="1"/>
      <c r="GLA60" s="1"/>
      <c r="GLB60" s="1"/>
      <c r="GLC60" s="1"/>
      <c r="GLD60" s="1"/>
      <c r="GLE60" s="1"/>
      <c r="GLF60" s="1"/>
      <c r="GLG60" s="1"/>
      <c r="GLH60" s="1"/>
      <c r="GLI60" s="1"/>
      <c r="GLJ60" s="1"/>
      <c r="GLK60" s="1"/>
      <c r="GLL60" s="1"/>
      <c r="GLM60" s="1"/>
      <c r="GLN60" s="1"/>
      <c r="GLO60" s="1"/>
      <c r="GLP60" s="1"/>
      <c r="GLQ60" s="1"/>
      <c r="GLR60" s="1"/>
      <c r="GLS60" s="1"/>
      <c r="GLT60" s="1"/>
      <c r="GLU60" s="1"/>
      <c r="GLV60" s="1"/>
      <c r="GLW60" s="1"/>
      <c r="GLX60" s="1"/>
      <c r="GLY60" s="1"/>
      <c r="GLZ60" s="1"/>
      <c r="GMA60" s="1"/>
      <c r="GMB60" s="1"/>
      <c r="GMC60" s="1"/>
      <c r="GMD60" s="1"/>
      <c r="GME60" s="1"/>
      <c r="GMF60" s="1"/>
      <c r="GMG60" s="1"/>
      <c r="GMH60" s="1"/>
      <c r="GMI60" s="1"/>
      <c r="GMJ60" s="1"/>
      <c r="GMK60" s="1"/>
      <c r="GML60" s="1"/>
      <c r="GMM60" s="1"/>
      <c r="GMN60" s="1"/>
      <c r="GMO60" s="1"/>
      <c r="GMP60" s="1"/>
      <c r="GMQ60" s="1"/>
      <c r="GMR60" s="1"/>
      <c r="GMS60" s="1"/>
      <c r="GMT60" s="1"/>
      <c r="GMU60" s="1"/>
      <c r="GMV60" s="1"/>
      <c r="GMW60" s="1"/>
      <c r="GMX60" s="1"/>
      <c r="GMY60" s="1"/>
      <c r="GMZ60" s="1"/>
      <c r="GNA60" s="1"/>
      <c r="GNB60" s="1"/>
      <c r="GNC60" s="1"/>
      <c r="GND60" s="1"/>
      <c r="GNE60" s="1"/>
      <c r="GNF60" s="1"/>
      <c r="GNG60" s="1"/>
      <c r="GNH60" s="1"/>
      <c r="GNI60" s="1"/>
      <c r="GNJ60" s="1"/>
      <c r="GNK60" s="1"/>
      <c r="GNL60" s="1"/>
      <c r="GNM60" s="1"/>
      <c r="GNN60" s="1"/>
      <c r="GNO60" s="1"/>
      <c r="GNP60" s="1"/>
      <c r="GNQ60" s="1"/>
      <c r="GNR60" s="1"/>
      <c r="GNS60" s="1"/>
      <c r="GNT60" s="1"/>
      <c r="GNU60" s="1"/>
      <c r="GNV60" s="1"/>
      <c r="GNW60" s="1"/>
      <c r="GNX60" s="1"/>
      <c r="GNY60" s="1"/>
      <c r="GNZ60" s="1"/>
      <c r="GOA60" s="1"/>
      <c r="GOB60" s="1"/>
      <c r="GOC60" s="1"/>
      <c r="GOD60" s="1"/>
      <c r="GOE60" s="1"/>
      <c r="GOF60" s="1"/>
      <c r="GOG60" s="1"/>
      <c r="GOH60" s="1"/>
      <c r="GOI60" s="1"/>
      <c r="GOJ60" s="1"/>
      <c r="GOK60" s="1"/>
      <c r="GOL60" s="1"/>
      <c r="GOM60" s="1"/>
      <c r="GON60" s="1"/>
      <c r="GOO60" s="1"/>
      <c r="GOP60" s="1"/>
      <c r="GOQ60" s="1"/>
      <c r="GOR60" s="1"/>
      <c r="GOS60" s="1"/>
      <c r="GOT60" s="1"/>
      <c r="GOU60" s="1"/>
      <c r="GOV60" s="1"/>
      <c r="GOW60" s="1"/>
      <c r="GOX60" s="1"/>
      <c r="GOY60" s="1"/>
      <c r="GOZ60" s="1"/>
      <c r="GPA60" s="1"/>
      <c r="GPB60" s="1"/>
      <c r="GPC60" s="1"/>
      <c r="GPD60" s="1"/>
      <c r="GPE60" s="1"/>
      <c r="GPF60" s="1"/>
      <c r="GPG60" s="1"/>
      <c r="GPH60" s="1"/>
      <c r="GPI60" s="1"/>
      <c r="GPJ60" s="1"/>
      <c r="GPK60" s="1"/>
      <c r="GPL60" s="1"/>
      <c r="GPM60" s="1"/>
      <c r="GPN60" s="1"/>
      <c r="GPO60" s="1"/>
      <c r="GPP60" s="1"/>
      <c r="GPQ60" s="1"/>
      <c r="GPR60" s="1"/>
      <c r="GPS60" s="1"/>
      <c r="GPT60" s="1"/>
      <c r="GPU60" s="1"/>
      <c r="GPV60" s="1"/>
      <c r="GPW60" s="1"/>
      <c r="GPX60" s="1"/>
      <c r="GPY60" s="1"/>
      <c r="GPZ60" s="1"/>
      <c r="GQA60" s="1"/>
      <c r="GQB60" s="1"/>
      <c r="GQC60" s="1"/>
      <c r="GQD60" s="1"/>
      <c r="GQE60" s="1"/>
      <c r="GQF60" s="1"/>
      <c r="GQG60" s="1"/>
      <c r="GQH60" s="1"/>
      <c r="GQI60" s="1"/>
      <c r="GQJ60" s="1"/>
      <c r="GQK60" s="1"/>
      <c r="GQL60" s="1"/>
      <c r="GQM60" s="1"/>
      <c r="GQN60" s="1"/>
      <c r="GQO60" s="1"/>
      <c r="GQP60" s="1"/>
      <c r="GQQ60" s="1"/>
      <c r="GQR60" s="1"/>
      <c r="GQS60" s="1"/>
      <c r="GQT60" s="1"/>
      <c r="GQU60" s="1"/>
      <c r="GQV60" s="1"/>
      <c r="GQW60" s="1"/>
      <c r="GQX60" s="1"/>
      <c r="GQY60" s="1"/>
      <c r="GQZ60" s="1"/>
      <c r="GRA60" s="1"/>
      <c r="GRB60" s="1"/>
      <c r="GRC60" s="1"/>
      <c r="GRD60" s="1"/>
      <c r="GRE60" s="1"/>
      <c r="GRF60" s="1"/>
      <c r="GRG60" s="1"/>
      <c r="GRH60" s="1"/>
      <c r="GRI60" s="1"/>
      <c r="GRJ60" s="1"/>
      <c r="GRK60" s="1"/>
      <c r="GRL60" s="1"/>
      <c r="GRM60" s="1"/>
      <c r="GRN60" s="1"/>
      <c r="GRO60" s="1"/>
      <c r="GRP60" s="1"/>
      <c r="GRQ60" s="1"/>
      <c r="GRR60" s="1"/>
      <c r="GRS60" s="1"/>
      <c r="GRT60" s="1"/>
      <c r="GRU60" s="1"/>
      <c r="GRV60" s="1"/>
      <c r="GRW60" s="1"/>
      <c r="GRX60" s="1"/>
      <c r="GRY60" s="1"/>
      <c r="GRZ60" s="1"/>
      <c r="GSA60" s="1"/>
      <c r="GSB60" s="1"/>
      <c r="GSC60" s="1"/>
      <c r="GSD60" s="1"/>
      <c r="GSE60" s="1"/>
      <c r="GSF60" s="1"/>
      <c r="GSG60" s="1"/>
      <c r="GSH60" s="1"/>
      <c r="GSI60" s="1"/>
      <c r="GSJ60" s="1"/>
      <c r="GSK60" s="1"/>
      <c r="GSL60" s="1"/>
      <c r="GSM60" s="1"/>
      <c r="GSN60" s="1"/>
      <c r="GSO60" s="1"/>
      <c r="GSP60" s="1"/>
      <c r="GSQ60" s="1"/>
      <c r="GSR60" s="1"/>
      <c r="GSS60" s="1"/>
      <c r="GST60" s="1"/>
      <c r="GSU60" s="1"/>
      <c r="GSV60" s="1"/>
      <c r="GSW60" s="1"/>
      <c r="GSX60" s="1"/>
      <c r="GSY60" s="1"/>
      <c r="GSZ60" s="1"/>
      <c r="GTA60" s="1"/>
      <c r="GTB60" s="1"/>
      <c r="GTC60" s="1"/>
      <c r="GTD60" s="1"/>
      <c r="GTE60" s="1"/>
      <c r="GTF60" s="1"/>
      <c r="GTG60" s="1"/>
      <c r="GTH60" s="1"/>
      <c r="GTI60" s="1"/>
      <c r="GTJ60" s="1"/>
      <c r="GTK60" s="1"/>
      <c r="GTL60" s="1"/>
      <c r="GTM60" s="1"/>
      <c r="GTN60" s="1"/>
      <c r="GTO60" s="1"/>
      <c r="GTP60" s="1"/>
      <c r="GTQ60" s="1"/>
      <c r="GTR60" s="1"/>
      <c r="GTS60" s="1"/>
      <c r="GTT60" s="1"/>
      <c r="GTU60" s="1"/>
      <c r="GTV60" s="1"/>
      <c r="GTW60" s="1"/>
      <c r="GTX60" s="1"/>
      <c r="GTY60" s="1"/>
      <c r="GTZ60" s="1"/>
      <c r="GUA60" s="1"/>
      <c r="GUB60" s="1"/>
      <c r="GUC60" s="1"/>
      <c r="GUD60" s="1"/>
      <c r="GUE60" s="1"/>
      <c r="GUF60" s="1"/>
      <c r="GUG60" s="1"/>
      <c r="GUH60" s="1"/>
      <c r="GUI60" s="1"/>
      <c r="GUJ60" s="1"/>
      <c r="GUK60" s="1"/>
      <c r="GUL60" s="1"/>
      <c r="GUM60" s="1"/>
      <c r="GUN60" s="1"/>
      <c r="GUO60" s="1"/>
      <c r="GUP60" s="1"/>
      <c r="GUQ60" s="1"/>
      <c r="GUR60" s="1"/>
      <c r="GUS60" s="1"/>
      <c r="GUT60" s="1"/>
      <c r="GUU60" s="1"/>
      <c r="GUV60" s="1"/>
      <c r="GUW60" s="1"/>
      <c r="GUX60" s="1"/>
      <c r="GUY60" s="1"/>
      <c r="GUZ60" s="1"/>
      <c r="GVA60" s="1"/>
      <c r="GVB60" s="1"/>
      <c r="GVC60" s="1"/>
      <c r="GVD60" s="1"/>
      <c r="GVE60" s="1"/>
      <c r="GVF60" s="1"/>
      <c r="GVG60" s="1"/>
      <c r="GVH60" s="1"/>
      <c r="GVI60" s="1"/>
      <c r="GVJ60" s="1"/>
      <c r="GVK60" s="1"/>
      <c r="GVL60" s="1"/>
      <c r="GVM60" s="1"/>
      <c r="GVN60" s="1"/>
      <c r="GVO60" s="1"/>
      <c r="GVP60" s="1"/>
      <c r="GVQ60" s="1"/>
      <c r="GVR60" s="1"/>
      <c r="GVS60" s="1"/>
      <c r="GVT60" s="1"/>
      <c r="GVU60" s="1"/>
      <c r="GVV60" s="1"/>
      <c r="GVW60" s="1"/>
      <c r="GVX60" s="1"/>
      <c r="GVY60" s="1"/>
      <c r="GVZ60" s="1"/>
      <c r="GWA60" s="1"/>
      <c r="GWB60" s="1"/>
      <c r="GWC60" s="1"/>
      <c r="GWD60" s="1"/>
      <c r="GWE60" s="1"/>
      <c r="GWF60" s="1"/>
      <c r="GWG60" s="1"/>
      <c r="GWH60" s="1"/>
      <c r="GWI60" s="1"/>
      <c r="GWJ60" s="1"/>
      <c r="GWK60" s="1"/>
      <c r="GWL60" s="1"/>
      <c r="GWM60" s="1"/>
      <c r="GWN60" s="1"/>
      <c r="GWO60" s="1"/>
      <c r="GWP60" s="1"/>
      <c r="GWQ60" s="1"/>
      <c r="GWR60" s="1"/>
      <c r="GWS60" s="1"/>
      <c r="GWT60" s="1"/>
      <c r="GWU60" s="1"/>
      <c r="GWV60" s="1"/>
      <c r="GWW60" s="1"/>
      <c r="GWX60" s="1"/>
      <c r="GWY60" s="1"/>
      <c r="GWZ60" s="1"/>
      <c r="GXA60" s="1"/>
      <c r="GXB60" s="1"/>
      <c r="GXC60" s="1"/>
      <c r="GXD60" s="1"/>
      <c r="GXE60" s="1"/>
      <c r="GXF60" s="1"/>
      <c r="GXG60" s="1"/>
      <c r="GXH60" s="1"/>
      <c r="GXI60" s="1"/>
      <c r="GXJ60" s="1"/>
      <c r="GXK60" s="1"/>
      <c r="GXL60" s="1"/>
      <c r="GXM60" s="1"/>
      <c r="GXN60" s="1"/>
      <c r="GXO60" s="1"/>
      <c r="GXP60" s="1"/>
      <c r="GXQ60" s="1"/>
      <c r="GXR60" s="1"/>
      <c r="GXS60" s="1"/>
      <c r="GXT60" s="1"/>
      <c r="GXU60" s="1"/>
      <c r="GXV60" s="1"/>
      <c r="GXW60" s="1"/>
      <c r="GXX60" s="1"/>
      <c r="GXY60" s="1"/>
      <c r="GXZ60" s="1"/>
      <c r="GYA60" s="1"/>
      <c r="GYB60" s="1"/>
      <c r="GYC60" s="1"/>
      <c r="GYD60" s="1"/>
      <c r="GYE60" s="1"/>
      <c r="GYF60" s="1"/>
      <c r="GYG60" s="1"/>
      <c r="GYH60" s="1"/>
      <c r="GYI60" s="1"/>
      <c r="GYJ60" s="1"/>
      <c r="GYK60" s="1"/>
      <c r="GYL60" s="1"/>
      <c r="GYM60" s="1"/>
      <c r="GYN60" s="1"/>
      <c r="GYO60" s="1"/>
      <c r="GYP60" s="1"/>
      <c r="GYQ60" s="1"/>
      <c r="GYR60" s="1"/>
      <c r="GYS60" s="1"/>
      <c r="GYT60" s="1"/>
      <c r="GYU60" s="1"/>
      <c r="GYV60" s="1"/>
      <c r="GYW60" s="1"/>
      <c r="GYX60" s="1"/>
      <c r="GYY60" s="1"/>
      <c r="GYZ60" s="1"/>
      <c r="GZA60" s="1"/>
      <c r="GZB60" s="1"/>
      <c r="GZC60" s="1"/>
      <c r="GZD60" s="1"/>
      <c r="GZE60" s="1"/>
      <c r="GZF60" s="1"/>
      <c r="GZG60" s="1"/>
      <c r="GZH60" s="1"/>
      <c r="GZI60" s="1"/>
      <c r="GZJ60" s="1"/>
      <c r="GZK60" s="1"/>
      <c r="GZL60" s="1"/>
      <c r="GZM60" s="1"/>
      <c r="GZN60" s="1"/>
      <c r="GZO60" s="1"/>
      <c r="GZP60" s="1"/>
      <c r="GZQ60" s="1"/>
      <c r="GZR60" s="1"/>
      <c r="GZS60" s="1"/>
      <c r="GZT60" s="1"/>
      <c r="GZU60" s="1"/>
      <c r="GZV60" s="1"/>
      <c r="GZW60" s="1"/>
      <c r="GZX60" s="1"/>
      <c r="GZY60" s="1"/>
      <c r="GZZ60" s="1"/>
      <c r="HAA60" s="1"/>
      <c r="HAB60" s="1"/>
      <c r="HAC60" s="1"/>
      <c r="HAD60" s="1"/>
      <c r="HAE60" s="1"/>
      <c r="HAF60" s="1"/>
      <c r="HAG60" s="1"/>
      <c r="HAH60" s="1"/>
      <c r="HAI60" s="1"/>
      <c r="HAJ60" s="1"/>
      <c r="HAK60" s="1"/>
      <c r="HAL60" s="1"/>
      <c r="HAM60" s="1"/>
      <c r="HAN60" s="1"/>
      <c r="HAO60" s="1"/>
      <c r="HAP60" s="1"/>
      <c r="HAQ60" s="1"/>
      <c r="HAR60" s="1"/>
      <c r="HAS60" s="1"/>
      <c r="HAT60" s="1"/>
      <c r="HAU60" s="1"/>
      <c r="HAV60" s="1"/>
      <c r="HAW60" s="1"/>
      <c r="HAX60" s="1"/>
      <c r="HAY60" s="1"/>
      <c r="HAZ60" s="1"/>
      <c r="HBA60" s="1"/>
      <c r="HBB60" s="1"/>
      <c r="HBC60" s="1"/>
      <c r="HBD60" s="1"/>
      <c r="HBE60" s="1"/>
      <c r="HBF60" s="1"/>
      <c r="HBG60" s="1"/>
      <c r="HBH60" s="1"/>
      <c r="HBI60" s="1"/>
      <c r="HBJ60" s="1"/>
      <c r="HBK60" s="1"/>
      <c r="HBL60" s="1"/>
      <c r="HBM60" s="1"/>
      <c r="HBN60" s="1"/>
      <c r="HBO60" s="1"/>
      <c r="HBP60" s="1"/>
      <c r="HBQ60" s="1"/>
      <c r="HBR60" s="1"/>
      <c r="HBS60" s="1"/>
      <c r="HBT60" s="1"/>
      <c r="HBU60" s="1"/>
      <c r="HBV60" s="1"/>
      <c r="HBW60" s="1"/>
      <c r="HBX60" s="1"/>
      <c r="HBY60" s="1"/>
      <c r="HBZ60" s="1"/>
      <c r="HCA60" s="1"/>
      <c r="HCB60" s="1"/>
      <c r="HCC60" s="1"/>
      <c r="HCD60" s="1"/>
      <c r="HCE60" s="1"/>
      <c r="HCF60" s="1"/>
      <c r="HCG60" s="1"/>
      <c r="HCH60" s="1"/>
      <c r="HCI60" s="1"/>
      <c r="HCJ60" s="1"/>
      <c r="HCK60" s="1"/>
      <c r="HCL60" s="1"/>
      <c r="HCM60" s="1"/>
      <c r="HCN60" s="1"/>
      <c r="HCO60" s="1"/>
      <c r="HCP60" s="1"/>
      <c r="HCQ60" s="1"/>
      <c r="HCR60" s="1"/>
      <c r="HCS60" s="1"/>
      <c r="HCT60" s="1"/>
      <c r="HCU60" s="1"/>
      <c r="HCV60" s="1"/>
      <c r="HCW60" s="1"/>
      <c r="HCX60" s="1"/>
      <c r="HCY60" s="1"/>
      <c r="HCZ60" s="1"/>
      <c r="HDA60" s="1"/>
      <c r="HDB60" s="1"/>
      <c r="HDC60" s="1"/>
      <c r="HDD60" s="1"/>
      <c r="HDE60" s="1"/>
      <c r="HDF60" s="1"/>
      <c r="HDG60" s="1"/>
      <c r="HDH60" s="1"/>
      <c r="HDI60" s="1"/>
      <c r="HDJ60" s="1"/>
      <c r="HDK60" s="1"/>
      <c r="HDL60" s="1"/>
      <c r="HDM60" s="1"/>
      <c r="HDN60" s="1"/>
      <c r="HDO60" s="1"/>
      <c r="HDP60" s="1"/>
      <c r="HDQ60" s="1"/>
      <c r="HDR60" s="1"/>
      <c r="HDS60" s="1"/>
      <c r="HDT60" s="1"/>
      <c r="HDU60" s="1"/>
      <c r="HDV60" s="1"/>
      <c r="HDW60" s="1"/>
      <c r="HDX60" s="1"/>
      <c r="HDY60" s="1"/>
      <c r="HDZ60" s="1"/>
      <c r="HEA60" s="1"/>
      <c r="HEB60" s="1"/>
      <c r="HEC60" s="1"/>
      <c r="HED60" s="1"/>
      <c r="HEE60" s="1"/>
      <c r="HEF60" s="1"/>
      <c r="HEG60" s="1"/>
      <c r="HEH60" s="1"/>
      <c r="HEI60" s="1"/>
      <c r="HEJ60" s="1"/>
      <c r="HEK60" s="1"/>
      <c r="HEL60" s="1"/>
      <c r="HEM60" s="1"/>
      <c r="HEN60" s="1"/>
      <c r="HEO60" s="1"/>
      <c r="HEP60" s="1"/>
      <c r="HEQ60" s="1"/>
      <c r="HER60" s="1"/>
      <c r="HES60" s="1"/>
      <c r="HET60" s="1"/>
      <c r="HEU60" s="1"/>
      <c r="HEV60" s="1"/>
      <c r="HEW60" s="1"/>
      <c r="HEX60" s="1"/>
      <c r="HEY60" s="1"/>
      <c r="HEZ60" s="1"/>
      <c r="HFA60" s="1"/>
      <c r="HFB60" s="1"/>
      <c r="HFC60" s="1"/>
      <c r="HFD60" s="1"/>
      <c r="HFE60" s="1"/>
      <c r="HFF60" s="1"/>
      <c r="HFG60" s="1"/>
      <c r="HFH60" s="1"/>
      <c r="HFI60" s="1"/>
      <c r="HFJ60" s="1"/>
      <c r="HFK60" s="1"/>
      <c r="HFL60" s="1"/>
      <c r="HFM60" s="1"/>
      <c r="HFN60" s="1"/>
      <c r="HFO60" s="1"/>
      <c r="HFP60" s="1"/>
      <c r="HFQ60" s="1"/>
      <c r="HFR60" s="1"/>
      <c r="HFS60" s="1"/>
      <c r="HFT60" s="1"/>
      <c r="HFU60" s="1"/>
      <c r="HFV60" s="1"/>
      <c r="HFW60" s="1"/>
      <c r="HFX60" s="1"/>
      <c r="HFY60" s="1"/>
      <c r="HFZ60" s="1"/>
      <c r="HGA60" s="1"/>
      <c r="HGB60" s="1"/>
      <c r="HGC60" s="1"/>
      <c r="HGD60" s="1"/>
      <c r="HGE60" s="1"/>
      <c r="HGF60" s="1"/>
      <c r="HGG60" s="1"/>
      <c r="HGH60" s="1"/>
      <c r="HGI60" s="1"/>
      <c r="HGJ60" s="1"/>
      <c r="HGK60" s="1"/>
      <c r="HGL60" s="1"/>
      <c r="HGM60" s="1"/>
      <c r="HGN60" s="1"/>
      <c r="HGO60" s="1"/>
      <c r="HGP60" s="1"/>
      <c r="HGQ60" s="1"/>
      <c r="HGR60" s="1"/>
      <c r="HGS60" s="1"/>
      <c r="HGT60" s="1"/>
      <c r="HGU60" s="1"/>
      <c r="HGV60" s="1"/>
      <c r="HGW60" s="1"/>
      <c r="HGX60" s="1"/>
      <c r="HGY60" s="1"/>
      <c r="HGZ60" s="1"/>
      <c r="HHA60" s="1"/>
      <c r="HHB60" s="1"/>
      <c r="HHC60" s="1"/>
      <c r="HHD60" s="1"/>
      <c r="HHE60" s="1"/>
      <c r="HHF60" s="1"/>
      <c r="HHG60" s="1"/>
      <c r="HHH60" s="1"/>
      <c r="HHI60" s="1"/>
      <c r="HHJ60" s="1"/>
      <c r="HHK60" s="1"/>
      <c r="HHL60" s="1"/>
      <c r="HHM60" s="1"/>
      <c r="HHN60" s="1"/>
      <c r="HHO60" s="1"/>
      <c r="HHP60" s="1"/>
      <c r="HHQ60" s="1"/>
      <c r="HHR60" s="1"/>
      <c r="HHS60" s="1"/>
      <c r="HHT60" s="1"/>
      <c r="HHU60" s="1"/>
      <c r="HHV60" s="1"/>
      <c r="HHW60" s="1"/>
      <c r="HHX60" s="1"/>
      <c r="HHY60" s="1"/>
      <c r="HHZ60" s="1"/>
      <c r="HIA60" s="1"/>
      <c r="HIB60" s="1"/>
      <c r="HIC60" s="1"/>
      <c r="HID60" s="1"/>
      <c r="HIE60" s="1"/>
      <c r="HIF60" s="1"/>
      <c r="HIG60" s="1"/>
      <c r="HIH60" s="1"/>
      <c r="HII60" s="1"/>
      <c r="HIJ60" s="1"/>
      <c r="HIK60" s="1"/>
      <c r="HIL60" s="1"/>
      <c r="HIM60" s="1"/>
      <c r="HIN60" s="1"/>
      <c r="HIO60" s="1"/>
      <c r="HIP60" s="1"/>
      <c r="HIQ60" s="1"/>
      <c r="HIR60" s="1"/>
      <c r="HIS60" s="1"/>
      <c r="HIT60" s="1"/>
      <c r="HIU60" s="1"/>
      <c r="HIV60" s="1"/>
      <c r="HIW60" s="1"/>
      <c r="HIX60" s="1"/>
      <c r="HIY60" s="1"/>
      <c r="HIZ60" s="1"/>
      <c r="HJA60" s="1"/>
      <c r="HJB60" s="1"/>
      <c r="HJC60" s="1"/>
      <c r="HJD60" s="1"/>
      <c r="HJE60" s="1"/>
      <c r="HJF60" s="1"/>
      <c r="HJG60" s="1"/>
      <c r="HJH60" s="1"/>
      <c r="HJI60" s="1"/>
      <c r="HJJ60" s="1"/>
      <c r="HJK60" s="1"/>
      <c r="HJL60" s="1"/>
      <c r="HJM60" s="1"/>
      <c r="HJN60" s="1"/>
      <c r="HJO60" s="1"/>
      <c r="HJP60" s="1"/>
      <c r="HJQ60" s="1"/>
      <c r="HJR60" s="1"/>
      <c r="HJS60" s="1"/>
      <c r="HJT60" s="1"/>
      <c r="HJU60" s="1"/>
      <c r="HJV60" s="1"/>
      <c r="HJW60" s="1"/>
      <c r="HJX60" s="1"/>
      <c r="HJY60" s="1"/>
      <c r="HJZ60" s="1"/>
      <c r="HKA60" s="1"/>
      <c r="HKB60" s="1"/>
      <c r="HKC60" s="1"/>
      <c r="HKD60" s="1"/>
      <c r="HKE60" s="1"/>
      <c r="HKF60" s="1"/>
      <c r="HKG60" s="1"/>
      <c r="HKH60" s="1"/>
      <c r="HKI60" s="1"/>
      <c r="HKJ60" s="1"/>
      <c r="HKK60" s="1"/>
      <c r="HKL60" s="1"/>
      <c r="HKM60" s="1"/>
      <c r="HKN60" s="1"/>
      <c r="HKO60" s="1"/>
      <c r="HKP60" s="1"/>
      <c r="HKQ60" s="1"/>
      <c r="HKR60" s="1"/>
      <c r="HKS60" s="1"/>
      <c r="HKT60" s="1"/>
      <c r="HKU60" s="1"/>
      <c r="HKV60" s="1"/>
      <c r="HKW60" s="1"/>
      <c r="HKX60" s="1"/>
      <c r="HKY60" s="1"/>
      <c r="HKZ60" s="1"/>
      <c r="HLA60" s="1"/>
      <c r="HLB60" s="1"/>
      <c r="HLC60" s="1"/>
      <c r="HLD60" s="1"/>
      <c r="HLE60" s="1"/>
      <c r="HLF60" s="1"/>
      <c r="HLG60" s="1"/>
      <c r="HLH60" s="1"/>
      <c r="HLI60" s="1"/>
      <c r="HLJ60" s="1"/>
      <c r="HLK60" s="1"/>
      <c r="HLL60" s="1"/>
      <c r="HLM60" s="1"/>
      <c r="HLN60" s="1"/>
      <c r="HLO60" s="1"/>
      <c r="HLP60" s="1"/>
      <c r="HLQ60" s="1"/>
      <c r="HLR60" s="1"/>
      <c r="HLS60" s="1"/>
      <c r="HLT60" s="1"/>
      <c r="HLU60" s="1"/>
      <c r="HLV60" s="1"/>
      <c r="HLW60" s="1"/>
      <c r="HLX60" s="1"/>
      <c r="HLY60" s="1"/>
      <c r="HLZ60" s="1"/>
      <c r="HMA60" s="1"/>
      <c r="HMB60" s="1"/>
      <c r="HMC60" s="1"/>
      <c r="HMD60" s="1"/>
      <c r="HME60" s="1"/>
      <c r="HMF60" s="1"/>
      <c r="HMG60" s="1"/>
      <c r="HMH60" s="1"/>
      <c r="HMI60" s="1"/>
      <c r="HMJ60" s="1"/>
      <c r="HMK60" s="1"/>
      <c r="HML60" s="1"/>
      <c r="HMM60" s="1"/>
      <c r="HMN60" s="1"/>
      <c r="HMO60" s="1"/>
      <c r="HMP60" s="1"/>
      <c r="HMQ60" s="1"/>
      <c r="HMR60" s="1"/>
      <c r="HMS60" s="1"/>
      <c r="HMT60" s="1"/>
      <c r="HMU60" s="1"/>
      <c r="HMV60" s="1"/>
      <c r="HMW60" s="1"/>
      <c r="HMX60" s="1"/>
      <c r="HMY60" s="1"/>
      <c r="HMZ60" s="1"/>
      <c r="HNA60" s="1"/>
      <c r="HNB60" s="1"/>
      <c r="HNC60" s="1"/>
      <c r="HND60" s="1"/>
      <c r="HNE60" s="1"/>
      <c r="HNF60" s="1"/>
      <c r="HNG60" s="1"/>
      <c r="HNH60" s="1"/>
      <c r="HNI60" s="1"/>
      <c r="HNJ60" s="1"/>
      <c r="HNK60" s="1"/>
      <c r="HNL60" s="1"/>
      <c r="HNM60" s="1"/>
      <c r="HNN60" s="1"/>
      <c r="HNO60" s="1"/>
      <c r="HNP60" s="1"/>
      <c r="HNQ60" s="1"/>
      <c r="HNR60" s="1"/>
      <c r="HNS60" s="1"/>
      <c r="HNT60" s="1"/>
      <c r="HNU60" s="1"/>
      <c r="HNV60" s="1"/>
      <c r="HNW60" s="1"/>
      <c r="HNX60" s="1"/>
      <c r="HNY60" s="1"/>
      <c r="HNZ60" s="1"/>
      <c r="HOA60" s="1"/>
      <c r="HOB60" s="1"/>
      <c r="HOC60" s="1"/>
      <c r="HOD60" s="1"/>
      <c r="HOE60" s="1"/>
      <c r="HOF60" s="1"/>
      <c r="HOG60" s="1"/>
      <c r="HOH60" s="1"/>
      <c r="HOI60" s="1"/>
      <c r="HOJ60" s="1"/>
      <c r="HOK60" s="1"/>
      <c r="HOL60" s="1"/>
      <c r="HOM60" s="1"/>
      <c r="HON60" s="1"/>
      <c r="HOO60" s="1"/>
      <c r="HOP60" s="1"/>
      <c r="HOQ60" s="1"/>
      <c r="HOR60" s="1"/>
      <c r="HOS60" s="1"/>
      <c r="HOT60" s="1"/>
      <c r="HOU60" s="1"/>
      <c r="HOV60" s="1"/>
      <c r="HOW60" s="1"/>
      <c r="HOX60" s="1"/>
      <c r="HOY60" s="1"/>
      <c r="HOZ60" s="1"/>
      <c r="HPA60" s="1"/>
      <c r="HPB60" s="1"/>
      <c r="HPC60" s="1"/>
      <c r="HPD60" s="1"/>
      <c r="HPE60" s="1"/>
      <c r="HPF60" s="1"/>
      <c r="HPG60" s="1"/>
      <c r="HPH60" s="1"/>
      <c r="HPI60" s="1"/>
      <c r="HPJ60" s="1"/>
      <c r="HPK60" s="1"/>
      <c r="HPL60" s="1"/>
      <c r="HPM60" s="1"/>
      <c r="HPN60" s="1"/>
      <c r="HPO60" s="1"/>
      <c r="HPP60" s="1"/>
      <c r="HPQ60" s="1"/>
      <c r="HPR60" s="1"/>
      <c r="HPS60" s="1"/>
      <c r="HPT60" s="1"/>
      <c r="HPU60" s="1"/>
      <c r="HPV60" s="1"/>
      <c r="HPW60" s="1"/>
      <c r="HPX60" s="1"/>
      <c r="HPY60" s="1"/>
      <c r="HPZ60" s="1"/>
      <c r="HQA60" s="1"/>
      <c r="HQB60" s="1"/>
      <c r="HQC60" s="1"/>
      <c r="HQD60" s="1"/>
      <c r="HQE60" s="1"/>
      <c r="HQF60" s="1"/>
      <c r="HQG60" s="1"/>
      <c r="HQH60" s="1"/>
      <c r="HQI60" s="1"/>
      <c r="HQJ60" s="1"/>
      <c r="HQK60" s="1"/>
      <c r="HQL60" s="1"/>
      <c r="HQM60" s="1"/>
      <c r="HQN60" s="1"/>
      <c r="HQO60" s="1"/>
      <c r="HQP60" s="1"/>
      <c r="HQQ60" s="1"/>
      <c r="HQR60" s="1"/>
      <c r="HQS60" s="1"/>
      <c r="HQT60" s="1"/>
      <c r="HQU60" s="1"/>
      <c r="HQV60" s="1"/>
      <c r="HQW60" s="1"/>
      <c r="HQX60" s="1"/>
      <c r="HQY60" s="1"/>
      <c r="HQZ60" s="1"/>
      <c r="HRA60" s="1"/>
      <c r="HRB60" s="1"/>
      <c r="HRC60" s="1"/>
      <c r="HRD60" s="1"/>
      <c r="HRE60" s="1"/>
      <c r="HRF60" s="1"/>
      <c r="HRG60" s="1"/>
      <c r="HRH60" s="1"/>
      <c r="HRI60" s="1"/>
      <c r="HRJ60" s="1"/>
      <c r="HRK60" s="1"/>
      <c r="HRL60" s="1"/>
      <c r="HRM60" s="1"/>
      <c r="HRN60" s="1"/>
      <c r="HRO60" s="1"/>
      <c r="HRP60" s="1"/>
      <c r="HRQ60" s="1"/>
      <c r="HRR60" s="1"/>
      <c r="HRS60" s="1"/>
      <c r="HRT60" s="1"/>
      <c r="HRU60" s="1"/>
      <c r="HRV60" s="1"/>
      <c r="HRW60" s="1"/>
      <c r="HRX60" s="1"/>
      <c r="HRY60" s="1"/>
      <c r="HRZ60" s="1"/>
      <c r="HSA60" s="1"/>
      <c r="HSB60" s="1"/>
      <c r="HSC60" s="1"/>
      <c r="HSD60" s="1"/>
      <c r="HSE60" s="1"/>
      <c r="HSF60" s="1"/>
      <c r="HSG60" s="1"/>
      <c r="HSH60" s="1"/>
      <c r="HSI60" s="1"/>
      <c r="HSJ60" s="1"/>
      <c r="HSK60" s="1"/>
      <c r="HSL60" s="1"/>
      <c r="HSM60" s="1"/>
      <c r="HSN60" s="1"/>
      <c r="HSO60" s="1"/>
      <c r="HSP60" s="1"/>
      <c r="HSQ60" s="1"/>
      <c r="HSR60" s="1"/>
      <c r="HSS60" s="1"/>
      <c r="HST60" s="1"/>
      <c r="HSU60" s="1"/>
      <c r="HSV60" s="1"/>
      <c r="HSW60" s="1"/>
      <c r="HSX60" s="1"/>
      <c r="HSY60" s="1"/>
      <c r="HSZ60" s="1"/>
      <c r="HTA60" s="1"/>
      <c r="HTB60" s="1"/>
      <c r="HTC60" s="1"/>
      <c r="HTD60" s="1"/>
      <c r="HTE60" s="1"/>
      <c r="HTF60" s="1"/>
      <c r="HTG60" s="1"/>
      <c r="HTH60" s="1"/>
      <c r="HTI60" s="1"/>
      <c r="HTJ60" s="1"/>
      <c r="HTK60" s="1"/>
      <c r="HTL60" s="1"/>
      <c r="HTM60" s="1"/>
      <c r="HTN60" s="1"/>
      <c r="HTO60" s="1"/>
      <c r="HTP60" s="1"/>
      <c r="HTQ60" s="1"/>
      <c r="HTR60" s="1"/>
      <c r="HTS60" s="1"/>
      <c r="HTT60" s="1"/>
      <c r="HTU60" s="1"/>
      <c r="HTV60" s="1"/>
      <c r="HTW60" s="1"/>
      <c r="HTX60" s="1"/>
      <c r="HTY60" s="1"/>
      <c r="HTZ60" s="1"/>
      <c r="HUA60" s="1"/>
      <c r="HUB60" s="1"/>
      <c r="HUC60" s="1"/>
      <c r="HUD60" s="1"/>
      <c r="HUE60" s="1"/>
      <c r="HUF60" s="1"/>
      <c r="HUG60" s="1"/>
      <c r="HUH60" s="1"/>
      <c r="HUI60" s="1"/>
      <c r="HUJ60" s="1"/>
      <c r="HUK60" s="1"/>
      <c r="HUL60" s="1"/>
      <c r="HUM60" s="1"/>
      <c r="HUN60" s="1"/>
      <c r="HUO60" s="1"/>
      <c r="HUP60" s="1"/>
      <c r="HUQ60" s="1"/>
      <c r="HUR60" s="1"/>
      <c r="HUS60" s="1"/>
      <c r="HUT60" s="1"/>
      <c r="HUU60" s="1"/>
      <c r="HUV60" s="1"/>
      <c r="HUW60" s="1"/>
      <c r="HUX60" s="1"/>
      <c r="HUY60" s="1"/>
      <c r="HUZ60" s="1"/>
      <c r="HVA60" s="1"/>
      <c r="HVB60" s="1"/>
      <c r="HVC60" s="1"/>
      <c r="HVD60" s="1"/>
      <c r="HVE60" s="1"/>
      <c r="HVF60" s="1"/>
      <c r="HVG60" s="1"/>
      <c r="HVH60" s="1"/>
      <c r="HVI60" s="1"/>
      <c r="HVJ60" s="1"/>
      <c r="HVK60" s="1"/>
      <c r="HVL60" s="1"/>
      <c r="HVM60" s="1"/>
      <c r="HVN60" s="1"/>
      <c r="HVO60" s="1"/>
      <c r="HVP60" s="1"/>
      <c r="HVQ60" s="1"/>
      <c r="HVR60" s="1"/>
      <c r="HVS60" s="1"/>
      <c r="HVT60" s="1"/>
      <c r="HVU60" s="1"/>
      <c r="HVV60" s="1"/>
      <c r="HVW60" s="1"/>
      <c r="HVX60" s="1"/>
      <c r="HVY60" s="1"/>
      <c r="HVZ60" s="1"/>
      <c r="HWA60" s="1"/>
      <c r="HWB60" s="1"/>
      <c r="HWC60" s="1"/>
      <c r="HWD60" s="1"/>
      <c r="HWE60" s="1"/>
      <c r="HWF60" s="1"/>
      <c r="HWG60" s="1"/>
      <c r="HWH60" s="1"/>
      <c r="HWI60" s="1"/>
      <c r="HWJ60" s="1"/>
      <c r="HWK60" s="1"/>
      <c r="HWL60" s="1"/>
      <c r="HWM60" s="1"/>
      <c r="HWN60" s="1"/>
      <c r="HWO60" s="1"/>
      <c r="HWP60" s="1"/>
      <c r="HWQ60" s="1"/>
      <c r="HWR60" s="1"/>
      <c r="HWS60" s="1"/>
      <c r="HWT60" s="1"/>
      <c r="HWU60" s="1"/>
      <c r="HWV60" s="1"/>
      <c r="HWW60" s="1"/>
      <c r="HWX60" s="1"/>
      <c r="HWY60" s="1"/>
      <c r="HWZ60" s="1"/>
      <c r="HXA60" s="1"/>
      <c r="HXB60" s="1"/>
      <c r="HXC60" s="1"/>
      <c r="HXD60" s="1"/>
      <c r="HXE60" s="1"/>
      <c r="HXF60" s="1"/>
      <c r="HXG60" s="1"/>
      <c r="HXH60" s="1"/>
      <c r="HXI60" s="1"/>
      <c r="HXJ60" s="1"/>
      <c r="HXK60" s="1"/>
      <c r="HXL60" s="1"/>
      <c r="HXM60" s="1"/>
      <c r="HXN60" s="1"/>
      <c r="HXO60" s="1"/>
      <c r="HXP60" s="1"/>
      <c r="HXQ60" s="1"/>
      <c r="HXR60" s="1"/>
      <c r="HXS60" s="1"/>
      <c r="HXT60" s="1"/>
      <c r="HXU60" s="1"/>
      <c r="HXV60" s="1"/>
      <c r="HXW60" s="1"/>
      <c r="HXX60" s="1"/>
      <c r="HXY60" s="1"/>
      <c r="HXZ60" s="1"/>
      <c r="HYA60" s="1"/>
      <c r="HYB60" s="1"/>
      <c r="HYC60" s="1"/>
      <c r="HYD60" s="1"/>
      <c r="HYE60" s="1"/>
      <c r="HYF60" s="1"/>
      <c r="HYG60" s="1"/>
      <c r="HYH60" s="1"/>
      <c r="HYI60" s="1"/>
      <c r="HYJ60" s="1"/>
      <c r="HYK60" s="1"/>
      <c r="HYL60" s="1"/>
      <c r="HYM60" s="1"/>
      <c r="HYN60" s="1"/>
      <c r="HYO60" s="1"/>
      <c r="HYP60" s="1"/>
      <c r="HYQ60" s="1"/>
      <c r="HYR60" s="1"/>
      <c r="HYS60" s="1"/>
      <c r="HYT60" s="1"/>
      <c r="HYU60" s="1"/>
      <c r="HYV60" s="1"/>
      <c r="HYW60" s="1"/>
      <c r="HYX60" s="1"/>
      <c r="HYY60" s="1"/>
      <c r="HYZ60" s="1"/>
      <c r="HZA60" s="1"/>
      <c r="HZB60" s="1"/>
      <c r="HZC60" s="1"/>
      <c r="HZD60" s="1"/>
      <c r="HZE60" s="1"/>
      <c r="HZF60" s="1"/>
      <c r="HZG60" s="1"/>
      <c r="HZH60" s="1"/>
      <c r="HZI60" s="1"/>
      <c r="HZJ60" s="1"/>
      <c r="HZK60" s="1"/>
      <c r="HZL60" s="1"/>
      <c r="HZM60" s="1"/>
      <c r="HZN60" s="1"/>
      <c r="HZO60" s="1"/>
      <c r="HZP60" s="1"/>
      <c r="HZQ60" s="1"/>
      <c r="HZR60" s="1"/>
      <c r="HZS60" s="1"/>
      <c r="HZT60" s="1"/>
      <c r="HZU60" s="1"/>
      <c r="HZV60" s="1"/>
      <c r="HZW60" s="1"/>
      <c r="HZX60" s="1"/>
      <c r="HZY60" s="1"/>
      <c r="HZZ60" s="1"/>
      <c r="IAA60" s="1"/>
      <c r="IAB60" s="1"/>
      <c r="IAC60" s="1"/>
      <c r="IAD60" s="1"/>
      <c r="IAE60" s="1"/>
      <c r="IAF60" s="1"/>
      <c r="IAG60" s="1"/>
      <c r="IAH60" s="1"/>
      <c r="IAI60" s="1"/>
      <c r="IAJ60" s="1"/>
      <c r="IAK60" s="1"/>
      <c r="IAL60" s="1"/>
      <c r="IAM60" s="1"/>
      <c r="IAN60" s="1"/>
      <c r="IAO60" s="1"/>
      <c r="IAP60" s="1"/>
      <c r="IAQ60" s="1"/>
      <c r="IAR60" s="1"/>
      <c r="IAS60" s="1"/>
      <c r="IAT60" s="1"/>
      <c r="IAU60" s="1"/>
      <c r="IAV60" s="1"/>
      <c r="IAW60" s="1"/>
      <c r="IAX60" s="1"/>
      <c r="IAY60" s="1"/>
      <c r="IAZ60" s="1"/>
      <c r="IBA60" s="1"/>
      <c r="IBB60" s="1"/>
      <c r="IBC60" s="1"/>
      <c r="IBD60" s="1"/>
      <c r="IBE60" s="1"/>
      <c r="IBF60" s="1"/>
      <c r="IBG60" s="1"/>
      <c r="IBH60" s="1"/>
      <c r="IBI60" s="1"/>
      <c r="IBJ60" s="1"/>
      <c r="IBK60" s="1"/>
      <c r="IBL60" s="1"/>
      <c r="IBM60" s="1"/>
      <c r="IBN60" s="1"/>
      <c r="IBO60" s="1"/>
      <c r="IBP60" s="1"/>
      <c r="IBQ60" s="1"/>
      <c r="IBR60" s="1"/>
      <c r="IBS60" s="1"/>
      <c r="IBT60" s="1"/>
      <c r="IBU60" s="1"/>
      <c r="IBV60" s="1"/>
      <c r="IBW60" s="1"/>
      <c r="IBX60" s="1"/>
      <c r="IBY60" s="1"/>
      <c r="IBZ60" s="1"/>
      <c r="ICA60" s="1"/>
      <c r="ICB60" s="1"/>
      <c r="ICC60" s="1"/>
      <c r="ICD60" s="1"/>
      <c r="ICE60" s="1"/>
      <c r="ICF60" s="1"/>
      <c r="ICG60" s="1"/>
      <c r="ICH60" s="1"/>
      <c r="ICI60" s="1"/>
      <c r="ICJ60" s="1"/>
      <c r="ICK60" s="1"/>
      <c r="ICL60" s="1"/>
      <c r="ICM60" s="1"/>
      <c r="ICN60" s="1"/>
      <c r="ICO60" s="1"/>
      <c r="ICP60" s="1"/>
      <c r="ICQ60" s="1"/>
      <c r="ICR60" s="1"/>
      <c r="ICS60" s="1"/>
      <c r="ICT60" s="1"/>
      <c r="ICU60" s="1"/>
      <c r="ICV60" s="1"/>
      <c r="ICW60" s="1"/>
      <c r="ICX60" s="1"/>
      <c r="ICY60" s="1"/>
      <c r="ICZ60" s="1"/>
      <c r="IDA60" s="1"/>
      <c r="IDB60" s="1"/>
      <c r="IDC60" s="1"/>
      <c r="IDD60" s="1"/>
      <c r="IDE60" s="1"/>
      <c r="IDF60" s="1"/>
      <c r="IDG60" s="1"/>
      <c r="IDH60" s="1"/>
      <c r="IDI60" s="1"/>
      <c r="IDJ60" s="1"/>
      <c r="IDK60" s="1"/>
      <c r="IDL60" s="1"/>
      <c r="IDM60" s="1"/>
      <c r="IDN60" s="1"/>
      <c r="IDO60" s="1"/>
      <c r="IDP60" s="1"/>
      <c r="IDQ60" s="1"/>
      <c r="IDR60" s="1"/>
      <c r="IDS60" s="1"/>
      <c r="IDT60" s="1"/>
      <c r="IDU60" s="1"/>
      <c r="IDV60" s="1"/>
      <c r="IDW60" s="1"/>
      <c r="IDX60" s="1"/>
      <c r="IDY60" s="1"/>
      <c r="IDZ60" s="1"/>
      <c r="IEA60" s="1"/>
      <c r="IEB60" s="1"/>
      <c r="IEC60" s="1"/>
      <c r="IED60" s="1"/>
      <c r="IEE60" s="1"/>
      <c r="IEF60" s="1"/>
      <c r="IEG60" s="1"/>
      <c r="IEH60" s="1"/>
      <c r="IEI60" s="1"/>
      <c r="IEJ60" s="1"/>
      <c r="IEK60" s="1"/>
      <c r="IEL60" s="1"/>
      <c r="IEM60" s="1"/>
      <c r="IEN60" s="1"/>
      <c r="IEO60" s="1"/>
      <c r="IEP60" s="1"/>
      <c r="IEQ60" s="1"/>
      <c r="IER60" s="1"/>
      <c r="IES60" s="1"/>
      <c r="IET60" s="1"/>
      <c r="IEU60" s="1"/>
      <c r="IEV60" s="1"/>
      <c r="IEW60" s="1"/>
      <c r="IEX60" s="1"/>
      <c r="IEY60" s="1"/>
      <c r="IEZ60" s="1"/>
      <c r="IFA60" s="1"/>
      <c r="IFB60" s="1"/>
      <c r="IFC60" s="1"/>
      <c r="IFD60" s="1"/>
      <c r="IFE60" s="1"/>
      <c r="IFF60" s="1"/>
      <c r="IFG60" s="1"/>
      <c r="IFH60" s="1"/>
      <c r="IFI60" s="1"/>
      <c r="IFJ60" s="1"/>
      <c r="IFK60" s="1"/>
      <c r="IFL60" s="1"/>
      <c r="IFM60" s="1"/>
      <c r="IFN60" s="1"/>
      <c r="IFO60" s="1"/>
      <c r="IFP60" s="1"/>
      <c r="IFQ60" s="1"/>
      <c r="IFR60" s="1"/>
      <c r="IFS60" s="1"/>
      <c r="IFT60" s="1"/>
      <c r="IFU60" s="1"/>
      <c r="IFV60" s="1"/>
      <c r="IFW60" s="1"/>
      <c r="IFX60" s="1"/>
      <c r="IFY60" s="1"/>
      <c r="IFZ60" s="1"/>
      <c r="IGA60" s="1"/>
      <c r="IGB60" s="1"/>
      <c r="IGC60" s="1"/>
      <c r="IGD60" s="1"/>
      <c r="IGE60" s="1"/>
      <c r="IGF60" s="1"/>
      <c r="IGG60" s="1"/>
      <c r="IGH60" s="1"/>
      <c r="IGI60" s="1"/>
      <c r="IGJ60" s="1"/>
      <c r="IGK60" s="1"/>
      <c r="IGL60" s="1"/>
      <c r="IGM60" s="1"/>
      <c r="IGN60" s="1"/>
      <c r="IGO60" s="1"/>
      <c r="IGP60" s="1"/>
      <c r="IGQ60" s="1"/>
      <c r="IGR60" s="1"/>
      <c r="IGS60" s="1"/>
      <c r="IGT60" s="1"/>
      <c r="IGU60" s="1"/>
      <c r="IGV60" s="1"/>
      <c r="IGW60" s="1"/>
      <c r="IGX60" s="1"/>
      <c r="IGY60" s="1"/>
      <c r="IGZ60" s="1"/>
      <c r="IHA60" s="1"/>
      <c r="IHB60" s="1"/>
      <c r="IHC60" s="1"/>
      <c r="IHD60" s="1"/>
      <c r="IHE60" s="1"/>
      <c r="IHF60" s="1"/>
      <c r="IHG60" s="1"/>
      <c r="IHH60" s="1"/>
      <c r="IHI60" s="1"/>
      <c r="IHJ60" s="1"/>
      <c r="IHK60" s="1"/>
      <c r="IHL60" s="1"/>
      <c r="IHM60" s="1"/>
      <c r="IHN60" s="1"/>
      <c r="IHO60" s="1"/>
      <c r="IHP60" s="1"/>
      <c r="IHQ60" s="1"/>
      <c r="IHR60" s="1"/>
      <c r="IHS60" s="1"/>
      <c r="IHT60" s="1"/>
      <c r="IHU60" s="1"/>
      <c r="IHV60" s="1"/>
      <c r="IHW60" s="1"/>
      <c r="IHX60" s="1"/>
      <c r="IHY60" s="1"/>
      <c r="IHZ60" s="1"/>
      <c r="IIA60" s="1"/>
      <c r="IIB60" s="1"/>
      <c r="IIC60" s="1"/>
      <c r="IID60" s="1"/>
      <c r="IIE60" s="1"/>
      <c r="IIF60" s="1"/>
      <c r="IIG60" s="1"/>
      <c r="IIH60" s="1"/>
      <c r="III60" s="1"/>
      <c r="IIJ60" s="1"/>
      <c r="IIK60" s="1"/>
      <c r="IIL60" s="1"/>
      <c r="IIM60" s="1"/>
      <c r="IIN60" s="1"/>
      <c r="IIO60" s="1"/>
      <c r="IIP60" s="1"/>
      <c r="IIQ60" s="1"/>
      <c r="IIR60" s="1"/>
      <c r="IIS60" s="1"/>
      <c r="IIT60" s="1"/>
      <c r="IIU60" s="1"/>
      <c r="IIV60" s="1"/>
      <c r="IIW60" s="1"/>
      <c r="IIX60" s="1"/>
      <c r="IIY60" s="1"/>
      <c r="IIZ60" s="1"/>
      <c r="IJA60" s="1"/>
      <c r="IJB60" s="1"/>
      <c r="IJC60" s="1"/>
      <c r="IJD60" s="1"/>
      <c r="IJE60" s="1"/>
      <c r="IJF60" s="1"/>
      <c r="IJG60" s="1"/>
      <c r="IJH60" s="1"/>
      <c r="IJI60" s="1"/>
      <c r="IJJ60" s="1"/>
      <c r="IJK60" s="1"/>
      <c r="IJL60" s="1"/>
      <c r="IJM60" s="1"/>
      <c r="IJN60" s="1"/>
      <c r="IJO60" s="1"/>
      <c r="IJP60" s="1"/>
      <c r="IJQ60" s="1"/>
      <c r="IJR60" s="1"/>
      <c r="IJS60" s="1"/>
      <c r="IJT60" s="1"/>
      <c r="IJU60" s="1"/>
      <c r="IJV60" s="1"/>
      <c r="IJW60" s="1"/>
      <c r="IJX60" s="1"/>
      <c r="IJY60" s="1"/>
      <c r="IJZ60" s="1"/>
      <c r="IKA60" s="1"/>
      <c r="IKB60" s="1"/>
      <c r="IKC60" s="1"/>
      <c r="IKD60" s="1"/>
      <c r="IKE60" s="1"/>
      <c r="IKF60" s="1"/>
      <c r="IKG60" s="1"/>
      <c r="IKH60" s="1"/>
      <c r="IKI60" s="1"/>
      <c r="IKJ60" s="1"/>
      <c r="IKK60" s="1"/>
      <c r="IKL60" s="1"/>
      <c r="IKM60" s="1"/>
      <c r="IKN60" s="1"/>
      <c r="IKO60" s="1"/>
      <c r="IKP60" s="1"/>
      <c r="IKQ60" s="1"/>
      <c r="IKR60" s="1"/>
      <c r="IKS60" s="1"/>
      <c r="IKT60" s="1"/>
      <c r="IKU60" s="1"/>
      <c r="IKV60" s="1"/>
      <c r="IKW60" s="1"/>
      <c r="IKX60" s="1"/>
      <c r="IKY60" s="1"/>
      <c r="IKZ60" s="1"/>
      <c r="ILA60" s="1"/>
      <c r="ILB60" s="1"/>
      <c r="ILC60" s="1"/>
      <c r="ILD60" s="1"/>
      <c r="ILE60" s="1"/>
      <c r="ILF60" s="1"/>
      <c r="ILG60" s="1"/>
      <c r="ILH60" s="1"/>
      <c r="ILI60" s="1"/>
      <c r="ILJ60" s="1"/>
      <c r="ILK60" s="1"/>
      <c r="ILL60" s="1"/>
      <c r="ILM60" s="1"/>
      <c r="ILN60" s="1"/>
      <c r="ILO60" s="1"/>
      <c r="ILP60" s="1"/>
      <c r="ILQ60" s="1"/>
      <c r="ILR60" s="1"/>
      <c r="ILS60" s="1"/>
      <c r="ILT60" s="1"/>
      <c r="ILU60" s="1"/>
      <c r="ILV60" s="1"/>
      <c r="ILW60" s="1"/>
      <c r="ILX60" s="1"/>
      <c r="ILY60" s="1"/>
      <c r="ILZ60" s="1"/>
      <c r="IMA60" s="1"/>
      <c r="IMB60" s="1"/>
      <c r="IMC60" s="1"/>
      <c r="IMD60" s="1"/>
      <c r="IME60" s="1"/>
      <c r="IMF60" s="1"/>
      <c r="IMG60" s="1"/>
      <c r="IMH60" s="1"/>
      <c r="IMI60" s="1"/>
      <c r="IMJ60" s="1"/>
      <c r="IMK60" s="1"/>
      <c r="IML60" s="1"/>
      <c r="IMM60" s="1"/>
      <c r="IMN60" s="1"/>
      <c r="IMO60" s="1"/>
      <c r="IMP60" s="1"/>
      <c r="IMQ60" s="1"/>
      <c r="IMR60" s="1"/>
      <c r="IMS60" s="1"/>
      <c r="IMT60" s="1"/>
      <c r="IMU60" s="1"/>
      <c r="IMV60" s="1"/>
      <c r="IMW60" s="1"/>
      <c r="IMX60" s="1"/>
      <c r="IMY60" s="1"/>
      <c r="IMZ60" s="1"/>
      <c r="INA60" s="1"/>
      <c r="INB60" s="1"/>
      <c r="INC60" s="1"/>
      <c r="IND60" s="1"/>
      <c r="INE60" s="1"/>
      <c r="INF60" s="1"/>
      <c r="ING60" s="1"/>
      <c r="INH60" s="1"/>
      <c r="INI60" s="1"/>
      <c r="INJ60" s="1"/>
      <c r="INK60" s="1"/>
      <c r="INL60" s="1"/>
      <c r="INM60" s="1"/>
      <c r="INN60" s="1"/>
      <c r="INO60" s="1"/>
      <c r="INP60" s="1"/>
      <c r="INQ60" s="1"/>
      <c r="INR60" s="1"/>
      <c r="INS60" s="1"/>
      <c r="INT60" s="1"/>
      <c r="INU60" s="1"/>
      <c r="INV60" s="1"/>
      <c r="INW60" s="1"/>
      <c r="INX60" s="1"/>
      <c r="INY60" s="1"/>
      <c r="INZ60" s="1"/>
      <c r="IOA60" s="1"/>
      <c r="IOB60" s="1"/>
      <c r="IOC60" s="1"/>
      <c r="IOD60" s="1"/>
      <c r="IOE60" s="1"/>
      <c r="IOF60" s="1"/>
      <c r="IOG60" s="1"/>
      <c r="IOH60" s="1"/>
      <c r="IOI60" s="1"/>
      <c r="IOJ60" s="1"/>
      <c r="IOK60" s="1"/>
      <c r="IOL60" s="1"/>
      <c r="IOM60" s="1"/>
      <c r="ION60" s="1"/>
      <c r="IOO60" s="1"/>
      <c r="IOP60" s="1"/>
      <c r="IOQ60" s="1"/>
      <c r="IOR60" s="1"/>
      <c r="IOS60" s="1"/>
      <c r="IOT60" s="1"/>
      <c r="IOU60" s="1"/>
      <c r="IOV60" s="1"/>
      <c r="IOW60" s="1"/>
      <c r="IOX60" s="1"/>
      <c r="IOY60" s="1"/>
      <c r="IOZ60" s="1"/>
      <c r="IPA60" s="1"/>
      <c r="IPB60" s="1"/>
      <c r="IPC60" s="1"/>
      <c r="IPD60" s="1"/>
      <c r="IPE60" s="1"/>
      <c r="IPF60" s="1"/>
      <c r="IPG60" s="1"/>
      <c r="IPH60" s="1"/>
      <c r="IPI60" s="1"/>
      <c r="IPJ60" s="1"/>
      <c r="IPK60" s="1"/>
      <c r="IPL60" s="1"/>
      <c r="IPM60" s="1"/>
      <c r="IPN60" s="1"/>
      <c r="IPO60" s="1"/>
      <c r="IPP60" s="1"/>
      <c r="IPQ60" s="1"/>
      <c r="IPR60" s="1"/>
      <c r="IPS60" s="1"/>
      <c r="IPT60" s="1"/>
      <c r="IPU60" s="1"/>
      <c r="IPV60" s="1"/>
      <c r="IPW60" s="1"/>
      <c r="IPX60" s="1"/>
      <c r="IPY60" s="1"/>
      <c r="IPZ60" s="1"/>
      <c r="IQA60" s="1"/>
      <c r="IQB60" s="1"/>
      <c r="IQC60" s="1"/>
      <c r="IQD60" s="1"/>
      <c r="IQE60" s="1"/>
      <c r="IQF60" s="1"/>
      <c r="IQG60" s="1"/>
      <c r="IQH60" s="1"/>
      <c r="IQI60" s="1"/>
      <c r="IQJ60" s="1"/>
      <c r="IQK60" s="1"/>
      <c r="IQL60" s="1"/>
      <c r="IQM60" s="1"/>
      <c r="IQN60" s="1"/>
      <c r="IQO60" s="1"/>
      <c r="IQP60" s="1"/>
      <c r="IQQ60" s="1"/>
      <c r="IQR60" s="1"/>
      <c r="IQS60" s="1"/>
      <c r="IQT60" s="1"/>
      <c r="IQU60" s="1"/>
      <c r="IQV60" s="1"/>
      <c r="IQW60" s="1"/>
      <c r="IQX60" s="1"/>
      <c r="IQY60" s="1"/>
      <c r="IQZ60" s="1"/>
      <c r="IRA60" s="1"/>
      <c r="IRB60" s="1"/>
      <c r="IRC60" s="1"/>
      <c r="IRD60" s="1"/>
      <c r="IRE60" s="1"/>
      <c r="IRF60" s="1"/>
      <c r="IRG60" s="1"/>
      <c r="IRH60" s="1"/>
      <c r="IRI60" s="1"/>
      <c r="IRJ60" s="1"/>
      <c r="IRK60" s="1"/>
      <c r="IRL60" s="1"/>
      <c r="IRM60" s="1"/>
      <c r="IRN60" s="1"/>
      <c r="IRO60" s="1"/>
      <c r="IRP60" s="1"/>
      <c r="IRQ60" s="1"/>
      <c r="IRR60" s="1"/>
      <c r="IRS60" s="1"/>
      <c r="IRT60" s="1"/>
      <c r="IRU60" s="1"/>
      <c r="IRV60" s="1"/>
      <c r="IRW60" s="1"/>
      <c r="IRX60" s="1"/>
      <c r="IRY60" s="1"/>
      <c r="IRZ60" s="1"/>
      <c r="ISA60" s="1"/>
      <c r="ISB60" s="1"/>
      <c r="ISC60" s="1"/>
      <c r="ISD60" s="1"/>
      <c r="ISE60" s="1"/>
      <c r="ISF60" s="1"/>
      <c r="ISG60" s="1"/>
      <c r="ISH60" s="1"/>
      <c r="ISI60" s="1"/>
      <c r="ISJ60" s="1"/>
      <c r="ISK60" s="1"/>
      <c r="ISL60" s="1"/>
      <c r="ISM60" s="1"/>
      <c r="ISN60" s="1"/>
      <c r="ISO60" s="1"/>
      <c r="ISP60" s="1"/>
      <c r="ISQ60" s="1"/>
      <c r="ISR60" s="1"/>
      <c r="ISS60" s="1"/>
      <c r="IST60" s="1"/>
      <c r="ISU60" s="1"/>
      <c r="ISV60" s="1"/>
      <c r="ISW60" s="1"/>
      <c r="ISX60" s="1"/>
      <c r="ISY60" s="1"/>
      <c r="ISZ60" s="1"/>
      <c r="ITA60" s="1"/>
      <c r="ITB60" s="1"/>
      <c r="ITC60" s="1"/>
      <c r="ITD60" s="1"/>
      <c r="ITE60" s="1"/>
      <c r="ITF60" s="1"/>
      <c r="ITG60" s="1"/>
      <c r="ITH60" s="1"/>
      <c r="ITI60" s="1"/>
      <c r="ITJ60" s="1"/>
      <c r="ITK60" s="1"/>
      <c r="ITL60" s="1"/>
      <c r="ITM60" s="1"/>
      <c r="ITN60" s="1"/>
      <c r="ITO60" s="1"/>
      <c r="ITP60" s="1"/>
      <c r="ITQ60" s="1"/>
      <c r="ITR60" s="1"/>
      <c r="ITS60" s="1"/>
      <c r="ITT60" s="1"/>
      <c r="ITU60" s="1"/>
      <c r="ITV60" s="1"/>
      <c r="ITW60" s="1"/>
      <c r="ITX60" s="1"/>
      <c r="ITY60" s="1"/>
      <c r="ITZ60" s="1"/>
      <c r="IUA60" s="1"/>
      <c r="IUB60" s="1"/>
      <c r="IUC60" s="1"/>
      <c r="IUD60" s="1"/>
      <c r="IUE60" s="1"/>
      <c r="IUF60" s="1"/>
      <c r="IUG60" s="1"/>
      <c r="IUH60" s="1"/>
      <c r="IUI60" s="1"/>
      <c r="IUJ60" s="1"/>
      <c r="IUK60" s="1"/>
      <c r="IUL60" s="1"/>
      <c r="IUM60" s="1"/>
      <c r="IUN60" s="1"/>
      <c r="IUO60" s="1"/>
      <c r="IUP60" s="1"/>
      <c r="IUQ60" s="1"/>
      <c r="IUR60" s="1"/>
      <c r="IUS60" s="1"/>
      <c r="IUT60" s="1"/>
      <c r="IUU60" s="1"/>
      <c r="IUV60" s="1"/>
      <c r="IUW60" s="1"/>
      <c r="IUX60" s="1"/>
      <c r="IUY60" s="1"/>
      <c r="IUZ60" s="1"/>
      <c r="IVA60" s="1"/>
      <c r="IVB60" s="1"/>
      <c r="IVC60" s="1"/>
      <c r="IVD60" s="1"/>
      <c r="IVE60" s="1"/>
      <c r="IVF60" s="1"/>
      <c r="IVG60" s="1"/>
      <c r="IVH60" s="1"/>
      <c r="IVI60" s="1"/>
      <c r="IVJ60" s="1"/>
      <c r="IVK60" s="1"/>
      <c r="IVL60" s="1"/>
      <c r="IVM60" s="1"/>
      <c r="IVN60" s="1"/>
      <c r="IVO60" s="1"/>
      <c r="IVP60" s="1"/>
      <c r="IVQ60" s="1"/>
      <c r="IVR60" s="1"/>
      <c r="IVS60" s="1"/>
      <c r="IVT60" s="1"/>
      <c r="IVU60" s="1"/>
      <c r="IVV60" s="1"/>
      <c r="IVW60" s="1"/>
      <c r="IVX60" s="1"/>
      <c r="IVY60" s="1"/>
      <c r="IVZ60" s="1"/>
      <c r="IWA60" s="1"/>
      <c r="IWB60" s="1"/>
      <c r="IWC60" s="1"/>
      <c r="IWD60" s="1"/>
      <c r="IWE60" s="1"/>
      <c r="IWF60" s="1"/>
      <c r="IWG60" s="1"/>
      <c r="IWH60" s="1"/>
      <c r="IWI60" s="1"/>
      <c r="IWJ60" s="1"/>
      <c r="IWK60" s="1"/>
      <c r="IWL60" s="1"/>
      <c r="IWM60" s="1"/>
      <c r="IWN60" s="1"/>
      <c r="IWO60" s="1"/>
      <c r="IWP60" s="1"/>
      <c r="IWQ60" s="1"/>
      <c r="IWR60" s="1"/>
      <c r="IWS60" s="1"/>
      <c r="IWT60" s="1"/>
      <c r="IWU60" s="1"/>
      <c r="IWV60" s="1"/>
      <c r="IWW60" s="1"/>
      <c r="IWX60" s="1"/>
      <c r="IWY60" s="1"/>
      <c r="IWZ60" s="1"/>
      <c r="IXA60" s="1"/>
      <c r="IXB60" s="1"/>
      <c r="IXC60" s="1"/>
      <c r="IXD60" s="1"/>
      <c r="IXE60" s="1"/>
      <c r="IXF60" s="1"/>
      <c r="IXG60" s="1"/>
      <c r="IXH60" s="1"/>
      <c r="IXI60" s="1"/>
      <c r="IXJ60" s="1"/>
      <c r="IXK60" s="1"/>
      <c r="IXL60" s="1"/>
      <c r="IXM60" s="1"/>
      <c r="IXN60" s="1"/>
      <c r="IXO60" s="1"/>
      <c r="IXP60" s="1"/>
      <c r="IXQ60" s="1"/>
      <c r="IXR60" s="1"/>
      <c r="IXS60" s="1"/>
      <c r="IXT60" s="1"/>
      <c r="IXU60" s="1"/>
      <c r="IXV60" s="1"/>
      <c r="IXW60" s="1"/>
      <c r="IXX60" s="1"/>
      <c r="IXY60" s="1"/>
      <c r="IXZ60" s="1"/>
      <c r="IYA60" s="1"/>
      <c r="IYB60" s="1"/>
      <c r="IYC60" s="1"/>
      <c r="IYD60" s="1"/>
      <c r="IYE60" s="1"/>
      <c r="IYF60" s="1"/>
      <c r="IYG60" s="1"/>
      <c r="IYH60" s="1"/>
      <c r="IYI60" s="1"/>
      <c r="IYJ60" s="1"/>
      <c r="IYK60" s="1"/>
      <c r="IYL60" s="1"/>
      <c r="IYM60" s="1"/>
      <c r="IYN60" s="1"/>
      <c r="IYO60" s="1"/>
      <c r="IYP60" s="1"/>
      <c r="IYQ60" s="1"/>
      <c r="IYR60" s="1"/>
      <c r="IYS60" s="1"/>
      <c r="IYT60" s="1"/>
      <c r="IYU60" s="1"/>
      <c r="IYV60" s="1"/>
      <c r="IYW60" s="1"/>
      <c r="IYX60" s="1"/>
      <c r="IYY60" s="1"/>
      <c r="IYZ60" s="1"/>
      <c r="IZA60" s="1"/>
      <c r="IZB60" s="1"/>
      <c r="IZC60" s="1"/>
      <c r="IZD60" s="1"/>
      <c r="IZE60" s="1"/>
      <c r="IZF60" s="1"/>
      <c r="IZG60" s="1"/>
      <c r="IZH60" s="1"/>
      <c r="IZI60" s="1"/>
      <c r="IZJ60" s="1"/>
      <c r="IZK60" s="1"/>
      <c r="IZL60" s="1"/>
      <c r="IZM60" s="1"/>
      <c r="IZN60" s="1"/>
      <c r="IZO60" s="1"/>
      <c r="IZP60" s="1"/>
      <c r="IZQ60" s="1"/>
      <c r="IZR60" s="1"/>
      <c r="IZS60" s="1"/>
      <c r="IZT60" s="1"/>
      <c r="IZU60" s="1"/>
      <c r="IZV60" s="1"/>
      <c r="IZW60" s="1"/>
      <c r="IZX60" s="1"/>
      <c r="IZY60" s="1"/>
      <c r="IZZ60" s="1"/>
      <c r="JAA60" s="1"/>
      <c r="JAB60" s="1"/>
      <c r="JAC60" s="1"/>
      <c r="JAD60" s="1"/>
      <c r="JAE60" s="1"/>
      <c r="JAF60" s="1"/>
      <c r="JAG60" s="1"/>
      <c r="JAH60" s="1"/>
      <c r="JAI60" s="1"/>
      <c r="JAJ60" s="1"/>
      <c r="JAK60" s="1"/>
      <c r="JAL60" s="1"/>
      <c r="JAM60" s="1"/>
      <c r="JAN60" s="1"/>
      <c r="JAO60" s="1"/>
      <c r="JAP60" s="1"/>
      <c r="JAQ60" s="1"/>
      <c r="JAR60" s="1"/>
      <c r="JAS60" s="1"/>
      <c r="JAT60" s="1"/>
      <c r="JAU60" s="1"/>
      <c r="JAV60" s="1"/>
      <c r="JAW60" s="1"/>
      <c r="JAX60" s="1"/>
      <c r="JAY60" s="1"/>
      <c r="JAZ60" s="1"/>
      <c r="JBA60" s="1"/>
      <c r="JBB60" s="1"/>
      <c r="JBC60" s="1"/>
      <c r="JBD60" s="1"/>
      <c r="JBE60" s="1"/>
      <c r="JBF60" s="1"/>
      <c r="JBG60" s="1"/>
      <c r="JBH60" s="1"/>
      <c r="JBI60" s="1"/>
      <c r="JBJ60" s="1"/>
      <c r="JBK60" s="1"/>
      <c r="JBL60" s="1"/>
      <c r="JBM60" s="1"/>
      <c r="JBN60" s="1"/>
      <c r="JBO60" s="1"/>
      <c r="JBP60" s="1"/>
      <c r="JBQ60" s="1"/>
      <c r="JBR60" s="1"/>
      <c r="JBS60" s="1"/>
      <c r="JBT60" s="1"/>
      <c r="JBU60" s="1"/>
      <c r="JBV60" s="1"/>
      <c r="JBW60" s="1"/>
      <c r="JBX60" s="1"/>
      <c r="JBY60" s="1"/>
      <c r="JBZ60" s="1"/>
      <c r="JCA60" s="1"/>
      <c r="JCB60" s="1"/>
      <c r="JCC60" s="1"/>
      <c r="JCD60" s="1"/>
      <c r="JCE60" s="1"/>
      <c r="JCF60" s="1"/>
      <c r="JCG60" s="1"/>
      <c r="JCH60" s="1"/>
      <c r="JCI60" s="1"/>
      <c r="JCJ60" s="1"/>
      <c r="JCK60" s="1"/>
      <c r="JCL60" s="1"/>
      <c r="JCM60" s="1"/>
      <c r="JCN60" s="1"/>
      <c r="JCO60" s="1"/>
      <c r="JCP60" s="1"/>
      <c r="JCQ60" s="1"/>
      <c r="JCR60" s="1"/>
      <c r="JCS60" s="1"/>
      <c r="JCT60" s="1"/>
      <c r="JCU60" s="1"/>
      <c r="JCV60" s="1"/>
      <c r="JCW60" s="1"/>
      <c r="JCX60" s="1"/>
      <c r="JCY60" s="1"/>
      <c r="JCZ60" s="1"/>
      <c r="JDA60" s="1"/>
      <c r="JDB60" s="1"/>
      <c r="JDC60" s="1"/>
      <c r="JDD60" s="1"/>
      <c r="JDE60" s="1"/>
      <c r="JDF60" s="1"/>
      <c r="JDG60" s="1"/>
      <c r="JDH60" s="1"/>
      <c r="JDI60" s="1"/>
      <c r="JDJ60" s="1"/>
      <c r="JDK60" s="1"/>
      <c r="JDL60" s="1"/>
      <c r="JDM60" s="1"/>
      <c r="JDN60" s="1"/>
      <c r="JDO60" s="1"/>
      <c r="JDP60" s="1"/>
      <c r="JDQ60" s="1"/>
      <c r="JDR60" s="1"/>
      <c r="JDS60" s="1"/>
      <c r="JDT60" s="1"/>
      <c r="JDU60" s="1"/>
      <c r="JDV60" s="1"/>
      <c r="JDW60" s="1"/>
      <c r="JDX60" s="1"/>
      <c r="JDY60" s="1"/>
      <c r="JDZ60" s="1"/>
      <c r="JEA60" s="1"/>
      <c r="JEB60" s="1"/>
      <c r="JEC60" s="1"/>
      <c r="JED60" s="1"/>
      <c r="JEE60" s="1"/>
      <c r="JEF60" s="1"/>
      <c r="JEG60" s="1"/>
      <c r="JEH60" s="1"/>
      <c r="JEI60" s="1"/>
      <c r="JEJ60" s="1"/>
      <c r="JEK60" s="1"/>
      <c r="JEL60" s="1"/>
      <c r="JEM60" s="1"/>
      <c r="JEN60" s="1"/>
      <c r="JEO60" s="1"/>
      <c r="JEP60" s="1"/>
      <c r="JEQ60" s="1"/>
      <c r="JER60" s="1"/>
      <c r="JES60" s="1"/>
      <c r="JET60" s="1"/>
      <c r="JEU60" s="1"/>
      <c r="JEV60" s="1"/>
      <c r="JEW60" s="1"/>
      <c r="JEX60" s="1"/>
      <c r="JEY60" s="1"/>
      <c r="JEZ60" s="1"/>
      <c r="JFA60" s="1"/>
      <c r="JFB60" s="1"/>
      <c r="JFC60" s="1"/>
      <c r="JFD60" s="1"/>
      <c r="JFE60" s="1"/>
      <c r="JFF60" s="1"/>
      <c r="JFG60" s="1"/>
      <c r="JFH60" s="1"/>
      <c r="JFI60" s="1"/>
      <c r="JFJ60" s="1"/>
      <c r="JFK60" s="1"/>
      <c r="JFL60" s="1"/>
      <c r="JFM60" s="1"/>
      <c r="JFN60" s="1"/>
      <c r="JFO60" s="1"/>
      <c r="JFP60" s="1"/>
      <c r="JFQ60" s="1"/>
      <c r="JFR60" s="1"/>
      <c r="JFS60" s="1"/>
      <c r="JFT60" s="1"/>
      <c r="JFU60" s="1"/>
      <c r="JFV60" s="1"/>
      <c r="JFW60" s="1"/>
      <c r="JFX60" s="1"/>
      <c r="JFY60" s="1"/>
      <c r="JFZ60" s="1"/>
      <c r="JGA60" s="1"/>
      <c r="JGB60" s="1"/>
      <c r="JGC60" s="1"/>
      <c r="JGD60" s="1"/>
      <c r="JGE60" s="1"/>
      <c r="JGF60" s="1"/>
      <c r="JGG60" s="1"/>
      <c r="JGH60" s="1"/>
      <c r="JGI60" s="1"/>
      <c r="JGJ60" s="1"/>
      <c r="JGK60" s="1"/>
      <c r="JGL60" s="1"/>
      <c r="JGM60" s="1"/>
      <c r="JGN60" s="1"/>
      <c r="JGO60" s="1"/>
      <c r="JGP60" s="1"/>
      <c r="JGQ60" s="1"/>
      <c r="JGR60" s="1"/>
      <c r="JGS60" s="1"/>
      <c r="JGT60" s="1"/>
      <c r="JGU60" s="1"/>
      <c r="JGV60" s="1"/>
      <c r="JGW60" s="1"/>
      <c r="JGX60" s="1"/>
      <c r="JGY60" s="1"/>
      <c r="JGZ60" s="1"/>
      <c r="JHA60" s="1"/>
      <c r="JHB60" s="1"/>
      <c r="JHC60" s="1"/>
      <c r="JHD60" s="1"/>
      <c r="JHE60" s="1"/>
      <c r="JHF60" s="1"/>
      <c r="JHG60" s="1"/>
      <c r="JHH60" s="1"/>
      <c r="JHI60" s="1"/>
      <c r="JHJ60" s="1"/>
      <c r="JHK60" s="1"/>
      <c r="JHL60" s="1"/>
      <c r="JHM60" s="1"/>
      <c r="JHN60" s="1"/>
      <c r="JHO60" s="1"/>
      <c r="JHP60" s="1"/>
      <c r="JHQ60" s="1"/>
      <c r="JHR60" s="1"/>
      <c r="JHS60" s="1"/>
      <c r="JHT60" s="1"/>
      <c r="JHU60" s="1"/>
      <c r="JHV60" s="1"/>
      <c r="JHW60" s="1"/>
      <c r="JHX60" s="1"/>
      <c r="JHY60" s="1"/>
      <c r="JHZ60" s="1"/>
      <c r="JIA60" s="1"/>
      <c r="JIB60" s="1"/>
      <c r="JIC60" s="1"/>
      <c r="JID60" s="1"/>
      <c r="JIE60" s="1"/>
      <c r="JIF60" s="1"/>
      <c r="JIG60" s="1"/>
      <c r="JIH60" s="1"/>
      <c r="JII60" s="1"/>
      <c r="JIJ60" s="1"/>
      <c r="JIK60" s="1"/>
      <c r="JIL60" s="1"/>
      <c r="JIM60" s="1"/>
      <c r="JIN60" s="1"/>
      <c r="JIO60" s="1"/>
      <c r="JIP60" s="1"/>
      <c r="JIQ60" s="1"/>
      <c r="JIR60" s="1"/>
      <c r="JIS60" s="1"/>
      <c r="JIT60" s="1"/>
      <c r="JIU60" s="1"/>
      <c r="JIV60" s="1"/>
      <c r="JIW60" s="1"/>
      <c r="JIX60" s="1"/>
      <c r="JIY60" s="1"/>
      <c r="JIZ60" s="1"/>
      <c r="JJA60" s="1"/>
      <c r="JJB60" s="1"/>
      <c r="JJC60" s="1"/>
      <c r="JJD60" s="1"/>
      <c r="JJE60" s="1"/>
      <c r="JJF60" s="1"/>
      <c r="JJG60" s="1"/>
      <c r="JJH60" s="1"/>
      <c r="JJI60" s="1"/>
      <c r="JJJ60" s="1"/>
      <c r="JJK60" s="1"/>
      <c r="JJL60" s="1"/>
      <c r="JJM60" s="1"/>
      <c r="JJN60" s="1"/>
      <c r="JJO60" s="1"/>
      <c r="JJP60" s="1"/>
      <c r="JJQ60" s="1"/>
      <c r="JJR60" s="1"/>
      <c r="JJS60" s="1"/>
      <c r="JJT60" s="1"/>
      <c r="JJU60" s="1"/>
      <c r="JJV60" s="1"/>
      <c r="JJW60" s="1"/>
      <c r="JJX60" s="1"/>
      <c r="JJY60" s="1"/>
      <c r="JJZ60" s="1"/>
      <c r="JKA60" s="1"/>
      <c r="JKB60" s="1"/>
      <c r="JKC60" s="1"/>
      <c r="JKD60" s="1"/>
      <c r="JKE60" s="1"/>
      <c r="JKF60" s="1"/>
      <c r="JKG60" s="1"/>
      <c r="JKH60" s="1"/>
      <c r="JKI60" s="1"/>
      <c r="JKJ60" s="1"/>
      <c r="JKK60" s="1"/>
      <c r="JKL60" s="1"/>
      <c r="JKM60" s="1"/>
      <c r="JKN60" s="1"/>
      <c r="JKO60" s="1"/>
      <c r="JKP60" s="1"/>
      <c r="JKQ60" s="1"/>
      <c r="JKR60" s="1"/>
      <c r="JKS60" s="1"/>
      <c r="JKT60" s="1"/>
      <c r="JKU60" s="1"/>
      <c r="JKV60" s="1"/>
      <c r="JKW60" s="1"/>
      <c r="JKX60" s="1"/>
      <c r="JKY60" s="1"/>
      <c r="JKZ60" s="1"/>
      <c r="JLA60" s="1"/>
      <c r="JLB60" s="1"/>
      <c r="JLC60" s="1"/>
      <c r="JLD60" s="1"/>
      <c r="JLE60" s="1"/>
      <c r="JLF60" s="1"/>
      <c r="JLG60" s="1"/>
      <c r="JLH60" s="1"/>
      <c r="JLI60" s="1"/>
      <c r="JLJ60" s="1"/>
      <c r="JLK60" s="1"/>
      <c r="JLL60" s="1"/>
      <c r="JLM60" s="1"/>
      <c r="JLN60" s="1"/>
      <c r="JLO60" s="1"/>
      <c r="JLP60" s="1"/>
      <c r="JLQ60" s="1"/>
      <c r="JLR60" s="1"/>
      <c r="JLS60" s="1"/>
      <c r="JLT60" s="1"/>
      <c r="JLU60" s="1"/>
      <c r="JLV60" s="1"/>
      <c r="JLW60" s="1"/>
      <c r="JLX60" s="1"/>
      <c r="JLY60" s="1"/>
      <c r="JLZ60" s="1"/>
      <c r="JMA60" s="1"/>
      <c r="JMB60" s="1"/>
      <c r="JMC60" s="1"/>
      <c r="JMD60" s="1"/>
      <c r="JME60" s="1"/>
      <c r="JMF60" s="1"/>
      <c r="JMG60" s="1"/>
      <c r="JMH60" s="1"/>
      <c r="JMI60" s="1"/>
      <c r="JMJ60" s="1"/>
      <c r="JMK60" s="1"/>
      <c r="JML60" s="1"/>
      <c r="JMM60" s="1"/>
      <c r="JMN60" s="1"/>
      <c r="JMO60" s="1"/>
      <c r="JMP60" s="1"/>
      <c r="JMQ60" s="1"/>
      <c r="JMR60" s="1"/>
      <c r="JMS60" s="1"/>
      <c r="JMT60" s="1"/>
      <c r="JMU60" s="1"/>
      <c r="JMV60" s="1"/>
      <c r="JMW60" s="1"/>
      <c r="JMX60" s="1"/>
      <c r="JMY60" s="1"/>
      <c r="JMZ60" s="1"/>
      <c r="JNA60" s="1"/>
      <c r="JNB60" s="1"/>
      <c r="JNC60" s="1"/>
      <c r="JND60" s="1"/>
      <c r="JNE60" s="1"/>
      <c r="JNF60" s="1"/>
      <c r="JNG60" s="1"/>
      <c r="JNH60" s="1"/>
      <c r="JNI60" s="1"/>
      <c r="JNJ60" s="1"/>
      <c r="JNK60" s="1"/>
      <c r="JNL60" s="1"/>
      <c r="JNM60" s="1"/>
      <c r="JNN60" s="1"/>
      <c r="JNO60" s="1"/>
      <c r="JNP60" s="1"/>
      <c r="JNQ60" s="1"/>
      <c r="JNR60" s="1"/>
      <c r="JNS60" s="1"/>
      <c r="JNT60" s="1"/>
      <c r="JNU60" s="1"/>
      <c r="JNV60" s="1"/>
      <c r="JNW60" s="1"/>
      <c r="JNX60" s="1"/>
      <c r="JNY60" s="1"/>
      <c r="JNZ60" s="1"/>
      <c r="JOA60" s="1"/>
      <c r="JOB60" s="1"/>
      <c r="JOC60" s="1"/>
      <c r="JOD60" s="1"/>
      <c r="JOE60" s="1"/>
      <c r="JOF60" s="1"/>
      <c r="JOG60" s="1"/>
      <c r="JOH60" s="1"/>
      <c r="JOI60" s="1"/>
      <c r="JOJ60" s="1"/>
      <c r="JOK60" s="1"/>
      <c r="JOL60" s="1"/>
      <c r="JOM60" s="1"/>
      <c r="JON60" s="1"/>
      <c r="JOO60" s="1"/>
      <c r="JOP60" s="1"/>
      <c r="JOQ60" s="1"/>
      <c r="JOR60" s="1"/>
      <c r="JOS60" s="1"/>
      <c r="JOT60" s="1"/>
      <c r="JOU60" s="1"/>
      <c r="JOV60" s="1"/>
      <c r="JOW60" s="1"/>
      <c r="JOX60" s="1"/>
      <c r="JOY60" s="1"/>
      <c r="JOZ60" s="1"/>
      <c r="JPA60" s="1"/>
      <c r="JPB60" s="1"/>
      <c r="JPC60" s="1"/>
      <c r="JPD60" s="1"/>
      <c r="JPE60" s="1"/>
      <c r="JPF60" s="1"/>
      <c r="JPG60" s="1"/>
      <c r="JPH60" s="1"/>
      <c r="JPI60" s="1"/>
      <c r="JPJ60" s="1"/>
      <c r="JPK60" s="1"/>
      <c r="JPL60" s="1"/>
      <c r="JPM60" s="1"/>
      <c r="JPN60" s="1"/>
      <c r="JPO60" s="1"/>
      <c r="JPP60" s="1"/>
      <c r="JPQ60" s="1"/>
      <c r="JPR60" s="1"/>
      <c r="JPS60" s="1"/>
      <c r="JPT60" s="1"/>
      <c r="JPU60" s="1"/>
      <c r="JPV60" s="1"/>
      <c r="JPW60" s="1"/>
      <c r="JPX60" s="1"/>
      <c r="JPY60" s="1"/>
      <c r="JPZ60" s="1"/>
      <c r="JQA60" s="1"/>
      <c r="JQB60" s="1"/>
      <c r="JQC60" s="1"/>
      <c r="JQD60" s="1"/>
      <c r="JQE60" s="1"/>
      <c r="JQF60" s="1"/>
      <c r="JQG60" s="1"/>
      <c r="JQH60" s="1"/>
      <c r="JQI60" s="1"/>
      <c r="JQJ60" s="1"/>
      <c r="JQK60" s="1"/>
      <c r="JQL60" s="1"/>
      <c r="JQM60" s="1"/>
      <c r="JQN60" s="1"/>
      <c r="JQO60" s="1"/>
      <c r="JQP60" s="1"/>
      <c r="JQQ60" s="1"/>
      <c r="JQR60" s="1"/>
      <c r="JQS60" s="1"/>
      <c r="JQT60" s="1"/>
      <c r="JQU60" s="1"/>
      <c r="JQV60" s="1"/>
      <c r="JQW60" s="1"/>
      <c r="JQX60" s="1"/>
      <c r="JQY60" s="1"/>
      <c r="JQZ60" s="1"/>
      <c r="JRA60" s="1"/>
      <c r="JRB60" s="1"/>
      <c r="JRC60" s="1"/>
      <c r="JRD60" s="1"/>
      <c r="JRE60" s="1"/>
      <c r="JRF60" s="1"/>
      <c r="JRG60" s="1"/>
      <c r="JRH60" s="1"/>
      <c r="JRI60" s="1"/>
      <c r="JRJ60" s="1"/>
      <c r="JRK60" s="1"/>
      <c r="JRL60" s="1"/>
      <c r="JRM60" s="1"/>
      <c r="JRN60" s="1"/>
      <c r="JRO60" s="1"/>
      <c r="JRP60" s="1"/>
      <c r="JRQ60" s="1"/>
      <c r="JRR60" s="1"/>
      <c r="JRS60" s="1"/>
      <c r="JRT60" s="1"/>
      <c r="JRU60" s="1"/>
      <c r="JRV60" s="1"/>
      <c r="JRW60" s="1"/>
      <c r="JRX60" s="1"/>
      <c r="JRY60" s="1"/>
      <c r="JRZ60" s="1"/>
      <c r="JSA60" s="1"/>
      <c r="JSB60" s="1"/>
      <c r="JSC60" s="1"/>
      <c r="JSD60" s="1"/>
      <c r="JSE60" s="1"/>
      <c r="JSF60" s="1"/>
      <c r="JSG60" s="1"/>
      <c r="JSH60" s="1"/>
      <c r="JSI60" s="1"/>
      <c r="JSJ60" s="1"/>
      <c r="JSK60" s="1"/>
      <c r="JSL60" s="1"/>
      <c r="JSM60" s="1"/>
      <c r="JSN60" s="1"/>
      <c r="JSO60" s="1"/>
      <c r="JSP60" s="1"/>
      <c r="JSQ60" s="1"/>
      <c r="JSR60" s="1"/>
      <c r="JSS60" s="1"/>
      <c r="JST60" s="1"/>
      <c r="JSU60" s="1"/>
      <c r="JSV60" s="1"/>
      <c r="JSW60" s="1"/>
      <c r="JSX60" s="1"/>
      <c r="JSY60" s="1"/>
      <c r="JSZ60" s="1"/>
      <c r="JTA60" s="1"/>
      <c r="JTB60" s="1"/>
      <c r="JTC60" s="1"/>
      <c r="JTD60" s="1"/>
      <c r="JTE60" s="1"/>
      <c r="JTF60" s="1"/>
      <c r="JTG60" s="1"/>
      <c r="JTH60" s="1"/>
      <c r="JTI60" s="1"/>
      <c r="JTJ60" s="1"/>
      <c r="JTK60" s="1"/>
      <c r="JTL60" s="1"/>
      <c r="JTM60" s="1"/>
      <c r="JTN60" s="1"/>
      <c r="JTO60" s="1"/>
      <c r="JTP60" s="1"/>
      <c r="JTQ60" s="1"/>
      <c r="JTR60" s="1"/>
      <c r="JTS60" s="1"/>
      <c r="JTT60" s="1"/>
      <c r="JTU60" s="1"/>
      <c r="JTV60" s="1"/>
      <c r="JTW60" s="1"/>
      <c r="JTX60" s="1"/>
      <c r="JTY60" s="1"/>
      <c r="JTZ60" s="1"/>
      <c r="JUA60" s="1"/>
      <c r="JUB60" s="1"/>
      <c r="JUC60" s="1"/>
      <c r="JUD60" s="1"/>
      <c r="JUE60" s="1"/>
      <c r="JUF60" s="1"/>
      <c r="JUG60" s="1"/>
      <c r="JUH60" s="1"/>
      <c r="JUI60" s="1"/>
      <c r="JUJ60" s="1"/>
      <c r="JUK60" s="1"/>
      <c r="JUL60" s="1"/>
      <c r="JUM60" s="1"/>
      <c r="JUN60" s="1"/>
      <c r="JUO60" s="1"/>
      <c r="JUP60" s="1"/>
      <c r="JUQ60" s="1"/>
      <c r="JUR60" s="1"/>
      <c r="JUS60" s="1"/>
      <c r="JUT60" s="1"/>
      <c r="JUU60" s="1"/>
      <c r="JUV60" s="1"/>
      <c r="JUW60" s="1"/>
      <c r="JUX60" s="1"/>
      <c r="JUY60" s="1"/>
      <c r="JUZ60" s="1"/>
      <c r="JVA60" s="1"/>
      <c r="JVB60" s="1"/>
      <c r="JVC60" s="1"/>
      <c r="JVD60" s="1"/>
      <c r="JVE60" s="1"/>
      <c r="JVF60" s="1"/>
      <c r="JVG60" s="1"/>
      <c r="JVH60" s="1"/>
      <c r="JVI60" s="1"/>
      <c r="JVJ60" s="1"/>
      <c r="JVK60" s="1"/>
      <c r="JVL60" s="1"/>
      <c r="JVM60" s="1"/>
      <c r="JVN60" s="1"/>
      <c r="JVO60" s="1"/>
      <c r="JVP60" s="1"/>
      <c r="JVQ60" s="1"/>
      <c r="JVR60" s="1"/>
      <c r="JVS60" s="1"/>
      <c r="JVT60" s="1"/>
      <c r="JVU60" s="1"/>
      <c r="JVV60" s="1"/>
      <c r="JVW60" s="1"/>
      <c r="JVX60" s="1"/>
      <c r="JVY60" s="1"/>
      <c r="JVZ60" s="1"/>
      <c r="JWA60" s="1"/>
      <c r="JWB60" s="1"/>
      <c r="JWC60" s="1"/>
      <c r="JWD60" s="1"/>
      <c r="JWE60" s="1"/>
      <c r="JWF60" s="1"/>
      <c r="JWG60" s="1"/>
      <c r="JWH60" s="1"/>
      <c r="JWI60" s="1"/>
      <c r="JWJ60" s="1"/>
      <c r="JWK60" s="1"/>
      <c r="JWL60" s="1"/>
      <c r="JWM60" s="1"/>
      <c r="JWN60" s="1"/>
      <c r="JWO60" s="1"/>
      <c r="JWP60" s="1"/>
      <c r="JWQ60" s="1"/>
      <c r="JWR60" s="1"/>
      <c r="JWS60" s="1"/>
      <c r="JWT60" s="1"/>
      <c r="JWU60" s="1"/>
      <c r="JWV60" s="1"/>
      <c r="JWW60" s="1"/>
      <c r="JWX60" s="1"/>
      <c r="JWY60" s="1"/>
      <c r="JWZ60" s="1"/>
      <c r="JXA60" s="1"/>
      <c r="JXB60" s="1"/>
      <c r="JXC60" s="1"/>
      <c r="JXD60" s="1"/>
      <c r="JXE60" s="1"/>
      <c r="JXF60" s="1"/>
      <c r="JXG60" s="1"/>
      <c r="JXH60" s="1"/>
      <c r="JXI60" s="1"/>
      <c r="JXJ60" s="1"/>
      <c r="JXK60" s="1"/>
      <c r="JXL60" s="1"/>
      <c r="JXM60" s="1"/>
      <c r="JXN60" s="1"/>
      <c r="JXO60" s="1"/>
      <c r="JXP60" s="1"/>
      <c r="JXQ60" s="1"/>
      <c r="JXR60" s="1"/>
      <c r="JXS60" s="1"/>
      <c r="JXT60" s="1"/>
      <c r="JXU60" s="1"/>
      <c r="JXV60" s="1"/>
      <c r="JXW60" s="1"/>
      <c r="JXX60" s="1"/>
      <c r="JXY60" s="1"/>
      <c r="JXZ60" s="1"/>
      <c r="JYA60" s="1"/>
      <c r="JYB60" s="1"/>
      <c r="JYC60" s="1"/>
      <c r="JYD60" s="1"/>
      <c r="JYE60" s="1"/>
      <c r="JYF60" s="1"/>
      <c r="JYG60" s="1"/>
      <c r="JYH60" s="1"/>
      <c r="JYI60" s="1"/>
      <c r="JYJ60" s="1"/>
      <c r="JYK60" s="1"/>
      <c r="JYL60" s="1"/>
      <c r="JYM60" s="1"/>
      <c r="JYN60" s="1"/>
      <c r="JYO60" s="1"/>
      <c r="JYP60" s="1"/>
      <c r="JYQ60" s="1"/>
      <c r="JYR60" s="1"/>
      <c r="JYS60" s="1"/>
      <c r="JYT60" s="1"/>
      <c r="JYU60" s="1"/>
      <c r="JYV60" s="1"/>
      <c r="JYW60" s="1"/>
      <c r="JYX60" s="1"/>
      <c r="JYY60" s="1"/>
      <c r="JYZ60" s="1"/>
      <c r="JZA60" s="1"/>
      <c r="JZB60" s="1"/>
      <c r="JZC60" s="1"/>
      <c r="JZD60" s="1"/>
      <c r="JZE60" s="1"/>
      <c r="JZF60" s="1"/>
      <c r="JZG60" s="1"/>
      <c r="JZH60" s="1"/>
      <c r="JZI60" s="1"/>
      <c r="JZJ60" s="1"/>
      <c r="JZK60" s="1"/>
      <c r="JZL60" s="1"/>
      <c r="JZM60" s="1"/>
      <c r="JZN60" s="1"/>
      <c r="JZO60" s="1"/>
      <c r="JZP60" s="1"/>
      <c r="JZQ60" s="1"/>
      <c r="JZR60" s="1"/>
      <c r="JZS60" s="1"/>
      <c r="JZT60" s="1"/>
      <c r="JZU60" s="1"/>
      <c r="JZV60" s="1"/>
      <c r="JZW60" s="1"/>
      <c r="JZX60" s="1"/>
      <c r="JZY60" s="1"/>
      <c r="JZZ60" s="1"/>
      <c r="KAA60" s="1"/>
      <c r="KAB60" s="1"/>
      <c r="KAC60" s="1"/>
      <c r="KAD60" s="1"/>
      <c r="KAE60" s="1"/>
      <c r="KAF60" s="1"/>
      <c r="KAG60" s="1"/>
      <c r="KAH60" s="1"/>
      <c r="KAI60" s="1"/>
      <c r="KAJ60" s="1"/>
      <c r="KAK60" s="1"/>
      <c r="KAL60" s="1"/>
      <c r="KAM60" s="1"/>
      <c r="KAN60" s="1"/>
      <c r="KAO60" s="1"/>
      <c r="KAP60" s="1"/>
      <c r="KAQ60" s="1"/>
      <c r="KAR60" s="1"/>
      <c r="KAS60" s="1"/>
      <c r="KAT60" s="1"/>
      <c r="KAU60" s="1"/>
      <c r="KAV60" s="1"/>
      <c r="KAW60" s="1"/>
      <c r="KAX60" s="1"/>
      <c r="KAY60" s="1"/>
      <c r="KAZ60" s="1"/>
      <c r="KBA60" s="1"/>
      <c r="KBB60" s="1"/>
      <c r="KBC60" s="1"/>
      <c r="KBD60" s="1"/>
      <c r="KBE60" s="1"/>
      <c r="KBF60" s="1"/>
      <c r="KBG60" s="1"/>
      <c r="KBH60" s="1"/>
      <c r="KBI60" s="1"/>
      <c r="KBJ60" s="1"/>
      <c r="KBK60" s="1"/>
      <c r="KBL60" s="1"/>
      <c r="KBM60" s="1"/>
      <c r="KBN60" s="1"/>
      <c r="KBO60" s="1"/>
      <c r="KBP60" s="1"/>
      <c r="KBQ60" s="1"/>
      <c r="KBR60" s="1"/>
      <c r="KBS60" s="1"/>
      <c r="KBT60" s="1"/>
      <c r="KBU60" s="1"/>
      <c r="KBV60" s="1"/>
      <c r="KBW60" s="1"/>
      <c r="KBX60" s="1"/>
      <c r="KBY60" s="1"/>
      <c r="KBZ60" s="1"/>
      <c r="KCA60" s="1"/>
      <c r="KCB60" s="1"/>
      <c r="KCC60" s="1"/>
      <c r="KCD60" s="1"/>
      <c r="KCE60" s="1"/>
      <c r="KCF60" s="1"/>
      <c r="KCG60" s="1"/>
      <c r="KCH60" s="1"/>
      <c r="KCI60" s="1"/>
      <c r="KCJ60" s="1"/>
      <c r="KCK60" s="1"/>
      <c r="KCL60" s="1"/>
      <c r="KCM60" s="1"/>
      <c r="KCN60" s="1"/>
      <c r="KCO60" s="1"/>
      <c r="KCP60" s="1"/>
      <c r="KCQ60" s="1"/>
      <c r="KCR60" s="1"/>
      <c r="KCS60" s="1"/>
      <c r="KCT60" s="1"/>
      <c r="KCU60" s="1"/>
      <c r="KCV60" s="1"/>
      <c r="KCW60" s="1"/>
      <c r="KCX60" s="1"/>
      <c r="KCY60" s="1"/>
      <c r="KCZ60" s="1"/>
      <c r="KDA60" s="1"/>
      <c r="KDB60" s="1"/>
      <c r="KDC60" s="1"/>
      <c r="KDD60" s="1"/>
      <c r="KDE60" s="1"/>
      <c r="KDF60" s="1"/>
      <c r="KDG60" s="1"/>
      <c r="KDH60" s="1"/>
      <c r="KDI60" s="1"/>
      <c r="KDJ60" s="1"/>
      <c r="KDK60" s="1"/>
      <c r="KDL60" s="1"/>
      <c r="KDM60" s="1"/>
      <c r="KDN60" s="1"/>
      <c r="KDO60" s="1"/>
      <c r="KDP60" s="1"/>
      <c r="KDQ60" s="1"/>
      <c r="KDR60" s="1"/>
      <c r="KDS60" s="1"/>
      <c r="KDT60" s="1"/>
      <c r="KDU60" s="1"/>
      <c r="KDV60" s="1"/>
      <c r="KDW60" s="1"/>
      <c r="KDX60" s="1"/>
      <c r="KDY60" s="1"/>
      <c r="KDZ60" s="1"/>
      <c r="KEA60" s="1"/>
      <c r="KEB60" s="1"/>
      <c r="KEC60" s="1"/>
      <c r="KED60" s="1"/>
      <c r="KEE60" s="1"/>
      <c r="KEF60" s="1"/>
      <c r="KEG60" s="1"/>
      <c r="KEH60" s="1"/>
      <c r="KEI60" s="1"/>
      <c r="KEJ60" s="1"/>
      <c r="KEK60" s="1"/>
      <c r="KEL60" s="1"/>
      <c r="KEM60" s="1"/>
      <c r="KEN60" s="1"/>
      <c r="KEO60" s="1"/>
      <c r="KEP60" s="1"/>
      <c r="KEQ60" s="1"/>
      <c r="KER60" s="1"/>
      <c r="KES60" s="1"/>
      <c r="KET60" s="1"/>
      <c r="KEU60" s="1"/>
      <c r="KEV60" s="1"/>
      <c r="KEW60" s="1"/>
      <c r="KEX60" s="1"/>
      <c r="KEY60" s="1"/>
      <c r="KEZ60" s="1"/>
      <c r="KFA60" s="1"/>
      <c r="KFB60" s="1"/>
      <c r="KFC60" s="1"/>
      <c r="KFD60" s="1"/>
      <c r="KFE60" s="1"/>
      <c r="KFF60" s="1"/>
      <c r="KFG60" s="1"/>
      <c r="KFH60" s="1"/>
      <c r="KFI60" s="1"/>
      <c r="KFJ60" s="1"/>
      <c r="KFK60" s="1"/>
      <c r="KFL60" s="1"/>
      <c r="KFM60" s="1"/>
      <c r="KFN60" s="1"/>
      <c r="KFO60" s="1"/>
      <c r="KFP60" s="1"/>
      <c r="KFQ60" s="1"/>
      <c r="KFR60" s="1"/>
      <c r="KFS60" s="1"/>
      <c r="KFT60" s="1"/>
      <c r="KFU60" s="1"/>
      <c r="KFV60" s="1"/>
      <c r="KFW60" s="1"/>
      <c r="KFX60" s="1"/>
      <c r="KFY60" s="1"/>
      <c r="KFZ60" s="1"/>
      <c r="KGA60" s="1"/>
      <c r="KGB60" s="1"/>
      <c r="KGC60" s="1"/>
      <c r="KGD60" s="1"/>
      <c r="KGE60" s="1"/>
      <c r="KGF60" s="1"/>
      <c r="KGG60" s="1"/>
      <c r="KGH60" s="1"/>
      <c r="KGI60" s="1"/>
      <c r="KGJ60" s="1"/>
      <c r="KGK60" s="1"/>
      <c r="KGL60" s="1"/>
      <c r="KGM60" s="1"/>
      <c r="KGN60" s="1"/>
      <c r="KGO60" s="1"/>
      <c r="KGP60" s="1"/>
      <c r="KGQ60" s="1"/>
      <c r="KGR60" s="1"/>
      <c r="KGS60" s="1"/>
      <c r="KGT60" s="1"/>
      <c r="KGU60" s="1"/>
      <c r="KGV60" s="1"/>
      <c r="KGW60" s="1"/>
      <c r="KGX60" s="1"/>
      <c r="KGY60" s="1"/>
      <c r="KGZ60" s="1"/>
      <c r="KHA60" s="1"/>
      <c r="KHB60" s="1"/>
      <c r="KHC60" s="1"/>
      <c r="KHD60" s="1"/>
      <c r="KHE60" s="1"/>
      <c r="KHF60" s="1"/>
      <c r="KHG60" s="1"/>
      <c r="KHH60" s="1"/>
      <c r="KHI60" s="1"/>
      <c r="KHJ60" s="1"/>
      <c r="KHK60" s="1"/>
      <c r="KHL60" s="1"/>
      <c r="KHM60" s="1"/>
      <c r="KHN60" s="1"/>
      <c r="KHO60" s="1"/>
      <c r="KHP60" s="1"/>
      <c r="KHQ60" s="1"/>
      <c r="KHR60" s="1"/>
      <c r="KHS60" s="1"/>
      <c r="KHT60" s="1"/>
      <c r="KHU60" s="1"/>
      <c r="KHV60" s="1"/>
      <c r="KHW60" s="1"/>
      <c r="KHX60" s="1"/>
      <c r="KHY60" s="1"/>
      <c r="KHZ60" s="1"/>
      <c r="KIA60" s="1"/>
      <c r="KIB60" s="1"/>
      <c r="KIC60" s="1"/>
      <c r="KID60" s="1"/>
      <c r="KIE60" s="1"/>
      <c r="KIF60" s="1"/>
      <c r="KIG60" s="1"/>
      <c r="KIH60" s="1"/>
      <c r="KII60" s="1"/>
      <c r="KIJ60" s="1"/>
      <c r="KIK60" s="1"/>
      <c r="KIL60" s="1"/>
      <c r="KIM60" s="1"/>
      <c r="KIN60" s="1"/>
      <c r="KIO60" s="1"/>
      <c r="KIP60" s="1"/>
      <c r="KIQ60" s="1"/>
      <c r="KIR60" s="1"/>
      <c r="KIS60" s="1"/>
      <c r="KIT60" s="1"/>
      <c r="KIU60" s="1"/>
      <c r="KIV60" s="1"/>
      <c r="KIW60" s="1"/>
      <c r="KIX60" s="1"/>
      <c r="KIY60" s="1"/>
      <c r="KIZ60" s="1"/>
      <c r="KJA60" s="1"/>
      <c r="KJB60" s="1"/>
      <c r="KJC60" s="1"/>
      <c r="KJD60" s="1"/>
      <c r="KJE60" s="1"/>
      <c r="KJF60" s="1"/>
      <c r="KJG60" s="1"/>
      <c r="KJH60" s="1"/>
      <c r="KJI60" s="1"/>
      <c r="KJJ60" s="1"/>
      <c r="KJK60" s="1"/>
      <c r="KJL60" s="1"/>
      <c r="KJM60" s="1"/>
      <c r="KJN60" s="1"/>
      <c r="KJO60" s="1"/>
      <c r="KJP60" s="1"/>
      <c r="KJQ60" s="1"/>
      <c r="KJR60" s="1"/>
      <c r="KJS60" s="1"/>
      <c r="KJT60" s="1"/>
      <c r="KJU60" s="1"/>
      <c r="KJV60" s="1"/>
      <c r="KJW60" s="1"/>
      <c r="KJX60" s="1"/>
      <c r="KJY60" s="1"/>
      <c r="KJZ60" s="1"/>
      <c r="KKA60" s="1"/>
      <c r="KKB60" s="1"/>
      <c r="KKC60" s="1"/>
      <c r="KKD60" s="1"/>
      <c r="KKE60" s="1"/>
      <c r="KKF60" s="1"/>
      <c r="KKG60" s="1"/>
      <c r="KKH60" s="1"/>
      <c r="KKI60" s="1"/>
      <c r="KKJ60" s="1"/>
      <c r="KKK60" s="1"/>
      <c r="KKL60" s="1"/>
      <c r="KKM60" s="1"/>
      <c r="KKN60" s="1"/>
      <c r="KKO60" s="1"/>
      <c r="KKP60" s="1"/>
      <c r="KKQ60" s="1"/>
      <c r="KKR60" s="1"/>
      <c r="KKS60" s="1"/>
      <c r="KKT60" s="1"/>
      <c r="KKU60" s="1"/>
      <c r="KKV60" s="1"/>
      <c r="KKW60" s="1"/>
      <c r="KKX60" s="1"/>
      <c r="KKY60" s="1"/>
      <c r="KKZ60" s="1"/>
      <c r="KLA60" s="1"/>
      <c r="KLB60" s="1"/>
      <c r="KLC60" s="1"/>
      <c r="KLD60" s="1"/>
      <c r="KLE60" s="1"/>
      <c r="KLF60" s="1"/>
      <c r="KLG60" s="1"/>
      <c r="KLH60" s="1"/>
      <c r="KLI60" s="1"/>
      <c r="KLJ60" s="1"/>
      <c r="KLK60" s="1"/>
      <c r="KLL60" s="1"/>
      <c r="KLM60" s="1"/>
      <c r="KLN60" s="1"/>
      <c r="KLO60" s="1"/>
      <c r="KLP60" s="1"/>
      <c r="KLQ60" s="1"/>
      <c r="KLR60" s="1"/>
      <c r="KLS60" s="1"/>
      <c r="KLT60" s="1"/>
      <c r="KLU60" s="1"/>
      <c r="KLV60" s="1"/>
      <c r="KLW60" s="1"/>
      <c r="KLX60" s="1"/>
      <c r="KLY60" s="1"/>
      <c r="KLZ60" s="1"/>
      <c r="KMA60" s="1"/>
      <c r="KMB60" s="1"/>
      <c r="KMC60" s="1"/>
      <c r="KMD60" s="1"/>
      <c r="KME60" s="1"/>
      <c r="KMF60" s="1"/>
      <c r="KMG60" s="1"/>
      <c r="KMH60" s="1"/>
      <c r="KMI60" s="1"/>
      <c r="KMJ60" s="1"/>
      <c r="KMK60" s="1"/>
      <c r="KML60" s="1"/>
      <c r="KMM60" s="1"/>
      <c r="KMN60" s="1"/>
      <c r="KMO60" s="1"/>
      <c r="KMP60" s="1"/>
      <c r="KMQ60" s="1"/>
      <c r="KMR60" s="1"/>
      <c r="KMS60" s="1"/>
      <c r="KMT60" s="1"/>
      <c r="KMU60" s="1"/>
      <c r="KMV60" s="1"/>
      <c r="KMW60" s="1"/>
      <c r="KMX60" s="1"/>
      <c r="KMY60" s="1"/>
      <c r="KMZ60" s="1"/>
      <c r="KNA60" s="1"/>
      <c r="KNB60" s="1"/>
      <c r="KNC60" s="1"/>
      <c r="KND60" s="1"/>
      <c r="KNE60" s="1"/>
      <c r="KNF60" s="1"/>
      <c r="KNG60" s="1"/>
      <c r="KNH60" s="1"/>
      <c r="KNI60" s="1"/>
      <c r="KNJ60" s="1"/>
      <c r="KNK60" s="1"/>
      <c r="KNL60" s="1"/>
      <c r="KNM60" s="1"/>
      <c r="KNN60" s="1"/>
      <c r="KNO60" s="1"/>
      <c r="KNP60" s="1"/>
      <c r="KNQ60" s="1"/>
      <c r="KNR60" s="1"/>
      <c r="KNS60" s="1"/>
      <c r="KNT60" s="1"/>
      <c r="KNU60" s="1"/>
      <c r="KNV60" s="1"/>
      <c r="KNW60" s="1"/>
      <c r="KNX60" s="1"/>
      <c r="KNY60" s="1"/>
      <c r="KNZ60" s="1"/>
      <c r="KOA60" s="1"/>
      <c r="KOB60" s="1"/>
      <c r="KOC60" s="1"/>
      <c r="KOD60" s="1"/>
      <c r="KOE60" s="1"/>
      <c r="KOF60" s="1"/>
      <c r="KOG60" s="1"/>
      <c r="KOH60" s="1"/>
      <c r="KOI60" s="1"/>
      <c r="KOJ60" s="1"/>
      <c r="KOK60" s="1"/>
      <c r="KOL60" s="1"/>
      <c r="KOM60" s="1"/>
      <c r="KON60" s="1"/>
      <c r="KOO60" s="1"/>
      <c r="KOP60" s="1"/>
      <c r="KOQ60" s="1"/>
      <c r="KOR60" s="1"/>
      <c r="KOS60" s="1"/>
      <c r="KOT60" s="1"/>
      <c r="KOU60" s="1"/>
      <c r="KOV60" s="1"/>
      <c r="KOW60" s="1"/>
      <c r="KOX60" s="1"/>
      <c r="KOY60" s="1"/>
      <c r="KOZ60" s="1"/>
      <c r="KPA60" s="1"/>
      <c r="KPB60" s="1"/>
      <c r="KPC60" s="1"/>
      <c r="KPD60" s="1"/>
      <c r="KPE60" s="1"/>
      <c r="KPF60" s="1"/>
      <c r="KPG60" s="1"/>
      <c r="KPH60" s="1"/>
      <c r="KPI60" s="1"/>
      <c r="KPJ60" s="1"/>
      <c r="KPK60" s="1"/>
      <c r="KPL60" s="1"/>
      <c r="KPM60" s="1"/>
      <c r="KPN60" s="1"/>
      <c r="KPO60" s="1"/>
      <c r="KPP60" s="1"/>
      <c r="KPQ60" s="1"/>
      <c r="KPR60" s="1"/>
      <c r="KPS60" s="1"/>
      <c r="KPT60" s="1"/>
      <c r="KPU60" s="1"/>
      <c r="KPV60" s="1"/>
      <c r="KPW60" s="1"/>
      <c r="KPX60" s="1"/>
      <c r="KPY60" s="1"/>
      <c r="KPZ60" s="1"/>
      <c r="KQA60" s="1"/>
      <c r="KQB60" s="1"/>
      <c r="KQC60" s="1"/>
      <c r="KQD60" s="1"/>
      <c r="KQE60" s="1"/>
      <c r="KQF60" s="1"/>
      <c r="KQG60" s="1"/>
      <c r="KQH60" s="1"/>
      <c r="KQI60" s="1"/>
      <c r="KQJ60" s="1"/>
      <c r="KQK60" s="1"/>
      <c r="KQL60" s="1"/>
      <c r="KQM60" s="1"/>
      <c r="KQN60" s="1"/>
      <c r="KQO60" s="1"/>
      <c r="KQP60" s="1"/>
      <c r="KQQ60" s="1"/>
      <c r="KQR60" s="1"/>
      <c r="KQS60" s="1"/>
      <c r="KQT60" s="1"/>
      <c r="KQU60" s="1"/>
      <c r="KQV60" s="1"/>
      <c r="KQW60" s="1"/>
      <c r="KQX60" s="1"/>
      <c r="KQY60" s="1"/>
      <c r="KQZ60" s="1"/>
      <c r="KRA60" s="1"/>
      <c r="KRB60" s="1"/>
      <c r="KRC60" s="1"/>
      <c r="KRD60" s="1"/>
      <c r="KRE60" s="1"/>
      <c r="KRF60" s="1"/>
      <c r="KRG60" s="1"/>
      <c r="KRH60" s="1"/>
      <c r="KRI60" s="1"/>
      <c r="KRJ60" s="1"/>
      <c r="KRK60" s="1"/>
      <c r="KRL60" s="1"/>
      <c r="KRM60" s="1"/>
      <c r="KRN60" s="1"/>
      <c r="KRO60" s="1"/>
      <c r="KRP60" s="1"/>
      <c r="KRQ60" s="1"/>
      <c r="KRR60" s="1"/>
      <c r="KRS60" s="1"/>
      <c r="KRT60" s="1"/>
      <c r="KRU60" s="1"/>
      <c r="KRV60" s="1"/>
      <c r="KRW60" s="1"/>
      <c r="KRX60" s="1"/>
      <c r="KRY60" s="1"/>
      <c r="KRZ60" s="1"/>
      <c r="KSA60" s="1"/>
      <c r="KSB60" s="1"/>
      <c r="KSC60" s="1"/>
      <c r="KSD60" s="1"/>
      <c r="KSE60" s="1"/>
      <c r="KSF60" s="1"/>
      <c r="KSG60" s="1"/>
      <c r="KSH60" s="1"/>
      <c r="KSI60" s="1"/>
      <c r="KSJ60" s="1"/>
      <c r="KSK60" s="1"/>
      <c r="KSL60" s="1"/>
      <c r="KSM60" s="1"/>
      <c r="KSN60" s="1"/>
      <c r="KSO60" s="1"/>
      <c r="KSP60" s="1"/>
      <c r="KSQ60" s="1"/>
      <c r="KSR60" s="1"/>
      <c r="KSS60" s="1"/>
      <c r="KST60" s="1"/>
      <c r="KSU60" s="1"/>
      <c r="KSV60" s="1"/>
      <c r="KSW60" s="1"/>
      <c r="KSX60" s="1"/>
      <c r="KSY60" s="1"/>
      <c r="KSZ60" s="1"/>
      <c r="KTA60" s="1"/>
      <c r="KTB60" s="1"/>
      <c r="KTC60" s="1"/>
      <c r="KTD60" s="1"/>
      <c r="KTE60" s="1"/>
      <c r="KTF60" s="1"/>
      <c r="KTG60" s="1"/>
      <c r="KTH60" s="1"/>
      <c r="KTI60" s="1"/>
      <c r="KTJ60" s="1"/>
      <c r="KTK60" s="1"/>
      <c r="KTL60" s="1"/>
      <c r="KTM60" s="1"/>
      <c r="KTN60" s="1"/>
      <c r="KTO60" s="1"/>
      <c r="KTP60" s="1"/>
      <c r="KTQ60" s="1"/>
      <c r="KTR60" s="1"/>
      <c r="KTS60" s="1"/>
      <c r="KTT60" s="1"/>
      <c r="KTU60" s="1"/>
      <c r="KTV60" s="1"/>
      <c r="KTW60" s="1"/>
      <c r="KTX60" s="1"/>
      <c r="KTY60" s="1"/>
      <c r="KTZ60" s="1"/>
      <c r="KUA60" s="1"/>
      <c r="KUB60" s="1"/>
      <c r="KUC60" s="1"/>
      <c r="KUD60" s="1"/>
      <c r="KUE60" s="1"/>
      <c r="KUF60" s="1"/>
      <c r="KUG60" s="1"/>
      <c r="KUH60" s="1"/>
      <c r="KUI60" s="1"/>
      <c r="KUJ60" s="1"/>
      <c r="KUK60" s="1"/>
      <c r="KUL60" s="1"/>
      <c r="KUM60" s="1"/>
      <c r="KUN60" s="1"/>
      <c r="KUO60" s="1"/>
      <c r="KUP60" s="1"/>
      <c r="KUQ60" s="1"/>
      <c r="KUR60" s="1"/>
      <c r="KUS60" s="1"/>
      <c r="KUT60" s="1"/>
      <c r="KUU60" s="1"/>
      <c r="KUV60" s="1"/>
      <c r="KUW60" s="1"/>
      <c r="KUX60" s="1"/>
      <c r="KUY60" s="1"/>
      <c r="KUZ60" s="1"/>
      <c r="KVA60" s="1"/>
      <c r="KVB60" s="1"/>
      <c r="KVC60" s="1"/>
      <c r="KVD60" s="1"/>
      <c r="KVE60" s="1"/>
      <c r="KVF60" s="1"/>
      <c r="KVG60" s="1"/>
      <c r="KVH60" s="1"/>
      <c r="KVI60" s="1"/>
      <c r="KVJ60" s="1"/>
      <c r="KVK60" s="1"/>
      <c r="KVL60" s="1"/>
      <c r="KVM60" s="1"/>
      <c r="KVN60" s="1"/>
      <c r="KVO60" s="1"/>
      <c r="KVP60" s="1"/>
      <c r="KVQ60" s="1"/>
      <c r="KVR60" s="1"/>
      <c r="KVS60" s="1"/>
      <c r="KVT60" s="1"/>
      <c r="KVU60" s="1"/>
      <c r="KVV60" s="1"/>
      <c r="KVW60" s="1"/>
      <c r="KVX60" s="1"/>
      <c r="KVY60" s="1"/>
      <c r="KVZ60" s="1"/>
      <c r="KWA60" s="1"/>
      <c r="KWB60" s="1"/>
      <c r="KWC60" s="1"/>
      <c r="KWD60" s="1"/>
      <c r="KWE60" s="1"/>
      <c r="KWF60" s="1"/>
      <c r="KWG60" s="1"/>
      <c r="KWH60" s="1"/>
      <c r="KWI60" s="1"/>
      <c r="KWJ60" s="1"/>
      <c r="KWK60" s="1"/>
      <c r="KWL60" s="1"/>
      <c r="KWM60" s="1"/>
      <c r="KWN60" s="1"/>
      <c r="KWO60" s="1"/>
      <c r="KWP60" s="1"/>
      <c r="KWQ60" s="1"/>
      <c r="KWR60" s="1"/>
      <c r="KWS60" s="1"/>
      <c r="KWT60" s="1"/>
      <c r="KWU60" s="1"/>
      <c r="KWV60" s="1"/>
      <c r="KWW60" s="1"/>
      <c r="KWX60" s="1"/>
      <c r="KWY60" s="1"/>
      <c r="KWZ60" s="1"/>
      <c r="KXA60" s="1"/>
      <c r="KXB60" s="1"/>
      <c r="KXC60" s="1"/>
      <c r="KXD60" s="1"/>
      <c r="KXE60" s="1"/>
      <c r="KXF60" s="1"/>
      <c r="KXG60" s="1"/>
      <c r="KXH60" s="1"/>
      <c r="KXI60" s="1"/>
      <c r="KXJ60" s="1"/>
      <c r="KXK60" s="1"/>
      <c r="KXL60" s="1"/>
      <c r="KXM60" s="1"/>
      <c r="KXN60" s="1"/>
      <c r="KXO60" s="1"/>
      <c r="KXP60" s="1"/>
      <c r="KXQ60" s="1"/>
      <c r="KXR60" s="1"/>
      <c r="KXS60" s="1"/>
      <c r="KXT60" s="1"/>
      <c r="KXU60" s="1"/>
      <c r="KXV60" s="1"/>
      <c r="KXW60" s="1"/>
      <c r="KXX60" s="1"/>
      <c r="KXY60" s="1"/>
      <c r="KXZ60" s="1"/>
      <c r="KYA60" s="1"/>
      <c r="KYB60" s="1"/>
      <c r="KYC60" s="1"/>
      <c r="KYD60" s="1"/>
      <c r="KYE60" s="1"/>
      <c r="KYF60" s="1"/>
      <c r="KYG60" s="1"/>
      <c r="KYH60" s="1"/>
      <c r="KYI60" s="1"/>
      <c r="KYJ60" s="1"/>
      <c r="KYK60" s="1"/>
      <c r="KYL60" s="1"/>
      <c r="KYM60" s="1"/>
      <c r="KYN60" s="1"/>
      <c r="KYO60" s="1"/>
      <c r="KYP60" s="1"/>
      <c r="KYQ60" s="1"/>
      <c r="KYR60" s="1"/>
      <c r="KYS60" s="1"/>
      <c r="KYT60" s="1"/>
      <c r="KYU60" s="1"/>
      <c r="KYV60" s="1"/>
      <c r="KYW60" s="1"/>
      <c r="KYX60" s="1"/>
      <c r="KYY60" s="1"/>
      <c r="KYZ60" s="1"/>
      <c r="KZA60" s="1"/>
      <c r="KZB60" s="1"/>
      <c r="KZC60" s="1"/>
      <c r="KZD60" s="1"/>
      <c r="KZE60" s="1"/>
      <c r="KZF60" s="1"/>
      <c r="KZG60" s="1"/>
      <c r="KZH60" s="1"/>
      <c r="KZI60" s="1"/>
      <c r="KZJ60" s="1"/>
      <c r="KZK60" s="1"/>
      <c r="KZL60" s="1"/>
      <c r="KZM60" s="1"/>
      <c r="KZN60" s="1"/>
      <c r="KZO60" s="1"/>
      <c r="KZP60" s="1"/>
      <c r="KZQ60" s="1"/>
      <c r="KZR60" s="1"/>
      <c r="KZS60" s="1"/>
      <c r="KZT60" s="1"/>
      <c r="KZU60" s="1"/>
      <c r="KZV60" s="1"/>
      <c r="KZW60" s="1"/>
      <c r="KZX60" s="1"/>
      <c r="KZY60" s="1"/>
      <c r="KZZ60" s="1"/>
      <c r="LAA60" s="1"/>
      <c r="LAB60" s="1"/>
      <c r="LAC60" s="1"/>
      <c r="LAD60" s="1"/>
      <c r="LAE60" s="1"/>
      <c r="LAF60" s="1"/>
      <c r="LAG60" s="1"/>
      <c r="LAH60" s="1"/>
      <c r="LAI60" s="1"/>
      <c r="LAJ60" s="1"/>
      <c r="LAK60" s="1"/>
      <c r="LAL60" s="1"/>
      <c r="LAM60" s="1"/>
      <c r="LAN60" s="1"/>
      <c r="LAO60" s="1"/>
      <c r="LAP60" s="1"/>
      <c r="LAQ60" s="1"/>
      <c r="LAR60" s="1"/>
      <c r="LAS60" s="1"/>
      <c r="LAT60" s="1"/>
      <c r="LAU60" s="1"/>
      <c r="LAV60" s="1"/>
      <c r="LAW60" s="1"/>
      <c r="LAX60" s="1"/>
      <c r="LAY60" s="1"/>
      <c r="LAZ60" s="1"/>
      <c r="LBA60" s="1"/>
      <c r="LBB60" s="1"/>
      <c r="LBC60" s="1"/>
      <c r="LBD60" s="1"/>
      <c r="LBE60" s="1"/>
      <c r="LBF60" s="1"/>
      <c r="LBG60" s="1"/>
      <c r="LBH60" s="1"/>
      <c r="LBI60" s="1"/>
      <c r="LBJ60" s="1"/>
      <c r="LBK60" s="1"/>
      <c r="LBL60" s="1"/>
      <c r="LBM60" s="1"/>
      <c r="LBN60" s="1"/>
      <c r="LBO60" s="1"/>
      <c r="LBP60" s="1"/>
      <c r="LBQ60" s="1"/>
      <c r="LBR60" s="1"/>
      <c r="LBS60" s="1"/>
      <c r="LBT60" s="1"/>
      <c r="LBU60" s="1"/>
      <c r="LBV60" s="1"/>
      <c r="LBW60" s="1"/>
      <c r="LBX60" s="1"/>
      <c r="LBY60" s="1"/>
      <c r="LBZ60" s="1"/>
      <c r="LCA60" s="1"/>
      <c r="LCB60" s="1"/>
      <c r="LCC60" s="1"/>
      <c r="LCD60" s="1"/>
      <c r="LCE60" s="1"/>
      <c r="LCF60" s="1"/>
      <c r="LCG60" s="1"/>
      <c r="LCH60" s="1"/>
      <c r="LCI60" s="1"/>
      <c r="LCJ60" s="1"/>
      <c r="LCK60" s="1"/>
      <c r="LCL60" s="1"/>
      <c r="LCM60" s="1"/>
      <c r="LCN60" s="1"/>
      <c r="LCO60" s="1"/>
      <c r="LCP60" s="1"/>
      <c r="LCQ60" s="1"/>
      <c r="LCR60" s="1"/>
      <c r="LCS60" s="1"/>
      <c r="LCT60" s="1"/>
      <c r="LCU60" s="1"/>
      <c r="LCV60" s="1"/>
      <c r="LCW60" s="1"/>
      <c r="LCX60" s="1"/>
      <c r="LCY60" s="1"/>
      <c r="LCZ60" s="1"/>
      <c r="LDA60" s="1"/>
      <c r="LDB60" s="1"/>
      <c r="LDC60" s="1"/>
      <c r="LDD60" s="1"/>
      <c r="LDE60" s="1"/>
      <c r="LDF60" s="1"/>
      <c r="LDG60" s="1"/>
      <c r="LDH60" s="1"/>
      <c r="LDI60" s="1"/>
      <c r="LDJ60" s="1"/>
      <c r="LDK60" s="1"/>
      <c r="LDL60" s="1"/>
      <c r="LDM60" s="1"/>
      <c r="LDN60" s="1"/>
      <c r="LDO60" s="1"/>
      <c r="LDP60" s="1"/>
      <c r="LDQ60" s="1"/>
      <c r="LDR60" s="1"/>
      <c r="LDS60" s="1"/>
      <c r="LDT60" s="1"/>
      <c r="LDU60" s="1"/>
      <c r="LDV60" s="1"/>
      <c r="LDW60" s="1"/>
      <c r="LDX60" s="1"/>
      <c r="LDY60" s="1"/>
      <c r="LDZ60" s="1"/>
      <c r="LEA60" s="1"/>
      <c r="LEB60" s="1"/>
      <c r="LEC60" s="1"/>
      <c r="LED60" s="1"/>
      <c r="LEE60" s="1"/>
      <c r="LEF60" s="1"/>
      <c r="LEG60" s="1"/>
      <c r="LEH60" s="1"/>
      <c r="LEI60" s="1"/>
      <c r="LEJ60" s="1"/>
      <c r="LEK60" s="1"/>
      <c r="LEL60" s="1"/>
      <c r="LEM60" s="1"/>
      <c r="LEN60" s="1"/>
      <c r="LEO60" s="1"/>
      <c r="LEP60" s="1"/>
      <c r="LEQ60" s="1"/>
      <c r="LER60" s="1"/>
      <c r="LES60" s="1"/>
      <c r="LET60" s="1"/>
      <c r="LEU60" s="1"/>
      <c r="LEV60" s="1"/>
      <c r="LEW60" s="1"/>
      <c r="LEX60" s="1"/>
      <c r="LEY60" s="1"/>
      <c r="LEZ60" s="1"/>
      <c r="LFA60" s="1"/>
      <c r="LFB60" s="1"/>
      <c r="LFC60" s="1"/>
      <c r="LFD60" s="1"/>
      <c r="LFE60" s="1"/>
      <c r="LFF60" s="1"/>
      <c r="LFG60" s="1"/>
      <c r="LFH60" s="1"/>
      <c r="LFI60" s="1"/>
      <c r="LFJ60" s="1"/>
      <c r="LFK60" s="1"/>
      <c r="LFL60" s="1"/>
      <c r="LFM60" s="1"/>
      <c r="LFN60" s="1"/>
      <c r="LFO60" s="1"/>
      <c r="LFP60" s="1"/>
      <c r="LFQ60" s="1"/>
      <c r="LFR60" s="1"/>
      <c r="LFS60" s="1"/>
      <c r="LFT60" s="1"/>
      <c r="LFU60" s="1"/>
      <c r="LFV60" s="1"/>
      <c r="LFW60" s="1"/>
      <c r="LFX60" s="1"/>
      <c r="LFY60" s="1"/>
      <c r="LFZ60" s="1"/>
      <c r="LGA60" s="1"/>
      <c r="LGB60" s="1"/>
      <c r="LGC60" s="1"/>
      <c r="LGD60" s="1"/>
      <c r="LGE60" s="1"/>
      <c r="LGF60" s="1"/>
      <c r="LGG60" s="1"/>
      <c r="LGH60" s="1"/>
      <c r="LGI60" s="1"/>
      <c r="LGJ60" s="1"/>
      <c r="LGK60" s="1"/>
      <c r="LGL60" s="1"/>
      <c r="LGM60" s="1"/>
      <c r="LGN60" s="1"/>
      <c r="LGO60" s="1"/>
      <c r="LGP60" s="1"/>
      <c r="LGQ60" s="1"/>
      <c r="LGR60" s="1"/>
      <c r="LGS60" s="1"/>
      <c r="LGT60" s="1"/>
      <c r="LGU60" s="1"/>
      <c r="LGV60" s="1"/>
      <c r="LGW60" s="1"/>
      <c r="LGX60" s="1"/>
      <c r="LGY60" s="1"/>
      <c r="LGZ60" s="1"/>
      <c r="LHA60" s="1"/>
      <c r="LHB60" s="1"/>
      <c r="LHC60" s="1"/>
      <c r="LHD60" s="1"/>
      <c r="LHE60" s="1"/>
      <c r="LHF60" s="1"/>
      <c r="LHG60" s="1"/>
      <c r="LHH60" s="1"/>
      <c r="LHI60" s="1"/>
      <c r="LHJ60" s="1"/>
      <c r="LHK60" s="1"/>
      <c r="LHL60" s="1"/>
      <c r="LHM60" s="1"/>
      <c r="LHN60" s="1"/>
      <c r="LHO60" s="1"/>
      <c r="LHP60" s="1"/>
      <c r="LHQ60" s="1"/>
      <c r="LHR60" s="1"/>
      <c r="LHS60" s="1"/>
      <c r="LHT60" s="1"/>
      <c r="LHU60" s="1"/>
      <c r="LHV60" s="1"/>
      <c r="LHW60" s="1"/>
      <c r="LHX60" s="1"/>
      <c r="LHY60" s="1"/>
      <c r="LHZ60" s="1"/>
      <c r="LIA60" s="1"/>
      <c r="LIB60" s="1"/>
      <c r="LIC60" s="1"/>
      <c r="LID60" s="1"/>
      <c r="LIE60" s="1"/>
      <c r="LIF60" s="1"/>
      <c r="LIG60" s="1"/>
      <c r="LIH60" s="1"/>
      <c r="LII60" s="1"/>
      <c r="LIJ60" s="1"/>
      <c r="LIK60" s="1"/>
      <c r="LIL60" s="1"/>
      <c r="LIM60" s="1"/>
      <c r="LIN60" s="1"/>
      <c r="LIO60" s="1"/>
      <c r="LIP60" s="1"/>
      <c r="LIQ60" s="1"/>
      <c r="LIR60" s="1"/>
      <c r="LIS60" s="1"/>
      <c r="LIT60" s="1"/>
      <c r="LIU60" s="1"/>
      <c r="LIV60" s="1"/>
      <c r="LIW60" s="1"/>
      <c r="LIX60" s="1"/>
      <c r="LIY60" s="1"/>
      <c r="LIZ60" s="1"/>
      <c r="LJA60" s="1"/>
      <c r="LJB60" s="1"/>
      <c r="LJC60" s="1"/>
      <c r="LJD60" s="1"/>
      <c r="LJE60" s="1"/>
      <c r="LJF60" s="1"/>
      <c r="LJG60" s="1"/>
      <c r="LJH60" s="1"/>
      <c r="LJI60" s="1"/>
      <c r="LJJ60" s="1"/>
      <c r="LJK60" s="1"/>
      <c r="LJL60" s="1"/>
      <c r="LJM60" s="1"/>
      <c r="LJN60" s="1"/>
      <c r="LJO60" s="1"/>
      <c r="LJP60" s="1"/>
      <c r="LJQ60" s="1"/>
      <c r="LJR60" s="1"/>
      <c r="LJS60" s="1"/>
      <c r="LJT60" s="1"/>
      <c r="LJU60" s="1"/>
      <c r="LJV60" s="1"/>
      <c r="LJW60" s="1"/>
      <c r="LJX60" s="1"/>
      <c r="LJY60" s="1"/>
      <c r="LJZ60" s="1"/>
      <c r="LKA60" s="1"/>
      <c r="LKB60" s="1"/>
      <c r="LKC60" s="1"/>
      <c r="LKD60" s="1"/>
      <c r="LKE60" s="1"/>
      <c r="LKF60" s="1"/>
      <c r="LKG60" s="1"/>
      <c r="LKH60" s="1"/>
      <c r="LKI60" s="1"/>
      <c r="LKJ60" s="1"/>
      <c r="LKK60" s="1"/>
      <c r="LKL60" s="1"/>
      <c r="LKM60" s="1"/>
      <c r="LKN60" s="1"/>
      <c r="LKO60" s="1"/>
      <c r="LKP60" s="1"/>
      <c r="LKQ60" s="1"/>
      <c r="LKR60" s="1"/>
      <c r="LKS60" s="1"/>
      <c r="LKT60" s="1"/>
      <c r="LKU60" s="1"/>
      <c r="LKV60" s="1"/>
      <c r="LKW60" s="1"/>
      <c r="LKX60" s="1"/>
      <c r="LKY60" s="1"/>
      <c r="LKZ60" s="1"/>
      <c r="LLA60" s="1"/>
      <c r="LLB60" s="1"/>
      <c r="LLC60" s="1"/>
      <c r="LLD60" s="1"/>
      <c r="LLE60" s="1"/>
      <c r="LLF60" s="1"/>
      <c r="LLG60" s="1"/>
      <c r="LLH60" s="1"/>
      <c r="LLI60" s="1"/>
      <c r="LLJ60" s="1"/>
      <c r="LLK60" s="1"/>
      <c r="LLL60" s="1"/>
      <c r="LLM60" s="1"/>
      <c r="LLN60" s="1"/>
      <c r="LLO60" s="1"/>
      <c r="LLP60" s="1"/>
      <c r="LLQ60" s="1"/>
      <c r="LLR60" s="1"/>
      <c r="LLS60" s="1"/>
      <c r="LLT60" s="1"/>
      <c r="LLU60" s="1"/>
      <c r="LLV60" s="1"/>
      <c r="LLW60" s="1"/>
      <c r="LLX60" s="1"/>
      <c r="LLY60" s="1"/>
      <c r="LLZ60" s="1"/>
      <c r="LMA60" s="1"/>
      <c r="LMB60" s="1"/>
      <c r="LMC60" s="1"/>
      <c r="LMD60" s="1"/>
      <c r="LME60" s="1"/>
      <c r="LMF60" s="1"/>
      <c r="LMG60" s="1"/>
      <c r="LMH60" s="1"/>
      <c r="LMI60" s="1"/>
      <c r="LMJ60" s="1"/>
      <c r="LMK60" s="1"/>
      <c r="LML60" s="1"/>
      <c r="LMM60" s="1"/>
      <c r="LMN60" s="1"/>
      <c r="LMO60" s="1"/>
      <c r="LMP60" s="1"/>
      <c r="LMQ60" s="1"/>
      <c r="LMR60" s="1"/>
      <c r="LMS60" s="1"/>
      <c r="LMT60" s="1"/>
      <c r="LMU60" s="1"/>
      <c r="LMV60" s="1"/>
      <c r="LMW60" s="1"/>
      <c r="LMX60" s="1"/>
      <c r="LMY60" s="1"/>
      <c r="LMZ60" s="1"/>
      <c r="LNA60" s="1"/>
      <c r="LNB60" s="1"/>
      <c r="LNC60" s="1"/>
      <c r="LND60" s="1"/>
      <c r="LNE60" s="1"/>
      <c r="LNF60" s="1"/>
      <c r="LNG60" s="1"/>
      <c r="LNH60" s="1"/>
      <c r="LNI60" s="1"/>
      <c r="LNJ60" s="1"/>
      <c r="LNK60" s="1"/>
      <c r="LNL60" s="1"/>
      <c r="LNM60" s="1"/>
      <c r="LNN60" s="1"/>
      <c r="LNO60" s="1"/>
      <c r="LNP60" s="1"/>
      <c r="LNQ60" s="1"/>
      <c r="LNR60" s="1"/>
      <c r="LNS60" s="1"/>
      <c r="LNT60" s="1"/>
      <c r="LNU60" s="1"/>
      <c r="LNV60" s="1"/>
      <c r="LNW60" s="1"/>
      <c r="LNX60" s="1"/>
      <c r="LNY60" s="1"/>
      <c r="LNZ60" s="1"/>
      <c r="LOA60" s="1"/>
      <c r="LOB60" s="1"/>
      <c r="LOC60" s="1"/>
      <c r="LOD60" s="1"/>
      <c r="LOE60" s="1"/>
      <c r="LOF60" s="1"/>
      <c r="LOG60" s="1"/>
      <c r="LOH60" s="1"/>
      <c r="LOI60" s="1"/>
      <c r="LOJ60" s="1"/>
      <c r="LOK60" s="1"/>
      <c r="LOL60" s="1"/>
      <c r="LOM60" s="1"/>
      <c r="LON60" s="1"/>
      <c r="LOO60" s="1"/>
      <c r="LOP60" s="1"/>
      <c r="LOQ60" s="1"/>
      <c r="LOR60" s="1"/>
      <c r="LOS60" s="1"/>
      <c r="LOT60" s="1"/>
      <c r="LOU60" s="1"/>
      <c r="LOV60" s="1"/>
      <c r="LOW60" s="1"/>
      <c r="LOX60" s="1"/>
      <c r="LOY60" s="1"/>
      <c r="LOZ60" s="1"/>
      <c r="LPA60" s="1"/>
      <c r="LPB60" s="1"/>
      <c r="LPC60" s="1"/>
      <c r="LPD60" s="1"/>
      <c r="LPE60" s="1"/>
      <c r="LPF60" s="1"/>
      <c r="LPG60" s="1"/>
      <c r="LPH60" s="1"/>
      <c r="LPI60" s="1"/>
      <c r="LPJ60" s="1"/>
      <c r="LPK60" s="1"/>
      <c r="LPL60" s="1"/>
      <c r="LPM60" s="1"/>
      <c r="LPN60" s="1"/>
      <c r="LPO60" s="1"/>
      <c r="LPP60" s="1"/>
      <c r="LPQ60" s="1"/>
      <c r="LPR60" s="1"/>
      <c r="LPS60" s="1"/>
      <c r="LPT60" s="1"/>
      <c r="LPU60" s="1"/>
      <c r="LPV60" s="1"/>
      <c r="LPW60" s="1"/>
      <c r="LPX60" s="1"/>
      <c r="LPY60" s="1"/>
      <c r="LPZ60" s="1"/>
      <c r="LQA60" s="1"/>
      <c r="LQB60" s="1"/>
      <c r="LQC60" s="1"/>
      <c r="LQD60" s="1"/>
      <c r="LQE60" s="1"/>
      <c r="LQF60" s="1"/>
      <c r="LQG60" s="1"/>
      <c r="LQH60" s="1"/>
      <c r="LQI60" s="1"/>
      <c r="LQJ60" s="1"/>
      <c r="LQK60" s="1"/>
      <c r="LQL60" s="1"/>
      <c r="LQM60" s="1"/>
      <c r="LQN60" s="1"/>
      <c r="LQO60" s="1"/>
      <c r="LQP60" s="1"/>
      <c r="LQQ60" s="1"/>
      <c r="LQR60" s="1"/>
      <c r="LQS60" s="1"/>
      <c r="LQT60" s="1"/>
      <c r="LQU60" s="1"/>
      <c r="LQV60" s="1"/>
      <c r="LQW60" s="1"/>
      <c r="LQX60" s="1"/>
      <c r="LQY60" s="1"/>
      <c r="LQZ60" s="1"/>
      <c r="LRA60" s="1"/>
      <c r="LRB60" s="1"/>
      <c r="LRC60" s="1"/>
      <c r="LRD60" s="1"/>
      <c r="LRE60" s="1"/>
      <c r="LRF60" s="1"/>
      <c r="LRG60" s="1"/>
      <c r="LRH60" s="1"/>
      <c r="LRI60" s="1"/>
      <c r="LRJ60" s="1"/>
      <c r="LRK60" s="1"/>
      <c r="LRL60" s="1"/>
      <c r="LRM60" s="1"/>
      <c r="LRN60" s="1"/>
      <c r="LRO60" s="1"/>
      <c r="LRP60" s="1"/>
      <c r="LRQ60" s="1"/>
      <c r="LRR60" s="1"/>
      <c r="LRS60" s="1"/>
      <c r="LRT60" s="1"/>
      <c r="LRU60" s="1"/>
      <c r="LRV60" s="1"/>
      <c r="LRW60" s="1"/>
      <c r="LRX60" s="1"/>
      <c r="LRY60" s="1"/>
      <c r="LRZ60" s="1"/>
      <c r="LSA60" s="1"/>
      <c r="LSB60" s="1"/>
      <c r="LSC60" s="1"/>
      <c r="LSD60" s="1"/>
      <c r="LSE60" s="1"/>
      <c r="LSF60" s="1"/>
      <c r="LSG60" s="1"/>
      <c r="LSH60" s="1"/>
      <c r="LSI60" s="1"/>
      <c r="LSJ60" s="1"/>
      <c r="LSK60" s="1"/>
      <c r="LSL60" s="1"/>
      <c r="LSM60" s="1"/>
      <c r="LSN60" s="1"/>
      <c r="LSO60" s="1"/>
      <c r="LSP60" s="1"/>
      <c r="LSQ60" s="1"/>
      <c r="LSR60" s="1"/>
      <c r="LSS60" s="1"/>
      <c r="LST60" s="1"/>
      <c r="LSU60" s="1"/>
      <c r="LSV60" s="1"/>
      <c r="LSW60" s="1"/>
      <c r="LSX60" s="1"/>
      <c r="LSY60" s="1"/>
      <c r="LSZ60" s="1"/>
      <c r="LTA60" s="1"/>
      <c r="LTB60" s="1"/>
      <c r="LTC60" s="1"/>
      <c r="LTD60" s="1"/>
      <c r="LTE60" s="1"/>
      <c r="LTF60" s="1"/>
      <c r="LTG60" s="1"/>
      <c r="LTH60" s="1"/>
      <c r="LTI60" s="1"/>
      <c r="LTJ60" s="1"/>
      <c r="LTK60" s="1"/>
      <c r="LTL60" s="1"/>
      <c r="LTM60" s="1"/>
      <c r="LTN60" s="1"/>
      <c r="LTO60" s="1"/>
      <c r="LTP60" s="1"/>
      <c r="LTQ60" s="1"/>
      <c r="LTR60" s="1"/>
      <c r="LTS60" s="1"/>
      <c r="LTT60" s="1"/>
      <c r="LTU60" s="1"/>
      <c r="LTV60" s="1"/>
      <c r="LTW60" s="1"/>
      <c r="LTX60" s="1"/>
      <c r="LTY60" s="1"/>
      <c r="LTZ60" s="1"/>
      <c r="LUA60" s="1"/>
      <c r="LUB60" s="1"/>
      <c r="LUC60" s="1"/>
      <c r="LUD60" s="1"/>
      <c r="LUE60" s="1"/>
      <c r="LUF60" s="1"/>
      <c r="LUG60" s="1"/>
      <c r="LUH60" s="1"/>
      <c r="LUI60" s="1"/>
      <c r="LUJ60" s="1"/>
      <c r="LUK60" s="1"/>
      <c r="LUL60" s="1"/>
      <c r="LUM60" s="1"/>
      <c r="LUN60" s="1"/>
      <c r="LUO60" s="1"/>
      <c r="LUP60" s="1"/>
      <c r="LUQ60" s="1"/>
      <c r="LUR60" s="1"/>
      <c r="LUS60" s="1"/>
      <c r="LUT60" s="1"/>
      <c r="LUU60" s="1"/>
      <c r="LUV60" s="1"/>
      <c r="LUW60" s="1"/>
      <c r="LUX60" s="1"/>
      <c r="LUY60" s="1"/>
      <c r="LUZ60" s="1"/>
      <c r="LVA60" s="1"/>
      <c r="LVB60" s="1"/>
      <c r="LVC60" s="1"/>
      <c r="LVD60" s="1"/>
      <c r="LVE60" s="1"/>
      <c r="LVF60" s="1"/>
      <c r="LVG60" s="1"/>
      <c r="LVH60" s="1"/>
      <c r="LVI60" s="1"/>
      <c r="LVJ60" s="1"/>
      <c r="LVK60" s="1"/>
      <c r="LVL60" s="1"/>
      <c r="LVM60" s="1"/>
      <c r="LVN60" s="1"/>
      <c r="LVO60" s="1"/>
      <c r="LVP60" s="1"/>
      <c r="LVQ60" s="1"/>
      <c r="LVR60" s="1"/>
      <c r="LVS60" s="1"/>
      <c r="LVT60" s="1"/>
      <c r="LVU60" s="1"/>
      <c r="LVV60" s="1"/>
      <c r="LVW60" s="1"/>
      <c r="LVX60" s="1"/>
      <c r="LVY60" s="1"/>
      <c r="LVZ60" s="1"/>
      <c r="LWA60" s="1"/>
      <c r="LWB60" s="1"/>
      <c r="LWC60" s="1"/>
      <c r="LWD60" s="1"/>
      <c r="LWE60" s="1"/>
      <c r="LWF60" s="1"/>
      <c r="LWG60" s="1"/>
      <c r="LWH60" s="1"/>
      <c r="LWI60" s="1"/>
      <c r="LWJ60" s="1"/>
      <c r="LWK60" s="1"/>
      <c r="LWL60" s="1"/>
      <c r="LWM60" s="1"/>
      <c r="LWN60" s="1"/>
      <c r="LWO60" s="1"/>
      <c r="LWP60" s="1"/>
      <c r="LWQ60" s="1"/>
      <c r="LWR60" s="1"/>
      <c r="LWS60" s="1"/>
      <c r="LWT60" s="1"/>
      <c r="LWU60" s="1"/>
      <c r="LWV60" s="1"/>
      <c r="LWW60" s="1"/>
      <c r="LWX60" s="1"/>
      <c r="LWY60" s="1"/>
      <c r="LWZ60" s="1"/>
      <c r="LXA60" s="1"/>
      <c r="LXB60" s="1"/>
      <c r="LXC60" s="1"/>
      <c r="LXD60" s="1"/>
      <c r="LXE60" s="1"/>
      <c r="LXF60" s="1"/>
      <c r="LXG60" s="1"/>
      <c r="LXH60" s="1"/>
      <c r="LXI60" s="1"/>
      <c r="LXJ60" s="1"/>
      <c r="LXK60" s="1"/>
      <c r="LXL60" s="1"/>
      <c r="LXM60" s="1"/>
      <c r="LXN60" s="1"/>
      <c r="LXO60" s="1"/>
      <c r="LXP60" s="1"/>
      <c r="LXQ60" s="1"/>
      <c r="LXR60" s="1"/>
      <c r="LXS60" s="1"/>
      <c r="LXT60" s="1"/>
      <c r="LXU60" s="1"/>
      <c r="LXV60" s="1"/>
      <c r="LXW60" s="1"/>
      <c r="LXX60" s="1"/>
      <c r="LXY60" s="1"/>
      <c r="LXZ60" s="1"/>
      <c r="LYA60" s="1"/>
      <c r="LYB60" s="1"/>
      <c r="LYC60" s="1"/>
      <c r="LYD60" s="1"/>
      <c r="LYE60" s="1"/>
      <c r="LYF60" s="1"/>
      <c r="LYG60" s="1"/>
      <c r="LYH60" s="1"/>
      <c r="LYI60" s="1"/>
      <c r="LYJ60" s="1"/>
      <c r="LYK60" s="1"/>
      <c r="LYL60" s="1"/>
      <c r="LYM60" s="1"/>
      <c r="LYN60" s="1"/>
      <c r="LYO60" s="1"/>
      <c r="LYP60" s="1"/>
      <c r="LYQ60" s="1"/>
      <c r="LYR60" s="1"/>
      <c r="LYS60" s="1"/>
      <c r="LYT60" s="1"/>
      <c r="LYU60" s="1"/>
      <c r="LYV60" s="1"/>
      <c r="LYW60" s="1"/>
      <c r="LYX60" s="1"/>
      <c r="LYY60" s="1"/>
      <c r="LYZ60" s="1"/>
      <c r="LZA60" s="1"/>
      <c r="LZB60" s="1"/>
      <c r="LZC60" s="1"/>
      <c r="LZD60" s="1"/>
      <c r="LZE60" s="1"/>
      <c r="LZF60" s="1"/>
      <c r="LZG60" s="1"/>
      <c r="LZH60" s="1"/>
      <c r="LZI60" s="1"/>
      <c r="LZJ60" s="1"/>
      <c r="LZK60" s="1"/>
      <c r="LZL60" s="1"/>
      <c r="LZM60" s="1"/>
      <c r="LZN60" s="1"/>
      <c r="LZO60" s="1"/>
      <c r="LZP60" s="1"/>
      <c r="LZQ60" s="1"/>
      <c r="LZR60" s="1"/>
      <c r="LZS60" s="1"/>
      <c r="LZT60" s="1"/>
      <c r="LZU60" s="1"/>
      <c r="LZV60" s="1"/>
      <c r="LZW60" s="1"/>
      <c r="LZX60" s="1"/>
      <c r="LZY60" s="1"/>
      <c r="LZZ60" s="1"/>
      <c r="MAA60" s="1"/>
      <c r="MAB60" s="1"/>
      <c r="MAC60" s="1"/>
      <c r="MAD60" s="1"/>
      <c r="MAE60" s="1"/>
      <c r="MAF60" s="1"/>
      <c r="MAG60" s="1"/>
      <c r="MAH60" s="1"/>
      <c r="MAI60" s="1"/>
      <c r="MAJ60" s="1"/>
      <c r="MAK60" s="1"/>
      <c r="MAL60" s="1"/>
      <c r="MAM60" s="1"/>
      <c r="MAN60" s="1"/>
      <c r="MAO60" s="1"/>
      <c r="MAP60" s="1"/>
      <c r="MAQ60" s="1"/>
      <c r="MAR60" s="1"/>
      <c r="MAS60" s="1"/>
      <c r="MAT60" s="1"/>
      <c r="MAU60" s="1"/>
      <c r="MAV60" s="1"/>
      <c r="MAW60" s="1"/>
      <c r="MAX60" s="1"/>
      <c r="MAY60" s="1"/>
      <c r="MAZ60" s="1"/>
      <c r="MBA60" s="1"/>
      <c r="MBB60" s="1"/>
      <c r="MBC60" s="1"/>
      <c r="MBD60" s="1"/>
      <c r="MBE60" s="1"/>
      <c r="MBF60" s="1"/>
      <c r="MBG60" s="1"/>
      <c r="MBH60" s="1"/>
      <c r="MBI60" s="1"/>
      <c r="MBJ60" s="1"/>
      <c r="MBK60" s="1"/>
      <c r="MBL60" s="1"/>
      <c r="MBM60" s="1"/>
      <c r="MBN60" s="1"/>
      <c r="MBO60" s="1"/>
      <c r="MBP60" s="1"/>
      <c r="MBQ60" s="1"/>
      <c r="MBR60" s="1"/>
      <c r="MBS60" s="1"/>
      <c r="MBT60" s="1"/>
      <c r="MBU60" s="1"/>
      <c r="MBV60" s="1"/>
      <c r="MBW60" s="1"/>
      <c r="MBX60" s="1"/>
      <c r="MBY60" s="1"/>
      <c r="MBZ60" s="1"/>
      <c r="MCA60" s="1"/>
      <c r="MCB60" s="1"/>
      <c r="MCC60" s="1"/>
      <c r="MCD60" s="1"/>
      <c r="MCE60" s="1"/>
      <c r="MCF60" s="1"/>
      <c r="MCG60" s="1"/>
      <c r="MCH60" s="1"/>
      <c r="MCI60" s="1"/>
      <c r="MCJ60" s="1"/>
      <c r="MCK60" s="1"/>
      <c r="MCL60" s="1"/>
      <c r="MCM60" s="1"/>
      <c r="MCN60" s="1"/>
      <c r="MCO60" s="1"/>
      <c r="MCP60" s="1"/>
      <c r="MCQ60" s="1"/>
      <c r="MCR60" s="1"/>
      <c r="MCS60" s="1"/>
      <c r="MCT60" s="1"/>
      <c r="MCU60" s="1"/>
      <c r="MCV60" s="1"/>
      <c r="MCW60" s="1"/>
      <c r="MCX60" s="1"/>
      <c r="MCY60" s="1"/>
      <c r="MCZ60" s="1"/>
      <c r="MDA60" s="1"/>
      <c r="MDB60" s="1"/>
      <c r="MDC60" s="1"/>
      <c r="MDD60" s="1"/>
      <c r="MDE60" s="1"/>
      <c r="MDF60" s="1"/>
      <c r="MDG60" s="1"/>
      <c r="MDH60" s="1"/>
      <c r="MDI60" s="1"/>
      <c r="MDJ60" s="1"/>
      <c r="MDK60" s="1"/>
      <c r="MDL60" s="1"/>
      <c r="MDM60" s="1"/>
      <c r="MDN60" s="1"/>
      <c r="MDO60" s="1"/>
      <c r="MDP60" s="1"/>
      <c r="MDQ60" s="1"/>
      <c r="MDR60" s="1"/>
      <c r="MDS60" s="1"/>
      <c r="MDT60" s="1"/>
      <c r="MDU60" s="1"/>
      <c r="MDV60" s="1"/>
      <c r="MDW60" s="1"/>
      <c r="MDX60" s="1"/>
      <c r="MDY60" s="1"/>
      <c r="MDZ60" s="1"/>
      <c r="MEA60" s="1"/>
      <c r="MEB60" s="1"/>
      <c r="MEC60" s="1"/>
      <c r="MED60" s="1"/>
      <c r="MEE60" s="1"/>
      <c r="MEF60" s="1"/>
      <c r="MEG60" s="1"/>
      <c r="MEH60" s="1"/>
      <c r="MEI60" s="1"/>
      <c r="MEJ60" s="1"/>
      <c r="MEK60" s="1"/>
      <c r="MEL60" s="1"/>
      <c r="MEM60" s="1"/>
      <c r="MEN60" s="1"/>
      <c r="MEO60" s="1"/>
      <c r="MEP60" s="1"/>
      <c r="MEQ60" s="1"/>
      <c r="MER60" s="1"/>
      <c r="MES60" s="1"/>
      <c r="MET60" s="1"/>
      <c r="MEU60" s="1"/>
      <c r="MEV60" s="1"/>
      <c r="MEW60" s="1"/>
      <c r="MEX60" s="1"/>
      <c r="MEY60" s="1"/>
      <c r="MEZ60" s="1"/>
      <c r="MFA60" s="1"/>
      <c r="MFB60" s="1"/>
      <c r="MFC60" s="1"/>
      <c r="MFD60" s="1"/>
      <c r="MFE60" s="1"/>
      <c r="MFF60" s="1"/>
      <c r="MFG60" s="1"/>
      <c r="MFH60" s="1"/>
      <c r="MFI60" s="1"/>
      <c r="MFJ60" s="1"/>
      <c r="MFK60" s="1"/>
      <c r="MFL60" s="1"/>
      <c r="MFM60" s="1"/>
      <c r="MFN60" s="1"/>
      <c r="MFO60" s="1"/>
      <c r="MFP60" s="1"/>
      <c r="MFQ60" s="1"/>
      <c r="MFR60" s="1"/>
      <c r="MFS60" s="1"/>
      <c r="MFT60" s="1"/>
      <c r="MFU60" s="1"/>
      <c r="MFV60" s="1"/>
      <c r="MFW60" s="1"/>
      <c r="MFX60" s="1"/>
      <c r="MFY60" s="1"/>
      <c r="MFZ60" s="1"/>
      <c r="MGA60" s="1"/>
      <c r="MGB60" s="1"/>
      <c r="MGC60" s="1"/>
      <c r="MGD60" s="1"/>
      <c r="MGE60" s="1"/>
      <c r="MGF60" s="1"/>
      <c r="MGG60" s="1"/>
      <c r="MGH60" s="1"/>
      <c r="MGI60" s="1"/>
      <c r="MGJ60" s="1"/>
      <c r="MGK60" s="1"/>
      <c r="MGL60" s="1"/>
      <c r="MGM60" s="1"/>
      <c r="MGN60" s="1"/>
      <c r="MGO60" s="1"/>
      <c r="MGP60" s="1"/>
      <c r="MGQ60" s="1"/>
      <c r="MGR60" s="1"/>
      <c r="MGS60" s="1"/>
      <c r="MGT60" s="1"/>
      <c r="MGU60" s="1"/>
      <c r="MGV60" s="1"/>
      <c r="MGW60" s="1"/>
      <c r="MGX60" s="1"/>
      <c r="MGY60" s="1"/>
      <c r="MGZ60" s="1"/>
      <c r="MHA60" s="1"/>
      <c r="MHB60" s="1"/>
      <c r="MHC60" s="1"/>
      <c r="MHD60" s="1"/>
      <c r="MHE60" s="1"/>
      <c r="MHF60" s="1"/>
      <c r="MHG60" s="1"/>
      <c r="MHH60" s="1"/>
      <c r="MHI60" s="1"/>
      <c r="MHJ60" s="1"/>
      <c r="MHK60" s="1"/>
      <c r="MHL60" s="1"/>
      <c r="MHM60" s="1"/>
      <c r="MHN60" s="1"/>
      <c r="MHO60" s="1"/>
      <c r="MHP60" s="1"/>
      <c r="MHQ60" s="1"/>
      <c r="MHR60" s="1"/>
      <c r="MHS60" s="1"/>
      <c r="MHT60" s="1"/>
      <c r="MHU60" s="1"/>
      <c r="MHV60" s="1"/>
      <c r="MHW60" s="1"/>
      <c r="MHX60" s="1"/>
      <c r="MHY60" s="1"/>
      <c r="MHZ60" s="1"/>
      <c r="MIA60" s="1"/>
      <c r="MIB60" s="1"/>
      <c r="MIC60" s="1"/>
      <c r="MID60" s="1"/>
      <c r="MIE60" s="1"/>
      <c r="MIF60" s="1"/>
      <c r="MIG60" s="1"/>
      <c r="MIH60" s="1"/>
      <c r="MII60" s="1"/>
      <c r="MIJ60" s="1"/>
      <c r="MIK60" s="1"/>
      <c r="MIL60" s="1"/>
      <c r="MIM60" s="1"/>
      <c r="MIN60" s="1"/>
      <c r="MIO60" s="1"/>
      <c r="MIP60" s="1"/>
      <c r="MIQ60" s="1"/>
      <c r="MIR60" s="1"/>
      <c r="MIS60" s="1"/>
      <c r="MIT60" s="1"/>
      <c r="MIU60" s="1"/>
      <c r="MIV60" s="1"/>
      <c r="MIW60" s="1"/>
      <c r="MIX60" s="1"/>
      <c r="MIY60" s="1"/>
      <c r="MIZ60" s="1"/>
      <c r="MJA60" s="1"/>
      <c r="MJB60" s="1"/>
      <c r="MJC60" s="1"/>
      <c r="MJD60" s="1"/>
      <c r="MJE60" s="1"/>
      <c r="MJF60" s="1"/>
      <c r="MJG60" s="1"/>
      <c r="MJH60" s="1"/>
      <c r="MJI60" s="1"/>
      <c r="MJJ60" s="1"/>
      <c r="MJK60" s="1"/>
      <c r="MJL60" s="1"/>
      <c r="MJM60" s="1"/>
      <c r="MJN60" s="1"/>
      <c r="MJO60" s="1"/>
      <c r="MJP60" s="1"/>
      <c r="MJQ60" s="1"/>
      <c r="MJR60" s="1"/>
      <c r="MJS60" s="1"/>
      <c r="MJT60" s="1"/>
      <c r="MJU60" s="1"/>
      <c r="MJV60" s="1"/>
      <c r="MJW60" s="1"/>
      <c r="MJX60" s="1"/>
      <c r="MJY60" s="1"/>
      <c r="MJZ60" s="1"/>
      <c r="MKA60" s="1"/>
      <c r="MKB60" s="1"/>
      <c r="MKC60" s="1"/>
      <c r="MKD60" s="1"/>
      <c r="MKE60" s="1"/>
      <c r="MKF60" s="1"/>
      <c r="MKG60" s="1"/>
      <c r="MKH60" s="1"/>
      <c r="MKI60" s="1"/>
      <c r="MKJ60" s="1"/>
      <c r="MKK60" s="1"/>
      <c r="MKL60" s="1"/>
      <c r="MKM60" s="1"/>
      <c r="MKN60" s="1"/>
      <c r="MKO60" s="1"/>
      <c r="MKP60" s="1"/>
      <c r="MKQ60" s="1"/>
      <c r="MKR60" s="1"/>
      <c r="MKS60" s="1"/>
      <c r="MKT60" s="1"/>
      <c r="MKU60" s="1"/>
      <c r="MKV60" s="1"/>
      <c r="MKW60" s="1"/>
      <c r="MKX60" s="1"/>
      <c r="MKY60" s="1"/>
      <c r="MKZ60" s="1"/>
      <c r="MLA60" s="1"/>
      <c r="MLB60" s="1"/>
      <c r="MLC60" s="1"/>
      <c r="MLD60" s="1"/>
      <c r="MLE60" s="1"/>
      <c r="MLF60" s="1"/>
      <c r="MLG60" s="1"/>
      <c r="MLH60" s="1"/>
      <c r="MLI60" s="1"/>
      <c r="MLJ60" s="1"/>
      <c r="MLK60" s="1"/>
      <c r="MLL60" s="1"/>
      <c r="MLM60" s="1"/>
      <c r="MLN60" s="1"/>
      <c r="MLO60" s="1"/>
      <c r="MLP60" s="1"/>
      <c r="MLQ60" s="1"/>
      <c r="MLR60" s="1"/>
      <c r="MLS60" s="1"/>
      <c r="MLT60" s="1"/>
      <c r="MLU60" s="1"/>
      <c r="MLV60" s="1"/>
      <c r="MLW60" s="1"/>
      <c r="MLX60" s="1"/>
      <c r="MLY60" s="1"/>
      <c r="MLZ60" s="1"/>
      <c r="MMA60" s="1"/>
      <c r="MMB60" s="1"/>
      <c r="MMC60" s="1"/>
      <c r="MMD60" s="1"/>
      <c r="MME60" s="1"/>
      <c r="MMF60" s="1"/>
      <c r="MMG60" s="1"/>
      <c r="MMH60" s="1"/>
      <c r="MMI60" s="1"/>
      <c r="MMJ60" s="1"/>
      <c r="MMK60" s="1"/>
      <c r="MML60" s="1"/>
      <c r="MMM60" s="1"/>
      <c r="MMN60" s="1"/>
      <c r="MMO60" s="1"/>
      <c r="MMP60" s="1"/>
      <c r="MMQ60" s="1"/>
      <c r="MMR60" s="1"/>
      <c r="MMS60" s="1"/>
      <c r="MMT60" s="1"/>
      <c r="MMU60" s="1"/>
      <c r="MMV60" s="1"/>
      <c r="MMW60" s="1"/>
      <c r="MMX60" s="1"/>
      <c r="MMY60" s="1"/>
      <c r="MMZ60" s="1"/>
      <c r="MNA60" s="1"/>
      <c r="MNB60" s="1"/>
      <c r="MNC60" s="1"/>
      <c r="MND60" s="1"/>
      <c r="MNE60" s="1"/>
      <c r="MNF60" s="1"/>
      <c r="MNG60" s="1"/>
      <c r="MNH60" s="1"/>
      <c r="MNI60" s="1"/>
      <c r="MNJ60" s="1"/>
      <c r="MNK60" s="1"/>
      <c r="MNL60" s="1"/>
      <c r="MNM60" s="1"/>
      <c r="MNN60" s="1"/>
      <c r="MNO60" s="1"/>
      <c r="MNP60" s="1"/>
      <c r="MNQ60" s="1"/>
      <c r="MNR60" s="1"/>
      <c r="MNS60" s="1"/>
      <c r="MNT60" s="1"/>
      <c r="MNU60" s="1"/>
      <c r="MNV60" s="1"/>
      <c r="MNW60" s="1"/>
      <c r="MNX60" s="1"/>
      <c r="MNY60" s="1"/>
      <c r="MNZ60" s="1"/>
      <c r="MOA60" s="1"/>
      <c r="MOB60" s="1"/>
      <c r="MOC60" s="1"/>
      <c r="MOD60" s="1"/>
      <c r="MOE60" s="1"/>
      <c r="MOF60" s="1"/>
      <c r="MOG60" s="1"/>
      <c r="MOH60" s="1"/>
      <c r="MOI60" s="1"/>
      <c r="MOJ60" s="1"/>
      <c r="MOK60" s="1"/>
      <c r="MOL60" s="1"/>
      <c r="MOM60" s="1"/>
      <c r="MON60" s="1"/>
      <c r="MOO60" s="1"/>
      <c r="MOP60" s="1"/>
      <c r="MOQ60" s="1"/>
      <c r="MOR60" s="1"/>
      <c r="MOS60" s="1"/>
      <c r="MOT60" s="1"/>
      <c r="MOU60" s="1"/>
      <c r="MOV60" s="1"/>
      <c r="MOW60" s="1"/>
      <c r="MOX60" s="1"/>
      <c r="MOY60" s="1"/>
      <c r="MOZ60" s="1"/>
      <c r="MPA60" s="1"/>
      <c r="MPB60" s="1"/>
      <c r="MPC60" s="1"/>
      <c r="MPD60" s="1"/>
      <c r="MPE60" s="1"/>
      <c r="MPF60" s="1"/>
      <c r="MPG60" s="1"/>
      <c r="MPH60" s="1"/>
      <c r="MPI60" s="1"/>
      <c r="MPJ60" s="1"/>
      <c r="MPK60" s="1"/>
      <c r="MPL60" s="1"/>
      <c r="MPM60" s="1"/>
      <c r="MPN60" s="1"/>
      <c r="MPO60" s="1"/>
      <c r="MPP60" s="1"/>
      <c r="MPQ60" s="1"/>
      <c r="MPR60" s="1"/>
      <c r="MPS60" s="1"/>
      <c r="MPT60" s="1"/>
      <c r="MPU60" s="1"/>
      <c r="MPV60" s="1"/>
      <c r="MPW60" s="1"/>
      <c r="MPX60" s="1"/>
      <c r="MPY60" s="1"/>
      <c r="MPZ60" s="1"/>
      <c r="MQA60" s="1"/>
      <c r="MQB60" s="1"/>
      <c r="MQC60" s="1"/>
      <c r="MQD60" s="1"/>
      <c r="MQE60" s="1"/>
      <c r="MQF60" s="1"/>
      <c r="MQG60" s="1"/>
      <c r="MQH60" s="1"/>
      <c r="MQI60" s="1"/>
      <c r="MQJ60" s="1"/>
      <c r="MQK60" s="1"/>
      <c r="MQL60" s="1"/>
      <c r="MQM60" s="1"/>
      <c r="MQN60" s="1"/>
      <c r="MQO60" s="1"/>
      <c r="MQP60" s="1"/>
      <c r="MQQ60" s="1"/>
      <c r="MQR60" s="1"/>
      <c r="MQS60" s="1"/>
      <c r="MQT60" s="1"/>
      <c r="MQU60" s="1"/>
      <c r="MQV60" s="1"/>
      <c r="MQW60" s="1"/>
      <c r="MQX60" s="1"/>
      <c r="MQY60" s="1"/>
      <c r="MQZ60" s="1"/>
      <c r="MRA60" s="1"/>
      <c r="MRB60" s="1"/>
      <c r="MRC60" s="1"/>
      <c r="MRD60" s="1"/>
      <c r="MRE60" s="1"/>
      <c r="MRF60" s="1"/>
      <c r="MRG60" s="1"/>
      <c r="MRH60" s="1"/>
      <c r="MRI60" s="1"/>
      <c r="MRJ60" s="1"/>
      <c r="MRK60" s="1"/>
      <c r="MRL60" s="1"/>
      <c r="MRM60" s="1"/>
      <c r="MRN60" s="1"/>
      <c r="MRO60" s="1"/>
      <c r="MRP60" s="1"/>
      <c r="MRQ60" s="1"/>
      <c r="MRR60" s="1"/>
      <c r="MRS60" s="1"/>
      <c r="MRT60" s="1"/>
      <c r="MRU60" s="1"/>
      <c r="MRV60" s="1"/>
      <c r="MRW60" s="1"/>
      <c r="MRX60" s="1"/>
      <c r="MRY60" s="1"/>
      <c r="MRZ60" s="1"/>
      <c r="MSA60" s="1"/>
      <c r="MSB60" s="1"/>
      <c r="MSC60" s="1"/>
      <c r="MSD60" s="1"/>
      <c r="MSE60" s="1"/>
      <c r="MSF60" s="1"/>
      <c r="MSG60" s="1"/>
      <c r="MSH60" s="1"/>
      <c r="MSI60" s="1"/>
      <c r="MSJ60" s="1"/>
      <c r="MSK60" s="1"/>
      <c r="MSL60" s="1"/>
      <c r="MSM60" s="1"/>
      <c r="MSN60" s="1"/>
      <c r="MSO60" s="1"/>
      <c r="MSP60" s="1"/>
      <c r="MSQ60" s="1"/>
      <c r="MSR60" s="1"/>
      <c r="MSS60" s="1"/>
      <c r="MST60" s="1"/>
      <c r="MSU60" s="1"/>
      <c r="MSV60" s="1"/>
      <c r="MSW60" s="1"/>
      <c r="MSX60" s="1"/>
      <c r="MSY60" s="1"/>
      <c r="MSZ60" s="1"/>
      <c r="MTA60" s="1"/>
      <c r="MTB60" s="1"/>
      <c r="MTC60" s="1"/>
      <c r="MTD60" s="1"/>
      <c r="MTE60" s="1"/>
      <c r="MTF60" s="1"/>
      <c r="MTG60" s="1"/>
      <c r="MTH60" s="1"/>
      <c r="MTI60" s="1"/>
      <c r="MTJ60" s="1"/>
      <c r="MTK60" s="1"/>
      <c r="MTL60" s="1"/>
      <c r="MTM60" s="1"/>
      <c r="MTN60" s="1"/>
      <c r="MTO60" s="1"/>
      <c r="MTP60" s="1"/>
      <c r="MTQ60" s="1"/>
      <c r="MTR60" s="1"/>
      <c r="MTS60" s="1"/>
      <c r="MTT60" s="1"/>
      <c r="MTU60" s="1"/>
      <c r="MTV60" s="1"/>
      <c r="MTW60" s="1"/>
      <c r="MTX60" s="1"/>
      <c r="MTY60" s="1"/>
      <c r="MTZ60" s="1"/>
      <c r="MUA60" s="1"/>
      <c r="MUB60" s="1"/>
      <c r="MUC60" s="1"/>
      <c r="MUD60" s="1"/>
      <c r="MUE60" s="1"/>
      <c r="MUF60" s="1"/>
      <c r="MUG60" s="1"/>
      <c r="MUH60" s="1"/>
      <c r="MUI60" s="1"/>
      <c r="MUJ60" s="1"/>
      <c r="MUK60" s="1"/>
      <c r="MUL60" s="1"/>
      <c r="MUM60" s="1"/>
      <c r="MUN60" s="1"/>
      <c r="MUO60" s="1"/>
      <c r="MUP60" s="1"/>
      <c r="MUQ60" s="1"/>
      <c r="MUR60" s="1"/>
      <c r="MUS60" s="1"/>
      <c r="MUT60" s="1"/>
      <c r="MUU60" s="1"/>
      <c r="MUV60" s="1"/>
      <c r="MUW60" s="1"/>
      <c r="MUX60" s="1"/>
      <c r="MUY60" s="1"/>
      <c r="MUZ60" s="1"/>
      <c r="MVA60" s="1"/>
      <c r="MVB60" s="1"/>
      <c r="MVC60" s="1"/>
      <c r="MVD60" s="1"/>
      <c r="MVE60" s="1"/>
      <c r="MVF60" s="1"/>
      <c r="MVG60" s="1"/>
      <c r="MVH60" s="1"/>
      <c r="MVI60" s="1"/>
      <c r="MVJ60" s="1"/>
      <c r="MVK60" s="1"/>
      <c r="MVL60" s="1"/>
      <c r="MVM60" s="1"/>
      <c r="MVN60" s="1"/>
      <c r="MVO60" s="1"/>
      <c r="MVP60" s="1"/>
      <c r="MVQ60" s="1"/>
      <c r="MVR60" s="1"/>
      <c r="MVS60" s="1"/>
      <c r="MVT60" s="1"/>
      <c r="MVU60" s="1"/>
      <c r="MVV60" s="1"/>
      <c r="MVW60" s="1"/>
      <c r="MVX60" s="1"/>
      <c r="MVY60" s="1"/>
      <c r="MVZ60" s="1"/>
      <c r="MWA60" s="1"/>
      <c r="MWB60" s="1"/>
      <c r="MWC60" s="1"/>
      <c r="MWD60" s="1"/>
      <c r="MWE60" s="1"/>
      <c r="MWF60" s="1"/>
      <c r="MWG60" s="1"/>
      <c r="MWH60" s="1"/>
      <c r="MWI60" s="1"/>
      <c r="MWJ60" s="1"/>
      <c r="MWK60" s="1"/>
      <c r="MWL60" s="1"/>
      <c r="MWM60" s="1"/>
      <c r="MWN60" s="1"/>
      <c r="MWO60" s="1"/>
      <c r="MWP60" s="1"/>
      <c r="MWQ60" s="1"/>
      <c r="MWR60" s="1"/>
      <c r="MWS60" s="1"/>
      <c r="MWT60" s="1"/>
      <c r="MWU60" s="1"/>
      <c r="MWV60" s="1"/>
      <c r="MWW60" s="1"/>
      <c r="MWX60" s="1"/>
      <c r="MWY60" s="1"/>
      <c r="MWZ60" s="1"/>
      <c r="MXA60" s="1"/>
      <c r="MXB60" s="1"/>
      <c r="MXC60" s="1"/>
      <c r="MXD60" s="1"/>
      <c r="MXE60" s="1"/>
      <c r="MXF60" s="1"/>
      <c r="MXG60" s="1"/>
      <c r="MXH60" s="1"/>
      <c r="MXI60" s="1"/>
      <c r="MXJ60" s="1"/>
      <c r="MXK60" s="1"/>
      <c r="MXL60" s="1"/>
      <c r="MXM60" s="1"/>
      <c r="MXN60" s="1"/>
      <c r="MXO60" s="1"/>
      <c r="MXP60" s="1"/>
      <c r="MXQ60" s="1"/>
      <c r="MXR60" s="1"/>
      <c r="MXS60" s="1"/>
      <c r="MXT60" s="1"/>
      <c r="MXU60" s="1"/>
      <c r="MXV60" s="1"/>
      <c r="MXW60" s="1"/>
      <c r="MXX60" s="1"/>
      <c r="MXY60" s="1"/>
      <c r="MXZ60" s="1"/>
      <c r="MYA60" s="1"/>
      <c r="MYB60" s="1"/>
      <c r="MYC60" s="1"/>
      <c r="MYD60" s="1"/>
      <c r="MYE60" s="1"/>
      <c r="MYF60" s="1"/>
      <c r="MYG60" s="1"/>
      <c r="MYH60" s="1"/>
      <c r="MYI60" s="1"/>
      <c r="MYJ60" s="1"/>
      <c r="MYK60" s="1"/>
      <c r="MYL60" s="1"/>
      <c r="MYM60" s="1"/>
      <c r="MYN60" s="1"/>
      <c r="MYO60" s="1"/>
      <c r="MYP60" s="1"/>
      <c r="MYQ60" s="1"/>
      <c r="MYR60" s="1"/>
      <c r="MYS60" s="1"/>
      <c r="MYT60" s="1"/>
      <c r="MYU60" s="1"/>
      <c r="MYV60" s="1"/>
      <c r="MYW60" s="1"/>
      <c r="MYX60" s="1"/>
      <c r="MYY60" s="1"/>
      <c r="MYZ60" s="1"/>
      <c r="MZA60" s="1"/>
      <c r="MZB60" s="1"/>
      <c r="MZC60" s="1"/>
      <c r="MZD60" s="1"/>
      <c r="MZE60" s="1"/>
      <c r="MZF60" s="1"/>
      <c r="MZG60" s="1"/>
      <c r="MZH60" s="1"/>
      <c r="MZI60" s="1"/>
      <c r="MZJ60" s="1"/>
      <c r="MZK60" s="1"/>
      <c r="MZL60" s="1"/>
      <c r="MZM60" s="1"/>
      <c r="MZN60" s="1"/>
      <c r="MZO60" s="1"/>
      <c r="MZP60" s="1"/>
      <c r="MZQ60" s="1"/>
      <c r="MZR60" s="1"/>
      <c r="MZS60" s="1"/>
      <c r="MZT60" s="1"/>
      <c r="MZU60" s="1"/>
      <c r="MZV60" s="1"/>
      <c r="MZW60" s="1"/>
      <c r="MZX60" s="1"/>
      <c r="MZY60" s="1"/>
      <c r="MZZ60" s="1"/>
      <c r="NAA60" s="1"/>
      <c r="NAB60" s="1"/>
      <c r="NAC60" s="1"/>
      <c r="NAD60" s="1"/>
      <c r="NAE60" s="1"/>
      <c r="NAF60" s="1"/>
      <c r="NAG60" s="1"/>
      <c r="NAH60" s="1"/>
      <c r="NAI60" s="1"/>
      <c r="NAJ60" s="1"/>
      <c r="NAK60" s="1"/>
      <c r="NAL60" s="1"/>
      <c r="NAM60" s="1"/>
      <c r="NAN60" s="1"/>
      <c r="NAO60" s="1"/>
      <c r="NAP60" s="1"/>
      <c r="NAQ60" s="1"/>
      <c r="NAR60" s="1"/>
      <c r="NAS60" s="1"/>
      <c r="NAT60" s="1"/>
      <c r="NAU60" s="1"/>
      <c r="NAV60" s="1"/>
      <c r="NAW60" s="1"/>
      <c r="NAX60" s="1"/>
      <c r="NAY60" s="1"/>
      <c r="NAZ60" s="1"/>
      <c r="NBA60" s="1"/>
      <c r="NBB60" s="1"/>
      <c r="NBC60" s="1"/>
      <c r="NBD60" s="1"/>
      <c r="NBE60" s="1"/>
      <c r="NBF60" s="1"/>
      <c r="NBG60" s="1"/>
      <c r="NBH60" s="1"/>
      <c r="NBI60" s="1"/>
      <c r="NBJ60" s="1"/>
      <c r="NBK60" s="1"/>
      <c r="NBL60" s="1"/>
      <c r="NBM60" s="1"/>
      <c r="NBN60" s="1"/>
      <c r="NBO60" s="1"/>
      <c r="NBP60" s="1"/>
      <c r="NBQ60" s="1"/>
      <c r="NBR60" s="1"/>
      <c r="NBS60" s="1"/>
      <c r="NBT60" s="1"/>
      <c r="NBU60" s="1"/>
      <c r="NBV60" s="1"/>
      <c r="NBW60" s="1"/>
      <c r="NBX60" s="1"/>
      <c r="NBY60" s="1"/>
      <c r="NBZ60" s="1"/>
      <c r="NCA60" s="1"/>
      <c r="NCB60" s="1"/>
      <c r="NCC60" s="1"/>
      <c r="NCD60" s="1"/>
      <c r="NCE60" s="1"/>
      <c r="NCF60" s="1"/>
      <c r="NCG60" s="1"/>
      <c r="NCH60" s="1"/>
      <c r="NCI60" s="1"/>
      <c r="NCJ60" s="1"/>
      <c r="NCK60" s="1"/>
      <c r="NCL60" s="1"/>
      <c r="NCM60" s="1"/>
      <c r="NCN60" s="1"/>
      <c r="NCO60" s="1"/>
      <c r="NCP60" s="1"/>
      <c r="NCQ60" s="1"/>
      <c r="NCR60" s="1"/>
      <c r="NCS60" s="1"/>
      <c r="NCT60" s="1"/>
      <c r="NCU60" s="1"/>
      <c r="NCV60" s="1"/>
      <c r="NCW60" s="1"/>
      <c r="NCX60" s="1"/>
      <c r="NCY60" s="1"/>
      <c r="NCZ60" s="1"/>
      <c r="NDA60" s="1"/>
      <c r="NDB60" s="1"/>
      <c r="NDC60" s="1"/>
      <c r="NDD60" s="1"/>
      <c r="NDE60" s="1"/>
      <c r="NDF60" s="1"/>
      <c r="NDG60" s="1"/>
      <c r="NDH60" s="1"/>
      <c r="NDI60" s="1"/>
      <c r="NDJ60" s="1"/>
      <c r="NDK60" s="1"/>
      <c r="NDL60" s="1"/>
      <c r="NDM60" s="1"/>
      <c r="NDN60" s="1"/>
      <c r="NDO60" s="1"/>
      <c r="NDP60" s="1"/>
      <c r="NDQ60" s="1"/>
      <c r="NDR60" s="1"/>
      <c r="NDS60" s="1"/>
      <c r="NDT60" s="1"/>
      <c r="NDU60" s="1"/>
      <c r="NDV60" s="1"/>
      <c r="NDW60" s="1"/>
      <c r="NDX60" s="1"/>
      <c r="NDY60" s="1"/>
      <c r="NDZ60" s="1"/>
      <c r="NEA60" s="1"/>
      <c r="NEB60" s="1"/>
      <c r="NEC60" s="1"/>
      <c r="NED60" s="1"/>
      <c r="NEE60" s="1"/>
      <c r="NEF60" s="1"/>
      <c r="NEG60" s="1"/>
      <c r="NEH60" s="1"/>
      <c r="NEI60" s="1"/>
      <c r="NEJ60" s="1"/>
      <c r="NEK60" s="1"/>
      <c r="NEL60" s="1"/>
      <c r="NEM60" s="1"/>
      <c r="NEN60" s="1"/>
      <c r="NEO60" s="1"/>
      <c r="NEP60" s="1"/>
      <c r="NEQ60" s="1"/>
      <c r="NER60" s="1"/>
      <c r="NES60" s="1"/>
      <c r="NET60" s="1"/>
      <c r="NEU60" s="1"/>
      <c r="NEV60" s="1"/>
      <c r="NEW60" s="1"/>
      <c r="NEX60" s="1"/>
      <c r="NEY60" s="1"/>
      <c r="NEZ60" s="1"/>
      <c r="NFA60" s="1"/>
      <c r="NFB60" s="1"/>
      <c r="NFC60" s="1"/>
      <c r="NFD60" s="1"/>
      <c r="NFE60" s="1"/>
      <c r="NFF60" s="1"/>
      <c r="NFG60" s="1"/>
      <c r="NFH60" s="1"/>
      <c r="NFI60" s="1"/>
      <c r="NFJ60" s="1"/>
      <c r="NFK60" s="1"/>
      <c r="NFL60" s="1"/>
      <c r="NFM60" s="1"/>
      <c r="NFN60" s="1"/>
      <c r="NFO60" s="1"/>
      <c r="NFP60" s="1"/>
      <c r="NFQ60" s="1"/>
      <c r="NFR60" s="1"/>
      <c r="NFS60" s="1"/>
      <c r="NFT60" s="1"/>
      <c r="NFU60" s="1"/>
      <c r="NFV60" s="1"/>
      <c r="NFW60" s="1"/>
      <c r="NFX60" s="1"/>
      <c r="NFY60" s="1"/>
      <c r="NFZ60" s="1"/>
      <c r="NGA60" s="1"/>
      <c r="NGB60" s="1"/>
      <c r="NGC60" s="1"/>
      <c r="NGD60" s="1"/>
      <c r="NGE60" s="1"/>
      <c r="NGF60" s="1"/>
      <c r="NGG60" s="1"/>
      <c r="NGH60" s="1"/>
      <c r="NGI60" s="1"/>
      <c r="NGJ60" s="1"/>
      <c r="NGK60" s="1"/>
      <c r="NGL60" s="1"/>
      <c r="NGM60" s="1"/>
      <c r="NGN60" s="1"/>
      <c r="NGO60" s="1"/>
      <c r="NGP60" s="1"/>
      <c r="NGQ60" s="1"/>
      <c r="NGR60" s="1"/>
      <c r="NGS60" s="1"/>
      <c r="NGT60" s="1"/>
      <c r="NGU60" s="1"/>
      <c r="NGV60" s="1"/>
      <c r="NGW60" s="1"/>
      <c r="NGX60" s="1"/>
      <c r="NGY60" s="1"/>
      <c r="NGZ60" s="1"/>
      <c r="NHA60" s="1"/>
      <c r="NHB60" s="1"/>
      <c r="NHC60" s="1"/>
      <c r="NHD60" s="1"/>
      <c r="NHE60" s="1"/>
      <c r="NHF60" s="1"/>
      <c r="NHG60" s="1"/>
      <c r="NHH60" s="1"/>
      <c r="NHI60" s="1"/>
      <c r="NHJ60" s="1"/>
      <c r="NHK60" s="1"/>
      <c r="NHL60" s="1"/>
      <c r="NHM60" s="1"/>
      <c r="NHN60" s="1"/>
      <c r="NHO60" s="1"/>
      <c r="NHP60" s="1"/>
      <c r="NHQ60" s="1"/>
      <c r="NHR60" s="1"/>
      <c r="NHS60" s="1"/>
      <c r="NHT60" s="1"/>
      <c r="NHU60" s="1"/>
      <c r="NHV60" s="1"/>
      <c r="NHW60" s="1"/>
      <c r="NHX60" s="1"/>
      <c r="NHY60" s="1"/>
      <c r="NHZ60" s="1"/>
      <c r="NIA60" s="1"/>
      <c r="NIB60" s="1"/>
      <c r="NIC60" s="1"/>
      <c r="NID60" s="1"/>
      <c r="NIE60" s="1"/>
      <c r="NIF60" s="1"/>
      <c r="NIG60" s="1"/>
      <c r="NIH60" s="1"/>
      <c r="NII60" s="1"/>
      <c r="NIJ60" s="1"/>
      <c r="NIK60" s="1"/>
      <c r="NIL60" s="1"/>
      <c r="NIM60" s="1"/>
      <c r="NIN60" s="1"/>
      <c r="NIO60" s="1"/>
      <c r="NIP60" s="1"/>
      <c r="NIQ60" s="1"/>
      <c r="NIR60" s="1"/>
      <c r="NIS60" s="1"/>
      <c r="NIT60" s="1"/>
      <c r="NIU60" s="1"/>
      <c r="NIV60" s="1"/>
      <c r="NIW60" s="1"/>
      <c r="NIX60" s="1"/>
      <c r="NIY60" s="1"/>
      <c r="NIZ60" s="1"/>
      <c r="NJA60" s="1"/>
      <c r="NJB60" s="1"/>
      <c r="NJC60" s="1"/>
      <c r="NJD60" s="1"/>
      <c r="NJE60" s="1"/>
      <c r="NJF60" s="1"/>
      <c r="NJG60" s="1"/>
      <c r="NJH60" s="1"/>
      <c r="NJI60" s="1"/>
      <c r="NJJ60" s="1"/>
      <c r="NJK60" s="1"/>
      <c r="NJL60" s="1"/>
      <c r="NJM60" s="1"/>
      <c r="NJN60" s="1"/>
      <c r="NJO60" s="1"/>
      <c r="NJP60" s="1"/>
      <c r="NJQ60" s="1"/>
      <c r="NJR60" s="1"/>
      <c r="NJS60" s="1"/>
      <c r="NJT60" s="1"/>
      <c r="NJU60" s="1"/>
      <c r="NJV60" s="1"/>
      <c r="NJW60" s="1"/>
      <c r="NJX60" s="1"/>
      <c r="NJY60" s="1"/>
      <c r="NJZ60" s="1"/>
      <c r="NKA60" s="1"/>
      <c r="NKB60" s="1"/>
      <c r="NKC60" s="1"/>
      <c r="NKD60" s="1"/>
      <c r="NKE60" s="1"/>
      <c r="NKF60" s="1"/>
      <c r="NKG60" s="1"/>
      <c r="NKH60" s="1"/>
      <c r="NKI60" s="1"/>
      <c r="NKJ60" s="1"/>
      <c r="NKK60" s="1"/>
      <c r="NKL60" s="1"/>
      <c r="NKM60" s="1"/>
      <c r="NKN60" s="1"/>
      <c r="NKO60" s="1"/>
      <c r="NKP60" s="1"/>
      <c r="NKQ60" s="1"/>
      <c r="NKR60" s="1"/>
      <c r="NKS60" s="1"/>
      <c r="NKT60" s="1"/>
      <c r="NKU60" s="1"/>
      <c r="NKV60" s="1"/>
      <c r="NKW60" s="1"/>
      <c r="NKX60" s="1"/>
      <c r="NKY60" s="1"/>
      <c r="NKZ60" s="1"/>
      <c r="NLA60" s="1"/>
      <c r="NLB60" s="1"/>
      <c r="NLC60" s="1"/>
      <c r="NLD60" s="1"/>
      <c r="NLE60" s="1"/>
      <c r="NLF60" s="1"/>
      <c r="NLG60" s="1"/>
      <c r="NLH60" s="1"/>
      <c r="NLI60" s="1"/>
      <c r="NLJ60" s="1"/>
      <c r="NLK60" s="1"/>
      <c r="NLL60" s="1"/>
      <c r="NLM60" s="1"/>
      <c r="NLN60" s="1"/>
      <c r="NLO60" s="1"/>
      <c r="NLP60" s="1"/>
      <c r="NLQ60" s="1"/>
      <c r="NLR60" s="1"/>
      <c r="NLS60" s="1"/>
      <c r="NLT60" s="1"/>
      <c r="NLU60" s="1"/>
      <c r="NLV60" s="1"/>
      <c r="NLW60" s="1"/>
      <c r="NLX60" s="1"/>
      <c r="NLY60" s="1"/>
      <c r="NLZ60" s="1"/>
      <c r="NMA60" s="1"/>
      <c r="NMB60" s="1"/>
      <c r="NMC60" s="1"/>
      <c r="NMD60" s="1"/>
      <c r="NME60" s="1"/>
      <c r="NMF60" s="1"/>
      <c r="NMG60" s="1"/>
      <c r="NMH60" s="1"/>
      <c r="NMI60" s="1"/>
      <c r="NMJ60" s="1"/>
      <c r="NMK60" s="1"/>
      <c r="NML60" s="1"/>
      <c r="NMM60" s="1"/>
      <c r="NMN60" s="1"/>
      <c r="NMO60" s="1"/>
      <c r="NMP60" s="1"/>
      <c r="NMQ60" s="1"/>
      <c r="NMR60" s="1"/>
      <c r="NMS60" s="1"/>
      <c r="NMT60" s="1"/>
      <c r="NMU60" s="1"/>
      <c r="NMV60" s="1"/>
      <c r="NMW60" s="1"/>
      <c r="NMX60" s="1"/>
      <c r="NMY60" s="1"/>
      <c r="NMZ60" s="1"/>
      <c r="NNA60" s="1"/>
      <c r="NNB60" s="1"/>
      <c r="NNC60" s="1"/>
      <c r="NND60" s="1"/>
      <c r="NNE60" s="1"/>
      <c r="NNF60" s="1"/>
      <c r="NNG60" s="1"/>
      <c r="NNH60" s="1"/>
      <c r="NNI60" s="1"/>
      <c r="NNJ60" s="1"/>
      <c r="NNK60" s="1"/>
      <c r="NNL60" s="1"/>
      <c r="NNM60" s="1"/>
      <c r="NNN60" s="1"/>
      <c r="NNO60" s="1"/>
      <c r="NNP60" s="1"/>
      <c r="NNQ60" s="1"/>
      <c r="NNR60" s="1"/>
      <c r="NNS60" s="1"/>
      <c r="NNT60" s="1"/>
      <c r="NNU60" s="1"/>
      <c r="NNV60" s="1"/>
      <c r="NNW60" s="1"/>
      <c r="NNX60" s="1"/>
      <c r="NNY60" s="1"/>
      <c r="NNZ60" s="1"/>
      <c r="NOA60" s="1"/>
      <c r="NOB60" s="1"/>
      <c r="NOC60" s="1"/>
      <c r="NOD60" s="1"/>
      <c r="NOE60" s="1"/>
      <c r="NOF60" s="1"/>
      <c r="NOG60" s="1"/>
      <c r="NOH60" s="1"/>
      <c r="NOI60" s="1"/>
      <c r="NOJ60" s="1"/>
      <c r="NOK60" s="1"/>
      <c r="NOL60" s="1"/>
      <c r="NOM60" s="1"/>
      <c r="NON60" s="1"/>
      <c r="NOO60" s="1"/>
      <c r="NOP60" s="1"/>
      <c r="NOQ60" s="1"/>
      <c r="NOR60" s="1"/>
      <c r="NOS60" s="1"/>
      <c r="NOT60" s="1"/>
      <c r="NOU60" s="1"/>
      <c r="NOV60" s="1"/>
      <c r="NOW60" s="1"/>
      <c r="NOX60" s="1"/>
      <c r="NOY60" s="1"/>
      <c r="NOZ60" s="1"/>
      <c r="NPA60" s="1"/>
      <c r="NPB60" s="1"/>
      <c r="NPC60" s="1"/>
      <c r="NPD60" s="1"/>
      <c r="NPE60" s="1"/>
      <c r="NPF60" s="1"/>
      <c r="NPG60" s="1"/>
      <c r="NPH60" s="1"/>
      <c r="NPI60" s="1"/>
      <c r="NPJ60" s="1"/>
      <c r="NPK60" s="1"/>
      <c r="NPL60" s="1"/>
      <c r="NPM60" s="1"/>
      <c r="NPN60" s="1"/>
      <c r="NPO60" s="1"/>
      <c r="NPP60" s="1"/>
      <c r="NPQ60" s="1"/>
      <c r="NPR60" s="1"/>
      <c r="NPS60" s="1"/>
      <c r="NPT60" s="1"/>
      <c r="NPU60" s="1"/>
      <c r="NPV60" s="1"/>
      <c r="NPW60" s="1"/>
      <c r="NPX60" s="1"/>
      <c r="NPY60" s="1"/>
      <c r="NPZ60" s="1"/>
      <c r="NQA60" s="1"/>
      <c r="NQB60" s="1"/>
      <c r="NQC60" s="1"/>
      <c r="NQD60" s="1"/>
      <c r="NQE60" s="1"/>
      <c r="NQF60" s="1"/>
      <c r="NQG60" s="1"/>
      <c r="NQH60" s="1"/>
      <c r="NQI60" s="1"/>
      <c r="NQJ60" s="1"/>
      <c r="NQK60" s="1"/>
      <c r="NQL60" s="1"/>
      <c r="NQM60" s="1"/>
      <c r="NQN60" s="1"/>
      <c r="NQO60" s="1"/>
      <c r="NQP60" s="1"/>
      <c r="NQQ60" s="1"/>
      <c r="NQR60" s="1"/>
      <c r="NQS60" s="1"/>
      <c r="NQT60" s="1"/>
      <c r="NQU60" s="1"/>
      <c r="NQV60" s="1"/>
      <c r="NQW60" s="1"/>
      <c r="NQX60" s="1"/>
      <c r="NQY60" s="1"/>
      <c r="NQZ60" s="1"/>
      <c r="NRA60" s="1"/>
      <c r="NRB60" s="1"/>
      <c r="NRC60" s="1"/>
      <c r="NRD60" s="1"/>
      <c r="NRE60" s="1"/>
      <c r="NRF60" s="1"/>
      <c r="NRG60" s="1"/>
      <c r="NRH60" s="1"/>
      <c r="NRI60" s="1"/>
      <c r="NRJ60" s="1"/>
      <c r="NRK60" s="1"/>
      <c r="NRL60" s="1"/>
      <c r="NRM60" s="1"/>
      <c r="NRN60" s="1"/>
      <c r="NRO60" s="1"/>
      <c r="NRP60" s="1"/>
      <c r="NRQ60" s="1"/>
      <c r="NRR60" s="1"/>
      <c r="NRS60" s="1"/>
      <c r="NRT60" s="1"/>
      <c r="NRU60" s="1"/>
      <c r="NRV60" s="1"/>
      <c r="NRW60" s="1"/>
      <c r="NRX60" s="1"/>
      <c r="NRY60" s="1"/>
      <c r="NRZ60" s="1"/>
      <c r="NSA60" s="1"/>
      <c r="NSB60" s="1"/>
      <c r="NSC60" s="1"/>
      <c r="NSD60" s="1"/>
      <c r="NSE60" s="1"/>
      <c r="NSF60" s="1"/>
      <c r="NSG60" s="1"/>
      <c r="NSH60" s="1"/>
      <c r="NSI60" s="1"/>
      <c r="NSJ60" s="1"/>
      <c r="NSK60" s="1"/>
      <c r="NSL60" s="1"/>
      <c r="NSM60" s="1"/>
      <c r="NSN60" s="1"/>
      <c r="NSO60" s="1"/>
      <c r="NSP60" s="1"/>
      <c r="NSQ60" s="1"/>
      <c r="NSR60" s="1"/>
      <c r="NSS60" s="1"/>
      <c r="NST60" s="1"/>
      <c r="NSU60" s="1"/>
      <c r="NSV60" s="1"/>
      <c r="NSW60" s="1"/>
      <c r="NSX60" s="1"/>
      <c r="NSY60" s="1"/>
      <c r="NSZ60" s="1"/>
      <c r="NTA60" s="1"/>
      <c r="NTB60" s="1"/>
      <c r="NTC60" s="1"/>
      <c r="NTD60" s="1"/>
      <c r="NTE60" s="1"/>
      <c r="NTF60" s="1"/>
      <c r="NTG60" s="1"/>
      <c r="NTH60" s="1"/>
      <c r="NTI60" s="1"/>
      <c r="NTJ60" s="1"/>
      <c r="NTK60" s="1"/>
      <c r="NTL60" s="1"/>
      <c r="NTM60" s="1"/>
      <c r="NTN60" s="1"/>
      <c r="NTO60" s="1"/>
      <c r="NTP60" s="1"/>
      <c r="NTQ60" s="1"/>
      <c r="NTR60" s="1"/>
      <c r="NTS60" s="1"/>
      <c r="NTT60" s="1"/>
      <c r="NTU60" s="1"/>
      <c r="NTV60" s="1"/>
      <c r="NTW60" s="1"/>
      <c r="NTX60" s="1"/>
      <c r="NTY60" s="1"/>
      <c r="NTZ60" s="1"/>
      <c r="NUA60" s="1"/>
      <c r="NUB60" s="1"/>
      <c r="NUC60" s="1"/>
      <c r="NUD60" s="1"/>
      <c r="NUE60" s="1"/>
      <c r="NUF60" s="1"/>
      <c r="NUG60" s="1"/>
      <c r="NUH60" s="1"/>
      <c r="NUI60" s="1"/>
      <c r="NUJ60" s="1"/>
      <c r="NUK60" s="1"/>
      <c r="NUL60" s="1"/>
      <c r="NUM60" s="1"/>
      <c r="NUN60" s="1"/>
      <c r="NUO60" s="1"/>
      <c r="NUP60" s="1"/>
      <c r="NUQ60" s="1"/>
      <c r="NUR60" s="1"/>
      <c r="NUS60" s="1"/>
      <c r="NUT60" s="1"/>
      <c r="NUU60" s="1"/>
      <c r="NUV60" s="1"/>
      <c r="NUW60" s="1"/>
      <c r="NUX60" s="1"/>
      <c r="NUY60" s="1"/>
      <c r="NUZ60" s="1"/>
      <c r="NVA60" s="1"/>
      <c r="NVB60" s="1"/>
      <c r="NVC60" s="1"/>
      <c r="NVD60" s="1"/>
      <c r="NVE60" s="1"/>
      <c r="NVF60" s="1"/>
      <c r="NVG60" s="1"/>
      <c r="NVH60" s="1"/>
      <c r="NVI60" s="1"/>
      <c r="NVJ60" s="1"/>
      <c r="NVK60" s="1"/>
      <c r="NVL60" s="1"/>
      <c r="NVM60" s="1"/>
      <c r="NVN60" s="1"/>
      <c r="NVO60" s="1"/>
      <c r="NVP60" s="1"/>
      <c r="NVQ60" s="1"/>
      <c r="NVR60" s="1"/>
      <c r="NVS60" s="1"/>
      <c r="NVT60" s="1"/>
      <c r="NVU60" s="1"/>
      <c r="NVV60" s="1"/>
      <c r="NVW60" s="1"/>
      <c r="NVX60" s="1"/>
      <c r="NVY60" s="1"/>
      <c r="NVZ60" s="1"/>
      <c r="NWA60" s="1"/>
      <c r="NWB60" s="1"/>
      <c r="NWC60" s="1"/>
      <c r="NWD60" s="1"/>
      <c r="NWE60" s="1"/>
      <c r="NWF60" s="1"/>
      <c r="NWG60" s="1"/>
      <c r="NWH60" s="1"/>
      <c r="NWI60" s="1"/>
      <c r="NWJ60" s="1"/>
      <c r="NWK60" s="1"/>
      <c r="NWL60" s="1"/>
      <c r="NWM60" s="1"/>
      <c r="NWN60" s="1"/>
      <c r="NWO60" s="1"/>
      <c r="NWP60" s="1"/>
      <c r="NWQ60" s="1"/>
      <c r="NWR60" s="1"/>
      <c r="NWS60" s="1"/>
      <c r="NWT60" s="1"/>
      <c r="NWU60" s="1"/>
      <c r="NWV60" s="1"/>
      <c r="NWW60" s="1"/>
      <c r="NWX60" s="1"/>
      <c r="NWY60" s="1"/>
      <c r="NWZ60" s="1"/>
      <c r="NXA60" s="1"/>
      <c r="NXB60" s="1"/>
      <c r="NXC60" s="1"/>
      <c r="NXD60" s="1"/>
      <c r="NXE60" s="1"/>
      <c r="NXF60" s="1"/>
      <c r="NXG60" s="1"/>
      <c r="NXH60" s="1"/>
      <c r="NXI60" s="1"/>
      <c r="NXJ60" s="1"/>
      <c r="NXK60" s="1"/>
      <c r="NXL60" s="1"/>
      <c r="NXM60" s="1"/>
      <c r="NXN60" s="1"/>
      <c r="NXO60" s="1"/>
      <c r="NXP60" s="1"/>
      <c r="NXQ60" s="1"/>
      <c r="NXR60" s="1"/>
      <c r="NXS60" s="1"/>
      <c r="NXT60" s="1"/>
      <c r="NXU60" s="1"/>
      <c r="NXV60" s="1"/>
      <c r="NXW60" s="1"/>
      <c r="NXX60" s="1"/>
      <c r="NXY60" s="1"/>
      <c r="NXZ60" s="1"/>
      <c r="NYA60" s="1"/>
      <c r="NYB60" s="1"/>
      <c r="NYC60" s="1"/>
      <c r="NYD60" s="1"/>
      <c r="NYE60" s="1"/>
      <c r="NYF60" s="1"/>
      <c r="NYG60" s="1"/>
      <c r="NYH60" s="1"/>
      <c r="NYI60" s="1"/>
      <c r="NYJ60" s="1"/>
      <c r="NYK60" s="1"/>
      <c r="NYL60" s="1"/>
      <c r="NYM60" s="1"/>
      <c r="NYN60" s="1"/>
      <c r="NYO60" s="1"/>
      <c r="NYP60" s="1"/>
      <c r="NYQ60" s="1"/>
      <c r="NYR60" s="1"/>
      <c r="NYS60" s="1"/>
      <c r="NYT60" s="1"/>
      <c r="NYU60" s="1"/>
      <c r="NYV60" s="1"/>
      <c r="NYW60" s="1"/>
      <c r="NYX60" s="1"/>
      <c r="NYY60" s="1"/>
      <c r="NYZ60" s="1"/>
      <c r="NZA60" s="1"/>
      <c r="NZB60" s="1"/>
      <c r="NZC60" s="1"/>
      <c r="NZD60" s="1"/>
      <c r="NZE60" s="1"/>
      <c r="NZF60" s="1"/>
      <c r="NZG60" s="1"/>
      <c r="NZH60" s="1"/>
      <c r="NZI60" s="1"/>
      <c r="NZJ60" s="1"/>
      <c r="NZK60" s="1"/>
      <c r="NZL60" s="1"/>
      <c r="NZM60" s="1"/>
      <c r="NZN60" s="1"/>
      <c r="NZO60" s="1"/>
      <c r="NZP60" s="1"/>
      <c r="NZQ60" s="1"/>
      <c r="NZR60" s="1"/>
      <c r="NZS60" s="1"/>
      <c r="NZT60" s="1"/>
      <c r="NZU60" s="1"/>
      <c r="NZV60" s="1"/>
      <c r="NZW60" s="1"/>
      <c r="NZX60" s="1"/>
      <c r="NZY60" s="1"/>
      <c r="NZZ60" s="1"/>
      <c r="OAA60" s="1"/>
      <c r="OAB60" s="1"/>
      <c r="OAC60" s="1"/>
      <c r="OAD60" s="1"/>
      <c r="OAE60" s="1"/>
      <c r="OAF60" s="1"/>
      <c r="OAG60" s="1"/>
      <c r="OAH60" s="1"/>
      <c r="OAI60" s="1"/>
      <c r="OAJ60" s="1"/>
      <c r="OAK60" s="1"/>
      <c r="OAL60" s="1"/>
      <c r="OAM60" s="1"/>
      <c r="OAN60" s="1"/>
      <c r="OAO60" s="1"/>
      <c r="OAP60" s="1"/>
      <c r="OAQ60" s="1"/>
      <c r="OAR60" s="1"/>
      <c r="OAS60" s="1"/>
      <c r="OAT60" s="1"/>
      <c r="OAU60" s="1"/>
      <c r="OAV60" s="1"/>
      <c r="OAW60" s="1"/>
      <c r="OAX60" s="1"/>
      <c r="OAY60" s="1"/>
      <c r="OAZ60" s="1"/>
      <c r="OBA60" s="1"/>
      <c r="OBB60" s="1"/>
      <c r="OBC60" s="1"/>
      <c r="OBD60" s="1"/>
      <c r="OBE60" s="1"/>
      <c r="OBF60" s="1"/>
      <c r="OBG60" s="1"/>
      <c r="OBH60" s="1"/>
      <c r="OBI60" s="1"/>
      <c r="OBJ60" s="1"/>
      <c r="OBK60" s="1"/>
      <c r="OBL60" s="1"/>
      <c r="OBM60" s="1"/>
      <c r="OBN60" s="1"/>
      <c r="OBO60" s="1"/>
      <c r="OBP60" s="1"/>
      <c r="OBQ60" s="1"/>
      <c r="OBR60" s="1"/>
      <c r="OBS60" s="1"/>
      <c r="OBT60" s="1"/>
      <c r="OBU60" s="1"/>
      <c r="OBV60" s="1"/>
      <c r="OBW60" s="1"/>
      <c r="OBX60" s="1"/>
      <c r="OBY60" s="1"/>
      <c r="OBZ60" s="1"/>
      <c r="OCA60" s="1"/>
      <c r="OCB60" s="1"/>
      <c r="OCC60" s="1"/>
      <c r="OCD60" s="1"/>
      <c r="OCE60" s="1"/>
      <c r="OCF60" s="1"/>
      <c r="OCG60" s="1"/>
      <c r="OCH60" s="1"/>
      <c r="OCI60" s="1"/>
      <c r="OCJ60" s="1"/>
      <c r="OCK60" s="1"/>
      <c r="OCL60" s="1"/>
      <c r="OCM60" s="1"/>
      <c r="OCN60" s="1"/>
      <c r="OCO60" s="1"/>
      <c r="OCP60" s="1"/>
      <c r="OCQ60" s="1"/>
      <c r="OCR60" s="1"/>
      <c r="OCS60" s="1"/>
      <c r="OCT60" s="1"/>
      <c r="OCU60" s="1"/>
      <c r="OCV60" s="1"/>
      <c r="OCW60" s="1"/>
      <c r="OCX60" s="1"/>
      <c r="OCY60" s="1"/>
      <c r="OCZ60" s="1"/>
      <c r="ODA60" s="1"/>
      <c r="ODB60" s="1"/>
      <c r="ODC60" s="1"/>
      <c r="ODD60" s="1"/>
      <c r="ODE60" s="1"/>
      <c r="ODF60" s="1"/>
      <c r="ODG60" s="1"/>
      <c r="ODH60" s="1"/>
      <c r="ODI60" s="1"/>
      <c r="ODJ60" s="1"/>
      <c r="ODK60" s="1"/>
      <c r="ODL60" s="1"/>
      <c r="ODM60" s="1"/>
      <c r="ODN60" s="1"/>
      <c r="ODO60" s="1"/>
      <c r="ODP60" s="1"/>
      <c r="ODQ60" s="1"/>
      <c r="ODR60" s="1"/>
      <c r="ODS60" s="1"/>
      <c r="ODT60" s="1"/>
      <c r="ODU60" s="1"/>
      <c r="ODV60" s="1"/>
      <c r="ODW60" s="1"/>
      <c r="ODX60" s="1"/>
      <c r="ODY60" s="1"/>
      <c r="ODZ60" s="1"/>
      <c r="OEA60" s="1"/>
      <c r="OEB60" s="1"/>
      <c r="OEC60" s="1"/>
      <c r="OED60" s="1"/>
      <c r="OEE60" s="1"/>
      <c r="OEF60" s="1"/>
      <c r="OEG60" s="1"/>
      <c r="OEH60" s="1"/>
      <c r="OEI60" s="1"/>
      <c r="OEJ60" s="1"/>
      <c r="OEK60" s="1"/>
      <c r="OEL60" s="1"/>
      <c r="OEM60" s="1"/>
      <c r="OEN60" s="1"/>
      <c r="OEO60" s="1"/>
      <c r="OEP60" s="1"/>
      <c r="OEQ60" s="1"/>
      <c r="OER60" s="1"/>
      <c r="OES60" s="1"/>
      <c r="OET60" s="1"/>
      <c r="OEU60" s="1"/>
      <c r="OEV60" s="1"/>
      <c r="OEW60" s="1"/>
      <c r="OEX60" s="1"/>
      <c r="OEY60" s="1"/>
      <c r="OEZ60" s="1"/>
      <c r="OFA60" s="1"/>
      <c r="OFB60" s="1"/>
      <c r="OFC60" s="1"/>
      <c r="OFD60" s="1"/>
      <c r="OFE60" s="1"/>
      <c r="OFF60" s="1"/>
      <c r="OFG60" s="1"/>
      <c r="OFH60" s="1"/>
      <c r="OFI60" s="1"/>
      <c r="OFJ60" s="1"/>
      <c r="OFK60" s="1"/>
      <c r="OFL60" s="1"/>
      <c r="OFM60" s="1"/>
      <c r="OFN60" s="1"/>
      <c r="OFO60" s="1"/>
      <c r="OFP60" s="1"/>
      <c r="OFQ60" s="1"/>
      <c r="OFR60" s="1"/>
      <c r="OFS60" s="1"/>
      <c r="OFT60" s="1"/>
      <c r="OFU60" s="1"/>
      <c r="OFV60" s="1"/>
      <c r="OFW60" s="1"/>
      <c r="OFX60" s="1"/>
      <c r="OFY60" s="1"/>
      <c r="OFZ60" s="1"/>
      <c r="OGA60" s="1"/>
      <c r="OGB60" s="1"/>
      <c r="OGC60" s="1"/>
      <c r="OGD60" s="1"/>
      <c r="OGE60" s="1"/>
      <c r="OGF60" s="1"/>
      <c r="OGG60" s="1"/>
      <c r="OGH60" s="1"/>
      <c r="OGI60" s="1"/>
      <c r="OGJ60" s="1"/>
      <c r="OGK60" s="1"/>
      <c r="OGL60" s="1"/>
      <c r="OGM60" s="1"/>
      <c r="OGN60" s="1"/>
      <c r="OGO60" s="1"/>
      <c r="OGP60" s="1"/>
      <c r="OGQ60" s="1"/>
      <c r="OGR60" s="1"/>
      <c r="OGS60" s="1"/>
      <c r="OGT60" s="1"/>
      <c r="OGU60" s="1"/>
      <c r="OGV60" s="1"/>
      <c r="OGW60" s="1"/>
      <c r="OGX60" s="1"/>
      <c r="OGY60" s="1"/>
      <c r="OGZ60" s="1"/>
      <c r="OHA60" s="1"/>
      <c r="OHB60" s="1"/>
      <c r="OHC60" s="1"/>
      <c r="OHD60" s="1"/>
      <c r="OHE60" s="1"/>
      <c r="OHF60" s="1"/>
      <c r="OHG60" s="1"/>
      <c r="OHH60" s="1"/>
      <c r="OHI60" s="1"/>
      <c r="OHJ60" s="1"/>
      <c r="OHK60" s="1"/>
      <c r="OHL60" s="1"/>
      <c r="OHM60" s="1"/>
      <c r="OHN60" s="1"/>
      <c r="OHO60" s="1"/>
      <c r="OHP60" s="1"/>
      <c r="OHQ60" s="1"/>
      <c r="OHR60" s="1"/>
      <c r="OHS60" s="1"/>
      <c r="OHT60" s="1"/>
      <c r="OHU60" s="1"/>
      <c r="OHV60" s="1"/>
      <c r="OHW60" s="1"/>
      <c r="OHX60" s="1"/>
      <c r="OHY60" s="1"/>
      <c r="OHZ60" s="1"/>
      <c r="OIA60" s="1"/>
      <c r="OIB60" s="1"/>
      <c r="OIC60" s="1"/>
      <c r="OID60" s="1"/>
      <c r="OIE60" s="1"/>
      <c r="OIF60" s="1"/>
      <c r="OIG60" s="1"/>
      <c r="OIH60" s="1"/>
      <c r="OII60" s="1"/>
      <c r="OIJ60" s="1"/>
      <c r="OIK60" s="1"/>
      <c r="OIL60" s="1"/>
      <c r="OIM60" s="1"/>
      <c r="OIN60" s="1"/>
      <c r="OIO60" s="1"/>
      <c r="OIP60" s="1"/>
      <c r="OIQ60" s="1"/>
      <c r="OIR60" s="1"/>
      <c r="OIS60" s="1"/>
      <c r="OIT60" s="1"/>
      <c r="OIU60" s="1"/>
      <c r="OIV60" s="1"/>
      <c r="OIW60" s="1"/>
      <c r="OIX60" s="1"/>
      <c r="OIY60" s="1"/>
      <c r="OIZ60" s="1"/>
      <c r="OJA60" s="1"/>
      <c r="OJB60" s="1"/>
      <c r="OJC60" s="1"/>
      <c r="OJD60" s="1"/>
      <c r="OJE60" s="1"/>
      <c r="OJF60" s="1"/>
      <c r="OJG60" s="1"/>
      <c r="OJH60" s="1"/>
      <c r="OJI60" s="1"/>
      <c r="OJJ60" s="1"/>
      <c r="OJK60" s="1"/>
      <c r="OJL60" s="1"/>
      <c r="OJM60" s="1"/>
      <c r="OJN60" s="1"/>
      <c r="OJO60" s="1"/>
      <c r="OJP60" s="1"/>
      <c r="OJQ60" s="1"/>
      <c r="OJR60" s="1"/>
      <c r="OJS60" s="1"/>
      <c r="OJT60" s="1"/>
      <c r="OJU60" s="1"/>
      <c r="OJV60" s="1"/>
      <c r="OJW60" s="1"/>
      <c r="OJX60" s="1"/>
      <c r="OJY60" s="1"/>
      <c r="OJZ60" s="1"/>
      <c r="OKA60" s="1"/>
      <c r="OKB60" s="1"/>
      <c r="OKC60" s="1"/>
      <c r="OKD60" s="1"/>
      <c r="OKE60" s="1"/>
      <c r="OKF60" s="1"/>
      <c r="OKG60" s="1"/>
      <c r="OKH60" s="1"/>
      <c r="OKI60" s="1"/>
      <c r="OKJ60" s="1"/>
      <c r="OKK60" s="1"/>
      <c r="OKL60" s="1"/>
      <c r="OKM60" s="1"/>
      <c r="OKN60" s="1"/>
      <c r="OKO60" s="1"/>
      <c r="OKP60" s="1"/>
      <c r="OKQ60" s="1"/>
      <c r="OKR60" s="1"/>
      <c r="OKS60" s="1"/>
      <c r="OKT60" s="1"/>
      <c r="OKU60" s="1"/>
      <c r="OKV60" s="1"/>
      <c r="OKW60" s="1"/>
      <c r="OKX60" s="1"/>
      <c r="OKY60" s="1"/>
      <c r="OKZ60" s="1"/>
      <c r="OLA60" s="1"/>
      <c r="OLB60" s="1"/>
      <c r="OLC60" s="1"/>
      <c r="OLD60" s="1"/>
      <c r="OLE60" s="1"/>
      <c r="OLF60" s="1"/>
      <c r="OLG60" s="1"/>
      <c r="OLH60" s="1"/>
      <c r="OLI60" s="1"/>
      <c r="OLJ60" s="1"/>
      <c r="OLK60" s="1"/>
      <c r="OLL60" s="1"/>
      <c r="OLM60" s="1"/>
      <c r="OLN60" s="1"/>
      <c r="OLO60" s="1"/>
      <c r="OLP60" s="1"/>
      <c r="OLQ60" s="1"/>
      <c r="OLR60" s="1"/>
      <c r="OLS60" s="1"/>
      <c r="OLT60" s="1"/>
      <c r="OLU60" s="1"/>
      <c r="OLV60" s="1"/>
      <c r="OLW60" s="1"/>
      <c r="OLX60" s="1"/>
      <c r="OLY60" s="1"/>
      <c r="OLZ60" s="1"/>
      <c r="OMA60" s="1"/>
      <c r="OMB60" s="1"/>
      <c r="OMC60" s="1"/>
      <c r="OMD60" s="1"/>
      <c r="OME60" s="1"/>
      <c r="OMF60" s="1"/>
      <c r="OMG60" s="1"/>
      <c r="OMH60" s="1"/>
      <c r="OMI60" s="1"/>
      <c r="OMJ60" s="1"/>
      <c r="OMK60" s="1"/>
      <c r="OML60" s="1"/>
      <c r="OMM60" s="1"/>
      <c r="OMN60" s="1"/>
      <c r="OMO60" s="1"/>
      <c r="OMP60" s="1"/>
      <c r="OMQ60" s="1"/>
      <c r="OMR60" s="1"/>
      <c r="OMS60" s="1"/>
      <c r="OMT60" s="1"/>
      <c r="OMU60" s="1"/>
      <c r="OMV60" s="1"/>
      <c r="OMW60" s="1"/>
      <c r="OMX60" s="1"/>
      <c r="OMY60" s="1"/>
      <c r="OMZ60" s="1"/>
      <c r="ONA60" s="1"/>
      <c r="ONB60" s="1"/>
      <c r="ONC60" s="1"/>
      <c r="OND60" s="1"/>
      <c r="ONE60" s="1"/>
      <c r="ONF60" s="1"/>
      <c r="ONG60" s="1"/>
      <c r="ONH60" s="1"/>
      <c r="ONI60" s="1"/>
      <c r="ONJ60" s="1"/>
      <c r="ONK60" s="1"/>
      <c r="ONL60" s="1"/>
      <c r="ONM60" s="1"/>
      <c r="ONN60" s="1"/>
      <c r="ONO60" s="1"/>
      <c r="ONP60" s="1"/>
      <c r="ONQ60" s="1"/>
      <c r="ONR60" s="1"/>
      <c r="ONS60" s="1"/>
      <c r="ONT60" s="1"/>
      <c r="ONU60" s="1"/>
      <c r="ONV60" s="1"/>
      <c r="ONW60" s="1"/>
      <c r="ONX60" s="1"/>
      <c r="ONY60" s="1"/>
      <c r="ONZ60" s="1"/>
      <c r="OOA60" s="1"/>
      <c r="OOB60" s="1"/>
      <c r="OOC60" s="1"/>
      <c r="OOD60" s="1"/>
      <c r="OOE60" s="1"/>
      <c r="OOF60" s="1"/>
      <c r="OOG60" s="1"/>
      <c r="OOH60" s="1"/>
      <c r="OOI60" s="1"/>
      <c r="OOJ60" s="1"/>
      <c r="OOK60" s="1"/>
      <c r="OOL60" s="1"/>
      <c r="OOM60" s="1"/>
      <c r="OON60" s="1"/>
      <c r="OOO60" s="1"/>
      <c r="OOP60" s="1"/>
      <c r="OOQ60" s="1"/>
      <c r="OOR60" s="1"/>
      <c r="OOS60" s="1"/>
      <c r="OOT60" s="1"/>
      <c r="OOU60" s="1"/>
      <c r="OOV60" s="1"/>
      <c r="OOW60" s="1"/>
      <c r="OOX60" s="1"/>
      <c r="OOY60" s="1"/>
      <c r="OOZ60" s="1"/>
      <c r="OPA60" s="1"/>
      <c r="OPB60" s="1"/>
      <c r="OPC60" s="1"/>
      <c r="OPD60" s="1"/>
      <c r="OPE60" s="1"/>
      <c r="OPF60" s="1"/>
      <c r="OPG60" s="1"/>
      <c r="OPH60" s="1"/>
      <c r="OPI60" s="1"/>
      <c r="OPJ60" s="1"/>
      <c r="OPK60" s="1"/>
      <c r="OPL60" s="1"/>
      <c r="OPM60" s="1"/>
      <c r="OPN60" s="1"/>
      <c r="OPO60" s="1"/>
      <c r="OPP60" s="1"/>
      <c r="OPQ60" s="1"/>
      <c r="OPR60" s="1"/>
      <c r="OPS60" s="1"/>
      <c r="OPT60" s="1"/>
      <c r="OPU60" s="1"/>
      <c r="OPV60" s="1"/>
      <c r="OPW60" s="1"/>
      <c r="OPX60" s="1"/>
      <c r="OPY60" s="1"/>
      <c r="OPZ60" s="1"/>
      <c r="OQA60" s="1"/>
      <c r="OQB60" s="1"/>
      <c r="OQC60" s="1"/>
      <c r="OQD60" s="1"/>
      <c r="OQE60" s="1"/>
      <c r="OQF60" s="1"/>
      <c r="OQG60" s="1"/>
      <c r="OQH60" s="1"/>
      <c r="OQI60" s="1"/>
      <c r="OQJ60" s="1"/>
      <c r="OQK60" s="1"/>
      <c r="OQL60" s="1"/>
      <c r="OQM60" s="1"/>
      <c r="OQN60" s="1"/>
      <c r="OQO60" s="1"/>
      <c r="OQP60" s="1"/>
      <c r="OQQ60" s="1"/>
      <c r="OQR60" s="1"/>
      <c r="OQS60" s="1"/>
      <c r="OQT60" s="1"/>
      <c r="OQU60" s="1"/>
      <c r="OQV60" s="1"/>
      <c r="OQW60" s="1"/>
      <c r="OQX60" s="1"/>
      <c r="OQY60" s="1"/>
      <c r="OQZ60" s="1"/>
      <c r="ORA60" s="1"/>
      <c r="ORB60" s="1"/>
      <c r="ORC60" s="1"/>
      <c r="ORD60" s="1"/>
      <c r="ORE60" s="1"/>
      <c r="ORF60" s="1"/>
      <c r="ORG60" s="1"/>
      <c r="ORH60" s="1"/>
      <c r="ORI60" s="1"/>
      <c r="ORJ60" s="1"/>
      <c r="ORK60" s="1"/>
      <c r="ORL60" s="1"/>
      <c r="ORM60" s="1"/>
      <c r="ORN60" s="1"/>
      <c r="ORO60" s="1"/>
      <c r="ORP60" s="1"/>
      <c r="ORQ60" s="1"/>
      <c r="ORR60" s="1"/>
      <c r="ORS60" s="1"/>
      <c r="ORT60" s="1"/>
      <c r="ORU60" s="1"/>
      <c r="ORV60" s="1"/>
      <c r="ORW60" s="1"/>
      <c r="ORX60" s="1"/>
      <c r="ORY60" s="1"/>
      <c r="ORZ60" s="1"/>
      <c r="OSA60" s="1"/>
      <c r="OSB60" s="1"/>
      <c r="OSC60" s="1"/>
      <c r="OSD60" s="1"/>
      <c r="OSE60" s="1"/>
      <c r="OSF60" s="1"/>
      <c r="OSG60" s="1"/>
      <c r="OSH60" s="1"/>
      <c r="OSI60" s="1"/>
      <c r="OSJ60" s="1"/>
      <c r="OSK60" s="1"/>
      <c r="OSL60" s="1"/>
      <c r="OSM60" s="1"/>
      <c r="OSN60" s="1"/>
      <c r="OSO60" s="1"/>
      <c r="OSP60" s="1"/>
      <c r="OSQ60" s="1"/>
      <c r="OSR60" s="1"/>
      <c r="OSS60" s="1"/>
      <c r="OST60" s="1"/>
      <c r="OSU60" s="1"/>
      <c r="OSV60" s="1"/>
      <c r="OSW60" s="1"/>
      <c r="OSX60" s="1"/>
      <c r="OSY60" s="1"/>
      <c r="OSZ60" s="1"/>
      <c r="OTA60" s="1"/>
      <c r="OTB60" s="1"/>
      <c r="OTC60" s="1"/>
      <c r="OTD60" s="1"/>
      <c r="OTE60" s="1"/>
      <c r="OTF60" s="1"/>
      <c r="OTG60" s="1"/>
      <c r="OTH60" s="1"/>
      <c r="OTI60" s="1"/>
      <c r="OTJ60" s="1"/>
      <c r="OTK60" s="1"/>
      <c r="OTL60" s="1"/>
      <c r="OTM60" s="1"/>
      <c r="OTN60" s="1"/>
      <c r="OTO60" s="1"/>
      <c r="OTP60" s="1"/>
      <c r="OTQ60" s="1"/>
      <c r="OTR60" s="1"/>
      <c r="OTS60" s="1"/>
      <c r="OTT60" s="1"/>
      <c r="OTU60" s="1"/>
      <c r="OTV60" s="1"/>
      <c r="OTW60" s="1"/>
      <c r="OTX60" s="1"/>
      <c r="OTY60" s="1"/>
      <c r="OTZ60" s="1"/>
      <c r="OUA60" s="1"/>
      <c r="OUB60" s="1"/>
      <c r="OUC60" s="1"/>
      <c r="OUD60" s="1"/>
      <c r="OUE60" s="1"/>
      <c r="OUF60" s="1"/>
      <c r="OUG60" s="1"/>
      <c r="OUH60" s="1"/>
      <c r="OUI60" s="1"/>
      <c r="OUJ60" s="1"/>
      <c r="OUK60" s="1"/>
      <c r="OUL60" s="1"/>
      <c r="OUM60" s="1"/>
      <c r="OUN60" s="1"/>
      <c r="OUO60" s="1"/>
      <c r="OUP60" s="1"/>
      <c r="OUQ60" s="1"/>
      <c r="OUR60" s="1"/>
      <c r="OUS60" s="1"/>
      <c r="OUT60" s="1"/>
      <c r="OUU60" s="1"/>
      <c r="OUV60" s="1"/>
      <c r="OUW60" s="1"/>
      <c r="OUX60" s="1"/>
      <c r="OUY60" s="1"/>
      <c r="OUZ60" s="1"/>
      <c r="OVA60" s="1"/>
      <c r="OVB60" s="1"/>
      <c r="OVC60" s="1"/>
      <c r="OVD60" s="1"/>
      <c r="OVE60" s="1"/>
      <c r="OVF60" s="1"/>
      <c r="OVG60" s="1"/>
      <c r="OVH60" s="1"/>
      <c r="OVI60" s="1"/>
      <c r="OVJ60" s="1"/>
      <c r="OVK60" s="1"/>
      <c r="OVL60" s="1"/>
      <c r="OVM60" s="1"/>
      <c r="OVN60" s="1"/>
      <c r="OVO60" s="1"/>
      <c r="OVP60" s="1"/>
      <c r="OVQ60" s="1"/>
      <c r="OVR60" s="1"/>
      <c r="OVS60" s="1"/>
      <c r="OVT60" s="1"/>
      <c r="OVU60" s="1"/>
      <c r="OVV60" s="1"/>
      <c r="OVW60" s="1"/>
      <c r="OVX60" s="1"/>
      <c r="OVY60" s="1"/>
      <c r="OVZ60" s="1"/>
      <c r="OWA60" s="1"/>
      <c r="OWB60" s="1"/>
      <c r="OWC60" s="1"/>
      <c r="OWD60" s="1"/>
      <c r="OWE60" s="1"/>
      <c r="OWF60" s="1"/>
      <c r="OWG60" s="1"/>
      <c r="OWH60" s="1"/>
      <c r="OWI60" s="1"/>
      <c r="OWJ60" s="1"/>
      <c r="OWK60" s="1"/>
      <c r="OWL60" s="1"/>
      <c r="OWM60" s="1"/>
      <c r="OWN60" s="1"/>
      <c r="OWO60" s="1"/>
      <c r="OWP60" s="1"/>
      <c r="OWQ60" s="1"/>
      <c r="OWR60" s="1"/>
      <c r="OWS60" s="1"/>
      <c r="OWT60" s="1"/>
      <c r="OWU60" s="1"/>
      <c r="OWV60" s="1"/>
      <c r="OWW60" s="1"/>
      <c r="OWX60" s="1"/>
      <c r="OWY60" s="1"/>
      <c r="OWZ60" s="1"/>
      <c r="OXA60" s="1"/>
      <c r="OXB60" s="1"/>
      <c r="OXC60" s="1"/>
      <c r="OXD60" s="1"/>
      <c r="OXE60" s="1"/>
      <c r="OXF60" s="1"/>
      <c r="OXG60" s="1"/>
      <c r="OXH60" s="1"/>
      <c r="OXI60" s="1"/>
      <c r="OXJ60" s="1"/>
      <c r="OXK60" s="1"/>
      <c r="OXL60" s="1"/>
      <c r="OXM60" s="1"/>
      <c r="OXN60" s="1"/>
      <c r="OXO60" s="1"/>
      <c r="OXP60" s="1"/>
      <c r="OXQ60" s="1"/>
      <c r="OXR60" s="1"/>
      <c r="OXS60" s="1"/>
      <c r="OXT60" s="1"/>
      <c r="OXU60" s="1"/>
      <c r="OXV60" s="1"/>
      <c r="OXW60" s="1"/>
      <c r="OXX60" s="1"/>
      <c r="OXY60" s="1"/>
      <c r="OXZ60" s="1"/>
      <c r="OYA60" s="1"/>
      <c r="OYB60" s="1"/>
      <c r="OYC60" s="1"/>
      <c r="OYD60" s="1"/>
      <c r="OYE60" s="1"/>
      <c r="OYF60" s="1"/>
      <c r="OYG60" s="1"/>
      <c r="OYH60" s="1"/>
      <c r="OYI60" s="1"/>
      <c r="OYJ60" s="1"/>
      <c r="OYK60" s="1"/>
      <c r="OYL60" s="1"/>
      <c r="OYM60" s="1"/>
      <c r="OYN60" s="1"/>
      <c r="OYO60" s="1"/>
      <c r="OYP60" s="1"/>
      <c r="OYQ60" s="1"/>
      <c r="OYR60" s="1"/>
      <c r="OYS60" s="1"/>
      <c r="OYT60" s="1"/>
      <c r="OYU60" s="1"/>
      <c r="OYV60" s="1"/>
      <c r="OYW60" s="1"/>
      <c r="OYX60" s="1"/>
      <c r="OYY60" s="1"/>
      <c r="OYZ60" s="1"/>
      <c r="OZA60" s="1"/>
      <c r="OZB60" s="1"/>
      <c r="OZC60" s="1"/>
      <c r="OZD60" s="1"/>
      <c r="OZE60" s="1"/>
      <c r="OZF60" s="1"/>
      <c r="OZG60" s="1"/>
      <c r="OZH60" s="1"/>
      <c r="OZI60" s="1"/>
      <c r="OZJ60" s="1"/>
      <c r="OZK60" s="1"/>
      <c r="OZL60" s="1"/>
      <c r="OZM60" s="1"/>
      <c r="OZN60" s="1"/>
      <c r="OZO60" s="1"/>
      <c r="OZP60" s="1"/>
      <c r="OZQ60" s="1"/>
      <c r="OZR60" s="1"/>
      <c r="OZS60" s="1"/>
      <c r="OZT60" s="1"/>
      <c r="OZU60" s="1"/>
      <c r="OZV60" s="1"/>
      <c r="OZW60" s="1"/>
      <c r="OZX60" s="1"/>
      <c r="OZY60" s="1"/>
      <c r="OZZ60" s="1"/>
      <c r="PAA60" s="1"/>
      <c r="PAB60" s="1"/>
      <c r="PAC60" s="1"/>
      <c r="PAD60" s="1"/>
      <c r="PAE60" s="1"/>
      <c r="PAF60" s="1"/>
      <c r="PAG60" s="1"/>
      <c r="PAH60" s="1"/>
      <c r="PAI60" s="1"/>
      <c r="PAJ60" s="1"/>
      <c r="PAK60" s="1"/>
      <c r="PAL60" s="1"/>
      <c r="PAM60" s="1"/>
      <c r="PAN60" s="1"/>
      <c r="PAO60" s="1"/>
      <c r="PAP60" s="1"/>
      <c r="PAQ60" s="1"/>
      <c r="PAR60" s="1"/>
      <c r="PAS60" s="1"/>
      <c r="PAT60" s="1"/>
      <c r="PAU60" s="1"/>
      <c r="PAV60" s="1"/>
      <c r="PAW60" s="1"/>
      <c r="PAX60" s="1"/>
      <c r="PAY60" s="1"/>
      <c r="PAZ60" s="1"/>
      <c r="PBA60" s="1"/>
      <c r="PBB60" s="1"/>
      <c r="PBC60" s="1"/>
      <c r="PBD60" s="1"/>
      <c r="PBE60" s="1"/>
      <c r="PBF60" s="1"/>
      <c r="PBG60" s="1"/>
      <c r="PBH60" s="1"/>
      <c r="PBI60" s="1"/>
      <c r="PBJ60" s="1"/>
      <c r="PBK60" s="1"/>
      <c r="PBL60" s="1"/>
      <c r="PBM60" s="1"/>
      <c r="PBN60" s="1"/>
      <c r="PBO60" s="1"/>
      <c r="PBP60" s="1"/>
      <c r="PBQ60" s="1"/>
      <c r="PBR60" s="1"/>
      <c r="PBS60" s="1"/>
      <c r="PBT60" s="1"/>
      <c r="PBU60" s="1"/>
      <c r="PBV60" s="1"/>
      <c r="PBW60" s="1"/>
      <c r="PBX60" s="1"/>
      <c r="PBY60" s="1"/>
      <c r="PBZ60" s="1"/>
      <c r="PCA60" s="1"/>
      <c r="PCB60" s="1"/>
      <c r="PCC60" s="1"/>
      <c r="PCD60" s="1"/>
      <c r="PCE60" s="1"/>
      <c r="PCF60" s="1"/>
      <c r="PCG60" s="1"/>
      <c r="PCH60" s="1"/>
      <c r="PCI60" s="1"/>
      <c r="PCJ60" s="1"/>
      <c r="PCK60" s="1"/>
      <c r="PCL60" s="1"/>
      <c r="PCM60" s="1"/>
      <c r="PCN60" s="1"/>
      <c r="PCO60" s="1"/>
      <c r="PCP60" s="1"/>
      <c r="PCQ60" s="1"/>
      <c r="PCR60" s="1"/>
      <c r="PCS60" s="1"/>
      <c r="PCT60" s="1"/>
      <c r="PCU60" s="1"/>
      <c r="PCV60" s="1"/>
      <c r="PCW60" s="1"/>
      <c r="PCX60" s="1"/>
      <c r="PCY60" s="1"/>
      <c r="PCZ60" s="1"/>
      <c r="PDA60" s="1"/>
      <c r="PDB60" s="1"/>
      <c r="PDC60" s="1"/>
      <c r="PDD60" s="1"/>
      <c r="PDE60" s="1"/>
      <c r="PDF60" s="1"/>
      <c r="PDG60" s="1"/>
      <c r="PDH60" s="1"/>
      <c r="PDI60" s="1"/>
      <c r="PDJ60" s="1"/>
      <c r="PDK60" s="1"/>
      <c r="PDL60" s="1"/>
      <c r="PDM60" s="1"/>
      <c r="PDN60" s="1"/>
      <c r="PDO60" s="1"/>
      <c r="PDP60" s="1"/>
      <c r="PDQ60" s="1"/>
      <c r="PDR60" s="1"/>
      <c r="PDS60" s="1"/>
      <c r="PDT60" s="1"/>
      <c r="PDU60" s="1"/>
      <c r="PDV60" s="1"/>
      <c r="PDW60" s="1"/>
      <c r="PDX60" s="1"/>
      <c r="PDY60" s="1"/>
      <c r="PDZ60" s="1"/>
      <c r="PEA60" s="1"/>
      <c r="PEB60" s="1"/>
      <c r="PEC60" s="1"/>
      <c r="PED60" s="1"/>
      <c r="PEE60" s="1"/>
      <c r="PEF60" s="1"/>
      <c r="PEG60" s="1"/>
      <c r="PEH60" s="1"/>
      <c r="PEI60" s="1"/>
      <c r="PEJ60" s="1"/>
      <c r="PEK60" s="1"/>
      <c r="PEL60" s="1"/>
      <c r="PEM60" s="1"/>
      <c r="PEN60" s="1"/>
      <c r="PEO60" s="1"/>
      <c r="PEP60" s="1"/>
      <c r="PEQ60" s="1"/>
      <c r="PER60" s="1"/>
      <c r="PES60" s="1"/>
      <c r="PET60" s="1"/>
      <c r="PEU60" s="1"/>
      <c r="PEV60" s="1"/>
      <c r="PEW60" s="1"/>
      <c r="PEX60" s="1"/>
      <c r="PEY60" s="1"/>
      <c r="PEZ60" s="1"/>
      <c r="PFA60" s="1"/>
      <c r="PFB60" s="1"/>
      <c r="PFC60" s="1"/>
      <c r="PFD60" s="1"/>
      <c r="PFE60" s="1"/>
      <c r="PFF60" s="1"/>
      <c r="PFG60" s="1"/>
      <c r="PFH60" s="1"/>
      <c r="PFI60" s="1"/>
      <c r="PFJ60" s="1"/>
      <c r="PFK60" s="1"/>
      <c r="PFL60" s="1"/>
      <c r="PFM60" s="1"/>
      <c r="PFN60" s="1"/>
      <c r="PFO60" s="1"/>
      <c r="PFP60" s="1"/>
      <c r="PFQ60" s="1"/>
      <c r="PFR60" s="1"/>
      <c r="PFS60" s="1"/>
      <c r="PFT60" s="1"/>
      <c r="PFU60" s="1"/>
      <c r="PFV60" s="1"/>
      <c r="PFW60" s="1"/>
      <c r="PFX60" s="1"/>
      <c r="PFY60" s="1"/>
      <c r="PFZ60" s="1"/>
      <c r="PGA60" s="1"/>
      <c r="PGB60" s="1"/>
      <c r="PGC60" s="1"/>
      <c r="PGD60" s="1"/>
      <c r="PGE60" s="1"/>
      <c r="PGF60" s="1"/>
      <c r="PGG60" s="1"/>
      <c r="PGH60" s="1"/>
      <c r="PGI60" s="1"/>
      <c r="PGJ60" s="1"/>
      <c r="PGK60" s="1"/>
      <c r="PGL60" s="1"/>
      <c r="PGM60" s="1"/>
      <c r="PGN60" s="1"/>
      <c r="PGO60" s="1"/>
      <c r="PGP60" s="1"/>
      <c r="PGQ60" s="1"/>
      <c r="PGR60" s="1"/>
      <c r="PGS60" s="1"/>
      <c r="PGT60" s="1"/>
      <c r="PGU60" s="1"/>
      <c r="PGV60" s="1"/>
      <c r="PGW60" s="1"/>
      <c r="PGX60" s="1"/>
      <c r="PGY60" s="1"/>
      <c r="PGZ60" s="1"/>
      <c r="PHA60" s="1"/>
      <c r="PHB60" s="1"/>
      <c r="PHC60" s="1"/>
      <c r="PHD60" s="1"/>
      <c r="PHE60" s="1"/>
      <c r="PHF60" s="1"/>
      <c r="PHG60" s="1"/>
      <c r="PHH60" s="1"/>
      <c r="PHI60" s="1"/>
      <c r="PHJ60" s="1"/>
      <c r="PHK60" s="1"/>
      <c r="PHL60" s="1"/>
      <c r="PHM60" s="1"/>
      <c r="PHN60" s="1"/>
      <c r="PHO60" s="1"/>
      <c r="PHP60" s="1"/>
      <c r="PHQ60" s="1"/>
      <c r="PHR60" s="1"/>
      <c r="PHS60" s="1"/>
      <c r="PHT60" s="1"/>
      <c r="PHU60" s="1"/>
      <c r="PHV60" s="1"/>
      <c r="PHW60" s="1"/>
      <c r="PHX60" s="1"/>
      <c r="PHY60" s="1"/>
      <c r="PHZ60" s="1"/>
      <c r="PIA60" s="1"/>
      <c r="PIB60" s="1"/>
      <c r="PIC60" s="1"/>
      <c r="PID60" s="1"/>
      <c r="PIE60" s="1"/>
      <c r="PIF60" s="1"/>
      <c r="PIG60" s="1"/>
      <c r="PIH60" s="1"/>
      <c r="PII60" s="1"/>
      <c r="PIJ60" s="1"/>
      <c r="PIK60" s="1"/>
      <c r="PIL60" s="1"/>
      <c r="PIM60" s="1"/>
      <c r="PIN60" s="1"/>
      <c r="PIO60" s="1"/>
      <c r="PIP60" s="1"/>
      <c r="PIQ60" s="1"/>
      <c r="PIR60" s="1"/>
      <c r="PIS60" s="1"/>
      <c r="PIT60" s="1"/>
      <c r="PIU60" s="1"/>
      <c r="PIV60" s="1"/>
      <c r="PIW60" s="1"/>
      <c r="PIX60" s="1"/>
      <c r="PIY60" s="1"/>
      <c r="PIZ60" s="1"/>
      <c r="PJA60" s="1"/>
      <c r="PJB60" s="1"/>
      <c r="PJC60" s="1"/>
      <c r="PJD60" s="1"/>
      <c r="PJE60" s="1"/>
      <c r="PJF60" s="1"/>
      <c r="PJG60" s="1"/>
      <c r="PJH60" s="1"/>
      <c r="PJI60" s="1"/>
      <c r="PJJ60" s="1"/>
      <c r="PJK60" s="1"/>
      <c r="PJL60" s="1"/>
      <c r="PJM60" s="1"/>
      <c r="PJN60" s="1"/>
      <c r="PJO60" s="1"/>
      <c r="PJP60" s="1"/>
      <c r="PJQ60" s="1"/>
      <c r="PJR60" s="1"/>
      <c r="PJS60" s="1"/>
      <c r="PJT60" s="1"/>
      <c r="PJU60" s="1"/>
      <c r="PJV60" s="1"/>
      <c r="PJW60" s="1"/>
      <c r="PJX60" s="1"/>
      <c r="PJY60" s="1"/>
      <c r="PJZ60" s="1"/>
      <c r="PKA60" s="1"/>
      <c r="PKB60" s="1"/>
      <c r="PKC60" s="1"/>
      <c r="PKD60" s="1"/>
      <c r="PKE60" s="1"/>
      <c r="PKF60" s="1"/>
      <c r="PKG60" s="1"/>
      <c r="PKH60" s="1"/>
      <c r="PKI60" s="1"/>
      <c r="PKJ60" s="1"/>
      <c r="PKK60" s="1"/>
      <c r="PKL60" s="1"/>
      <c r="PKM60" s="1"/>
      <c r="PKN60" s="1"/>
      <c r="PKO60" s="1"/>
      <c r="PKP60" s="1"/>
      <c r="PKQ60" s="1"/>
      <c r="PKR60" s="1"/>
      <c r="PKS60" s="1"/>
      <c r="PKT60" s="1"/>
      <c r="PKU60" s="1"/>
      <c r="PKV60" s="1"/>
      <c r="PKW60" s="1"/>
      <c r="PKX60" s="1"/>
      <c r="PKY60" s="1"/>
      <c r="PKZ60" s="1"/>
      <c r="PLA60" s="1"/>
      <c r="PLB60" s="1"/>
      <c r="PLC60" s="1"/>
      <c r="PLD60" s="1"/>
      <c r="PLE60" s="1"/>
      <c r="PLF60" s="1"/>
      <c r="PLG60" s="1"/>
      <c r="PLH60" s="1"/>
      <c r="PLI60" s="1"/>
      <c r="PLJ60" s="1"/>
      <c r="PLK60" s="1"/>
      <c r="PLL60" s="1"/>
      <c r="PLM60" s="1"/>
      <c r="PLN60" s="1"/>
      <c r="PLO60" s="1"/>
      <c r="PLP60" s="1"/>
      <c r="PLQ60" s="1"/>
      <c r="PLR60" s="1"/>
      <c r="PLS60" s="1"/>
      <c r="PLT60" s="1"/>
      <c r="PLU60" s="1"/>
      <c r="PLV60" s="1"/>
      <c r="PLW60" s="1"/>
      <c r="PLX60" s="1"/>
      <c r="PLY60" s="1"/>
      <c r="PLZ60" s="1"/>
      <c r="PMA60" s="1"/>
      <c r="PMB60" s="1"/>
      <c r="PMC60" s="1"/>
      <c r="PMD60" s="1"/>
      <c r="PME60" s="1"/>
      <c r="PMF60" s="1"/>
      <c r="PMG60" s="1"/>
      <c r="PMH60" s="1"/>
      <c r="PMI60" s="1"/>
      <c r="PMJ60" s="1"/>
      <c r="PMK60" s="1"/>
      <c r="PML60" s="1"/>
      <c r="PMM60" s="1"/>
      <c r="PMN60" s="1"/>
      <c r="PMO60" s="1"/>
      <c r="PMP60" s="1"/>
      <c r="PMQ60" s="1"/>
      <c r="PMR60" s="1"/>
      <c r="PMS60" s="1"/>
      <c r="PMT60" s="1"/>
      <c r="PMU60" s="1"/>
      <c r="PMV60" s="1"/>
      <c r="PMW60" s="1"/>
      <c r="PMX60" s="1"/>
      <c r="PMY60" s="1"/>
      <c r="PMZ60" s="1"/>
      <c r="PNA60" s="1"/>
      <c r="PNB60" s="1"/>
      <c r="PNC60" s="1"/>
      <c r="PND60" s="1"/>
      <c r="PNE60" s="1"/>
      <c r="PNF60" s="1"/>
      <c r="PNG60" s="1"/>
      <c r="PNH60" s="1"/>
      <c r="PNI60" s="1"/>
      <c r="PNJ60" s="1"/>
      <c r="PNK60" s="1"/>
      <c r="PNL60" s="1"/>
      <c r="PNM60" s="1"/>
      <c r="PNN60" s="1"/>
      <c r="PNO60" s="1"/>
      <c r="PNP60" s="1"/>
      <c r="PNQ60" s="1"/>
      <c r="PNR60" s="1"/>
      <c r="PNS60" s="1"/>
      <c r="PNT60" s="1"/>
      <c r="PNU60" s="1"/>
      <c r="PNV60" s="1"/>
      <c r="PNW60" s="1"/>
      <c r="PNX60" s="1"/>
      <c r="PNY60" s="1"/>
      <c r="PNZ60" s="1"/>
      <c r="POA60" s="1"/>
      <c r="POB60" s="1"/>
      <c r="POC60" s="1"/>
      <c r="POD60" s="1"/>
      <c r="POE60" s="1"/>
      <c r="POF60" s="1"/>
      <c r="POG60" s="1"/>
      <c r="POH60" s="1"/>
      <c r="POI60" s="1"/>
      <c r="POJ60" s="1"/>
      <c r="POK60" s="1"/>
      <c r="POL60" s="1"/>
      <c r="POM60" s="1"/>
      <c r="PON60" s="1"/>
      <c r="POO60" s="1"/>
      <c r="POP60" s="1"/>
      <c r="POQ60" s="1"/>
      <c r="POR60" s="1"/>
      <c r="POS60" s="1"/>
      <c r="POT60" s="1"/>
      <c r="POU60" s="1"/>
      <c r="POV60" s="1"/>
      <c r="POW60" s="1"/>
      <c r="POX60" s="1"/>
      <c r="POY60" s="1"/>
      <c r="POZ60" s="1"/>
      <c r="PPA60" s="1"/>
      <c r="PPB60" s="1"/>
      <c r="PPC60" s="1"/>
      <c r="PPD60" s="1"/>
      <c r="PPE60" s="1"/>
      <c r="PPF60" s="1"/>
      <c r="PPG60" s="1"/>
      <c r="PPH60" s="1"/>
      <c r="PPI60" s="1"/>
      <c r="PPJ60" s="1"/>
      <c r="PPK60" s="1"/>
      <c r="PPL60" s="1"/>
      <c r="PPM60" s="1"/>
      <c r="PPN60" s="1"/>
      <c r="PPO60" s="1"/>
      <c r="PPP60" s="1"/>
      <c r="PPQ60" s="1"/>
      <c r="PPR60" s="1"/>
      <c r="PPS60" s="1"/>
      <c r="PPT60" s="1"/>
      <c r="PPU60" s="1"/>
      <c r="PPV60" s="1"/>
      <c r="PPW60" s="1"/>
      <c r="PPX60" s="1"/>
      <c r="PPY60" s="1"/>
      <c r="PPZ60" s="1"/>
      <c r="PQA60" s="1"/>
      <c r="PQB60" s="1"/>
      <c r="PQC60" s="1"/>
      <c r="PQD60" s="1"/>
      <c r="PQE60" s="1"/>
      <c r="PQF60" s="1"/>
      <c r="PQG60" s="1"/>
      <c r="PQH60" s="1"/>
      <c r="PQI60" s="1"/>
      <c r="PQJ60" s="1"/>
      <c r="PQK60" s="1"/>
      <c r="PQL60" s="1"/>
      <c r="PQM60" s="1"/>
      <c r="PQN60" s="1"/>
      <c r="PQO60" s="1"/>
      <c r="PQP60" s="1"/>
      <c r="PQQ60" s="1"/>
      <c r="PQR60" s="1"/>
      <c r="PQS60" s="1"/>
      <c r="PQT60" s="1"/>
      <c r="PQU60" s="1"/>
      <c r="PQV60" s="1"/>
      <c r="PQW60" s="1"/>
      <c r="PQX60" s="1"/>
      <c r="PQY60" s="1"/>
      <c r="PQZ60" s="1"/>
      <c r="PRA60" s="1"/>
      <c r="PRB60" s="1"/>
      <c r="PRC60" s="1"/>
      <c r="PRD60" s="1"/>
      <c r="PRE60" s="1"/>
      <c r="PRF60" s="1"/>
      <c r="PRG60" s="1"/>
      <c r="PRH60" s="1"/>
      <c r="PRI60" s="1"/>
      <c r="PRJ60" s="1"/>
      <c r="PRK60" s="1"/>
      <c r="PRL60" s="1"/>
      <c r="PRM60" s="1"/>
      <c r="PRN60" s="1"/>
      <c r="PRO60" s="1"/>
      <c r="PRP60" s="1"/>
      <c r="PRQ60" s="1"/>
      <c r="PRR60" s="1"/>
      <c r="PRS60" s="1"/>
      <c r="PRT60" s="1"/>
      <c r="PRU60" s="1"/>
      <c r="PRV60" s="1"/>
      <c r="PRW60" s="1"/>
      <c r="PRX60" s="1"/>
      <c r="PRY60" s="1"/>
      <c r="PRZ60" s="1"/>
      <c r="PSA60" s="1"/>
      <c r="PSB60" s="1"/>
      <c r="PSC60" s="1"/>
      <c r="PSD60" s="1"/>
      <c r="PSE60" s="1"/>
      <c r="PSF60" s="1"/>
      <c r="PSG60" s="1"/>
      <c r="PSH60" s="1"/>
      <c r="PSI60" s="1"/>
      <c r="PSJ60" s="1"/>
      <c r="PSK60" s="1"/>
      <c r="PSL60" s="1"/>
      <c r="PSM60" s="1"/>
      <c r="PSN60" s="1"/>
      <c r="PSO60" s="1"/>
      <c r="PSP60" s="1"/>
      <c r="PSQ60" s="1"/>
      <c r="PSR60" s="1"/>
      <c r="PSS60" s="1"/>
      <c r="PST60" s="1"/>
      <c r="PSU60" s="1"/>
      <c r="PSV60" s="1"/>
      <c r="PSW60" s="1"/>
      <c r="PSX60" s="1"/>
      <c r="PSY60" s="1"/>
      <c r="PSZ60" s="1"/>
      <c r="PTA60" s="1"/>
      <c r="PTB60" s="1"/>
      <c r="PTC60" s="1"/>
      <c r="PTD60" s="1"/>
      <c r="PTE60" s="1"/>
      <c r="PTF60" s="1"/>
      <c r="PTG60" s="1"/>
      <c r="PTH60" s="1"/>
      <c r="PTI60" s="1"/>
      <c r="PTJ60" s="1"/>
      <c r="PTK60" s="1"/>
      <c r="PTL60" s="1"/>
      <c r="PTM60" s="1"/>
      <c r="PTN60" s="1"/>
      <c r="PTO60" s="1"/>
      <c r="PTP60" s="1"/>
      <c r="PTQ60" s="1"/>
      <c r="PTR60" s="1"/>
      <c r="PTS60" s="1"/>
      <c r="PTT60" s="1"/>
      <c r="PTU60" s="1"/>
      <c r="PTV60" s="1"/>
      <c r="PTW60" s="1"/>
      <c r="PTX60" s="1"/>
      <c r="PTY60" s="1"/>
      <c r="PTZ60" s="1"/>
      <c r="PUA60" s="1"/>
      <c r="PUB60" s="1"/>
      <c r="PUC60" s="1"/>
      <c r="PUD60" s="1"/>
      <c r="PUE60" s="1"/>
      <c r="PUF60" s="1"/>
      <c r="PUG60" s="1"/>
      <c r="PUH60" s="1"/>
      <c r="PUI60" s="1"/>
      <c r="PUJ60" s="1"/>
      <c r="PUK60" s="1"/>
      <c r="PUL60" s="1"/>
      <c r="PUM60" s="1"/>
      <c r="PUN60" s="1"/>
      <c r="PUO60" s="1"/>
      <c r="PUP60" s="1"/>
      <c r="PUQ60" s="1"/>
      <c r="PUR60" s="1"/>
      <c r="PUS60" s="1"/>
      <c r="PUT60" s="1"/>
      <c r="PUU60" s="1"/>
      <c r="PUV60" s="1"/>
      <c r="PUW60" s="1"/>
      <c r="PUX60" s="1"/>
      <c r="PUY60" s="1"/>
      <c r="PUZ60" s="1"/>
      <c r="PVA60" s="1"/>
      <c r="PVB60" s="1"/>
      <c r="PVC60" s="1"/>
      <c r="PVD60" s="1"/>
      <c r="PVE60" s="1"/>
      <c r="PVF60" s="1"/>
      <c r="PVG60" s="1"/>
      <c r="PVH60" s="1"/>
      <c r="PVI60" s="1"/>
      <c r="PVJ60" s="1"/>
      <c r="PVK60" s="1"/>
      <c r="PVL60" s="1"/>
      <c r="PVM60" s="1"/>
      <c r="PVN60" s="1"/>
      <c r="PVO60" s="1"/>
      <c r="PVP60" s="1"/>
      <c r="PVQ60" s="1"/>
      <c r="PVR60" s="1"/>
      <c r="PVS60" s="1"/>
      <c r="PVT60" s="1"/>
      <c r="PVU60" s="1"/>
      <c r="PVV60" s="1"/>
      <c r="PVW60" s="1"/>
      <c r="PVX60" s="1"/>
      <c r="PVY60" s="1"/>
      <c r="PVZ60" s="1"/>
      <c r="PWA60" s="1"/>
      <c r="PWB60" s="1"/>
      <c r="PWC60" s="1"/>
      <c r="PWD60" s="1"/>
      <c r="PWE60" s="1"/>
      <c r="PWF60" s="1"/>
      <c r="PWG60" s="1"/>
      <c r="PWH60" s="1"/>
      <c r="PWI60" s="1"/>
      <c r="PWJ60" s="1"/>
      <c r="PWK60" s="1"/>
      <c r="PWL60" s="1"/>
      <c r="PWM60" s="1"/>
      <c r="PWN60" s="1"/>
      <c r="PWO60" s="1"/>
      <c r="PWP60" s="1"/>
      <c r="PWQ60" s="1"/>
      <c r="PWR60" s="1"/>
      <c r="PWS60" s="1"/>
      <c r="PWT60" s="1"/>
      <c r="PWU60" s="1"/>
      <c r="PWV60" s="1"/>
      <c r="PWW60" s="1"/>
      <c r="PWX60" s="1"/>
      <c r="PWY60" s="1"/>
      <c r="PWZ60" s="1"/>
      <c r="PXA60" s="1"/>
      <c r="PXB60" s="1"/>
      <c r="PXC60" s="1"/>
      <c r="PXD60" s="1"/>
      <c r="PXE60" s="1"/>
      <c r="PXF60" s="1"/>
      <c r="PXG60" s="1"/>
      <c r="PXH60" s="1"/>
      <c r="PXI60" s="1"/>
      <c r="PXJ60" s="1"/>
      <c r="PXK60" s="1"/>
      <c r="PXL60" s="1"/>
      <c r="PXM60" s="1"/>
      <c r="PXN60" s="1"/>
      <c r="PXO60" s="1"/>
      <c r="PXP60" s="1"/>
      <c r="PXQ60" s="1"/>
      <c r="PXR60" s="1"/>
      <c r="PXS60" s="1"/>
      <c r="PXT60" s="1"/>
      <c r="PXU60" s="1"/>
      <c r="PXV60" s="1"/>
      <c r="PXW60" s="1"/>
      <c r="PXX60" s="1"/>
      <c r="PXY60" s="1"/>
      <c r="PXZ60" s="1"/>
      <c r="PYA60" s="1"/>
      <c r="PYB60" s="1"/>
      <c r="PYC60" s="1"/>
      <c r="PYD60" s="1"/>
      <c r="PYE60" s="1"/>
      <c r="PYF60" s="1"/>
      <c r="PYG60" s="1"/>
      <c r="PYH60" s="1"/>
      <c r="PYI60" s="1"/>
      <c r="PYJ60" s="1"/>
      <c r="PYK60" s="1"/>
      <c r="PYL60" s="1"/>
      <c r="PYM60" s="1"/>
      <c r="PYN60" s="1"/>
      <c r="PYO60" s="1"/>
      <c r="PYP60" s="1"/>
      <c r="PYQ60" s="1"/>
      <c r="PYR60" s="1"/>
      <c r="PYS60" s="1"/>
      <c r="PYT60" s="1"/>
      <c r="PYU60" s="1"/>
      <c r="PYV60" s="1"/>
      <c r="PYW60" s="1"/>
      <c r="PYX60" s="1"/>
      <c r="PYY60" s="1"/>
      <c r="PYZ60" s="1"/>
      <c r="PZA60" s="1"/>
      <c r="PZB60" s="1"/>
      <c r="PZC60" s="1"/>
      <c r="PZD60" s="1"/>
      <c r="PZE60" s="1"/>
      <c r="PZF60" s="1"/>
      <c r="PZG60" s="1"/>
      <c r="PZH60" s="1"/>
      <c r="PZI60" s="1"/>
      <c r="PZJ60" s="1"/>
      <c r="PZK60" s="1"/>
      <c r="PZL60" s="1"/>
      <c r="PZM60" s="1"/>
      <c r="PZN60" s="1"/>
      <c r="PZO60" s="1"/>
      <c r="PZP60" s="1"/>
      <c r="PZQ60" s="1"/>
      <c r="PZR60" s="1"/>
      <c r="PZS60" s="1"/>
      <c r="PZT60" s="1"/>
      <c r="PZU60" s="1"/>
      <c r="PZV60" s="1"/>
      <c r="PZW60" s="1"/>
      <c r="PZX60" s="1"/>
      <c r="PZY60" s="1"/>
      <c r="PZZ60" s="1"/>
      <c r="QAA60" s="1"/>
      <c r="QAB60" s="1"/>
      <c r="QAC60" s="1"/>
      <c r="QAD60" s="1"/>
      <c r="QAE60" s="1"/>
      <c r="QAF60" s="1"/>
      <c r="QAG60" s="1"/>
      <c r="QAH60" s="1"/>
      <c r="QAI60" s="1"/>
      <c r="QAJ60" s="1"/>
      <c r="QAK60" s="1"/>
      <c r="QAL60" s="1"/>
      <c r="QAM60" s="1"/>
      <c r="QAN60" s="1"/>
      <c r="QAO60" s="1"/>
      <c r="QAP60" s="1"/>
      <c r="QAQ60" s="1"/>
      <c r="QAR60" s="1"/>
      <c r="QAS60" s="1"/>
      <c r="QAT60" s="1"/>
      <c r="QAU60" s="1"/>
      <c r="QAV60" s="1"/>
      <c r="QAW60" s="1"/>
      <c r="QAX60" s="1"/>
      <c r="QAY60" s="1"/>
      <c r="QAZ60" s="1"/>
      <c r="QBA60" s="1"/>
      <c r="QBB60" s="1"/>
      <c r="QBC60" s="1"/>
      <c r="QBD60" s="1"/>
      <c r="QBE60" s="1"/>
      <c r="QBF60" s="1"/>
      <c r="QBG60" s="1"/>
      <c r="QBH60" s="1"/>
      <c r="QBI60" s="1"/>
      <c r="QBJ60" s="1"/>
      <c r="QBK60" s="1"/>
      <c r="QBL60" s="1"/>
      <c r="QBM60" s="1"/>
      <c r="QBN60" s="1"/>
      <c r="QBO60" s="1"/>
      <c r="QBP60" s="1"/>
      <c r="QBQ60" s="1"/>
      <c r="QBR60" s="1"/>
      <c r="QBS60" s="1"/>
      <c r="QBT60" s="1"/>
      <c r="QBU60" s="1"/>
      <c r="QBV60" s="1"/>
      <c r="QBW60" s="1"/>
      <c r="QBX60" s="1"/>
      <c r="QBY60" s="1"/>
      <c r="QBZ60" s="1"/>
      <c r="QCA60" s="1"/>
      <c r="QCB60" s="1"/>
      <c r="QCC60" s="1"/>
      <c r="QCD60" s="1"/>
      <c r="QCE60" s="1"/>
      <c r="QCF60" s="1"/>
      <c r="QCG60" s="1"/>
      <c r="QCH60" s="1"/>
      <c r="QCI60" s="1"/>
      <c r="QCJ60" s="1"/>
      <c r="QCK60" s="1"/>
      <c r="QCL60" s="1"/>
      <c r="QCM60" s="1"/>
      <c r="QCN60" s="1"/>
      <c r="QCO60" s="1"/>
      <c r="QCP60" s="1"/>
      <c r="QCQ60" s="1"/>
      <c r="QCR60" s="1"/>
      <c r="QCS60" s="1"/>
      <c r="QCT60" s="1"/>
      <c r="QCU60" s="1"/>
      <c r="QCV60" s="1"/>
      <c r="QCW60" s="1"/>
      <c r="QCX60" s="1"/>
      <c r="QCY60" s="1"/>
      <c r="QCZ60" s="1"/>
      <c r="QDA60" s="1"/>
      <c r="QDB60" s="1"/>
      <c r="QDC60" s="1"/>
      <c r="QDD60" s="1"/>
      <c r="QDE60" s="1"/>
      <c r="QDF60" s="1"/>
      <c r="QDG60" s="1"/>
      <c r="QDH60" s="1"/>
      <c r="QDI60" s="1"/>
      <c r="QDJ60" s="1"/>
      <c r="QDK60" s="1"/>
      <c r="QDL60" s="1"/>
      <c r="QDM60" s="1"/>
      <c r="QDN60" s="1"/>
      <c r="QDO60" s="1"/>
      <c r="QDP60" s="1"/>
      <c r="QDQ60" s="1"/>
      <c r="QDR60" s="1"/>
      <c r="QDS60" s="1"/>
      <c r="QDT60" s="1"/>
      <c r="QDU60" s="1"/>
      <c r="QDV60" s="1"/>
      <c r="QDW60" s="1"/>
      <c r="QDX60" s="1"/>
      <c r="QDY60" s="1"/>
      <c r="QDZ60" s="1"/>
      <c r="QEA60" s="1"/>
      <c r="QEB60" s="1"/>
      <c r="QEC60" s="1"/>
      <c r="QED60" s="1"/>
      <c r="QEE60" s="1"/>
      <c r="QEF60" s="1"/>
      <c r="QEG60" s="1"/>
      <c r="QEH60" s="1"/>
      <c r="QEI60" s="1"/>
      <c r="QEJ60" s="1"/>
      <c r="QEK60" s="1"/>
      <c r="QEL60" s="1"/>
      <c r="QEM60" s="1"/>
      <c r="QEN60" s="1"/>
      <c r="QEO60" s="1"/>
      <c r="QEP60" s="1"/>
      <c r="QEQ60" s="1"/>
      <c r="QER60" s="1"/>
      <c r="QES60" s="1"/>
      <c r="QET60" s="1"/>
      <c r="QEU60" s="1"/>
      <c r="QEV60" s="1"/>
      <c r="QEW60" s="1"/>
      <c r="QEX60" s="1"/>
      <c r="QEY60" s="1"/>
      <c r="QEZ60" s="1"/>
      <c r="QFA60" s="1"/>
      <c r="QFB60" s="1"/>
      <c r="QFC60" s="1"/>
      <c r="QFD60" s="1"/>
      <c r="QFE60" s="1"/>
      <c r="QFF60" s="1"/>
      <c r="QFG60" s="1"/>
      <c r="QFH60" s="1"/>
      <c r="QFI60" s="1"/>
      <c r="QFJ60" s="1"/>
      <c r="QFK60" s="1"/>
      <c r="QFL60" s="1"/>
      <c r="QFM60" s="1"/>
      <c r="QFN60" s="1"/>
      <c r="QFO60" s="1"/>
      <c r="QFP60" s="1"/>
      <c r="QFQ60" s="1"/>
      <c r="QFR60" s="1"/>
      <c r="QFS60" s="1"/>
      <c r="QFT60" s="1"/>
      <c r="QFU60" s="1"/>
      <c r="QFV60" s="1"/>
      <c r="QFW60" s="1"/>
      <c r="QFX60" s="1"/>
      <c r="QFY60" s="1"/>
      <c r="QFZ60" s="1"/>
      <c r="QGA60" s="1"/>
      <c r="QGB60" s="1"/>
      <c r="QGC60" s="1"/>
      <c r="QGD60" s="1"/>
      <c r="QGE60" s="1"/>
      <c r="QGF60" s="1"/>
      <c r="QGG60" s="1"/>
      <c r="QGH60" s="1"/>
      <c r="QGI60" s="1"/>
      <c r="QGJ60" s="1"/>
      <c r="QGK60" s="1"/>
      <c r="QGL60" s="1"/>
      <c r="QGM60" s="1"/>
      <c r="QGN60" s="1"/>
      <c r="QGO60" s="1"/>
      <c r="QGP60" s="1"/>
      <c r="QGQ60" s="1"/>
      <c r="QGR60" s="1"/>
      <c r="QGS60" s="1"/>
      <c r="QGT60" s="1"/>
      <c r="QGU60" s="1"/>
      <c r="QGV60" s="1"/>
      <c r="QGW60" s="1"/>
      <c r="QGX60" s="1"/>
      <c r="QGY60" s="1"/>
      <c r="QGZ60" s="1"/>
      <c r="QHA60" s="1"/>
      <c r="QHB60" s="1"/>
      <c r="QHC60" s="1"/>
      <c r="QHD60" s="1"/>
      <c r="QHE60" s="1"/>
      <c r="QHF60" s="1"/>
      <c r="QHG60" s="1"/>
      <c r="QHH60" s="1"/>
      <c r="QHI60" s="1"/>
      <c r="QHJ60" s="1"/>
      <c r="QHK60" s="1"/>
      <c r="QHL60" s="1"/>
      <c r="QHM60" s="1"/>
      <c r="QHN60" s="1"/>
      <c r="QHO60" s="1"/>
      <c r="QHP60" s="1"/>
      <c r="QHQ60" s="1"/>
      <c r="QHR60" s="1"/>
      <c r="QHS60" s="1"/>
      <c r="QHT60" s="1"/>
      <c r="QHU60" s="1"/>
      <c r="QHV60" s="1"/>
      <c r="QHW60" s="1"/>
      <c r="QHX60" s="1"/>
      <c r="QHY60" s="1"/>
      <c r="QHZ60" s="1"/>
      <c r="QIA60" s="1"/>
      <c r="QIB60" s="1"/>
      <c r="QIC60" s="1"/>
      <c r="QID60" s="1"/>
      <c r="QIE60" s="1"/>
      <c r="QIF60" s="1"/>
      <c r="QIG60" s="1"/>
      <c r="QIH60" s="1"/>
      <c r="QII60" s="1"/>
      <c r="QIJ60" s="1"/>
      <c r="QIK60" s="1"/>
      <c r="QIL60" s="1"/>
      <c r="QIM60" s="1"/>
      <c r="QIN60" s="1"/>
      <c r="QIO60" s="1"/>
      <c r="QIP60" s="1"/>
      <c r="QIQ60" s="1"/>
      <c r="QIR60" s="1"/>
      <c r="QIS60" s="1"/>
      <c r="QIT60" s="1"/>
      <c r="QIU60" s="1"/>
      <c r="QIV60" s="1"/>
      <c r="QIW60" s="1"/>
      <c r="QIX60" s="1"/>
      <c r="QIY60" s="1"/>
      <c r="QIZ60" s="1"/>
      <c r="QJA60" s="1"/>
      <c r="QJB60" s="1"/>
      <c r="QJC60" s="1"/>
      <c r="QJD60" s="1"/>
      <c r="QJE60" s="1"/>
      <c r="QJF60" s="1"/>
      <c r="QJG60" s="1"/>
      <c r="QJH60" s="1"/>
      <c r="QJI60" s="1"/>
      <c r="QJJ60" s="1"/>
      <c r="QJK60" s="1"/>
      <c r="QJL60" s="1"/>
      <c r="QJM60" s="1"/>
      <c r="QJN60" s="1"/>
      <c r="QJO60" s="1"/>
      <c r="QJP60" s="1"/>
      <c r="QJQ60" s="1"/>
      <c r="QJR60" s="1"/>
      <c r="QJS60" s="1"/>
      <c r="QJT60" s="1"/>
      <c r="QJU60" s="1"/>
      <c r="QJV60" s="1"/>
      <c r="QJW60" s="1"/>
      <c r="QJX60" s="1"/>
      <c r="QJY60" s="1"/>
      <c r="QJZ60" s="1"/>
      <c r="QKA60" s="1"/>
      <c r="QKB60" s="1"/>
      <c r="QKC60" s="1"/>
      <c r="QKD60" s="1"/>
      <c r="QKE60" s="1"/>
      <c r="QKF60" s="1"/>
      <c r="QKG60" s="1"/>
      <c r="QKH60" s="1"/>
      <c r="QKI60" s="1"/>
      <c r="QKJ60" s="1"/>
      <c r="QKK60" s="1"/>
      <c r="QKL60" s="1"/>
      <c r="QKM60" s="1"/>
      <c r="QKN60" s="1"/>
      <c r="QKO60" s="1"/>
      <c r="QKP60" s="1"/>
      <c r="QKQ60" s="1"/>
      <c r="QKR60" s="1"/>
      <c r="QKS60" s="1"/>
      <c r="QKT60" s="1"/>
      <c r="QKU60" s="1"/>
      <c r="QKV60" s="1"/>
      <c r="QKW60" s="1"/>
      <c r="QKX60" s="1"/>
      <c r="QKY60" s="1"/>
      <c r="QKZ60" s="1"/>
      <c r="QLA60" s="1"/>
      <c r="QLB60" s="1"/>
      <c r="QLC60" s="1"/>
      <c r="QLD60" s="1"/>
      <c r="QLE60" s="1"/>
      <c r="QLF60" s="1"/>
      <c r="QLG60" s="1"/>
      <c r="QLH60" s="1"/>
      <c r="QLI60" s="1"/>
      <c r="QLJ60" s="1"/>
      <c r="QLK60" s="1"/>
      <c r="QLL60" s="1"/>
      <c r="QLM60" s="1"/>
      <c r="QLN60" s="1"/>
      <c r="QLO60" s="1"/>
      <c r="QLP60" s="1"/>
      <c r="QLQ60" s="1"/>
      <c r="QLR60" s="1"/>
      <c r="QLS60" s="1"/>
      <c r="QLT60" s="1"/>
      <c r="QLU60" s="1"/>
      <c r="QLV60" s="1"/>
      <c r="QLW60" s="1"/>
      <c r="QLX60" s="1"/>
      <c r="QLY60" s="1"/>
      <c r="QLZ60" s="1"/>
      <c r="QMA60" s="1"/>
      <c r="QMB60" s="1"/>
      <c r="QMC60" s="1"/>
      <c r="QMD60" s="1"/>
      <c r="QME60" s="1"/>
      <c r="QMF60" s="1"/>
      <c r="QMG60" s="1"/>
      <c r="QMH60" s="1"/>
      <c r="QMI60" s="1"/>
      <c r="QMJ60" s="1"/>
      <c r="QMK60" s="1"/>
      <c r="QML60" s="1"/>
      <c r="QMM60" s="1"/>
      <c r="QMN60" s="1"/>
      <c r="QMO60" s="1"/>
      <c r="QMP60" s="1"/>
      <c r="QMQ60" s="1"/>
      <c r="QMR60" s="1"/>
      <c r="QMS60" s="1"/>
      <c r="QMT60" s="1"/>
      <c r="QMU60" s="1"/>
      <c r="QMV60" s="1"/>
      <c r="QMW60" s="1"/>
      <c r="QMX60" s="1"/>
      <c r="QMY60" s="1"/>
      <c r="QMZ60" s="1"/>
      <c r="QNA60" s="1"/>
      <c r="QNB60" s="1"/>
      <c r="QNC60" s="1"/>
      <c r="QND60" s="1"/>
      <c r="QNE60" s="1"/>
      <c r="QNF60" s="1"/>
      <c r="QNG60" s="1"/>
      <c r="QNH60" s="1"/>
      <c r="QNI60" s="1"/>
      <c r="QNJ60" s="1"/>
      <c r="QNK60" s="1"/>
      <c r="QNL60" s="1"/>
      <c r="QNM60" s="1"/>
      <c r="QNN60" s="1"/>
      <c r="QNO60" s="1"/>
      <c r="QNP60" s="1"/>
      <c r="QNQ60" s="1"/>
      <c r="QNR60" s="1"/>
      <c r="QNS60" s="1"/>
      <c r="QNT60" s="1"/>
      <c r="QNU60" s="1"/>
      <c r="QNV60" s="1"/>
      <c r="QNW60" s="1"/>
      <c r="QNX60" s="1"/>
      <c r="QNY60" s="1"/>
      <c r="QNZ60" s="1"/>
      <c r="QOA60" s="1"/>
      <c r="QOB60" s="1"/>
      <c r="QOC60" s="1"/>
      <c r="QOD60" s="1"/>
      <c r="QOE60" s="1"/>
      <c r="QOF60" s="1"/>
      <c r="QOG60" s="1"/>
      <c r="QOH60" s="1"/>
      <c r="QOI60" s="1"/>
      <c r="QOJ60" s="1"/>
      <c r="QOK60" s="1"/>
      <c r="QOL60" s="1"/>
      <c r="QOM60" s="1"/>
      <c r="QON60" s="1"/>
      <c r="QOO60" s="1"/>
      <c r="QOP60" s="1"/>
      <c r="QOQ60" s="1"/>
      <c r="QOR60" s="1"/>
      <c r="QOS60" s="1"/>
      <c r="QOT60" s="1"/>
      <c r="QOU60" s="1"/>
      <c r="QOV60" s="1"/>
      <c r="QOW60" s="1"/>
      <c r="QOX60" s="1"/>
      <c r="QOY60" s="1"/>
      <c r="QOZ60" s="1"/>
      <c r="QPA60" s="1"/>
      <c r="QPB60" s="1"/>
      <c r="QPC60" s="1"/>
      <c r="QPD60" s="1"/>
      <c r="QPE60" s="1"/>
      <c r="QPF60" s="1"/>
      <c r="QPG60" s="1"/>
      <c r="QPH60" s="1"/>
      <c r="QPI60" s="1"/>
      <c r="QPJ60" s="1"/>
      <c r="QPK60" s="1"/>
      <c r="QPL60" s="1"/>
      <c r="QPM60" s="1"/>
      <c r="QPN60" s="1"/>
      <c r="QPO60" s="1"/>
      <c r="QPP60" s="1"/>
      <c r="QPQ60" s="1"/>
      <c r="QPR60" s="1"/>
      <c r="QPS60" s="1"/>
      <c r="QPT60" s="1"/>
      <c r="QPU60" s="1"/>
      <c r="QPV60" s="1"/>
      <c r="QPW60" s="1"/>
      <c r="QPX60" s="1"/>
      <c r="QPY60" s="1"/>
      <c r="QPZ60" s="1"/>
      <c r="QQA60" s="1"/>
      <c r="QQB60" s="1"/>
      <c r="QQC60" s="1"/>
      <c r="QQD60" s="1"/>
      <c r="QQE60" s="1"/>
      <c r="QQF60" s="1"/>
      <c r="QQG60" s="1"/>
      <c r="QQH60" s="1"/>
      <c r="QQI60" s="1"/>
      <c r="QQJ60" s="1"/>
      <c r="QQK60" s="1"/>
      <c r="QQL60" s="1"/>
      <c r="QQM60" s="1"/>
      <c r="QQN60" s="1"/>
      <c r="QQO60" s="1"/>
      <c r="QQP60" s="1"/>
      <c r="QQQ60" s="1"/>
      <c r="QQR60" s="1"/>
      <c r="QQS60" s="1"/>
      <c r="QQT60" s="1"/>
      <c r="QQU60" s="1"/>
      <c r="QQV60" s="1"/>
      <c r="QQW60" s="1"/>
      <c r="QQX60" s="1"/>
      <c r="QQY60" s="1"/>
      <c r="QQZ60" s="1"/>
      <c r="QRA60" s="1"/>
      <c r="QRB60" s="1"/>
      <c r="QRC60" s="1"/>
      <c r="QRD60" s="1"/>
      <c r="QRE60" s="1"/>
      <c r="QRF60" s="1"/>
      <c r="QRG60" s="1"/>
      <c r="QRH60" s="1"/>
      <c r="QRI60" s="1"/>
      <c r="QRJ60" s="1"/>
      <c r="QRK60" s="1"/>
      <c r="QRL60" s="1"/>
      <c r="QRM60" s="1"/>
      <c r="QRN60" s="1"/>
      <c r="QRO60" s="1"/>
      <c r="QRP60" s="1"/>
      <c r="QRQ60" s="1"/>
      <c r="QRR60" s="1"/>
      <c r="QRS60" s="1"/>
      <c r="QRT60" s="1"/>
      <c r="QRU60" s="1"/>
      <c r="QRV60" s="1"/>
      <c r="QRW60" s="1"/>
      <c r="QRX60" s="1"/>
      <c r="QRY60" s="1"/>
      <c r="QRZ60" s="1"/>
      <c r="QSA60" s="1"/>
      <c r="QSB60" s="1"/>
      <c r="QSC60" s="1"/>
      <c r="QSD60" s="1"/>
      <c r="QSE60" s="1"/>
      <c r="QSF60" s="1"/>
      <c r="QSG60" s="1"/>
      <c r="QSH60" s="1"/>
      <c r="QSI60" s="1"/>
      <c r="QSJ60" s="1"/>
      <c r="QSK60" s="1"/>
      <c r="QSL60" s="1"/>
      <c r="QSM60" s="1"/>
      <c r="QSN60" s="1"/>
      <c r="QSO60" s="1"/>
      <c r="QSP60" s="1"/>
      <c r="QSQ60" s="1"/>
      <c r="QSR60" s="1"/>
      <c r="QSS60" s="1"/>
      <c r="QST60" s="1"/>
      <c r="QSU60" s="1"/>
      <c r="QSV60" s="1"/>
      <c r="QSW60" s="1"/>
      <c r="QSX60" s="1"/>
      <c r="QSY60" s="1"/>
      <c r="QSZ60" s="1"/>
      <c r="QTA60" s="1"/>
      <c r="QTB60" s="1"/>
      <c r="QTC60" s="1"/>
      <c r="QTD60" s="1"/>
      <c r="QTE60" s="1"/>
      <c r="QTF60" s="1"/>
      <c r="QTG60" s="1"/>
      <c r="QTH60" s="1"/>
      <c r="QTI60" s="1"/>
      <c r="QTJ60" s="1"/>
      <c r="QTK60" s="1"/>
      <c r="QTL60" s="1"/>
      <c r="QTM60" s="1"/>
      <c r="QTN60" s="1"/>
      <c r="QTO60" s="1"/>
      <c r="QTP60" s="1"/>
      <c r="QTQ60" s="1"/>
      <c r="QTR60" s="1"/>
      <c r="QTS60" s="1"/>
      <c r="QTT60" s="1"/>
      <c r="QTU60" s="1"/>
      <c r="QTV60" s="1"/>
      <c r="QTW60" s="1"/>
      <c r="QTX60" s="1"/>
      <c r="QTY60" s="1"/>
      <c r="QTZ60" s="1"/>
      <c r="QUA60" s="1"/>
      <c r="QUB60" s="1"/>
      <c r="QUC60" s="1"/>
      <c r="QUD60" s="1"/>
      <c r="QUE60" s="1"/>
      <c r="QUF60" s="1"/>
      <c r="QUG60" s="1"/>
      <c r="QUH60" s="1"/>
      <c r="QUI60" s="1"/>
      <c r="QUJ60" s="1"/>
      <c r="QUK60" s="1"/>
      <c r="QUL60" s="1"/>
      <c r="QUM60" s="1"/>
      <c r="QUN60" s="1"/>
      <c r="QUO60" s="1"/>
      <c r="QUP60" s="1"/>
      <c r="QUQ60" s="1"/>
      <c r="QUR60" s="1"/>
      <c r="QUS60" s="1"/>
      <c r="QUT60" s="1"/>
      <c r="QUU60" s="1"/>
      <c r="QUV60" s="1"/>
      <c r="QUW60" s="1"/>
      <c r="QUX60" s="1"/>
      <c r="QUY60" s="1"/>
      <c r="QUZ60" s="1"/>
      <c r="QVA60" s="1"/>
      <c r="QVB60" s="1"/>
      <c r="QVC60" s="1"/>
      <c r="QVD60" s="1"/>
      <c r="QVE60" s="1"/>
      <c r="QVF60" s="1"/>
      <c r="QVG60" s="1"/>
      <c r="QVH60" s="1"/>
      <c r="QVI60" s="1"/>
      <c r="QVJ60" s="1"/>
      <c r="QVK60" s="1"/>
      <c r="QVL60" s="1"/>
      <c r="QVM60" s="1"/>
      <c r="QVN60" s="1"/>
      <c r="QVO60" s="1"/>
      <c r="QVP60" s="1"/>
      <c r="QVQ60" s="1"/>
      <c r="QVR60" s="1"/>
      <c r="QVS60" s="1"/>
      <c r="QVT60" s="1"/>
      <c r="QVU60" s="1"/>
      <c r="QVV60" s="1"/>
      <c r="QVW60" s="1"/>
      <c r="QVX60" s="1"/>
      <c r="QVY60" s="1"/>
      <c r="QVZ60" s="1"/>
      <c r="QWA60" s="1"/>
      <c r="QWB60" s="1"/>
      <c r="QWC60" s="1"/>
      <c r="QWD60" s="1"/>
      <c r="QWE60" s="1"/>
      <c r="QWF60" s="1"/>
      <c r="QWG60" s="1"/>
      <c r="QWH60" s="1"/>
      <c r="QWI60" s="1"/>
      <c r="QWJ60" s="1"/>
      <c r="QWK60" s="1"/>
      <c r="QWL60" s="1"/>
      <c r="QWM60" s="1"/>
      <c r="QWN60" s="1"/>
      <c r="QWO60" s="1"/>
      <c r="QWP60" s="1"/>
      <c r="QWQ60" s="1"/>
      <c r="QWR60" s="1"/>
      <c r="QWS60" s="1"/>
      <c r="QWT60" s="1"/>
      <c r="QWU60" s="1"/>
      <c r="QWV60" s="1"/>
      <c r="QWW60" s="1"/>
      <c r="QWX60" s="1"/>
      <c r="QWY60" s="1"/>
      <c r="QWZ60" s="1"/>
      <c r="QXA60" s="1"/>
      <c r="QXB60" s="1"/>
      <c r="QXC60" s="1"/>
      <c r="QXD60" s="1"/>
      <c r="QXE60" s="1"/>
      <c r="QXF60" s="1"/>
      <c r="QXG60" s="1"/>
      <c r="QXH60" s="1"/>
      <c r="QXI60" s="1"/>
      <c r="QXJ60" s="1"/>
      <c r="QXK60" s="1"/>
      <c r="QXL60" s="1"/>
      <c r="QXM60" s="1"/>
      <c r="QXN60" s="1"/>
      <c r="QXO60" s="1"/>
      <c r="QXP60" s="1"/>
      <c r="QXQ60" s="1"/>
      <c r="QXR60" s="1"/>
      <c r="QXS60" s="1"/>
      <c r="QXT60" s="1"/>
      <c r="QXU60" s="1"/>
      <c r="QXV60" s="1"/>
      <c r="QXW60" s="1"/>
      <c r="QXX60" s="1"/>
      <c r="QXY60" s="1"/>
      <c r="QXZ60" s="1"/>
      <c r="QYA60" s="1"/>
      <c r="QYB60" s="1"/>
      <c r="QYC60" s="1"/>
      <c r="QYD60" s="1"/>
      <c r="QYE60" s="1"/>
      <c r="QYF60" s="1"/>
      <c r="QYG60" s="1"/>
      <c r="QYH60" s="1"/>
      <c r="QYI60" s="1"/>
      <c r="QYJ60" s="1"/>
      <c r="QYK60" s="1"/>
      <c r="QYL60" s="1"/>
      <c r="QYM60" s="1"/>
      <c r="QYN60" s="1"/>
      <c r="QYO60" s="1"/>
      <c r="QYP60" s="1"/>
      <c r="QYQ60" s="1"/>
      <c r="QYR60" s="1"/>
      <c r="QYS60" s="1"/>
      <c r="QYT60" s="1"/>
      <c r="QYU60" s="1"/>
      <c r="QYV60" s="1"/>
      <c r="QYW60" s="1"/>
      <c r="QYX60" s="1"/>
      <c r="QYY60" s="1"/>
      <c r="QYZ60" s="1"/>
      <c r="QZA60" s="1"/>
      <c r="QZB60" s="1"/>
      <c r="QZC60" s="1"/>
      <c r="QZD60" s="1"/>
      <c r="QZE60" s="1"/>
      <c r="QZF60" s="1"/>
      <c r="QZG60" s="1"/>
      <c r="QZH60" s="1"/>
      <c r="QZI60" s="1"/>
      <c r="QZJ60" s="1"/>
      <c r="QZK60" s="1"/>
      <c r="QZL60" s="1"/>
      <c r="QZM60" s="1"/>
      <c r="QZN60" s="1"/>
      <c r="QZO60" s="1"/>
      <c r="QZP60" s="1"/>
      <c r="QZQ60" s="1"/>
      <c r="QZR60" s="1"/>
      <c r="QZS60" s="1"/>
      <c r="QZT60" s="1"/>
      <c r="QZU60" s="1"/>
      <c r="QZV60" s="1"/>
      <c r="QZW60" s="1"/>
      <c r="QZX60" s="1"/>
      <c r="QZY60" s="1"/>
      <c r="QZZ60" s="1"/>
      <c r="RAA60" s="1"/>
      <c r="RAB60" s="1"/>
      <c r="RAC60" s="1"/>
      <c r="RAD60" s="1"/>
      <c r="RAE60" s="1"/>
      <c r="RAF60" s="1"/>
      <c r="RAG60" s="1"/>
      <c r="RAH60" s="1"/>
      <c r="RAI60" s="1"/>
      <c r="RAJ60" s="1"/>
      <c r="RAK60" s="1"/>
      <c r="RAL60" s="1"/>
      <c r="RAM60" s="1"/>
      <c r="RAN60" s="1"/>
      <c r="RAO60" s="1"/>
      <c r="RAP60" s="1"/>
      <c r="RAQ60" s="1"/>
      <c r="RAR60" s="1"/>
      <c r="RAS60" s="1"/>
      <c r="RAT60" s="1"/>
      <c r="RAU60" s="1"/>
      <c r="RAV60" s="1"/>
      <c r="RAW60" s="1"/>
      <c r="RAX60" s="1"/>
      <c r="RAY60" s="1"/>
      <c r="RAZ60" s="1"/>
      <c r="RBA60" s="1"/>
      <c r="RBB60" s="1"/>
      <c r="RBC60" s="1"/>
      <c r="RBD60" s="1"/>
      <c r="RBE60" s="1"/>
      <c r="RBF60" s="1"/>
      <c r="RBG60" s="1"/>
      <c r="RBH60" s="1"/>
      <c r="RBI60" s="1"/>
      <c r="RBJ60" s="1"/>
      <c r="RBK60" s="1"/>
      <c r="RBL60" s="1"/>
      <c r="RBM60" s="1"/>
      <c r="RBN60" s="1"/>
      <c r="RBO60" s="1"/>
      <c r="RBP60" s="1"/>
      <c r="RBQ60" s="1"/>
      <c r="RBR60" s="1"/>
      <c r="RBS60" s="1"/>
      <c r="RBT60" s="1"/>
      <c r="RBU60" s="1"/>
      <c r="RBV60" s="1"/>
      <c r="RBW60" s="1"/>
      <c r="RBX60" s="1"/>
      <c r="RBY60" s="1"/>
      <c r="RBZ60" s="1"/>
      <c r="RCA60" s="1"/>
      <c r="RCB60" s="1"/>
      <c r="RCC60" s="1"/>
      <c r="RCD60" s="1"/>
      <c r="RCE60" s="1"/>
      <c r="RCF60" s="1"/>
      <c r="RCG60" s="1"/>
      <c r="RCH60" s="1"/>
      <c r="RCI60" s="1"/>
      <c r="RCJ60" s="1"/>
      <c r="RCK60" s="1"/>
      <c r="RCL60" s="1"/>
      <c r="RCM60" s="1"/>
      <c r="RCN60" s="1"/>
      <c r="RCO60" s="1"/>
      <c r="RCP60" s="1"/>
      <c r="RCQ60" s="1"/>
      <c r="RCR60" s="1"/>
      <c r="RCS60" s="1"/>
      <c r="RCT60" s="1"/>
      <c r="RCU60" s="1"/>
      <c r="RCV60" s="1"/>
      <c r="RCW60" s="1"/>
      <c r="RCX60" s="1"/>
      <c r="RCY60" s="1"/>
      <c r="RCZ60" s="1"/>
      <c r="RDA60" s="1"/>
      <c r="RDB60" s="1"/>
      <c r="RDC60" s="1"/>
      <c r="RDD60" s="1"/>
      <c r="RDE60" s="1"/>
      <c r="RDF60" s="1"/>
      <c r="RDG60" s="1"/>
      <c r="RDH60" s="1"/>
      <c r="RDI60" s="1"/>
      <c r="RDJ60" s="1"/>
      <c r="RDK60" s="1"/>
      <c r="RDL60" s="1"/>
      <c r="RDM60" s="1"/>
      <c r="RDN60" s="1"/>
      <c r="RDO60" s="1"/>
      <c r="RDP60" s="1"/>
      <c r="RDQ60" s="1"/>
      <c r="RDR60" s="1"/>
      <c r="RDS60" s="1"/>
      <c r="RDT60" s="1"/>
      <c r="RDU60" s="1"/>
      <c r="RDV60" s="1"/>
      <c r="RDW60" s="1"/>
      <c r="RDX60" s="1"/>
      <c r="RDY60" s="1"/>
      <c r="RDZ60" s="1"/>
      <c r="REA60" s="1"/>
      <c r="REB60" s="1"/>
      <c r="REC60" s="1"/>
      <c r="RED60" s="1"/>
      <c r="REE60" s="1"/>
      <c r="REF60" s="1"/>
      <c r="REG60" s="1"/>
      <c r="REH60" s="1"/>
      <c r="REI60" s="1"/>
      <c r="REJ60" s="1"/>
      <c r="REK60" s="1"/>
      <c r="REL60" s="1"/>
      <c r="REM60" s="1"/>
      <c r="REN60" s="1"/>
      <c r="REO60" s="1"/>
      <c r="REP60" s="1"/>
      <c r="REQ60" s="1"/>
      <c r="RER60" s="1"/>
      <c r="RES60" s="1"/>
      <c r="RET60" s="1"/>
      <c r="REU60" s="1"/>
      <c r="REV60" s="1"/>
      <c r="REW60" s="1"/>
      <c r="REX60" s="1"/>
      <c r="REY60" s="1"/>
      <c r="REZ60" s="1"/>
      <c r="RFA60" s="1"/>
      <c r="RFB60" s="1"/>
      <c r="RFC60" s="1"/>
      <c r="RFD60" s="1"/>
      <c r="RFE60" s="1"/>
      <c r="RFF60" s="1"/>
      <c r="RFG60" s="1"/>
      <c r="RFH60" s="1"/>
      <c r="RFI60" s="1"/>
      <c r="RFJ60" s="1"/>
      <c r="RFK60" s="1"/>
      <c r="RFL60" s="1"/>
      <c r="RFM60" s="1"/>
      <c r="RFN60" s="1"/>
      <c r="RFO60" s="1"/>
      <c r="RFP60" s="1"/>
      <c r="RFQ60" s="1"/>
      <c r="RFR60" s="1"/>
      <c r="RFS60" s="1"/>
      <c r="RFT60" s="1"/>
      <c r="RFU60" s="1"/>
      <c r="RFV60" s="1"/>
      <c r="RFW60" s="1"/>
      <c r="RFX60" s="1"/>
      <c r="RFY60" s="1"/>
      <c r="RFZ60" s="1"/>
      <c r="RGA60" s="1"/>
      <c r="RGB60" s="1"/>
      <c r="RGC60" s="1"/>
      <c r="RGD60" s="1"/>
      <c r="RGE60" s="1"/>
      <c r="RGF60" s="1"/>
      <c r="RGG60" s="1"/>
      <c r="RGH60" s="1"/>
      <c r="RGI60" s="1"/>
      <c r="RGJ60" s="1"/>
      <c r="RGK60" s="1"/>
      <c r="RGL60" s="1"/>
      <c r="RGM60" s="1"/>
      <c r="RGN60" s="1"/>
      <c r="RGO60" s="1"/>
      <c r="RGP60" s="1"/>
      <c r="RGQ60" s="1"/>
      <c r="RGR60" s="1"/>
      <c r="RGS60" s="1"/>
      <c r="RGT60" s="1"/>
      <c r="RGU60" s="1"/>
      <c r="RGV60" s="1"/>
      <c r="RGW60" s="1"/>
      <c r="RGX60" s="1"/>
      <c r="RGY60" s="1"/>
      <c r="RGZ60" s="1"/>
      <c r="RHA60" s="1"/>
      <c r="RHB60" s="1"/>
      <c r="RHC60" s="1"/>
      <c r="RHD60" s="1"/>
      <c r="RHE60" s="1"/>
      <c r="RHF60" s="1"/>
      <c r="RHG60" s="1"/>
      <c r="RHH60" s="1"/>
      <c r="RHI60" s="1"/>
      <c r="RHJ60" s="1"/>
      <c r="RHK60" s="1"/>
      <c r="RHL60" s="1"/>
      <c r="RHM60" s="1"/>
      <c r="RHN60" s="1"/>
      <c r="RHO60" s="1"/>
      <c r="RHP60" s="1"/>
      <c r="RHQ60" s="1"/>
      <c r="RHR60" s="1"/>
      <c r="RHS60" s="1"/>
      <c r="RHT60" s="1"/>
      <c r="RHU60" s="1"/>
      <c r="RHV60" s="1"/>
      <c r="RHW60" s="1"/>
      <c r="RHX60" s="1"/>
      <c r="RHY60" s="1"/>
      <c r="RHZ60" s="1"/>
      <c r="RIA60" s="1"/>
      <c r="RIB60" s="1"/>
      <c r="RIC60" s="1"/>
      <c r="RID60" s="1"/>
      <c r="RIE60" s="1"/>
      <c r="RIF60" s="1"/>
      <c r="RIG60" s="1"/>
      <c r="RIH60" s="1"/>
      <c r="RII60" s="1"/>
      <c r="RIJ60" s="1"/>
      <c r="RIK60" s="1"/>
      <c r="RIL60" s="1"/>
      <c r="RIM60" s="1"/>
      <c r="RIN60" s="1"/>
      <c r="RIO60" s="1"/>
      <c r="RIP60" s="1"/>
      <c r="RIQ60" s="1"/>
      <c r="RIR60" s="1"/>
      <c r="RIS60" s="1"/>
      <c r="RIT60" s="1"/>
      <c r="RIU60" s="1"/>
      <c r="RIV60" s="1"/>
      <c r="RIW60" s="1"/>
      <c r="RIX60" s="1"/>
      <c r="RIY60" s="1"/>
      <c r="RIZ60" s="1"/>
      <c r="RJA60" s="1"/>
      <c r="RJB60" s="1"/>
      <c r="RJC60" s="1"/>
      <c r="RJD60" s="1"/>
      <c r="RJE60" s="1"/>
      <c r="RJF60" s="1"/>
      <c r="RJG60" s="1"/>
      <c r="RJH60" s="1"/>
      <c r="RJI60" s="1"/>
      <c r="RJJ60" s="1"/>
      <c r="RJK60" s="1"/>
      <c r="RJL60" s="1"/>
      <c r="RJM60" s="1"/>
      <c r="RJN60" s="1"/>
      <c r="RJO60" s="1"/>
      <c r="RJP60" s="1"/>
      <c r="RJQ60" s="1"/>
      <c r="RJR60" s="1"/>
      <c r="RJS60" s="1"/>
      <c r="RJT60" s="1"/>
      <c r="RJU60" s="1"/>
      <c r="RJV60" s="1"/>
      <c r="RJW60" s="1"/>
      <c r="RJX60" s="1"/>
      <c r="RJY60" s="1"/>
      <c r="RJZ60" s="1"/>
      <c r="RKA60" s="1"/>
      <c r="RKB60" s="1"/>
      <c r="RKC60" s="1"/>
      <c r="RKD60" s="1"/>
      <c r="RKE60" s="1"/>
      <c r="RKF60" s="1"/>
      <c r="RKG60" s="1"/>
      <c r="RKH60" s="1"/>
      <c r="RKI60" s="1"/>
      <c r="RKJ60" s="1"/>
      <c r="RKK60" s="1"/>
      <c r="RKL60" s="1"/>
      <c r="RKM60" s="1"/>
      <c r="RKN60" s="1"/>
      <c r="RKO60" s="1"/>
      <c r="RKP60" s="1"/>
      <c r="RKQ60" s="1"/>
      <c r="RKR60" s="1"/>
      <c r="RKS60" s="1"/>
      <c r="RKT60" s="1"/>
      <c r="RKU60" s="1"/>
      <c r="RKV60" s="1"/>
      <c r="RKW60" s="1"/>
      <c r="RKX60" s="1"/>
      <c r="RKY60" s="1"/>
      <c r="RKZ60" s="1"/>
      <c r="RLA60" s="1"/>
      <c r="RLB60" s="1"/>
      <c r="RLC60" s="1"/>
      <c r="RLD60" s="1"/>
      <c r="RLE60" s="1"/>
      <c r="RLF60" s="1"/>
      <c r="RLG60" s="1"/>
      <c r="RLH60" s="1"/>
      <c r="RLI60" s="1"/>
      <c r="RLJ60" s="1"/>
      <c r="RLK60" s="1"/>
      <c r="RLL60" s="1"/>
      <c r="RLM60" s="1"/>
      <c r="RLN60" s="1"/>
      <c r="RLO60" s="1"/>
      <c r="RLP60" s="1"/>
      <c r="RLQ60" s="1"/>
      <c r="RLR60" s="1"/>
      <c r="RLS60" s="1"/>
      <c r="RLT60" s="1"/>
      <c r="RLU60" s="1"/>
      <c r="RLV60" s="1"/>
      <c r="RLW60" s="1"/>
      <c r="RLX60" s="1"/>
      <c r="RLY60" s="1"/>
      <c r="RLZ60" s="1"/>
      <c r="RMA60" s="1"/>
      <c r="RMB60" s="1"/>
      <c r="RMC60" s="1"/>
      <c r="RMD60" s="1"/>
      <c r="RME60" s="1"/>
      <c r="RMF60" s="1"/>
      <c r="RMG60" s="1"/>
      <c r="RMH60" s="1"/>
      <c r="RMI60" s="1"/>
      <c r="RMJ60" s="1"/>
      <c r="RMK60" s="1"/>
      <c r="RML60" s="1"/>
      <c r="RMM60" s="1"/>
      <c r="RMN60" s="1"/>
      <c r="RMO60" s="1"/>
      <c r="RMP60" s="1"/>
      <c r="RMQ60" s="1"/>
      <c r="RMR60" s="1"/>
      <c r="RMS60" s="1"/>
      <c r="RMT60" s="1"/>
      <c r="RMU60" s="1"/>
      <c r="RMV60" s="1"/>
      <c r="RMW60" s="1"/>
      <c r="RMX60" s="1"/>
      <c r="RMY60" s="1"/>
      <c r="RMZ60" s="1"/>
      <c r="RNA60" s="1"/>
      <c r="RNB60" s="1"/>
      <c r="RNC60" s="1"/>
      <c r="RND60" s="1"/>
      <c r="RNE60" s="1"/>
      <c r="RNF60" s="1"/>
      <c r="RNG60" s="1"/>
      <c r="RNH60" s="1"/>
      <c r="RNI60" s="1"/>
      <c r="RNJ60" s="1"/>
      <c r="RNK60" s="1"/>
      <c r="RNL60" s="1"/>
      <c r="RNM60" s="1"/>
      <c r="RNN60" s="1"/>
      <c r="RNO60" s="1"/>
      <c r="RNP60" s="1"/>
      <c r="RNQ60" s="1"/>
      <c r="RNR60" s="1"/>
      <c r="RNS60" s="1"/>
      <c r="RNT60" s="1"/>
      <c r="RNU60" s="1"/>
      <c r="RNV60" s="1"/>
      <c r="RNW60" s="1"/>
      <c r="RNX60" s="1"/>
      <c r="RNY60" s="1"/>
      <c r="RNZ60" s="1"/>
      <c r="ROA60" s="1"/>
      <c r="ROB60" s="1"/>
      <c r="ROC60" s="1"/>
      <c r="ROD60" s="1"/>
      <c r="ROE60" s="1"/>
      <c r="ROF60" s="1"/>
      <c r="ROG60" s="1"/>
      <c r="ROH60" s="1"/>
      <c r="ROI60" s="1"/>
      <c r="ROJ60" s="1"/>
      <c r="ROK60" s="1"/>
      <c r="ROL60" s="1"/>
      <c r="ROM60" s="1"/>
      <c r="RON60" s="1"/>
      <c r="ROO60" s="1"/>
      <c r="ROP60" s="1"/>
      <c r="ROQ60" s="1"/>
      <c r="ROR60" s="1"/>
      <c r="ROS60" s="1"/>
      <c r="ROT60" s="1"/>
      <c r="ROU60" s="1"/>
      <c r="ROV60" s="1"/>
      <c r="ROW60" s="1"/>
      <c r="ROX60" s="1"/>
      <c r="ROY60" s="1"/>
      <c r="ROZ60" s="1"/>
      <c r="RPA60" s="1"/>
      <c r="RPB60" s="1"/>
      <c r="RPC60" s="1"/>
      <c r="RPD60" s="1"/>
      <c r="RPE60" s="1"/>
      <c r="RPF60" s="1"/>
      <c r="RPG60" s="1"/>
      <c r="RPH60" s="1"/>
      <c r="RPI60" s="1"/>
      <c r="RPJ60" s="1"/>
      <c r="RPK60" s="1"/>
      <c r="RPL60" s="1"/>
      <c r="RPM60" s="1"/>
      <c r="RPN60" s="1"/>
      <c r="RPO60" s="1"/>
      <c r="RPP60" s="1"/>
      <c r="RPQ60" s="1"/>
      <c r="RPR60" s="1"/>
      <c r="RPS60" s="1"/>
      <c r="RPT60" s="1"/>
      <c r="RPU60" s="1"/>
      <c r="RPV60" s="1"/>
      <c r="RPW60" s="1"/>
      <c r="RPX60" s="1"/>
      <c r="RPY60" s="1"/>
      <c r="RPZ60" s="1"/>
      <c r="RQA60" s="1"/>
      <c r="RQB60" s="1"/>
      <c r="RQC60" s="1"/>
      <c r="RQD60" s="1"/>
      <c r="RQE60" s="1"/>
      <c r="RQF60" s="1"/>
      <c r="RQG60" s="1"/>
      <c r="RQH60" s="1"/>
      <c r="RQI60" s="1"/>
      <c r="RQJ60" s="1"/>
      <c r="RQK60" s="1"/>
      <c r="RQL60" s="1"/>
      <c r="RQM60" s="1"/>
      <c r="RQN60" s="1"/>
      <c r="RQO60" s="1"/>
      <c r="RQP60" s="1"/>
      <c r="RQQ60" s="1"/>
      <c r="RQR60" s="1"/>
      <c r="RQS60" s="1"/>
      <c r="RQT60" s="1"/>
      <c r="RQU60" s="1"/>
      <c r="RQV60" s="1"/>
      <c r="RQW60" s="1"/>
      <c r="RQX60" s="1"/>
      <c r="RQY60" s="1"/>
      <c r="RQZ60" s="1"/>
      <c r="RRA60" s="1"/>
      <c r="RRB60" s="1"/>
      <c r="RRC60" s="1"/>
      <c r="RRD60" s="1"/>
      <c r="RRE60" s="1"/>
      <c r="RRF60" s="1"/>
      <c r="RRG60" s="1"/>
      <c r="RRH60" s="1"/>
      <c r="RRI60" s="1"/>
      <c r="RRJ60" s="1"/>
      <c r="RRK60" s="1"/>
      <c r="RRL60" s="1"/>
      <c r="RRM60" s="1"/>
      <c r="RRN60" s="1"/>
      <c r="RRO60" s="1"/>
      <c r="RRP60" s="1"/>
      <c r="RRQ60" s="1"/>
      <c r="RRR60" s="1"/>
      <c r="RRS60" s="1"/>
      <c r="RRT60" s="1"/>
      <c r="RRU60" s="1"/>
      <c r="RRV60" s="1"/>
      <c r="RRW60" s="1"/>
      <c r="RRX60" s="1"/>
      <c r="RRY60" s="1"/>
      <c r="RRZ60" s="1"/>
      <c r="RSA60" s="1"/>
      <c r="RSB60" s="1"/>
      <c r="RSC60" s="1"/>
      <c r="RSD60" s="1"/>
      <c r="RSE60" s="1"/>
      <c r="RSF60" s="1"/>
      <c r="RSG60" s="1"/>
      <c r="RSH60" s="1"/>
      <c r="RSI60" s="1"/>
      <c r="RSJ60" s="1"/>
      <c r="RSK60" s="1"/>
      <c r="RSL60" s="1"/>
      <c r="RSM60" s="1"/>
      <c r="RSN60" s="1"/>
      <c r="RSO60" s="1"/>
      <c r="RSP60" s="1"/>
      <c r="RSQ60" s="1"/>
      <c r="RSR60" s="1"/>
      <c r="RSS60" s="1"/>
      <c r="RST60" s="1"/>
      <c r="RSU60" s="1"/>
      <c r="RSV60" s="1"/>
      <c r="RSW60" s="1"/>
      <c r="RSX60" s="1"/>
      <c r="RSY60" s="1"/>
      <c r="RSZ60" s="1"/>
      <c r="RTA60" s="1"/>
      <c r="RTB60" s="1"/>
      <c r="RTC60" s="1"/>
      <c r="RTD60" s="1"/>
      <c r="RTE60" s="1"/>
      <c r="RTF60" s="1"/>
      <c r="RTG60" s="1"/>
      <c r="RTH60" s="1"/>
      <c r="RTI60" s="1"/>
      <c r="RTJ60" s="1"/>
      <c r="RTK60" s="1"/>
      <c r="RTL60" s="1"/>
      <c r="RTM60" s="1"/>
      <c r="RTN60" s="1"/>
      <c r="RTO60" s="1"/>
      <c r="RTP60" s="1"/>
      <c r="RTQ60" s="1"/>
      <c r="RTR60" s="1"/>
      <c r="RTS60" s="1"/>
      <c r="RTT60" s="1"/>
      <c r="RTU60" s="1"/>
      <c r="RTV60" s="1"/>
      <c r="RTW60" s="1"/>
      <c r="RTX60" s="1"/>
      <c r="RTY60" s="1"/>
      <c r="RTZ60" s="1"/>
      <c r="RUA60" s="1"/>
      <c r="RUB60" s="1"/>
      <c r="RUC60" s="1"/>
      <c r="RUD60" s="1"/>
      <c r="RUE60" s="1"/>
      <c r="RUF60" s="1"/>
      <c r="RUG60" s="1"/>
      <c r="RUH60" s="1"/>
      <c r="RUI60" s="1"/>
      <c r="RUJ60" s="1"/>
      <c r="RUK60" s="1"/>
      <c r="RUL60" s="1"/>
      <c r="RUM60" s="1"/>
      <c r="RUN60" s="1"/>
      <c r="RUO60" s="1"/>
      <c r="RUP60" s="1"/>
      <c r="RUQ60" s="1"/>
      <c r="RUR60" s="1"/>
      <c r="RUS60" s="1"/>
      <c r="RUT60" s="1"/>
      <c r="RUU60" s="1"/>
      <c r="RUV60" s="1"/>
      <c r="RUW60" s="1"/>
      <c r="RUX60" s="1"/>
      <c r="RUY60" s="1"/>
      <c r="RUZ60" s="1"/>
      <c r="RVA60" s="1"/>
      <c r="RVB60" s="1"/>
      <c r="RVC60" s="1"/>
      <c r="RVD60" s="1"/>
      <c r="RVE60" s="1"/>
      <c r="RVF60" s="1"/>
      <c r="RVG60" s="1"/>
      <c r="RVH60" s="1"/>
      <c r="RVI60" s="1"/>
      <c r="RVJ60" s="1"/>
      <c r="RVK60" s="1"/>
      <c r="RVL60" s="1"/>
      <c r="RVM60" s="1"/>
      <c r="RVN60" s="1"/>
      <c r="RVO60" s="1"/>
      <c r="RVP60" s="1"/>
      <c r="RVQ60" s="1"/>
      <c r="RVR60" s="1"/>
      <c r="RVS60" s="1"/>
      <c r="RVT60" s="1"/>
      <c r="RVU60" s="1"/>
      <c r="RVV60" s="1"/>
      <c r="RVW60" s="1"/>
      <c r="RVX60" s="1"/>
      <c r="RVY60" s="1"/>
      <c r="RVZ60" s="1"/>
      <c r="RWA60" s="1"/>
      <c r="RWB60" s="1"/>
      <c r="RWC60" s="1"/>
      <c r="RWD60" s="1"/>
      <c r="RWE60" s="1"/>
      <c r="RWF60" s="1"/>
      <c r="RWG60" s="1"/>
      <c r="RWH60" s="1"/>
      <c r="RWI60" s="1"/>
      <c r="RWJ60" s="1"/>
      <c r="RWK60" s="1"/>
      <c r="RWL60" s="1"/>
      <c r="RWM60" s="1"/>
      <c r="RWN60" s="1"/>
      <c r="RWO60" s="1"/>
      <c r="RWP60" s="1"/>
      <c r="RWQ60" s="1"/>
      <c r="RWR60" s="1"/>
      <c r="RWS60" s="1"/>
      <c r="RWT60" s="1"/>
      <c r="RWU60" s="1"/>
      <c r="RWV60" s="1"/>
      <c r="RWW60" s="1"/>
      <c r="RWX60" s="1"/>
      <c r="RWY60" s="1"/>
      <c r="RWZ60" s="1"/>
      <c r="RXA60" s="1"/>
      <c r="RXB60" s="1"/>
      <c r="RXC60" s="1"/>
      <c r="RXD60" s="1"/>
      <c r="RXE60" s="1"/>
      <c r="RXF60" s="1"/>
      <c r="RXG60" s="1"/>
      <c r="RXH60" s="1"/>
      <c r="RXI60" s="1"/>
      <c r="RXJ60" s="1"/>
      <c r="RXK60" s="1"/>
      <c r="RXL60" s="1"/>
      <c r="RXM60" s="1"/>
      <c r="RXN60" s="1"/>
      <c r="RXO60" s="1"/>
      <c r="RXP60" s="1"/>
      <c r="RXQ60" s="1"/>
      <c r="RXR60" s="1"/>
      <c r="RXS60" s="1"/>
      <c r="RXT60" s="1"/>
      <c r="RXU60" s="1"/>
      <c r="RXV60" s="1"/>
      <c r="RXW60" s="1"/>
      <c r="RXX60" s="1"/>
      <c r="RXY60" s="1"/>
      <c r="RXZ60" s="1"/>
      <c r="RYA60" s="1"/>
      <c r="RYB60" s="1"/>
      <c r="RYC60" s="1"/>
      <c r="RYD60" s="1"/>
      <c r="RYE60" s="1"/>
      <c r="RYF60" s="1"/>
      <c r="RYG60" s="1"/>
      <c r="RYH60" s="1"/>
      <c r="RYI60" s="1"/>
      <c r="RYJ60" s="1"/>
      <c r="RYK60" s="1"/>
      <c r="RYL60" s="1"/>
      <c r="RYM60" s="1"/>
      <c r="RYN60" s="1"/>
      <c r="RYO60" s="1"/>
      <c r="RYP60" s="1"/>
      <c r="RYQ60" s="1"/>
      <c r="RYR60" s="1"/>
      <c r="RYS60" s="1"/>
      <c r="RYT60" s="1"/>
      <c r="RYU60" s="1"/>
      <c r="RYV60" s="1"/>
      <c r="RYW60" s="1"/>
      <c r="RYX60" s="1"/>
      <c r="RYY60" s="1"/>
      <c r="RYZ60" s="1"/>
      <c r="RZA60" s="1"/>
      <c r="RZB60" s="1"/>
      <c r="RZC60" s="1"/>
      <c r="RZD60" s="1"/>
      <c r="RZE60" s="1"/>
      <c r="RZF60" s="1"/>
      <c r="RZG60" s="1"/>
      <c r="RZH60" s="1"/>
      <c r="RZI60" s="1"/>
      <c r="RZJ60" s="1"/>
      <c r="RZK60" s="1"/>
      <c r="RZL60" s="1"/>
      <c r="RZM60" s="1"/>
      <c r="RZN60" s="1"/>
      <c r="RZO60" s="1"/>
      <c r="RZP60" s="1"/>
      <c r="RZQ60" s="1"/>
      <c r="RZR60" s="1"/>
      <c r="RZS60" s="1"/>
      <c r="RZT60" s="1"/>
      <c r="RZU60" s="1"/>
      <c r="RZV60" s="1"/>
      <c r="RZW60" s="1"/>
      <c r="RZX60" s="1"/>
      <c r="RZY60" s="1"/>
      <c r="RZZ60" s="1"/>
      <c r="SAA60" s="1"/>
      <c r="SAB60" s="1"/>
      <c r="SAC60" s="1"/>
      <c r="SAD60" s="1"/>
      <c r="SAE60" s="1"/>
      <c r="SAF60" s="1"/>
      <c r="SAG60" s="1"/>
      <c r="SAH60" s="1"/>
      <c r="SAI60" s="1"/>
      <c r="SAJ60" s="1"/>
      <c r="SAK60" s="1"/>
      <c r="SAL60" s="1"/>
      <c r="SAM60" s="1"/>
      <c r="SAN60" s="1"/>
      <c r="SAO60" s="1"/>
      <c r="SAP60" s="1"/>
      <c r="SAQ60" s="1"/>
      <c r="SAR60" s="1"/>
      <c r="SAS60" s="1"/>
      <c r="SAT60" s="1"/>
      <c r="SAU60" s="1"/>
      <c r="SAV60" s="1"/>
      <c r="SAW60" s="1"/>
      <c r="SAX60" s="1"/>
      <c r="SAY60" s="1"/>
      <c r="SAZ60" s="1"/>
      <c r="SBA60" s="1"/>
      <c r="SBB60" s="1"/>
      <c r="SBC60" s="1"/>
      <c r="SBD60" s="1"/>
      <c r="SBE60" s="1"/>
      <c r="SBF60" s="1"/>
      <c r="SBG60" s="1"/>
      <c r="SBH60" s="1"/>
      <c r="SBI60" s="1"/>
      <c r="SBJ60" s="1"/>
      <c r="SBK60" s="1"/>
      <c r="SBL60" s="1"/>
      <c r="SBM60" s="1"/>
      <c r="SBN60" s="1"/>
      <c r="SBO60" s="1"/>
      <c r="SBP60" s="1"/>
      <c r="SBQ60" s="1"/>
      <c r="SBR60" s="1"/>
      <c r="SBS60" s="1"/>
      <c r="SBT60" s="1"/>
      <c r="SBU60" s="1"/>
      <c r="SBV60" s="1"/>
      <c r="SBW60" s="1"/>
      <c r="SBX60" s="1"/>
      <c r="SBY60" s="1"/>
      <c r="SBZ60" s="1"/>
      <c r="SCA60" s="1"/>
      <c r="SCB60" s="1"/>
      <c r="SCC60" s="1"/>
      <c r="SCD60" s="1"/>
      <c r="SCE60" s="1"/>
      <c r="SCF60" s="1"/>
      <c r="SCG60" s="1"/>
      <c r="SCH60" s="1"/>
      <c r="SCI60" s="1"/>
      <c r="SCJ60" s="1"/>
      <c r="SCK60" s="1"/>
      <c r="SCL60" s="1"/>
      <c r="SCM60" s="1"/>
      <c r="SCN60" s="1"/>
      <c r="SCO60" s="1"/>
      <c r="SCP60" s="1"/>
      <c r="SCQ60" s="1"/>
      <c r="SCR60" s="1"/>
      <c r="SCS60" s="1"/>
      <c r="SCT60" s="1"/>
      <c r="SCU60" s="1"/>
      <c r="SCV60" s="1"/>
      <c r="SCW60" s="1"/>
      <c r="SCX60" s="1"/>
      <c r="SCY60" s="1"/>
      <c r="SCZ60" s="1"/>
      <c r="SDA60" s="1"/>
      <c r="SDB60" s="1"/>
      <c r="SDC60" s="1"/>
      <c r="SDD60" s="1"/>
      <c r="SDE60" s="1"/>
      <c r="SDF60" s="1"/>
      <c r="SDG60" s="1"/>
      <c r="SDH60" s="1"/>
      <c r="SDI60" s="1"/>
      <c r="SDJ60" s="1"/>
      <c r="SDK60" s="1"/>
      <c r="SDL60" s="1"/>
      <c r="SDM60" s="1"/>
      <c r="SDN60" s="1"/>
      <c r="SDO60" s="1"/>
      <c r="SDP60" s="1"/>
      <c r="SDQ60" s="1"/>
      <c r="SDR60" s="1"/>
      <c r="SDS60" s="1"/>
      <c r="SDT60" s="1"/>
      <c r="SDU60" s="1"/>
      <c r="SDV60" s="1"/>
      <c r="SDW60" s="1"/>
      <c r="SDX60" s="1"/>
      <c r="SDY60" s="1"/>
      <c r="SDZ60" s="1"/>
      <c r="SEA60" s="1"/>
      <c r="SEB60" s="1"/>
      <c r="SEC60" s="1"/>
      <c r="SED60" s="1"/>
      <c r="SEE60" s="1"/>
      <c r="SEF60" s="1"/>
      <c r="SEG60" s="1"/>
      <c r="SEH60" s="1"/>
      <c r="SEI60" s="1"/>
      <c r="SEJ60" s="1"/>
      <c r="SEK60" s="1"/>
      <c r="SEL60" s="1"/>
      <c r="SEM60" s="1"/>
      <c r="SEN60" s="1"/>
      <c r="SEO60" s="1"/>
      <c r="SEP60" s="1"/>
      <c r="SEQ60" s="1"/>
      <c r="SER60" s="1"/>
      <c r="SES60" s="1"/>
      <c r="SET60" s="1"/>
      <c r="SEU60" s="1"/>
      <c r="SEV60" s="1"/>
      <c r="SEW60" s="1"/>
      <c r="SEX60" s="1"/>
      <c r="SEY60" s="1"/>
      <c r="SEZ60" s="1"/>
      <c r="SFA60" s="1"/>
      <c r="SFB60" s="1"/>
      <c r="SFC60" s="1"/>
      <c r="SFD60" s="1"/>
      <c r="SFE60" s="1"/>
      <c r="SFF60" s="1"/>
      <c r="SFG60" s="1"/>
      <c r="SFH60" s="1"/>
      <c r="SFI60" s="1"/>
      <c r="SFJ60" s="1"/>
      <c r="SFK60" s="1"/>
      <c r="SFL60" s="1"/>
      <c r="SFM60" s="1"/>
      <c r="SFN60" s="1"/>
      <c r="SFO60" s="1"/>
      <c r="SFP60" s="1"/>
      <c r="SFQ60" s="1"/>
      <c r="SFR60" s="1"/>
      <c r="SFS60" s="1"/>
      <c r="SFT60" s="1"/>
      <c r="SFU60" s="1"/>
      <c r="SFV60" s="1"/>
      <c r="SFW60" s="1"/>
      <c r="SFX60" s="1"/>
      <c r="SFY60" s="1"/>
      <c r="SFZ60" s="1"/>
      <c r="SGA60" s="1"/>
      <c r="SGB60" s="1"/>
      <c r="SGC60" s="1"/>
      <c r="SGD60" s="1"/>
      <c r="SGE60" s="1"/>
      <c r="SGF60" s="1"/>
      <c r="SGG60" s="1"/>
      <c r="SGH60" s="1"/>
      <c r="SGI60" s="1"/>
      <c r="SGJ60" s="1"/>
      <c r="SGK60" s="1"/>
      <c r="SGL60" s="1"/>
      <c r="SGM60" s="1"/>
      <c r="SGN60" s="1"/>
      <c r="SGO60" s="1"/>
      <c r="SGP60" s="1"/>
      <c r="SGQ60" s="1"/>
      <c r="SGR60" s="1"/>
      <c r="SGS60" s="1"/>
      <c r="SGT60" s="1"/>
      <c r="SGU60" s="1"/>
      <c r="SGV60" s="1"/>
      <c r="SGW60" s="1"/>
      <c r="SGX60" s="1"/>
      <c r="SGY60" s="1"/>
      <c r="SGZ60" s="1"/>
      <c r="SHA60" s="1"/>
      <c r="SHB60" s="1"/>
      <c r="SHC60" s="1"/>
      <c r="SHD60" s="1"/>
      <c r="SHE60" s="1"/>
      <c r="SHF60" s="1"/>
      <c r="SHG60" s="1"/>
      <c r="SHH60" s="1"/>
      <c r="SHI60" s="1"/>
      <c r="SHJ60" s="1"/>
      <c r="SHK60" s="1"/>
      <c r="SHL60" s="1"/>
      <c r="SHM60" s="1"/>
      <c r="SHN60" s="1"/>
      <c r="SHO60" s="1"/>
      <c r="SHP60" s="1"/>
      <c r="SHQ60" s="1"/>
      <c r="SHR60" s="1"/>
      <c r="SHS60" s="1"/>
      <c r="SHT60" s="1"/>
      <c r="SHU60" s="1"/>
      <c r="SHV60" s="1"/>
      <c r="SHW60" s="1"/>
      <c r="SHX60" s="1"/>
      <c r="SHY60" s="1"/>
      <c r="SHZ60" s="1"/>
      <c r="SIA60" s="1"/>
      <c r="SIB60" s="1"/>
      <c r="SIC60" s="1"/>
      <c r="SID60" s="1"/>
      <c r="SIE60" s="1"/>
      <c r="SIF60" s="1"/>
      <c r="SIG60" s="1"/>
      <c r="SIH60" s="1"/>
      <c r="SII60" s="1"/>
      <c r="SIJ60" s="1"/>
      <c r="SIK60" s="1"/>
      <c r="SIL60" s="1"/>
      <c r="SIM60" s="1"/>
      <c r="SIN60" s="1"/>
      <c r="SIO60" s="1"/>
      <c r="SIP60" s="1"/>
      <c r="SIQ60" s="1"/>
      <c r="SIR60" s="1"/>
      <c r="SIS60" s="1"/>
      <c r="SIT60" s="1"/>
      <c r="SIU60" s="1"/>
      <c r="SIV60" s="1"/>
      <c r="SIW60" s="1"/>
      <c r="SIX60" s="1"/>
      <c r="SIY60" s="1"/>
      <c r="SIZ60" s="1"/>
      <c r="SJA60" s="1"/>
      <c r="SJB60" s="1"/>
      <c r="SJC60" s="1"/>
      <c r="SJD60" s="1"/>
      <c r="SJE60" s="1"/>
      <c r="SJF60" s="1"/>
      <c r="SJG60" s="1"/>
      <c r="SJH60" s="1"/>
      <c r="SJI60" s="1"/>
      <c r="SJJ60" s="1"/>
      <c r="SJK60" s="1"/>
      <c r="SJL60" s="1"/>
      <c r="SJM60" s="1"/>
      <c r="SJN60" s="1"/>
      <c r="SJO60" s="1"/>
      <c r="SJP60" s="1"/>
      <c r="SJQ60" s="1"/>
      <c r="SJR60" s="1"/>
      <c r="SJS60" s="1"/>
      <c r="SJT60" s="1"/>
      <c r="SJU60" s="1"/>
      <c r="SJV60" s="1"/>
      <c r="SJW60" s="1"/>
      <c r="SJX60" s="1"/>
      <c r="SJY60" s="1"/>
      <c r="SJZ60" s="1"/>
      <c r="SKA60" s="1"/>
      <c r="SKB60" s="1"/>
      <c r="SKC60" s="1"/>
      <c r="SKD60" s="1"/>
      <c r="SKE60" s="1"/>
      <c r="SKF60" s="1"/>
      <c r="SKG60" s="1"/>
      <c r="SKH60" s="1"/>
      <c r="SKI60" s="1"/>
      <c r="SKJ60" s="1"/>
      <c r="SKK60" s="1"/>
      <c r="SKL60" s="1"/>
      <c r="SKM60" s="1"/>
      <c r="SKN60" s="1"/>
      <c r="SKO60" s="1"/>
      <c r="SKP60" s="1"/>
      <c r="SKQ60" s="1"/>
      <c r="SKR60" s="1"/>
      <c r="SKS60" s="1"/>
      <c r="SKT60" s="1"/>
      <c r="SKU60" s="1"/>
      <c r="SKV60" s="1"/>
      <c r="SKW60" s="1"/>
      <c r="SKX60" s="1"/>
      <c r="SKY60" s="1"/>
      <c r="SKZ60" s="1"/>
      <c r="SLA60" s="1"/>
      <c r="SLB60" s="1"/>
      <c r="SLC60" s="1"/>
      <c r="SLD60" s="1"/>
      <c r="SLE60" s="1"/>
      <c r="SLF60" s="1"/>
      <c r="SLG60" s="1"/>
      <c r="SLH60" s="1"/>
      <c r="SLI60" s="1"/>
      <c r="SLJ60" s="1"/>
      <c r="SLK60" s="1"/>
      <c r="SLL60" s="1"/>
      <c r="SLM60" s="1"/>
      <c r="SLN60" s="1"/>
      <c r="SLO60" s="1"/>
      <c r="SLP60" s="1"/>
      <c r="SLQ60" s="1"/>
      <c r="SLR60" s="1"/>
      <c r="SLS60" s="1"/>
      <c r="SLT60" s="1"/>
      <c r="SLU60" s="1"/>
      <c r="SLV60" s="1"/>
      <c r="SLW60" s="1"/>
      <c r="SLX60" s="1"/>
      <c r="SLY60" s="1"/>
      <c r="SLZ60" s="1"/>
      <c r="SMA60" s="1"/>
      <c r="SMB60" s="1"/>
      <c r="SMC60" s="1"/>
      <c r="SMD60" s="1"/>
      <c r="SME60" s="1"/>
      <c r="SMF60" s="1"/>
      <c r="SMG60" s="1"/>
      <c r="SMH60" s="1"/>
      <c r="SMI60" s="1"/>
      <c r="SMJ60" s="1"/>
      <c r="SMK60" s="1"/>
      <c r="SML60" s="1"/>
      <c r="SMM60" s="1"/>
      <c r="SMN60" s="1"/>
      <c r="SMO60" s="1"/>
      <c r="SMP60" s="1"/>
      <c r="SMQ60" s="1"/>
      <c r="SMR60" s="1"/>
      <c r="SMS60" s="1"/>
      <c r="SMT60" s="1"/>
      <c r="SMU60" s="1"/>
      <c r="SMV60" s="1"/>
      <c r="SMW60" s="1"/>
      <c r="SMX60" s="1"/>
      <c r="SMY60" s="1"/>
      <c r="SMZ60" s="1"/>
      <c r="SNA60" s="1"/>
      <c r="SNB60" s="1"/>
      <c r="SNC60" s="1"/>
      <c r="SND60" s="1"/>
      <c r="SNE60" s="1"/>
      <c r="SNF60" s="1"/>
      <c r="SNG60" s="1"/>
      <c r="SNH60" s="1"/>
      <c r="SNI60" s="1"/>
      <c r="SNJ60" s="1"/>
      <c r="SNK60" s="1"/>
      <c r="SNL60" s="1"/>
      <c r="SNM60" s="1"/>
      <c r="SNN60" s="1"/>
      <c r="SNO60" s="1"/>
      <c r="SNP60" s="1"/>
      <c r="SNQ60" s="1"/>
      <c r="SNR60" s="1"/>
      <c r="SNS60" s="1"/>
      <c r="SNT60" s="1"/>
      <c r="SNU60" s="1"/>
      <c r="SNV60" s="1"/>
      <c r="SNW60" s="1"/>
      <c r="SNX60" s="1"/>
      <c r="SNY60" s="1"/>
      <c r="SNZ60" s="1"/>
      <c r="SOA60" s="1"/>
      <c r="SOB60" s="1"/>
      <c r="SOC60" s="1"/>
      <c r="SOD60" s="1"/>
      <c r="SOE60" s="1"/>
      <c r="SOF60" s="1"/>
      <c r="SOG60" s="1"/>
      <c r="SOH60" s="1"/>
      <c r="SOI60" s="1"/>
      <c r="SOJ60" s="1"/>
      <c r="SOK60" s="1"/>
      <c r="SOL60" s="1"/>
      <c r="SOM60" s="1"/>
      <c r="SON60" s="1"/>
      <c r="SOO60" s="1"/>
      <c r="SOP60" s="1"/>
      <c r="SOQ60" s="1"/>
      <c r="SOR60" s="1"/>
      <c r="SOS60" s="1"/>
      <c r="SOT60" s="1"/>
      <c r="SOU60" s="1"/>
      <c r="SOV60" s="1"/>
      <c r="SOW60" s="1"/>
      <c r="SOX60" s="1"/>
      <c r="SOY60" s="1"/>
      <c r="SOZ60" s="1"/>
      <c r="SPA60" s="1"/>
      <c r="SPB60" s="1"/>
      <c r="SPC60" s="1"/>
      <c r="SPD60" s="1"/>
      <c r="SPE60" s="1"/>
      <c r="SPF60" s="1"/>
      <c r="SPG60" s="1"/>
      <c r="SPH60" s="1"/>
      <c r="SPI60" s="1"/>
      <c r="SPJ60" s="1"/>
      <c r="SPK60" s="1"/>
      <c r="SPL60" s="1"/>
      <c r="SPM60" s="1"/>
      <c r="SPN60" s="1"/>
      <c r="SPO60" s="1"/>
      <c r="SPP60" s="1"/>
      <c r="SPQ60" s="1"/>
      <c r="SPR60" s="1"/>
      <c r="SPS60" s="1"/>
      <c r="SPT60" s="1"/>
      <c r="SPU60" s="1"/>
      <c r="SPV60" s="1"/>
      <c r="SPW60" s="1"/>
      <c r="SPX60" s="1"/>
      <c r="SPY60" s="1"/>
      <c r="SPZ60" s="1"/>
      <c r="SQA60" s="1"/>
      <c r="SQB60" s="1"/>
      <c r="SQC60" s="1"/>
      <c r="SQD60" s="1"/>
      <c r="SQE60" s="1"/>
      <c r="SQF60" s="1"/>
      <c r="SQG60" s="1"/>
      <c r="SQH60" s="1"/>
      <c r="SQI60" s="1"/>
      <c r="SQJ60" s="1"/>
      <c r="SQK60" s="1"/>
      <c r="SQL60" s="1"/>
      <c r="SQM60" s="1"/>
      <c r="SQN60" s="1"/>
      <c r="SQO60" s="1"/>
      <c r="SQP60" s="1"/>
      <c r="SQQ60" s="1"/>
      <c r="SQR60" s="1"/>
      <c r="SQS60" s="1"/>
      <c r="SQT60" s="1"/>
      <c r="SQU60" s="1"/>
      <c r="SQV60" s="1"/>
      <c r="SQW60" s="1"/>
      <c r="SQX60" s="1"/>
      <c r="SQY60" s="1"/>
      <c r="SQZ60" s="1"/>
      <c r="SRA60" s="1"/>
      <c r="SRB60" s="1"/>
      <c r="SRC60" s="1"/>
      <c r="SRD60" s="1"/>
      <c r="SRE60" s="1"/>
      <c r="SRF60" s="1"/>
      <c r="SRG60" s="1"/>
      <c r="SRH60" s="1"/>
      <c r="SRI60" s="1"/>
      <c r="SRJ60" s="1"/>
      <c r="SRK60" s="1"/>
      <c r="SRL60" s="1"/>
      <c r="SRM60" s="1"/>
      <c r="SRN60" s="1"/>
      <c r="SRO60" s="1"/>
      <c r="SRP60" s="1"/>
      <c r="SRQ60" s="1"/>
      <c r="SRR60" s="1"/>
      <c r="SRS60" s="1"/>
      <c r="SRT60" s="1"/>
      <c r="SRU60" s="1"/>
      <c r="SRV60" s="1"/>
      <c r="SRW60" s="1"/>
      <c r="SRX60" s="1"/>
      <c r="SRY60" s="1"/>
      <c r="SRZ60" s="1"/>
      <c r="SSA60" s="1"/>
      <c r="SSB60" s="1"/>
      <c r="SSC60" s="1"/>
      <c r="SSD60" s="1"/>
      <c r="SSE60" s="1"/>
      <c r="SSF60" s="1"/>
      <c r="SSG60" s="1"/>
      <c r="SSH60" s="1"/>
      <c r="SSI60" s="1"/>
      <c r="SSJ60" s="1"/>
      <c r="SSK60" s="1"/>
      <c r="SSL60" s="1"/>
      <c r="SSM60" s="1"/>
      <c r="SSN60" s="1"/>
      <c r="SSO60" s="1"/>
      <c r="SSP60" s="1"/>
      <c r="SSQ60" s="1"/>
      <c r="SSR60" s="1"/>
      <c r="SSS60" s="1"/>
      <c r="SST60" s="1"/>
      <c r="SSU60" s="1"/>
      <c r="SSV60" s="1"/>
      <c r="SSW60" s="1"/>
      <c r="SSX60" s="1"/>
      <c r="SSY60" s="1"/>
      <c r="SSZ60" s="1"/>
      <c r="STA60" s="1"/>
      <c r="STB60" s="1"/>
      <c r="STC60" s="1"/>
      <c r="STD60" s="1"/>
      <c r="STE60" s="1"/>
      <c r="STF60" s="1"/>
      <c r="STG60" s="1"/>
      <c r="STH60" s="1"/>
      <c r="STI60" s="1"/>
      <c r="STJ60" s="1"/>
      <c r="STK60" s="1"/>
      <c r="STL60" s="1"/>
      <c r="STM60" s="1"/>
      <c r="STN60" s="1"/>
      <c r="STO60" s="1"/>
      <c r="STP60" s="1"/>
      <c r="STQ60" s="1"/>
      <c r="STR60" s="1"/>
      <c r="STS60" s="1"/>
      <c r="STT60" s="1"/>
      <c r="STU60" s="1"/>
      <c r="STV60" s="1"/>
      <c r="STW60" s="1"/>
      <c r="STX60" s="1"/>
      <c r="STY60" s="1"/>
      <c r="STZ60" s="1"/>
      <c r="SUA60" s="1"/>
      <c r="SUB60" s="1"/>
      <c r="SUC60" s="1"/>
      <c r="SUD60" s="1"/>
      <c r="SUE60" s="1"/>
      <c r="SUF60" s="1"/>
      <c r="SUG60" s="1"/>
      <c r="SUH60" s="1"/>
      <c r="SUI60" s="1"/>
      <c r="SUJ60" s="1"/>
      <c r="SUK60" s="1"/>
      <c r="SUL60" s="1"/>
      <c r="SUM60" s="1"/>
      <c r="SUN60" s="1"/>
      <c r="SUO60" s="1"/>
      <c r="SUP60" s="1"/>
      <c r="SUQ60" s="1"/>
      <c r="SUR60" s="1"/>
      <c r="SUS60" s="1"/>
      <c r="SUT60" s="1"/>
      <c r="SUU60" s="1"/>
      <c r="SUV60" s="1"/>
      <c r="SUW60" s="1"/>
      <c r="SUX60" s="1"/>
      <c r="SUY60" s="1"/>
      <c r="SUZ60" s="1"/>
      <c r="SVA60" s="1"/>
      <c r="SVB60" s="1"/>
      <c r="SVC60" s="1"/>
      <c r="SVD60" s="1"/>
      <c r="SVE60" s="1"/>
      <c r="SVF60" s="1"/>
      <c r="SVG60" s="1"/>
      <c r="SVH60" s="1"/>
      <c r="SVI60" s="1"/>
      <c r="SVJ60" s="1"/>
      <c r="SVK60" s="1"/>
      <c r="SVL60" s="1"/>
      <c r="SVM60" s="1"/>
      <c r="SVN60" s="1"/>
      <c r="SVO60" s="1"/>
      <c r="SVP60" s="1"/>
      <c r="SVQ60" s="1"/>
      <c r="SVR60" s="1"/>
      <c r="SVS60" s="1"/>
      <c r="SVT60" s="1"/>
      <c r="SVU60" s="1"/>
      <c r="SVV60" s="1"/>
      <c r="SVW60" s="1"/>
      <c r="SVX60" s="1"/>
      <c r="SVY60" s="1"/>
      <c r="SVZ60" s="1"/>
      <c r="SWA60" s="1"/>
      <c r="SWB60" s="1"/>
      <c r="SWC60" s="1"/>
      <c r="SWD60" s="1"/>
      <c r="SWE60" s="1"/>
      <c r="SWF60" s="1"/>
      <c r="SWG60" s="1"/>
      <c r="SWH60" s="1"/>
      <c r="SWI60" s="1"/>
      <c r="SWJ60" s="1"/>
      <c r="SWK60" s="1"/>
      <c r="SWL60" s="1"/>
      <c r="SWM60" s="1"/>
      <c r="SWN60" s="1"/>
      <c r="SWO60" s="1"/>
      <c r="SWP60" s="1"/>
      <c r="SWQ60" s="1"/>
      <c r="SWR60" s="1"/>
      <c r="SWS60" s="1"/>
      <c r="SWT60" s="1"/>
      <c r="SWU60" s="1"/>
      <c r="SWV60" s="1"/>
      <c r="SWW60" s="1"/>
      <c r="SWX60" s="1"/>
      <c r="SWY60" s="1"/>
      <c r="SWZ60" s="1"/>
      <c r="SXA60" s="1"/>
      <c r="SXB60" s="1"/>
      <c r="SXC60" s="1"/>
      <c r="SXD60" s="1"/>
      <c r="SXE60" s="1"/>
      <c r="SXF60" s="1"/>
      <c r="SXG60" s="1"/>
      <c r="SXH60" s="1"/>
      <c r="SXI60" s="1"/>
      <c r="SXJ60" s="1"/>
      <c r="SXK60" s="1"/>
      <c r="SXL60" s="1"/>
      <c r="SXM60" s="1"/>
      <c r="SXN60" s="1"/>
      <c r="SXO60" s="1"/>
      <c r="SXP60" s="1"/>
      <c r="SXQ60" s="1"/>
      <c r="SXR60" s="1"/>
      <c r="SXS60" s="1"/>
      <c r="SXT60" s="1"/>
      <c r="SXU60" s="1"/>
      <c r="SXV60" s="1"/>
      <c r="SXW60" s="1"/>
      <c r="SXX60" s="1"/>
      <c r="SXY60" s="1"/>
      <c r="SXZ60" s="1"/>
      <c r="SYA60" s="1"/>
      <c r="SYB60" s="1"/>
      <c r="SYC60" s="1"/>
      <c r="SYD60" s="1"/>
      <c r="SYE60" s="1"/>
      <c r="SYF60" s="1"/>
      <c r="SYG60" s="1"/>
      <c r="SYH60" s="1"/>
      <c r="SYI60" s="1"/>
      <c r="SYJ60" s="1"/>
      <c r="SYK60" s="1"/>
      <c r="SYL60" s="1"/>
      <c r="SYM60" s="1"/>
      <c r="SYN60" s="1"/>
      <c r="SYO60" s="1"/>
      <c r="SYP60" s="1"/>
      <c r="SYQ60" s="1"/>
      <c r="SYR60" s="1"/>
      <c r="SYS60" s="1"/>
      <c r="SYT60" s="1"/>
      <c r="SYU60" s="1"/>
      <c r="SYV60" s="1"/>
      <c r="SYW60" s="1"/>
      <c r="SYX60" s="1"/>
      <c r="SYY60" s="1"/>
      <c r="SYZ60" s="1"/>
      <c r="SZA60" s="1"/>
      <c r="SZB60" s="1"/>
      <c r="SZC60" s="1"/>
      <c r="SZD60" s="1"/>
      <c r="SZE60" s="1"/>
      <c r="SZF60" s="1"/>
      <c r="SZG60" s="1"/>
      <c r="SZH60" s="1"/>
      <c r="SZI60" s="1"/>
      <c r="SZJ60" s="1"/>
      <c r="SZK60" s="1"/>
      <c r="SZL60" s="1"/>
      <c r="SZM60" s="1"/>
      <c r="SZN60" s="1"/>
      <c r="SZO60" s="1"/>
      <c r="SZP60" s="1"/>
      <c r="SZQ60" s="1"/>
      <c r="SZR60" s="1"/>
      <c r="SZS60" s="1"/>
      <c r="SZT60" s="1"/>
      <c r="SZU60" s="1"/>
      <c r="SZV60" s="1"/>
      <c r="SZW60" s="1"/>
      <c r="SZX60" s="1"/>
      <c r="SZY60" s="1"/>
      <c r="SZZ60" s="1"/>
      <c r="TAA60" s="1"/>
      <c r="TAB60" s="1"/>
      <c r="TAC60" s="1"/>
      <c r="TAD60" s="1"/>
      <c r="TAE60" s="1"/>
      <c r="TAF60" s="1"/>
      <c r="TAG60" s="1"/>
      <c r="TAH60" s="1"/>
      <c r="TAI60" s="1"/>
      <c r="TAJ60" s="1"/>
      <c r="TAK60" s="1"/>
      <c r="TAL60" s="1"/>
      <c r="TAM60" s="1"/>
      <c r="TAN60" s="1"/>
      <c r="TAO60" s="1"/>
      <c r="TAP60" s="1"/>
      <c r="TAQ60" s="1"/>
      <c r="TAR60" s="1"/>
      <c r="TAS60" s="1"/>
      <c r="TAT60" s="1"/>
      <c r="TAU60" s="1"/>
      <c r="TAV60" s="1"/>
      <c r="TAW60" s="1"/>
      <c r="TAX60" s="1"/>
      <c r="TAY60" s="1"/>
      <c r="TAZ60" s="1"/>
      <c r="TBA60" s="1"/>
      <c r="TBB60" s="1"/>
      <c r="TBC60" s="1"/>
      <c r="TBD60" s="1"/>
      <c r="TBE60" s="1"/>
      <c r="TBF60" s="1"/>
      <c r="TBG60" s="1"/>
      <c r="TBH60" s="1"/>
      <c r="TBI60" s="1"/>
      <c r="TBJ60" s="1"/>
      <c r="TBK60" s="1"/>
      <c r="TBL60" s="1"/>
      <c r="TBM60" s="1"/>
      <c r="TBN60" s="1"/>
      <c r="TBO60" s="1"/>
      <c r="TBP60" s="1"/>
      <c r="TBQ60" s="1"/>
      <c r="TBR60" s="1"/>
      <c r="TBS60" s="1"/>
      <c r="TBT60" s="1"/>
      <c r="TBU60" s="1"/>
      <c r="TBV60" s="1"/>
      <c r="TBW60" s="1"/>
      <c r="TBX60" s="1"/>
      <c r="TBY60" s="1"/>
      <c r="TBZ60" s="1"/>
      <c r="TCA60" s="1"/>
      <c r="TCB60" s="1"/>
      <c r="TCC60" s="1"/>
      <c r="TCD60" s="1"/>
      <c r="TCE60" s="1"/>
      <c r="TCF60" s="1"/>
      <c r="TCG60" s="1"/>
      <c r="TCH60" s="1"/>
      <c r="TCI60" s="1"/>
      <c r="TCJ60" s="1"/>
      <c r="TCK60" s="1"/>
      <c r="TCL60" s="1"/>
      <c r="TCM60" s="1"/>
      <c r="TCN60" s="1"/>
      <c r="TCO60" s="1"/>
      <c r="TCP60" s="1"/>
      <c r="TCQ60" s="1"/>
      <c r="TCR60" s="1"/>
      <c r="TCS60" s="1"/>
      <c r="TCT60" s="1"/>
      <c r="TCU60" s="1"/>
      <c r="TCV60" s="1"/>
      <c r="TCW60" s="1"/>
      <c r="TCX60" s="1"/>
      <c r="TCY60" s="1"/>
      <c r="TCZ60" s="1"/>
      <c r="TDA60" s="1"/>
      <c r="TDB60" s="1"/>
      <c r="TDC60" s="1"/>
      <c r="TDD60" s="1"/>
      <c r="TDE60" s="1"/>
      <c r="TDF60" s="1"/>
      <c r="TDG60" s="1"/>
      <c r="TDH60" s="1"/>
      <c r="TDI60" s="1"/>
      <c r="TDJ60" s="1"/>
      <c r="TDK60" s="1"/>
      <c r="TDL60" s="1"/>
      <c r="TDM60" s="1"/>
      <c r="TDN60" s="1"/>
      <c r="TDO60" s="1"/>
      <c r="TDP60" s="1"/>
      <c r="TDQ60" s="1"/>
      <c r="TDR60" s="1"/>
      <c r="TDS60" s="1"/>
      <c r="TDT60" s="1"/>
      <c r="TDU60" s="1"/>
      <c r="TDV60" s="1"/>
      <c r="TDW60" s="1"/>
      <c r="TDX60" s="1"/>
      <c r="TDY60" s="1"/>
      <c r="TDZ60" s="1"/>
      <c r="TEA60" s="1"/>
      <c r="TEB60" s="1"/>
      <c r="TEC60" s="1"/>
      <c r="TED60" s="1"/>
      <c r="TEE60" s="1"/>
      <c r="TEF60" s="1"/>
      <c r="TEG60" s="1"/>
      <c r="TEH60" s="1"/>
      <c r="TEI60" s="1"/>
      <c r="TEJ60" s="1"/>
      <c r="TEK60" s="1"/>
      <c r="TEL60" s="1"/>
      <c r="TEM60" s="1"/>
      <c r="TEN60" s="1"/>
      <c r="TEO60" s="1"/>
      <c r="TEP60" s="1"/>
      <c r="TEQ60" s="1"/>
      <c r="TER60" s="1"/>
      <c r="TES60" s="1"/>
      <c r="TET60" s="1"/>
      <c r="TEU60" s="1"/>
      <c r="TEV60" s="1"/>
      <c r="TEW60" s="1"/>
      <c r="TEX60" s="1"/>
      <c r="TEY60" s="1"/>
      <c r="TEZ60" s="1"/>
      <c r="TFA60" s="1"/>
      <c r="TFB60" s="1"/>
      <c r="TFC60" s="1"/>
      <c r="TFD60" s="1"/>
      <c r="TFE60" s="1"/>
      <c r="TFF60" s="1"/>
      <c r="TFG60" s="1"/>
      <c r="TFH60" s="1"/>
      <c r="TFI60" s="1"/>
      <c r="TFJ60" s="1"/>
      <c r="TFK60" s="1"/>
      <c r="TFL60" s="1"/>
      <c r="TFM60" s="1"/>
      <c r="TFN60" s="1"/>
      <c r="TFO60" s="1"/>
      <c r="TFP60" s="1"/>
      <c r="TFQ60" s="1"/>
      <c r="TFR60" s="1"/>
      <c r="TFS60" s="1"/>
      <c r="TFT60" s="1"/>
      <c r="TFU60" s="1"/>
      <c r="TFV60" s="1"/>
      <c r="TFW60" s="1"/>
      <c r="TFX60" s="1"/>
      <c r="TFY60" s="1"/>
      <c r="TFZ60" s="1"/>
      <c r="TGA60" s="1"/>
      <c r="TGB60" s="1"/>
      <c r="TGC60" s="1"/>
      <c r="TGD60" s="1"/>
      <c r="TGE60" s="1"/>
      <c r="TGF60" s="1"/>
      <c r="TGG60" s="1"/>
      <c r="TGH60" s="1"/>
      <c r="TGI60" s="1"/>
      <c r="TGJ60" s="1"/>
      <c r="TGK60" s="1"/>
      <c r="TGL60" s="1"/>
      <c r="TGM60" s="1"/>
      <c r="TGN60" s="1"/>
      <c r="TGO60" s="1"/>
      <c r="TGP60" s="1"/>
      <c r="TGQ60" s="1"/>
      <c r="TGR60" s="1"/>
      <c r="TGS60" s="1"/>
      <c r="TGT60" s="1"/>
      <c r="TGU60" s="1"/>
      <c r="TGV60" s="1"/>
      <c r="TGW60" s="1"/>
      <c r="TGX60" s="1"/>
      <c r="TGY60" s="1"/>
      <c r="TGZ60" s="1"/>
      <c r="THA60" s="1"/>
      <c r="THB60" s="1"/>
      <c r="THC60" s="1"/>
      <c r="THD60" s="1"/>
      <c r="THE60" s="1"/>
      <c r="THF60" s="1"/>
      <c r="THG60" s="1"/>
      <c r="THH60" s="1"/>
      <c r="THI60" s="1"/>
      <c r="THJ60" s="1"/>
      <c r="THK60" s="1"/>
      <c r="THL60" s="1"/>
      <c r="THM60" s="1"/>
      <c r="THN60" s="1"/>
      <c r="THO60" s="1"/>
      <c r="THP60" s="1"/>
      <c r="THQ60" s="1"/>
      <c r="THR60" s="1"/>
      <c r="THS60" s="1"/>
      <c r="THT60" s="1"/>
      <c r="THU60" s="1"/>
      <c r="THV60" s="1"/>
      <c r="THW60" s="1"/>
      <c r="THX60" s="1"/>
      <c r="THY60" s="1"/>
      <c r="THZ60" s="1"/>
      <c r="TIA60" s="1"/>
      <c r="TIB60" s="1"/>
      <c r="TIC60" s="1"/>
      <c r="TID60" s="1"/>
      <c r="TIE60" s="1"/>
      <c r="TIF60" s="1"/>
      <c r="TIG60" s="1"/>
      <c r="TIH60" s="1"/>
      <c r="TII60" s="1"/>
      <c r="TIJ60" s="1"/>
      <c r="TIK60" s="1"/>
      <c r="TIL60" s="1"/>
      <c r="TIM60" s="1"/>
      <c r="TIN60" s="1"/>
      <c r="TIO60" s="1"/>
      <c r="TIP60" s="1"/>
      <c r="TIQ60" s="1"/>
      <c r="TIR60" s="1"/>
      <c r="TIS60" s="1"/>
      <c r="TIT60" s="1"/>
      <c r="TIU60" s="1"/>
      <c r="TIV60" s="1"/>
      <c r="TIW60" s="1"/>
      <c r="TIX60" s="1"/>
      <c r="TIY60" s="1"/>
      <c r="TIZ60" s="1"/>
      <c r="TJA60" s="1"/>
      <c r="TJB60" s="1"/>
      <c r="TJC60" s="1"/>
      <c r="TJD60" s="1"/>
      <c r="TJE60" s="1"/>
      <c r="TJF60" s="1"/>
      <c r="TJG60" s="1"/>
      <c r="TJH60" s="1"/>
      <c r="TJI60" s="1"/>
      <c r="TJJ60" s="1"/>
      <c r="TJK60" s="1"/>
      <c r="TJL60" s="1"/>
      <c r="TJM60" s="1"/>
      <c r="TJN60" s="1"/>
      <c r="TJO60" s="1"/>
      <c r="TJP60" s="1"/>
      <c r="TJQ60" s="1"/>
      <c r="TJR60" s="1"/>
      <c r="TJS60" s="1"/>
      <c r="TJT60" s="1"/>
      <c r="TJU60" s="1"/>
      <c r="TJV60" s="1"/>
      <c r="TJW60" s="1"/>
      <c r="TJX60" s="1"/>
      <c r="TJY60" s="1"/>
      <c r="TJZ60" s="1"/>
      <c r="TKA60" s="1"/>
      <c r="TKB60" s="1"/>
      <c r="TKC60" s="1"/>
      <c r="TKD60" s="1"/>
      <c r="TKE60" s="1"/>
      <c r="TKF60" s="1"/>
      <c r="TKG60" s="1"/>
      <c r="TKH60" s="1"/>
      <c r="TKI60" s="1"/>
      <c r="TKJ60" s="1"/>
      <c r="TKK60" s="1"/>
      <c r="TKL60" s="1"/>
      <c r="TKM60" s="1"/>
      <c r="TKN60" s="1"/>
      <c r="TKO60" s="1"/>
      <c r="TKP60" s="1"/>
      <c r="TKQ60" s="1"/>
      <c r="TKR60" s="1"/>
      <c r="TKS60" s="1"/>
      <c r="TKT60" s="1"/>
      <c r="TKU60" s="1"/>
      <c r="TKV60" s="1"/>
      <c r="TKW60" s="1"/>
      <c r="TKX60" s="1"/>
      <c r="TKY60" s="1"/>
      <c r="TKZ60" s="1"/>
      <c r="TLA60" s="1"/>
      <c r="TLB60" s="1"/>
      <c r="TLC60" s="1"/>
      <c r="TLD60" s="1"/>
      <c r="TLE60" s="1"/>
      <c r="TLF60" s="1"/>
      <c r="TLG60" s="1"/>
      <c r="TLH60" s="1"/>
      <c r="TLI60" s="1"/>
      <c r="TLJ60" s="1"/>
      <c r="TLK60" s="1"/>
      <c r="TLL60" s="1"/>
      <c r="TLM60" s="1"/>
      <c r="TLN60" s="1"/>
      <c r="TLO60" s="1"/>
      <c r="TLP60" s="1"/>
      <c r="TLQ60" s="1"/>
      <c r="TLR60" s="1"/>
      <c r="TLS60" s="1"/>
      <c r="TLT60" s="1"/>
      <c r="TLU60" s="1"/>
      <c r="TLV60" s="1"/>
      <c r="TLW60" s="1"/>
      <c r="TLX60" s="1"/>
      <c r="TLY60" s="1"/>
      <c r="TLZ60" s="1"/>
      <c r="TMA60" s="1"/>
      <c r="TMB60" s="1"/>
      <c r="TMC60" s="1"/>
      <c r="TMD60" s="1"/>
      <c r="TME60" s="1"/>
      <c r="TMF60" s="1"/>
      <c r="TMG60" s="1"/>
      <c r="TMH60" s="1"/>
      <c r="TMI60" s="1"/>
      <c r="TMJ60" s="1"/>
      <c r="TMK60" s="1"/>
      <c r="TML60" s="1"/>
      <c r="TMM60" s="1"/>
      <c r="TMN60" s="1"/>
      <c r="TMO60" s="1"/>
      <c r="TMP60" s="1"/>
      <c r="TMQ60" s="1"/>
      <c r="TMR60" s="1"/>
      <c r="TMS60" s="1"/>
      <c r="TMT60" s="1"/>
      <c r="TMU60" s="1"/>
      <c r="TMV60" s="1"/>
      <c r="TMW60" s="1"/>
      <c r="TMX60" s="1"/>
      <c r="TMY60" s="1"/>
      <c r="TMZ60" s="1"/>
      <c r="TNA60" s="1"/>
      <c r="TNB60" s="1"/>
      <c r="TNC60" s="1"/>
      <c r="TND60" s="1"/>
      <c r="TNE60" s="1"/>
      <c r="TNF60" s="1"/>
      <c r="TNG60" s="1"/>
      <c r="TNH60" s="1"/>
      <c r="TNI60" s="1"/>
      <c r="TNJ60" s="1"/>
      <c r="TNK60" s="1"/>
      <c r="TNL60" s="1"/>
      <c r="TNM60" s="1"/>
      <c r="TNN60" s="1"/>
      <c r="TNO60" s="1"/>
      <c r="TNP60" s="1"/>
      <c r="TNQ60" s="1"/>
      <c r="TNR60" s="1"/>
      <c r="TNS60" s="1"/>
      <c r="TNT60" s="1"/>
      <c r="TNU60" s="1"/>
      <c r="TNV60" s="1"/>
      <c r="TNW60" s="1"/>
      <c r="TNX60" s="1"/>
      <c r="TNY60" s="1"/>
      <c r="TNZ60" s="1"/>
      <c r="TOA60" s="1"/>
      <c r="TOB60" s="1"/>
      <c r="TOC60" s="1"/>
      <c r="TOD60" s="1"/>
      <c r="TOE60" s="1"/>
      <c r="TOF60" s="1"/>
      <c r="TOG60" s="1"/>
      <c r="TOH60" s="1"/>
      <c r="TOI60" s="1"/>
      <c r="TOJ60" s="1"/>
      <c r="TOK60" s="1"/>
      <c r="TOL60" s="1"/>
      <c r="TOM60" s="1"/>
      <c r="TON60" s="1"/>
      <c r="TOO60" s="1"/>
      <c r="TOP60" s="1"/>
      <c r="TOQ60" s="1"/>
      <c r="TOR60" s="1"/>
      <c r="TOS60" s="1"/>
      <c r="TOT60" s="1"/>
      <c r="TOU60" s="1"/>
      <c r="TOV60" s="1"/>
      <c r="TOW60" s="1"/>
      <c r="TOX60" s="1"/>
      <c r="TOY60" s="1"/>
      <c r="TOZ60" s="1"/>
      <c r="TPA60" s="1"/>
      <c r="TPB60" s="1"/>
      <c r="TPC60" s="1"/>
      <c r="TPD60" s="1"/>
      <c r="TPE60" s="1"/>
      <c r="TPF60" s="1"/>
      <c r="TPG60" s="1"/>
      <c r="TPH60" s="1"/>
      <c r="TPI60" s="1"/>
      <c r="TPJ60" s="1"/>
      <c r="TPK60" s="1"/>
      <c r="TPL60" s="1"/>
      <c r="TPM60" s="1"/>
      <c r="TPN60" s="1"/>
      <c r="TPO60" s="1"/>
      <c r="TPP60" s="1"/>
      <c r="TPQ60" s="1"/>
      <c r="TPR60" s="1"/>
      <c r="TPS60" s="1"/>
      <c r="TPT60" s="1"/>
      <c r="TPU60" s="1"/>
      <c r="TPV60" s="1"/>
      <c r="TPW60" s="1"/>
      <c r="TPX60" s="1"/>
      <c r="TPY60" s="1"/>
      <c r="TPZ60" s="1"/>
      <c r="TQA60" s="1"/>
      <c r="TQB60" s="1"/>
      <c r="TQC60" s="1"/>
      <c r="TQD60" s="1"/>
      <c r="TQE60" s="1"/>
      <c r="TQF60" s="1"/>
      <c r="TQG60" s="1"/>
      <c r="TQH60" s="1"/>
      <c r="TQI60" s="1"/>
      <c r="TQJ60" s="1"/>
      <c r="TQK60" s="1"/>
      <c r="TQL60" s="1"/>
      <c r="TQM60" s="1"/>
      <c r="TQN60" s="1"/>
      <c r="TQO60" s="1"/>
      <c r="TQP60" s="1"/>
      <c r="TQQ60" s="1"/>
      <c r="TQR60" s="1"/>
      <c r="TQS60" s="1"/>
      <c r="TQT60" s="1"/>
      <c r="TQU60" s="1"/>
      <c r="TQV60" s="1"/>
      <c r="TQW60" s="1"/>
      <c r="TQX60" s="1"/>
      <c r="TQY60" s="1"/>
      <c r="TQZ60" s="1"/>
      <c r="TRA60" s="1"/>
      <c r="TRB60" s="1"/>
      <c r="TRC60" s="1"/>
      <c r="TRD60" s="1"/>
      <c r="TRE60" s="1"/>
      <c r="TRF60" s="1"/>
      <c r="TRG60" s="1"/>
      <c r="TRH60" s="1"/>
      <c r="TRI60" s="1"/>
      <c r="TRJ60" s="1"/>
      <c r="TRK60" s="1"/>
      <c r="TRL60" s="1"/>
      <c r="TRM60" s="1"/>
      <c r="TRN60" s="1"/>
      <c r="TRO60" s="1"/>
      <c r="TRP60" s="1"/>
      <c r="TRQ60" s="1"/>
      <c r="TRR60" s="1"/>
      <c r="TRS60" s="1"/>
      <c r="TRT60" s="1"/>
      <c r="TRU60" s="1"/>
      <c r="TRV60" s="1"/>
      <c r="TRW60" s="1"/>
      <c r="TRX60" s="1"/>
      <c r="TRY60" s="1"/>
      <c r="TRZ60" s="1"/>
      <c r="TSA60" s="1"/>
      <c r="TSB60" s="1"/>
      <c r="TSC60" s="1"/>
      <c r="TSD60" s="1"/>
      <c r="TSE60" s="1"/>
      <c r="TSF60" s="1"/>
      <c r="TSG60" s="1"/>
      <c r="TSH60" s="1"/>
      <c r="TSI60" s="1"/>
      <c r="TSJ60" s="1"/>
      <c r="TSK60" s="1"/>
      <c r="TSL60" s="1"/>
      <c r="TSM60" s="1"/>
      <c r="TSN60" s="1"/>
      <c r="TSO60" s="1"/>
      <c r="TSP60" s="1"/>
      <c r="TSQ60" s="1"/>
      <c r="TSR60" s="1"/>
      <c r="TSS60" s="1"/>
      <c r="TST60" s="1"/>
      <c r="TSU60" s="1"/>
      <c r="TSV60" s="1"/>
      <c r="TSW60" s="1"/>
      <c r="TSX60" s="1"/>
      <c r="TSY60" s="1"/>
      <c r="TSZ60" s="1"/>
      <c r="TTA60" s="1"/>
      <c r="TTB60" s="1"/>
      <c r="TTC60" s="1"/>
      <c r="TTD60" s="1"/>
      <c r="TTE60" s="1"/>
      <c r="TTF60" s="1"/>
      <c r="TTG60" s="1"/>
      <c r="TTH60" s="1"/>
      <c r="TTI60" s="1"/>
      <c r="TTJ60" s="1"/>
      <c r="TTK60" s="1"/>
      <c r="TTL60" s="1"/>
      <c r="TTM60" s="1"/>
      <c r="TTN60" s="1"/>
      <c r="TTO60" s="1"/>
      <c r="TTP60" s="1"/>
      <c r="TTQ60" s="1"/>
      <c r="TTR60" s="1"/>
      <c r="TTS60" s="1"/>
      <c r="TTT60" s="1"/>
      <c r="TTU60" s="1"/>
      <c r="TTV60" s="1"/>
      <c r="TTW60" s="1"/>
      <c r="TTX60" s="1"/>
      <c r="TTY60" s="1"/>
      <c r="TTZ60" s="1"/>
      <c r="TUA60" s="1"/>
      <c r="TUB60" s="1"/>
      <c r="TUC60" s="1"/>
      <c r="TUD60" s="1"/>
      <c r="TUE60" s="1"/>
      <c r="TUF60" s="1"/>
      <c r="TUG60" s="1"/>
      <c r="TUH60" s="1"/>
      <c r="TUI60" s="1"/>
      <c r="TUJ60" s="1"/>
      <c r="TUK60" s="1"/>
      <c r="TUL60" s="1"/>
      <c r="TUM60" s="1"/>
      <c r="TUN60" s="1"/>
      <c r="TUO60" s="1"/>
      <c r="TUP60" s="1"/>
      <c r="TUQ60" s="1"/>
      <c r="TUR60" s="1"/>
      <c r="TUS60" s="1"/>
      <c r="TUT60" s="1"/>
      <c r="TUU60" s="1"/>
      <c r="TUV60" s="1"/>
      <c r="TUW60" s="1"/>
      <c r="TUX60" s="1"/>
      <c r="TUY60" s="1"/>
      <c r="TUZ60" s="1"/>
      <c r="TVA60" s="1"/>
      <c r="TVB60" s="1"/>
      <c r="TVC60" s="1"/>
      <c r="TVD60" s="1"/>
      <c r="TVE60" s="1"/>
      <c r="TVF60" s="1"/>
      <c r="TVG60" s="1"/>
      <c r="TVH60" s="1"/>
      <c r="TVI60" s="1"/>
      <c r="TVJ60" s="1"/>
      <c r="TVK60" s="1"/>
      <c r="TVL60" s="1"/>
      <c r="TVM60" s="1"/>
      <c r="TVN60" s="1"/>
      <c r="TVO60" s="1"/>
      <c r="TVP60" s="1"/>
      <c r="TVQ60" s="1"/>
      <c r="TVR60" s="1"/>
      <c r="TVS60" s="1"/>
      <c r="TVT60" s="1"/>
      <c r="TVU60" s="1"/>
      <c r="TVV60" s="1"/>
      <c r="TVW60" s="1"/>
      <c r="TVX60" s="1"/>
      <c r="TVY60" s="1"/>
      <c r="TVZ60" s="1"/>
      <c r="TWA60" s="1"/>
      <c r="TWB60" s="1"/>
      <c r="TWC60" s="1"/>
      <c r="TWD60" s="1"/>
      <c r="TWE60" s="1"/>
      <c r="TWF60" s="1"/>
      <c r="TWG60" s="1"/>
      <c r="TWH60" s="1"/>
      <c r="TWI60" s="1"/>
      <c r="TWJ60" s="1"/>
      <c r="TWK60" s="1"/>
      <c r="TWL60" s="1"/>
      <c r="TWM60" s="1"/>
      <c r="TWN60" s="1"/>
      <c r="TWO60" s="1"/>
      <c r="TWP60" s="1"/>
      <c r="TWQ60" s="1"/>
      <c r="TWR60" s="1"/>
      <c r="TWS60" s="1"/>
      <c r="TWT60" s="1"/>
      <c r="TWU60" s="1"/>
      <c r="TWV60" s="1"/>
      <c r="TWW60" s="1"/>
      <c r="TWX60" s="1"/>
      <c r="TWY60" s="1"/>
      <c r="TWZ60" s="1"/>
      <c r="TXA60" s="1"/>
      <c r="TXB60" s="1"/>
      <c r="TXC60" s="1"/>
      <c r="TXD60" s="1"/>
      <c r="TXE60" s="1"/>
      <c r="TXF60" s="1"/>
      <c r="TXG60" s="1"/>
      <c r="TXH60" s="1"/>
      <c r="TXI60" s="1"/>
      <c r="TXJ60" s="1"/>
      <c r="TXK60" s="1"/>
      <c r="TXL60" s="1"/>
      <c r="TXM60" s="1"/>
      <c r="TXN60" s="1"/>
      <c r="TXO60" s="1"/>
      <c r="TXP60" s="1"/>
      <c r="TXQ60" s="1"/>
      <c r="TXR60" s="1"/>
      <c r="TXS60" s="1"/>
      <c r="TXT60" s="1"/>
      <c r="TXU60" s="1"/>
      <c r="TXV60" s="1"/>
      <c r="TXW60" s="1"/>
      <c r="TXX60" s="1"/>
      <c r="TXY60" s="1"/>
      <c r="TXZ60" s="1"/>
      <c r="TYA60" s="1"/>
      <c r="TYB60" s="1"/>
      <c r="TYC60" s="1"/>
      <c r="TYD60" s="1"/>
      <c r="TYE60" s="1"/>
      <c r="TYF60" s="1"/>
      <c r="TYG60" s="1"/>
      <c r="TYH60" s="1"/>
      <c r="TYI60" s="1"/>
      <c r="TYJ60" s="1"/>
      <c r="TYK60" s="1"/>
      <c r="TYL60" s="1"/>
      <c r="TYM60" s="1"/>
      <c r="TYN60" s="1"/>
      <c r="TYO60" s="1"/>
      <c r="TYP60" s="1"/>
      <c r="TYQ60" s="1"/>
      <c r="TYR60" s="1"/>
      <c r="TYS60" s="1"/>
      <c r="TYT60" s="1"/>
      <c r="TYU60" s="1"/>
      <c r="TYV60" s="1"/>
      <c r="TYW60" s="1"/>
      <c r="TYX60" s="1"/>
      <c r="TYY60" s="1"/>
      <c r="TYZ60" s="1"/>
      <c r="TZA60" s="1"/>
      <c r="TZB60" s="1"/>
      <c r="TZC60" s="1"/>
      <c r="TZD60" s="1"/>
      <c r="TZE60" s="1"/>
      <c r="TZF60" s="1"/>
      <c r="TZG60" s="1"/>
      <c r="TZH60" s="1"/>
      <c r="TZI60" s="1"/>
      <c r="TZJ60" s="1"/>
      <c r="TZK60" s="1"/>
      <c r="TZL60" s="1"/>
      <c r="TZM60" s="1"/>
      <c r="TZN60" s="1"/>
      <c r="TZO60" s="1"/>
      <c r="TZP60" s="1"/>
      <c r="TZQ60" s="1"/>
      <c r="TZR60" s="1"/>
      <c r="TZS60" s="1"/>
      <c r="TZT60" s="1"/>
      <c r="TZU60" s="1"/>
      <c r="TZV60" s="1"/>
      <c r="TZW60" s="1"/>
      <c r="TZX60" s="1"/>
      <c r="TZY60" s="1"/>
      <c r="TZZ60" s="1"/>
      <c r="UAA60" s="1"/>
      <c r="UAB60" s="1"/>
      <c r="UAC60" s="1"/>
      <c r="UAD60" s="1"/>
      <c r="UAE60" s="1"/>
      <c r="UAF60" s="1"/>
      <c r="UAG60" s="1"/>
      <c r="UAH60" s="1"/>
      <c r="UAI60" s="1"/>
      <c r="UAJ60" s="1"/>
      <c r="UAK60" s="1"/>
      <c r="UAL60" s="1"/>
      <c r="UAM60" s="1"/>
      <c r="UAN60" s="1"/>
      <c r="UAO60" s="1"/>
      <c r="UAP60" s="1"/>
      <c r="UAQ60" s="1"/>
      <c r="UAR60" s="1"/>
      <c r="UAS60" s="1"/>
      <c r="UAT60" s="1"/>
      <c r="UAU60" s="1"/>
      <c r="UAV60" s="1"/>
      <c r="UAW60" s="1"/>
      <c r="UAX60" s="1"/>
      <c r="UAY60" s="1"/>
      <c r="UAZ60" s="1"/>
      <c r="UBA60" s="1"/>
      <c r="UBB60" s="1"/>
      <c r="UBC60" s="1"/>
      <c r="UBD60" s="1"/>
      <c r="UBE60" s="1"/>
      <c r="UBF60" s="1"/>
      <c r="UBG60" s="1"/>
      <c r="UBH60" s="1"/>
      <c r="UBI60" s="1"/>
      <c r="UBJ60" s="1"/>
      <c r="UBK60" s="1"/>
      <c r="UBL60" s="1"/>
      <c r="UBM60" s="1"/>
      <c r="UBN60" s="1"/>
      <c r="UBO60" s="1"/>
      <c r="UBP60" s="1"/>
      <c r="UBQ60" s="1"/>
      <c r="UBR60" s="1"/>
      <c r="UBS60" s="1"/>
      <c r="UBT60" s="1"/>
      <c r="UBU60" s="1"/>
      <c r="UBV60" s="1"/>
      <c r="UBW60" s="1"/>
      <c r="UBX60" s="1"/>
      <c r="UBY60" s="1"/>
      <c r="UBZ60" s="1"/>
      <c r="UCA60" s="1"/>
      <c r="UCB60" s="1"/>
      <c r="UCC60" s="1"/>
      <c r="UCD60" s="1"/>
      <c r="UCE60" s="1"/>
      <c r="UCF60" s="1"/>
      <c r="UCG60" s="1"/>
      <c r="UCH60" s="1"/>
      <c r="UCI60" s="1"/>
      <c r="UCJ60" s="1"/>
      <c r="UCK60" s="1"/>
      <c r="UCL60" s="1"/>
      <c r="UCM60" s="1"/>
      <c r="UCN60" s="1"/>
      <c r="UCO60" s="1"/>
      <c r="UCP60" s="1"/>
      <c r="UCQ60" s="1"/>
      <c r="UCR60" s="1"/>
      <c r="UCS60" s="1"/>
      <c r="UCT60" s="1"/>
      <c r="UCU60" s="1"/>
      <c r="UCV60" s="1"/>
      <c r="UCW60" s="1"/>
      <c r="UCX60" s="1"/>
      <c r="UCY60" s="1"/>
      <c r="UCZ60" s="1"/>
      <c r="UDA60" s="1"/>
      <c r="UDB60" s="1"/>
      <c r="UDC60" s="1"/>
      <c r="UDD60" s="1"/>
      <c r="UDE60" s="1"/>
      <c r="UDF60" s="1"/>
      <c r="UDG60" s="1"/>
      <c r="UDH60" s="1"/>
      <c r="UDI60" s="1"/>
      <c r="UDJ60" s="1"/>
      <c r="UDK60" s="1"/>
      <c r="UDL60" s="1"/>
      <c r="UDM60" s="1"/>
      <c r="UDN60" s="1"/>
      <c r="UDO60" s="1"/>
      <c r="UDP60" s="1"/>
      <c r="UDQ60" s="1"/>
      <c r="UDR60" s="1"/>
      <c r="UDS60" s="1"/>
      <c r="UDT60" s="1"/>
      <c r="UDU60" s="1"/>
      <c r="UDV60" s="1"/>
      <c r="UDW60" s="1"/>
      <c r="UDX60" s="1"/>
      <c r="UDY60" s="1"/>
      <c r="UDZ60" s="1"/>
      <c r="UEA60" s="1"/>
      <c r="UEB60" s="1"/>
      <c r="UEC60" s="1"/>
      <c r="UED60" s="1"/>
      <c r="UEE60" s="1"/>
      <c r="UEF60" s="1"/>
      <c r="UEG60" s="1"/>
      <c r="UEH60" s="1"/>
      <c r="UEI60" s="1"/>
      <c r="UEJ60" s="1"/>
      <c r="UEK60" s="1"/>
      <c r="UEL60" s="1"/>
      <c r="UEM60" s="1"/>
      <c r="UEN60" s="1"/>
      <c r="UEO60" s="1"/>
      <c r="UEP60" s="1"/>
      <c r="UEQ60" s="1"/>
      <c r="UER60" s="1"/>
      <c r="UES60" s="1"/>
      <c r="UET60" s="1"/>
      <c r="UEU60" s="1"/>
      <c r="UEV60" s="1"/>
      <c r="UEW60" s="1"/>
      <c r="UEX60" s="1"/>
      <c r="UEY60" s="1"/>
      <c r="UEZ60" s="1"/>
      <c r="UFA60" s="1"/>
      <c r="UFB60" s="1"/>
      <c r="UFC60" s="1"/>
      <c r="UFD60" s="1"/>
      <c r="UFE60" s="1"/>
      <c r="UFF60" s="1"/>
      <c r="UFG60" s="1"/>
      <c r="UFH60" s="1"/>
      <c r="UFI60" s="1"/>
      <c r="UFJ60" s="1"/>
      <c r="UFK60" s="1"/>
      <c r="UFL60" s="1"/>
      <c r="UFM60" s="1"/>
      <c r="UFN60" s="1"/>
      <c r="UFO60" s="1"/>
      <c r="UFP60" s="1"/>
      <c r="UFQ60" s="1"/>
      <c r="UFR60" s="1"/>
      <c r="UFS60" s="1"/>
      <c r="UFT60" s="1"/>
      <c r="UFU60" s="1"/>
      <c r="UFV60" s="1"/>
      <c r="UFW60" s="1"/>
      <c r="UFX60" s="1"/>
      <c r="UFY60" s="1"/>
      <c r="UFZ60" s="1"/>
      <c r="UGA60" s="1"/>
      <c r="UGB60" s="1"/>
      <c r="UGC60" s="1"/>
      <c r="UGD60" s="1"/>
      <c r="UGE60" s="1"/>
      <c r="UGF60" s="1"/>
      <c r="UGG60" s="1"/>
      <c r="UGH60" s="1"/>
      <c r="UGI60" s="1"/>
      <c r="UGJ60" s="1"/>
      <c r="UGK60" s="1"/>
      <c r="UGL60" s="1"/>
      <c r="UGM60" s="1"/>
      <c r="UGN60" s="1"/>
      <c r="UGO60" s="1"/>
      <c r="UGP60" s="1"/>
      <c r="UGQ60" s="1"/>
      <c r="UGR60" s="1"/>
      <c r="UGS60" s="1"/>
      <c r="UGT60" s="1"/>
      <c r="UGU60" s="1"/>
      <c r="UGV60" s="1"/>
      <c r="UGW60" s="1"/>
      <c r="UGX60" s="1"/>
      <c r="UGY60" s="1"/>
      <c r="UGZ60" s="1"/>
      <c r="UHA60" s="1"/>
      <c r="UHB60" s="1"/>
      <c r="UHC60" s="1"/>
      <c r="UHD60" s="1"/>
      <c r="UHE60" s="1"/>
      <c r="UHF60" s="1"/>
      <c r="UHG60" s="1"/>
      <c r="UHH60" s="1"/>
      <c r="UHI60" s="1"/>
      <c r="UHJ60" s="1"/>
      <c r="UHK60" s="1"/>
      <c r="UHL60" s="1"/>
      <c r="UHM60" s="1"/>
      <c r="UHN60" s="1"/>
      <c r="UHO60" s="1"/>
      <c r="UHP60" s="1"/>
      <c r="UHQ60" s="1"/>
      <c r="UHR60" s="1"/>
      <c r="UHS60" s="1"/>
      <c r="UHT60" s="1"/>
      <c r="UHU60" s="1"/>
      <c r="UHV60" s="1"/>
      <c r="UHW60" s="1"/>
      <c r="UHX60" s="1"/>
      <c r="UHY60" s="1"/>
      <c r="UHZ60" s="1"/>
      <c r="UIA60" s="1"/>
      <c r="UIB60" s="1"/>
      <c r="UIC60" s="1"/>
      <c r="UID60" s="1"/>
      <c r="UIE60" s="1"/>
      <c r="UIF60" s="1"/>
      <c r="UIG60" s="1"/>
      <c r="UIH60" s="1"/>
      <c r="UII60" s="1"/>
      <c r="UIJ60" s="1"/>
      <c r="UIK60" s="1"/>
      <c r="UIL60" s="1"/>
      <c r="UIM60" s="1"/>
      <c r="UIN60" s="1"/>
      <c r="UIO60" s="1"/>
      <c r="UIP60" s="1"/>
      <c r="UIQ60" s="1"/>
      <c r="UIR60" s="1"/>
      <c r="UIS60" s="1"/>
      <c r="UIT60" s="1"/>
      <c r="UIU60" s="1"/>
      <c r="UIV60" s="1"/>
      <c r="UIW60" s="1"/>
      <c r="UIX60" s="1"/>
      <c r="UIY60" s="1"/>
      <c r="UIZ60" s="1"/>
      <c r="UJA60" s="1"/>
      <c r="UJB60" s="1"/>
      <c r="UJC60" s="1"/>
      <c r="UJD60" s="1"/>
      <c r="UJE60" s="1"/>
      <c r="UJF60" s="1"/>
      <c r="UJG60" s="1"/>
      <c r="UJH60" s="1"/>
      <c r="UJI60" s="1"/>
      <c r="UJJ60" s="1"/>
      <c r="UJK60" s="1"/>
      <c r="UJL60" s="1"/>
      <c r="UJM60" s="1"/>
      <c r="UJN60" s="1"/>
      <c r="UJO60" s="1"/>
      <c r="UJP60" s="1"/>
      <c r="UJQ60" s="1"/>
      <c r="UJR60" s="1"/>
      <c r="UJS60" s="1"/>
      <c r="UJT60" s="1"/>
      <c r="UJU60" s="1"/>
      <c r="UJV60" s="1"/>
      <c r="UJW60" s="1"/>
      <c r="UJX60" s="1"/>
      <c r="UJY60" s="1"/>
      <c r="UJZ60" s="1"/>
      <c r="UKA60" s="1"/>
      <c r="UKB60" s="1"/>
      <c r="UKC60" s="1"/>
      <c r="UKD60" s="1"/>
      <c r="UKE60" s="1"/>
      <c r="UKF60" s="1"/>
      <c r="UKG60" s="1"/>
      <c r="UKH60" s="1"/>
      <c r="UKI60" s="1"/>
      <c r="UKJ60" s="1"/>
      <c r="UKK60" s="1"/>
      <c r="UKL60" s="1"/>
      <c r="UKM60" s="1"/>
      <c r="UKN60" s="1"/>
      <c r="UKO60" s="1"/>
      <c r="UKP60" s="1"/>
      <c r="UKQ60" s="1"/>
      <c r="UKR60" s="1"/>
      <c r="UKS60" s="1"/>
      <c r="UKT60" s="1"/>
      <c r="UKU60" s="1"/>
      <c r="UKV60" s="1"/>
      <c r="UKW60" s="1"/>
      <c r="UKX60" s="1"/>
      <c r="UKY60" s="1"/>
      <c r="UKZ60" s="1"/>
      <c r="ULA60" s="1"/>
      <c r="ULB60" s="1"/>
      <c r="ULC60" s="1"/>
      <c r="ULD60" s="1"/>
      <c r="ULE60" s="1"/>
      <c r="ULF60" s="1"/>
      <c r="ULG60" s="1"/>
      <c r="ULH60" s="1"/>
      <c r="ULI60" s="1"/>
      <c r="ULJ60" s="1"/>
      <c r="ULK60" s="1"/>
      <c r="ULL60" s="1"/>
      <c r="ULM60" s="1"/>
      <c r="ULN60" s="1"/>
      <c r="ULO60" s="1"/>
      <c r="ULP60" s="1"/>
      <c r="ULQ60" s="1"/>
      <c r="ULR60" s="1"/>
      <c r="ULS60" s="1"/>
      <c r="ULT60" s="1"/>
      <c r="ULU60" s="1"/>
      <c r="ULV60" s="1"/>
      <c r="ULW60" s="1"/>
      <c r="ULX60" s="1"/>
      <c r="ULY60" s="1"/>
      <c r="ULZ60" s="1"/>
      <c r="UMA60" s="1"/>
      <c r="UMB60" s="1"/>
      <c r="UMC60" s="1"/>
      <c r="UMD60" s="1"/>
      <c r="UME60" s="1"/>
      <c r="UMF60" s="1"/>
      <c r="UMG60" s="1"/>
      <c r="UMH60" s="1"/>
      <c r="UMI60" s="1"/>
      <c r="UMJ60" s="1"/>
      <c r="UMK60" s="1"/>
      <c r="UML60" s="1"/>
      <c r="UMM60" s="1"/>
      <c r="UMN60" s="1"/>
      <c r="UMO60" s="1"/>
      <c r="UMP60" s="1"/>
      <c r="UMQ60" s="1"/>
      <c r="UMR60" s="1"/>
      <c r="UMS60" s="1"/>
      <c r="UMT60" s="1"/>
      <c r="UMU60" s="1"/>
      <c r="UMV60" s="1"/>
      <c r="UMW60" s="1"/>
      <c r="UMX60" s="1"/>
      <c r="UMY60" s="1"/>
      <c r="UMZ60" s="1"/>
      <c r="UNA60" s="1"/>
      <c r="UNB60" s="1"/>
      <c r="UNC60" s="1"/>
      <c r="UND60" s="1"/>
      <c r="UNE60" s="1"/>
      <c r="UNF60" s="1"/>
      <c r="UNG60" s="1"/>
      <c r="UNH60" s="1"/>
      <c r="UNI60" s="1"/>
      <c r="UNJ60" s="1"/>
      <c r="UNK60" s="1"/>
      <c r="UNL60" s="1"/>
      <c r="UNM60" s="1"/>
      <c r="UNN60" s="1"/>
      <c r="UNO60" s="1"/>
      <c r="UNP60" s="1"/>
      <c r="UNQ60" s="1"/>
      <c r="UNR60" s="1"/>
      <c r="UNS60" s="1"/>
      <c r="UNT60" s="1"/>
      <c r="UNU60" s="1"/>
      <c r="UNV60" s="1"/>
      <c r="UNW60" s="1"/>
      <c r="UNX60" s="1"/>
      <c r="UNY60" s="1"/>
      <c r="UNZ60" s="1"/>
      <c r="UOA60" s="1"/>
      <c r="UOB60" s="1"/>
      <c r="UOC60" s="1"/>
      <c r="UOD60" s="1"/>
      <c r="UOE60" s="1"/>
      <c r="UOF60" s="1"/>
      <c r="UOG60" s="1"/>
      <c r="UOH60" s="1"/>
      <c r="UOI60" s="1"/>
      <c r="UOJ60" s="1"/>
      <c r="UOK60" s="1"/>
      <c r="UOL60" s="1"/>
      <c r="UOM60" s="1"/>
      <c r="UON60" s="1"/>
      <c r="UOO60" s="1"/>
      <c r="UOP60" s="1"/>
      <c r="UOQ60" s="1"/>
      <c r="UOR60" s="1"/>
      <c r="UOS60" s="1"/>
      <c r="UOT60" s="1"/>
      <c r="UOU60" s="1"/>
      <c r="UOV60" s="1"/>
      <c r="UOW60" s="1"/>
      <c r="UOX60" s="1"/>
      <c r="UOY60" s="1"/>
      <c r="UOZ60" s="1"/>
      <c r="UPA60" s="1"/>
      <c r="UPB60" s="1"/>
      <c r="UPC60" s="1"/>
      <c r="UPD60" s="1"/>
      <c r="UPE60" s="1"/>
      <c r="UPF60" s="1"/>
      <c r="UPG60" s="1"/>
      <c r="UPH60" s="1"/>
      <c r="UPI60" s="1"/>
      <c r="UPJ60" s="1"/>
      <c r="UPK60" s="1"/>
      <c r="UPL60" s="1"/>
      <c r="UPM60" s="1"/>
      <c r="UPN60" s="1"/>
      <c r="UPO60" s="1"/>
      <c r="UPP60" s="1"/>
      <c r="UPQ60" s="1"/>
      <c r="UPR60" s="1"/>
      <c r="UPS60" s="1"/>
      <c r="UPT60" s="1"/>
      <c r="UPU60" s="1"/>
      <c r="UPV60" s="1"/>
      <c r="UPW60" s="1"/>
      <c r="UPX60" s="1"/>
      <c r="UPY60" s="1"/>
      <c r="UPZ60" s="1"/>
      <c r="UQA60" s="1"/>
      <c r="UQB60" s="1"/>
      <c r="UQC60" s="1"/>
      <c r="UQD60" s="1"/>
      <c r="UQE60" s="1"/>
      <c r="UQF60" s="1"/>
      <c r="UQG60" s="1"/>
      <c r="UQH60" s="1"/>
      <c r="UQI60" s="1"/>
      <c r="UQJ60" s="1"/>
      <c r="UQK60" s="1"/>
      <c r="UQL60" s="1"/>
      <c r="UQM60" s="1"/>
      <c r="UQN60" s="1"/>
      <c r="UQO60" s="1"/>
      <c r="UQP60" s="1"/>
      <c r="UQQ60" s="1"/>
      <c r="UQR60" s="1"/>
      <c r="UQS60" s="1"/>
      <c r="UQT60" s="1"/>
      <c r="UQU60" s="1"/>
      <c r="UQV60" s="1"/>
      <c r="UQW60" s="1"/>
      <c r="UQX60" s="1"/>
      <c r="UQY60" s="1"/>
      <c r="UQZ60" s="1"/>
      <c r="URA60" s="1"/>
      <c r="URB60" s="1"/>
      <c r="URC60" s="1"/>
      <c r="URD60" s="1"/>
      <c r="URE60" s="1"/>
      <c r="URF60" s="1"/>
      <c r="URG60" s="1"/>
      <c r="URH60" s="1"/>
      <c r="URI60" s="1"/>
      <c r="URJ60" s="1"/>
      <c r="URK60" s="1"/>
      <c r="URL60" s="1"/>
      <c r="URM60" s="1"/>
      <c r="URN60" s="1"/>
      <c r="URO60" s="1"/>
      <c r="URP60" s="1"/>
      <c r="URQ60" s="1"/>
      <c r="URR60" s="1"/>
      <c r="URS60" s="1"/>
      <c r="URT60" s="1"/>
      <c r="URU60" s="1"/>
      <c r="URV60" s="1"/>
      <c r="URW60" s="1"/>
      <c r="URX60" s="1"/>
      <c r="URY60" s="1"/>
      <c r="URZ60" s="1"/>
      <c r="USA60" s="1"/>
      <c r="USB60" s="1"/>
      <c r="USC60" s="1"/>
      <c r="USD60" s="1"/>
      <c r="USE60" s="1"/>
      <c r="USF60" s="1"/>
      <c r="USG60" s="1"/>
      <c r="USH60" s="1"/>
      <c r="USI60" s="1"/>
      <c r="USJ60" s="1"/>
      <c r="USK60" s="1"/>
      <c r="USL60" s="1"/>
      <c r="USM60" s="1"/>
      <c r="USN60" s="1"/>
      <c r="USO60" s="1"/>
      <c r="USP60" s="1"/>
      <c r="USQ60" s="1"/>
      <c r="USR60" s="1"/>
      <c r="USS60" s="1"/>
      <c r="UST60" s="1"/>
      <c r="USU60" s="1"/>
      <c r="USV60" s="1"/>
      <c r="USW60" s="1"/>
      <c r="USX60" s="1"/>
      <c r="USY60" s="1"/>
      <c r="USZ60" s="1"/>
      <c r="UTA60" s="1"/>
      <c r="UTB60" s="1"/>
      <c r="UTC60" s="1"/>
      <c r="UTD60" s="1"/>
      <c r="UTE60" s="1"/>
      <c r="UTF60" s="1"/>
      <c r="UTG60" s="1"/>
      <c r="UTH60" s="1"/>
      <c r="UTI60" s="1"/>
      <c r="UTJ60" s="1"/>
      <c r="UTK60" s="1"/>
      <c r="UTL60" s="1"/>
      <c r="UTM60" s="1"/>
      <c r="UTN60" s="1"/>
      <c r="UTO60" s="1"/>
      <c r="UTP60" s="1"/>
      <c r="UTQ60" s="1"/>
      <c r="UTR60" s="1"/>
      <c r="UTS60" s="1"/>
      <c r="UTT60" s="1"/>
      <c r="UTU60" s="1"/>
      <c r="UTV60" s="1"/>
      <c r="UTW60" s="1"/>
      <c r="UTX60" s="1"/>
      <c r="UTY60" s="1"/>
      <c r="UTZ60" s="1"/>
      <c r="UUA60" s="1"/>
      <c r="UUB60" s="1"/>
      <c r="UUC60" s="1"/>
      <c r="UUD60" s="1"/>
      <c r="UUE60" s="1"/>
      <c r="UUF60" s="1"/>
      <c r="UUG60" s="1"/>
      <c r="UUH60" s="1"/>
      <c r="UUI60" s="1"/>
      <c r="UUJ60" s="1"/>
      <c r="UUK60" s="1"/>
      <c r="UUL60" s="1"/>
      <c r="UUM60" s="1"/>
      <c r="UUN60" s="1"/>
      <c r="UUO60" s="1"/>
      <c r="UUP60" s="1"/>
      <c r="UUQ60" s="1"/>
      <c r="UUR60" s="1"/>
      <c r="UUS60" s="1"/>
      <c r="UUT60" s="1"/>
      <c r="UUU60" s="1"/>
      <c r="UUV60" s="1"/>
      <c r="UUW60" s="1"/>
      <c r="UUX60" s="1"/>
      <c r="UUY60" s="1"/>
      <c r="UUZ60" s="1"/>
      <c r="UVA60" s="1"/>
      <c r="UVB60" s="1"/>
      <c r="UVC60" s="1"/>
      <c r="UVD60" s="1"/>
      <c r="UVE60" s="1"/>
      <c r="UVF60" s="1"/>
      <c r="UVG60" s="1"/>
      <c r="UVH60" s="1"/>
      <c r="UVI60" s="1"/>
      <c r="UVJ60" s="1"/>
      <c r="UVK60" s="1"/>
      <c r="UVL60" s="1"/>
      <c r="UVM60" s="1"/>
      <c r="UVN60" s="1"/>
      <c r="UVO60" s="1"/>
      <c r="UVP60" s="1"/>
      <c r="UVQ60" s="1"/>
      <c r="UVR60" s="1"/>
      <c r="UVS60" s="1"/>
      <c r="UVT60" s="1"/>
      <c r="UVU60" s="1"/>
      <c r="UVV60" s="1"/>
      <c r="UVW60" s="1"/>
      <c r="UVX60" s="1"/>
      <c r="UVY60" s="1"/>
      <c r="UVZ60" s="1"/>
      <c r="UWA60" s="1"/>
      <c r="UWB60" s="1"/>
      <c r="UWC60" s="1"/>
      <c r="UWD60" s="1"/>
      <c r="UWE60" s="1"/>
      <c r="UWF60" s="1"/>
      <c r="UWG60" s="1"/>
      <c r="UWH60" s="1"/>
      <c r="UWI60" s="1"/>
      <c r="UWJ60" s="1"/>
      <c r="UWK60" s="1"/>
      <c r="UWL60" s="1"/>
      <c r="UWM60" s="1"/>
      <c r="UWN60" s="1"/>
      <c r="UWO60" s="1"/>
      <c r="UWP60" s="1"/>
      <c r="UWQ60" s="1"/>
      <c r="UWR60" s="1"/>
      <c r="UWS60" s="1"/>
      <c r="UWT60" s="1"/>
      <c r="UWU60" s="1"/>
      <c r="UWV60" s="1"/>
      <c r="UWW60" s="1"/>
      <c r="UWX60" s="1"/>
      <c r="UWY60" s="1"/>
      <c r="UWZ60" s="1"/>
      <c r="UXA60" s="1"/>
      <c r="UXB60" s="1"/>
      <c r="UXC60" s="1"/>
      <c r="UXD60" s="1"/>
      <c r="UXE60" s="1"/>
      <c r="UXF60" s="1"/>
      <c r="UXG60" s="1"/>
      <c r="UXH60" s="1"/>
      <c r="UXI60" s="1"/>
      <c r="UXJ60" s="1"/>
      <c r="UXK60" s="1"/>
      <c r="UXL60" s="1"/>
      <c r="UXM60" s="1"/>
      <c r="UXN60" s="1"/>
      <c r="UXO60" s="1"/>
      <c r="UXP60" s="1"/>
      <c r="UXQ60" s="1"/>
      <c r="UXR60" s="1"/>
      <c r="UXS60" s="1"/>
      <c r="UXT60" s="1"/>
      <c r="UXU60" s="1"/>
      <c r="UXV60" s="1"/>
      <c r="UXW60" s="1"/>
      <c r="UXX60" s="1"/>
      <c r="UXY60" s="1"/>
      <c r="UXZ60" s="1"/>
      <c r="UYA60" s="1"/>
      <c r="UYB60" s="1"/>
      <c r="UYC60" s="1"/>
      <c r="UYD60" s="1"/>
      <c r="UYE60" s="1"/>
      <c r="UYF60" s="1"/>
      <c r="UYG60" s="1"/>
      <c r="UYH60" s="1"/>
      <c r="UYI60" s="1"/>
      <c r="UYJ60" s="1"/>
      <c r="UYK60" s="1"/>
      <c r="UYL60" s="1"/>
      <c r="UYM60" s="1"/>
      <c r="UYN60" s="1"/>
      <c r="UYO60" s="1"/>
      <c r="UYP60" s="1"/>
      <c r="UYQ60" s="1"/>
      <c r="UYR60" s="1"/>
      <c r="UYS60" s="1"/>
      <c r="UYT60" s="1"/>
      <c r="UYU60" s="1"/>
      <c r="UYV60" s="1"/>
      <c r="UYW60" s="1"/>
      <c r="UYX60" s="1"/>
      <c r="UYY60" s="1"/>
      <c r="UYZ60" s="1"/>
      <c r="UZA60" s="1"/>
      <c r="UZB60" s="1"/>
      <c r="UZC60" s="1"/>
      <c r="UZD60" s="1"/>
      <c r="UZE60" s="1"/>
      <c r="UZF60" s="1"/>
      <c r="UZG60" s="1"/>
      <c r="UZH60" s="1"/>
      <c r="UZI60" s="1"/>
      <c r="UZJ60" s="1"/>
      <c r="UZK60" s="1"/>
      <c r="UZL60" s="1"/>
      <c r="UZM60" s="1"/>
      <c r="UZN60" s="1"/>
      <c r="UZO60" s="1"/>
      <c r="UZP60" s="1"/>
      <c r="UZQ60" s="1"/>
      <c r="UZR60" s="1"/>
      <c r="UZS60" s="1"/>
      <c r="UZT60" s="1"/>
      <c r="UZU60" s="1"/>
      <c r="UZV60" s="1"/>
      <c r="UZW60" s="1"/>
      <c r="UZX60" s="1"/>
      <c r="UZY60" s="1"/>
      <c r="UZZ60" s="1"/>
      <c r="VAA60" s="1"/>
      <c r="VAB60" s="1"/>
      <c r="VAC60" s="1"/>
      <c r="VAD60" s="1"/>
      <c r="VAE60" s="1"/>
      <c r="VAF60" s="1"/>
      <c r="VAG60" s="1"/>
      <c r="VAH60" s="1"/>
      <c r="VAI60" s="1"/>
      <c r="VAJ60" s="1"/>
      <c r="VAK60" s="1"/>
      <c r="VAL60" s="1"/>
      <c r="VAM60" s="1"/>
      <c r="VAN60" s="1"/>
      <c r="VAO60" s="1"/>
      <c r="VAP60" s="1"/>
      <c r="VAQ60" s="1"/>
      <c r="VAR60" s="1"/>
      <c r="VAS60" s="1"/>
      <c r="VAT60" s="1"/>
      <c r="VAU60" s="1"/>
      <c r="VAV60" s="1"/>
      <c r="VAW60" s="1"/>
      <c r="VAX60" s="1"/>
      <c r="VAY60" s="1"/>
      <c r="VAZ60" s="1"/>
      <c r="VBA60" s="1"/>
      <c r="VBB60" s="1"/>
      <c r="VBC60" s="1"/>
      <c r="VBD60" s="1"/>
      <c r="VBE60" s="1"/>
      <c r="VBF60" s="1"/>
      <c r="VBG60" s="1"/>
      <c r="VBH60" s="1"/>
      <c r="VBI60" s="1"/>
      <c r="VBJ60" s="1"/>
      <c r="VBK60" s="1"/>
      <c r="VBL60" s="1"/>
      <c r="VBM60" s="1"/>
      <c r="VBN60" s="1"/>
      <c r="VBO60" s="1"/>
      <c r="VBP60" s="1"/>
      <c r="VBQ60" s="1"/>
      <c r="VBR60" s="1"/>
      <c r="VBS60" s="1"/>
      <c r="VBT60" s="1"/>
      <c r="VBU60" s="1"/>
      <c r="VBV60" s="1"/>
      <c r="VBW60" s="1"/>
      <c r="VBX60" s="1"/>
      <c r="VBY60" s="1"/>
      <c r="VBZ60" s="1"/>
      <c r="VCA60" s="1"/>
      <c r="VCB60" s="1"/>
      <c r="VCC60" s="1"/>
      <c r="VCD60" s="1"/>
      <c r="VCE60" s="1"/>
      <c r="VCF60" s="1"/>
      <c r="VCG60" s="1"/>
      <c r="VCH60" s="1"/>
      <c r="VCI60" s="1"/>
      <c r="VCJ60" s="1"/>
      <c r="VCK60" s="1"/>
      <c r="VCL60" s="1"/>
      <c r="VCM60" s="1"/>
      <c r="VCN60" s="1"/>
      <c r="VCO60" s="1"/>
      <c r="VCP60" s="1"/>
      <c r="VCQ60" s="1"/>
      <c r="VCR60" s="1"/>
      <c r="VCS60" s="1"/>
      <c r="VCT60" s="1"/>
      <c r="VCU60" s="1"/>
      <c r="VCV60" s="1"/>
      <c r="VCW60" s="1"/>
      <c r="VCX60" s="1"/>
      <c r="VCY60" s="1"/>
      <c r="VCZ60" s="1"/>
      <c r="VDA60" s="1"/>
      <c r="VDB60" s="1"/>
      <c r="VDC60" s="1"/>
      <c r="VDD60" s="1"/>
      <c r="VDE60" s="1"/>
      <c r="VDF60" s="1"/>
      <c r="VDG60" s="1"/>
      <c r="VDH60" s="1"/>
      <c r="VDI60" s="1"/>
      <c r="VDJ60" s="1"/>
      <c r="VDK60" s="1"/>
      <c r="VDL60" s="1"/>
      <c r="VDM60" s="1"/>
      <c r="VDN60" s="1"/>
      <c r="VDO60" s="1"/>
      <c r="VDP60" s="1"/>
      <c r="VDQ60" s="1"/>
      <c r="VDR60" s="1"/>
      <c r="VDS60" s="1"/>
      <c r="VDT60" s="1"/>
      <c r="VDU60" s="1"/>
      <c r="VDV60" s="1"/>
      <c r="VDW60" s="1"/>
      <c r="VDX60" s="1"/>
      <c r="VDY60" s="1"/>
      <c r="VDZ60" s="1"/>
      <c r="VEA60" s="1"/>
      <c r="VEB60" s="1"/>
      <c r="VEC60" s="1"/>
      <c r="VED60" s="1"/>
      <c r="VEE60" s="1"/>
      <c r="VEF60" s="1"/>
      <c r="VEG60" s="1"/>
      <c r="VEH60" s="1"/>
      <c r="VEI60" s="1"/>
      <c r="VEJ60" s="1"/>
      <c r="VEK60" s="1"/>
      <c r="VEL60" s="1"/>
      <c r="VEM60" s="1"/>
      <c r="VEN60" s="1"/>
      <c r="VEO60" s="1"/>
      <c r="VEP60" s="1"/>
      <c r="VEQ60" s="1"/>
      <c r="VER60" s="1"/>
      <c r="VES60" s="1"/>
      <c r="VET60" s="1"/>
      <c r="VEU60" s="1"/>
      <c r="VEV60" s="1"/>
      <c r="VEW60" s="1"/>
      <c r="VEX60" s="1"/>
      <c r="VEY60" s="1"/>
      <c r="VEZ60" s="1"/>
      <c r="VFA60" s="1"/>
      <c r="VFB60" s="1"/>
      <c r="VFC60" s="1"/>
      <c r="VFD60" s="1"/>
      <c r="VFE60" s="1"/>
      <c r="VFF60" s="1"/>
      <c r="VFG60" s="1"/>
      <c r="VFH60" s="1"/>
      <c r="VFI60" s="1"/>
      <c r="VFJ60" s="1"/>
      <c r="VFK60" s="1"/>
      <c r="VFL60" s="1"/>
      <c r="VFM60" s="1"/>
      <c r="VFN60" s="1"/>
      <c r="VFO60" s="1"/>
      <c r="VFP60" s="1"/>
      <c r="VFQ60" s="1"/>
      <c r="VFR60" s="1"/>
      <c r="VFS60" s="1"/>
      <c r="VFT60" s="1"/>
      <c r="VFU60" s="1"/>
      <c r="VFV60" s="1"/>
      <c r="VFW60" s="1"/>
      <c r="VFX60" s="1"/>
      <c r="VFY60" s="1"/>
      <c r="VFZ60" s="1"/>
      <c r="VGA60" s="1"/>
      <c r="VGB60" s="1"/>
      <c r="VGC60" s="1"/>
      <c r="VGD60" s="1"/>
      <c r="VGE60" s="1"/>
      <c r="VGF60" s="1"/>
      <c r="VGG60" s="1"/>
      <c r="VGH60" s="1"/>
      <c r="VGI60" s="1"/>
      <c r="VGJ60" s="1"/>
      <c r="VGK60" s="1"/>
      <c r="VGL60" s="1"/>
      <c r="VGM60" s="1"/>
      <c r="VGN60" s="1"/>
      <c r="VGO60" s="1"/>
      <c r="VGP60" s="1"/>
      <c r="VGQ60" s="1"/>
      <c r="VGR60" s="1"/>
      <c r="VGS60" s="1"/>
      <c r="VGT60" s="1"/>
      <c r="VGU60" s="1"/>
      <c r="VGV60" s="1"/>
      <c r="VGW60" s="1"/>
      <c r="VGX60" s="1"/>
      <c r="VGY60" s="1"/>
      <c r="VGZ60" s="1"/>
      <c r="VHA60" s="1"/>
      <c r="VHB60" s="1"/>
      <c r="VHC60" s="1"/>
      <c r="VHD60" s="1"/>
      <c r="VHE60" s="1"/>
      <c r="VHF60" s="1"/>
      <c r="VHG60" s="1"/>
      <c r="VHH60" s="1"/>
      <c r="VHI60" s="1"/>
      <c r="VHJ60" s="1"/>
      <c r="VHK60" s="1"/>
      <c r="VHL60" s="1"/>
      <c r="VHM60" s="1"/>
      <c r="VHN60" s="1"/>
      <c r="VHO60" s="1"/>
      <c r="VHP60" s="1"/>
      <c r="VHQ60" s="1"/>
      <c r="VHR60" s="1"/>
      <c r="VHS60" s="1"/>
      <c r="VHT60" s="1"/>
      <c r="VHU60" s="1"/>
      <c r="VHV60" s="1"/>
      <c r="VHW60" s="1"/>
      <c r="VHX60" s="1"/>
      <c r="VHY60" s="1"/>
      <c r="VHZ60" s="1"/>
      <c r="VIA60" s="1"/>
      <c r="VIB60" s="1"/>
      <c r="VIC60" s="1"/>
      <c r="VID60" s="1"/>
      <c r="VIE60" s="1"/>
      <c r="VIF60" s="1"/>
      <c r="VIG60" s="1"/>
      <c r="VIH60" s="1"/>
      <c r="VII60" s="1"/>
      <c r="VIJ60" s="1"/>
      <c r="VIK60" s="1"/>
      <c r="VIL60" s="1"/>
      <c r="VIM60" s="1"/>
      <c r="VIN60" s="1"/>
      <c r="VIO60" s="1"/>
      <c r="VIP60" s="1"/>
      <c r="VIQ60" s="1"/>
      <c r="VIR60" s="1"/>
      <c r="VIS60" s="1"/>
      <c r="VIT60" s="1"/>
      <c r="VIU60" s="1"/>
      <c r="VIV60" s="1"/>
      <c r="VIW60" s="1"/>
      <c r="VIX60" s="1"/>
      <c r="VIY60" s="1"/>
      <c r="VIZ60" s="1"/>
      <c r="VJA60" s="1"/>
      <c r="VJB60" s="1"/>
      <c r="VJC60" s="1"/>
      <c r="VJD60" s="1"/>
      <c r="VJE60" s="1"/>
      <c r="VJF60" s="1"/>
      <c r="VJG60" s="1"/>
      <c r="VJH60" s="1"/>
      <c r="VJI60" s="1"/>
      <c r="VJJ60" s="1"/>
      <c r="VJK60" s="1"/>
      <c r="VJL60" s="1"/>
      <c r="VJM60" s="1"/>
      <c r="VJN60" s="1"/>
      <c r="VJO60" s="1"/>
      <c r="VJP60" s="1"/>
      <c r="VJQ60" s="1"/>
      <c r="VJR60" s="1"/>
      <c r="VJS60" s="1"/>
      <c r="VJT60" s="1"/>
      <c r="VJU60" s="1"/>
      <c r="VJV60" s="1"/>
      <c r="VJW60" s="1"/>
      <c r="VJX60" s="1"/>
      <c r="VJY60" s="1"/>
      <c r="VJZ60" s="1"/>
      <c r="VKA60" s="1"/>
      <c r="VKB60" s="1"/>
      <c r="VKC60" s="1"/>
      <c r="VKD60" s="1"/>
      <c r="VKE60" s="1"/>
      <c r="VKF60" s="1"/>
      <c r="VKG60" s="1"/>
      <c r="VKH60" s="1"/>
      <c r="VKI60" s="1"/>
      <c r="VKJ60" s="1"/>
      <c r="VKK60" s="1"/>
      <c r="VKL60" s="1"/>
      <c r="VKM60" s="1"/>
      <c r="VKN60" s="1"/>
      <c r="VKO60" s="1"/>
      <c r="VKP60" s="1"/>
      <c r="VKQ60" s="1"/>
      <c r="VKR60" s="1"/>
      <c r="VKS60" s="1"/>
      <c r="VKT60" s="1"/>
      <c r="VKU60" s="1"/>
      <c r="VKV60" s="1"/>
      <c r="VKW60" s="1"/>
      <c r="VKX60" s="1"/>
      <c r="VKY60" s="1"/>
      <c r="VKZ60" s="1"/>
      <c r="VLA60" s="1"/>
      <c r="VLB60" s="1"/>
      <c r="VLC60" s="1"/>
      <c r="VLD60" s="1"/>
      <c r="VLE60" s="1"/>
      <c r="VLF60" s="1"/>
      <c r="VLG60" s="1"/>
      <c r="VLH60" s="1"/>
      <c r="VLI60" s="1"/>
      <c r="VLJ60" s="1"/>
      <c r="VLK60" s="1"/>
      <c r="VLL60" s="1"/>
      <c r="VLM60" s="1"/>
      <c r="VLN60" s="1"/>
      <c r="VLO60" s="1"/>
      <c r="VLP60" s="1"/>
      <c r="VLQ60" s="1"/>
      <c r="VLR60" s="1"/>
      <c r="VLS60" s="1"/>
      <c r="VLT60" s="1"/>
      <c r="VLU60" s="1"/>
      <c r="VLV60" s="1"/>
      <c r="VLW60" s="1"/>
      <c r="VLX60" s="1"/>
      <c r="VLY60" s="1"/>
      <c r="VLZ60" s="1"/>
      <c r="VMA60" s="1"/>
      <c r="VMB60" s="1"/>
      <c r="VMC60" s="1"/>
      <c r="VMD60" s="1"/>
      <c r="VME60" s="1"/>
      <c r="VMF60" s="1"/>
      <c r="VMG60" s="1"/>
      <c r="VMH60" s="1"/>
      <c r="VMI60" s="1"/>
      <c r="VMJ60" s="1"/>
      <c r="VMK60" s="1"/>
      <c r="VML60" s="1"/>
      <c r="VMM60" s="1"/>
      <c r="VMN60" s="1"/>
      <c r="VMO60" s="1"/>
      <c r="VMP60" s="1"/>
      <c r="VMQ60" s="1"/>
      <c r="VMR60" s="1"/>
      <c r="VMS60" s="1"/>
      <c r="VMT60" s="1"/>
      <c r="VMU60" s="1"/>
      <c r="VMV60" s="1"/>
      <c r="VMW60" s="1"/>
      <c r="VMX60" s="1"/>
      <c r="VMY60" s="1"/>
      <c r="VMZ60" s="1"/>
      <c r="VNA60" s="1"/>
      <c r="VNB60" s="1"/>
      <c r="VNC60" s="1"/>
      <c r="VND60" s="1"/>
      <c r="VNE60" s="1"/>
      <c r="VNF60" s="1"/>
      <c r="VNG60" s="1"/>
      <c r="VNH60" s="1"/>
      <c r="VNI60" s="1"/>
      <c r="VNJ60" s="1"/>
      <c r="VNK60" s="1"/>
      <c r="VNL60" s="1"/>
      <c r="VNM60" s="1"/>
      <c r="VNN60" s="1"/>
      <c r="VNO60" s="1"/>
      <c r="VNP60" s="1"/>
      <c r="VNQ60" s="1"/>
      <c r="VNR60" s="1"/>
      <c r="VNS60" s="1"/>
      <c r="VNT60" s="1"/>
      <c r="VNU60" s="1"/>
      <c r="VNV60" s="1"/>
      <c r="VNW60" s="1"/>
      <c r="VNX60" s="1"/>
      <c r="VNY60" s="1"/>
      <c r="VNZ60" s="1"/>
      <c r="VOA60" s="1"/>
      <c r="VOB60" s="1"/>
      <c r="VOC60" s="1"/>
      <c r="VOD60" s="1"/>
      <c r="VOE60" s="1"/>
      <c r="VOF60" s="1"/>
      <c r="VOG60" s="1"/>
      <c r="VOH60" s="1"/>
      <c r="VOI60" s="1"/>
      <c r="VOJ60" s="1"/>
      <c r="VOK60" s="1"/>
      <c r="VOL60" s="1"/>
      <c r="VOM60" s="1"/>
      <c r="VON60" s="1"/>
      <c r="VOO60" s="1"/>
      <c r="VOP60" s="1"/>
      <c r="VOQ60" s="1"/>
      <c r="VOR60" s="1"/>
      <c r="VOS60" s="1"/>
      <c r="VOT60" s="1"/>
      <c r="VOU60" s="1"/>
      <c r="VOV60" s="1"/>
      <c r="VOW60" s="1"/>
      <c r="VOX60" s="1"/>
      <c r="VOY60" s="1"/>
      <c r="VOZ60" s="1"/>
      <c r="VPA60" s="1"/>
      <c r="VPB60" s="1"/>
      <c r="VPC60" s="1"/>
      <c r="VPD60" s="1"/>
      <c r="VPE60" s="1"/>
      <c r="VPF60" s="1"/>
      <c r="VPG60" s="1"/>
      <c r="VPH60" s="1"/>
      <c r="VPI60" s="1"/>
      <c r="VPJ60" s="1"/>
      <c r="VPK60" s="1"/>
      <c r="VPL60" s="1"/>
      <c r="VPM60" s="1"/>
      <c r="VPN60" s="1"/>
      <c r="VPO60" s="1"/>
      <c r="VPP60" s="1"/>
      <c r="VPQ60" s="1"/>
      <c r="VPR60" s="1"/>
      <c r="VPS60" s="1"/>
      <c r="VPT60" s="1"/>
      <c r="VPU60" s="1"/>
      <c r="VPV60" s="1"/>
      <c r="VPW60" s="1"/>
      <c r="VPX60" s="1"/>
      <c r="VPY60" s="1"/>
      <c r="VPZ60" s="1"/>
      <c r="VQA60" s="1"/>
      <c r="VQB60" s="1"/>
      <c r="VQC60" s="1"/>
      <c r="VQD60" s="1"/>
      <c r="VQE60" s="1"/>
      <c r="VQF60" s="1"/>
      <c r="VQG60" s="1"/>
      <c r="VQH60" s="1"/>
      <c r="VQI60" s="1"/>
      <c r="VQJ60" s="1"/>
      <c r="VQK60" s="1"/>
      <c r="VQL60" s="1"/>
      <c r="VQM60" s="1"/>
      <c r="VQN60" s="1"/>
      <c r="VQO60" s="1"/>
      <c r="VQP60" s="1"/>
      <c r="VQQ60" s="1"/>
      <c r="VQR60" s="1"/>
      <c r="VQS60" s="1"/>
      <c r="VQT60" s="1"/>
      <c r="VQU60" s="1"/>
      <c r="VQV60" s="1"/>
      <c r="VQW60" s="1"/>
      <c r="VQX60" s="1"/>
      <c r="VQY60" s="1"/>
      <c r="VQZ60" s="1"/>
      <c r="VRA60" s="1"/>
      <c r="VRB60" s="1"/>
      <c r="VRC60" s="1"/>
      <c r="VRD60" s="1"/>
      <c r="VRE60" s="1"/>
      <c r="VRF60" s="1"/>
      <c r="VRG60" s="1"/>
      <c r="VRH60" s="1"/>
      <c r="VRI60" s="1"/>
      <c r="VRJ60" s="1"/>
      <c r="VRK60" s="1"/>
      <c r="VRL60" s="1"/>
      <c r="VRM60" s="1"/>
      <c r="VRN60" s="1"/>
      <c r="VRO60" s="1"/>
      <c r="VRP60" s="1"/>
      <c r="VRQ60" s="1"/>
      <c r="VRR60" s="1"/>
      <c r="VRS60" s="1"/>
      <c r="VRT60" s="1"/>
      <c r="VRU60" s="1"/>
      <c r="VRV60" s="1"/>
      <c r="VRW60" s="1"/>
      <c r="VRX60" s="1"/>
      <c r="VRY60" s="1"/>
      <c r="VRZ60" s="1"/>
      <c r="VSA60" s="1"/>
      <c r="VSB60" s="1"/>
      <c r="VSC60" s="1"/>
      <c r="VSD60" s="1"/>
      <c r="VSE60" s="1"/>
      <c r="VSF60" s="1"/>
      <c r="VSG60" s="1"/>
      <c r="VSH60" s="1"/>
      <c r="VSI60" s="1"/>
      <c r="VSJ60" s="1"/>
      <c r="VSK60" s="1"/>
      <c r="VSL60" s="1"/>
      <c r="VSM60" s="1"/>
      <c r="VSN60" s="1"/>
      <c r="VSO60" s="1"/>
      <c r="VSP60" s="1"/>
      <c r="VSQ60" s="1"/>
      <c r="VSR60" s="1"/>
      <c r="VSS60" s="1"/>
      <c r="VST60" s="1"/>
      <c r="VSU60" s="1"/>
      <c r="VSV60" s="1"/>
      <c r="VSW60" s="1"/>
      <c r="VSX60" s="1"/>
      <c r="VSY60" s="1"/>
      <c r="VSZ60" s="1"/>
      <c r="VTA60" s="1"/>
      <c r="VTB60" s="1"/>
      <c r="VTC60" s="1"/>
      <c r="VTD60" s="1"/>
      <c r="VTE60" s="1"/>
      <c r="VTF60" s="1"/>
      <c r="VTG60" s="1"/>
      <c r="VTH60" s="1"/>
      <c r="VTI60" s="1"/>
      <c r="VTJ60" s="1"/>
      <c r="VTK60" s="1"/>
      <c r="VTL60" s="1"/>
      <c r="VTM60" s="1"/>
      <c r="VTN60" s="1"/>
      <c r="VTO60" s="1"/>
      <c r="VTP60" s="1"/>
      <c r="VTQ60" s="1"/>
      <c r="VTR60" s="1"/>
      <c r="VTS60" s="1"/>
      <c r="VTT60" s="1"/>
      <c r="VTU60" s="1"/>
      <c r="VTV60" s="1"/>
      <c r="VTW60" s="1"/>
      <c r="VTX60" s="1"/>
      <c r="VTY60" s="1"/>
      <c r="VTZ60" s="1"/>
      <c r="VUA60" s="1"/>
      <c r="VUB60" s="1"/>
      <c r="VUC60" s="1"/>
      <c r="VUD60" s="1"/>
      <c r="VUE60" s="1"/>
      <c r="VUF60" s="1"/>
      <c r="VUG60" s="1"/>
      <c r="VUH60" s="1"/>
      <c r="VUI60" s="1"/>
      <c r="VUJ60" s="1"/>
      <c r="VUK60" s="1"/>
      <c r="VUL60" s="1"/>
      <c r="VUM60" s="1"/>
      <c r="VUN60" s="1"/>
      <c r="VUO60" s="1"/>
      <c r="VUP60" s="1"/>
      <c r="VUQ60" s="1"/>
      <c r="VUR60" s="1"/>
      <c r="VUS60" s="1"/>
      <c r="VUT60" s="1"/>
      <c r="VUU60" s="1"/>
      <c r="VUV60" s="1"/>
      <c r="VUW60" s="1"/>
      <c r="VUX60" s="1"/>
      <c r="VUY60" s="1"/>
      <c r="VUZ60" s="1"/>
      <c r="VVA60" s="1"/>
      <c r="VVB60" s="1"/>
      <c r="VVC60" s="1"/>
      <c r="VVD60" s="1"/>
      <c r="VVE60" s="1"/>
      <c r="VVF60" s="1"/>
      <c r="VVG60" s="1"/>
      <c r="VVH60" s="1"/>
      <c r="VVI60" s="1"/>
      <c r="VVJ60" s="1"/>
      <c r="VVK60" s="1"/>
      <c r="VVL60" s="1"/>
      <c r="VVM60" s="1"/>
      <c r="VVN60" s="1"/>
      <c r="VVO60" s="1"/>
      <c r="VVP60" s="1"/>
      <c r="VVQ60" s="1"/>
      <c r="VVR60" s="1"/>
      <c r="VVS60" s="1"/>
      <c r="VVT60" s="1"/>
      <c r="VVU60" s="1"/>
      <c r="VVV60" s="1"/>
      <c r="VVW60" s="1"/>
      <c r="VVX60" s="1"/>
      <c r="VVY60" s="1"/>
      <c r="VVZ60" s="1"/>
      <c r="VWA60" s="1"/>
      <c r="VWB60" s="1"/>
      <c r="VWC60" s="1"/>
      <c r="VWD60" s="1"/>
      <c r="VWE60" s="1"/>
      <c r="VWF60" s="1"/>
      <c r="VWG60" s="1"/>
      <c r="VWH60" s="1"/>
      <c r="VWI60" s="1"/>
      <c r="VWJ60" s="1"/>
      <c r="VWK60" s="1"/>
      <c r="VWL60" s="1"/>
      <c r="VWM60" s="1"/>
      <c r="VWN60" s="1"/>
      <c r="VWO60" s="1"/>
      <c r="VWP60" s="1"/>
      <c r="VWQ60" s="1"/>
      <c r="VWR60" s="1"/>
      <c r="VWS60" s="1"/>
      <c r="VWT60" s="1"/>
      <c r="VWU60" s="1"/>
      <c r="VWV60" s="1"/>
      <c r="VWW60" s="1"/>
      <c r="VWX60" s="1"/>
      <c r="VWY60" s="1"/>
      <c r="VWZ60" s="1"/>
      <c r="VXA60" s="1"/>
      <c r="VXB60" s="1"/>
      <c r="VXC60" s="1"/>
      <c r="VXD60" s="1"/>
      <c r="VXE60" s="1"/>
      <c r="VXF60" s="1"/>
      <c r="VXG60" s="1"/>
      <c r="VXH60" s="1"/>
      <c r="VXI60" s="1"/>
      <c r="VXJ60" s="1"/>
      <c r="VXK60" s="1"/>
      <c r="VXL60" s="1"/>
      <c r="VXM60" s="1"/>
      <c r="VXN60" s="1"/>
      <c r="VXO60" s="1"/>
      <c r="VXP60" s="1"/>
      <c r="VXQ60" s="1"/>
      <c r="VXR60" s="1"/>
      <c r="VXS60" s="1"/>
      <c r="VXT60" s="1"/>
      <c r="VXU60" s="1"/>
      <c r="VXV60" s="1"/>
      <c r="VXW60" s="1"/>
      <c r="VXX60" s="1"/>
      <c r="VXY60" s="1"/>
      <c r="VXZ60" s="1"/>
      <c r="VYA60" s="1"/>
      <c r="VYB60" s="1"/>
      <c r="VYC60" s="1"/>
      <c r="VYD60" s="1"/>
      <c r="VYE60" s="1"/>
      <c r="VYF60" s="1"/>
      <c r="VYG60" s="1"/>
      <c r="VYH60" s="1"/>
      <c r="VYI60" s="1"/>
      <c r="VYJ60" s="1"/>
      <c r="VYK60" s="1"/>
      <c r="VYL60" s="1"/>
      <c r="VYM60" s="1"/>
      <c r="VYN60" s="1"/>
      <c r="VYO60" s="1"/>
      <c r="VYP60" s="1"/>
      <c r="VYQ60" s="1"/>
      <c r="VYR60" s="1"/>
      <c r="VYS60" s="1"/>
      <c r="VYT60" s="1"/>
      <c r="VYU60" s="1"/>
      <c r="VYV60" s="1"/>
      <c r="VYW60" s="1"/>
      <c r="VYX60" s="1"/>
      <c r="VYY60" s="1"/>
      <c r="VYZ60" s="1"/>
      <c r="VZA60" s="1"/>
      <c r="VZB60" s="1"/>
      <c r="VZC60" s="1"/>
      <c r="VZD60" s="1"/>
      <c r="VZE60" s="1"/>
      <c r="VZF60" s="1"/>
      <c r="VZG60" s="1"/>
      <c r="VZH60" s="1"/>
      <c r="VZI60" s="1"/>
      <c r="VZJ60" s="1"/>
      <c r="VZK60" s="1"/>
      <c r="VZL60" s="1"/>
      <c r="VZM60" s="1"/>
      <c r="VZN60" s="1"/>
      <c r="VZO60" s="1"/>
      <c r="VZP60" s="1"/>
      <c r="VZQ60" s="1"/>
      <c r="VZR60" s="1"/>
      <c r="VZS60" s="1"/>
      <c r="VZT60" s="1"/>
      <c r="VZU60" s="1"/>
      <c r="VZV60" s="1"/>
      <c r="VZW60" s="1"/>
      <c r="VZX60" s="1"/>
      <c r="VZY60" s="1"/>
      <c r="VZZ60" s="1"/>
      <c r="WAA60" s="1"/>
      <c r="WAB60" s="1"/>
      <c r="WAC60" s="1"/>
      <c r="WAD60" s="1"/>
      <c r="WAE60" s="1"/>
      <c r="WAF60" s="1"/>
      <c r="WAG60" s="1"/>
      <c r="WAH60" s="1"/>
      <c r="WAI60" s="1"/>
      <c r="WAJ60" s="1"/>
      <c r="WAK60" s="1"/>
      <c r="WAL60" s="1"/>
      <c r="WAM60" s="1"/>
      <c r="WAN60" s="1"/>
      <c r="WAO60" s="1"/>
      <c r="WAP60" s="1"/>
      <c r="WAQ60" s="1"/>
      <c r="WAR60" s="1"/>
      <c r="WAS60" s="1"/>
      <c r="WAT60" s="1"/>
      <c r="WAU60" s="1"/>
      <c r="WAV60" s="1"/>
      <c r="WAW60" s="1"/>
      <c r="WAX60" s="1"/>
      <c r="WAY60" s="1"/>
      <c r="WAZ60" s="1"/>
      <c r="WBA60" s="1"/>
      <c r="WBB60" s="1"/>
      <c r="WBC60" s="1"/>
      <c r="WBD60" s="1"/>
      <c r="WBE60" s="1"/>
      <c r="WBF60" s="1"/>
      <c r="WBG60" s="1"/>
      <c r="WBH60" s="1"/>
      <c r="WBI60" s="1"/>
      <c r="WBJ60" s="1"/>
      <c r="WBK60" s="1"/>
      <c r="WBL60" s="1"/>
      <c r="WBM60" s="1"/>
      <c r="WBN60" s="1"/>
      <c r="WBO60" s="1"/>
      <c r="WBP60" s="1"/>
      <c r="WBQ60" s="1"/>
      <c r="WBR60" s="1"/>
      <c r="WBS60" s="1"/>
      <c r="WBT60" s="1"/>
      <c r="WBU60" s="1"/>
      <c r="WBV60" s="1"/>
      <c r="WBW60" s="1"/>
      <c r="WBX60" s="1"/>
      <c r="WBY60" s="1"/>
      <c r="WBZ60" s="1"/>
      <c r="WCA60" s="1"/>
      <c r="WCB60" s="1"/>
      <c r="WCC60" s="1"/>
      <c r="WCD60" s="1"/>
      <c r="WCE60" s="1"/>
      <c r="WCF60" s="1"/>
      <c r="WCG60" s="1"/>
      <c r="WCH60" s="1"/>
      <c r="WCI60" s="1"/>
      <c r="WCJ60" s="1"/>
      <c r="WCK60" s="1"/>
      <c r="WCL60" s="1"/>
      <c r="WCM60" s="1"/>
      <c r="WCN60" s="1"/>
      <c r="WCO60" s="1"/>
      <c r="WCP60" s="1"/>
      <c r="WCQ60" s="1"/>
      <c r="WCR60" s="1"/>
      <c r="WCS60" s="1"/>
      <c r="WCT60" s="1"/>
      <c r="WCU60" s="1"/>
      <c r="WCV60" s="1"/>
      <c r="WCW60" s="1"/>
      <c r="WCX60" s="1"/>
      <c r="WCY60" s="1"/>
      <c r="WCZ60" s="1"/>
      <c r="WDA60" s="1"/>
      <c r="WDB60" s="1"/>
      <c r="WDC60" s="1"/>
      <c r="WDD60" s="1"/>
      <c r="WDE60" s="1"/>
      <c r="WDF60" s="1"/>
      <c r="WDG60" s="1"/>
      <c r="WDH60" s="1"/>
      <c r="WDI60" s="1"/>
      <c r="WDJ60" s="1"/>
      <c r="WDK60" s="1"/>
      <c r="WDL60" s="1"/>
      <c r="WDM60" s="1"/>
      <c r="WDN60" s="1"/>
      <c r="WDO60" s="1"/>
      <c r="WDP60" s="1"/>
      <c r="WDQ60" s="1"/>
      <c r="WDR60" s="1"/>
      <c r="WDS60" s="1"/>
      <c r="WDT60" s="1"/>
      <c r="WDU60" s="1"/>
      <c r="WDV60" s="1"/>
      <c r="WDW60" s="1"/>
      <c r="WDX60" s="1"/>
      <c r="WDY60" s="1"/>
      <c r="WDZ60" s="1"/>
      <c r="WEA60" s="1"/>
      <c r="WEB60" s="1"/>
      <c r="WEC60" s="1"/>
      <c r="WED60" s="1"/>
      <c r="WEE60" s="1"/>
      <c r="WEF60" s="1"/>
      <c r="WEG60" s="1"/>
      <c r="WEH60" s="1"/>
      <c r="WEI60" s="1"/>
      <c r="WEJ60" s="1"/>
      <c r="WEK60" s="1"/>
      <c r="WEL60" s="1"/>
      <c r="WEM60" s="1"/>
      <c r="WEN60" s="1"/>
      <c r="WEO60" s="1"/>
      <c r="WEP60" s="1"/>
      <c r="WEQ60" s="1"/>
      <c r="WER60" s="1"/>
      <c r="WES60" s="1"/>
      <c r="WET60" s="1"/>
      <c r="WEU60" s="1"/>
      <c r="WEV60" s="1"/>
      <c r="WEW60" s="1"/>
      <c r="WEX60" s="1"/>
      <c r="WEY60" s="1"/>
      <c r="WEZ60" s="1"/>
      <c r="WFA60" s="1"/>
      <c r="WFB60" s="1"/>
      <c r="WFC60" s="1"/>
      <c r="WFD60" s="1"/>
      <c r="WFE60" s="1"/>
      <c r="WFF60" s="1"/>
      <c r="WFG60" s="1"/>
      <c r="WFH60" s="1"/>
      <c r="WFI60" s="1"/>
      <c r="WFJ60" s="1"/>
      <c r="WFK60" s="1"/>
      <c r="WFL60" s="1"/>
      <c r="WFM60" s="1"/>
      <c r="WFN60" s="1"/>
      <c r="WFO60" s="1"/>
      <c r="WFP60" s="1"/>
      <c r="WFQ60" s="1"/>
      <c r="WFR60" s="1"/>
      <c r="WFS60" s="1"/>
      <c r="WFT60" s="1"/>
      <c r="WFU60" s="1"/>
      <c r="WFV60" s="1"/>
      <c r="WFW60" s="1"/>
      <c r="WFX60" s="1"/>
      <c r="WFY60" s="1"/>
      <c r="WFZ60" s="1"/>
      <c r="WGA60" s="1"/>
      <c r="WGB60" s="1"/>
      <c r="WGC60" s="1"/>
      <c r="WGD60" s="1"/>
      <c r="WGE60" s="1"/>
      <c r="WGF60" s="1"/>
      <c r="WGG60" s="1"/>
      <c r="WGH60" s="1"/>
      <c r="WGI60" s="1"/>
      <c r="WGJ60" s="1"/>
      <c r="WGK60" s="1"/>
      <c r="WGL60" s="1"/>
      <c r="WGM60" s="1"/>
      <c r="WGN60" s="1"/>
      <c r="WGO60" s="1"/>
      <c r="WGP60" s="1"/>
      <c r="WGQ60" s="1"/>
      <c r="WGR60" s="1"/>
      <c r="WGS60" s="1"/>
      <c r="WGT60" s="1"/>
      <c r="WGU60" s="1"/>
      <c r="WGV60" s="1"/>
      <c r="WGW60" s="1"/>
      <c r="WGX60" s="1"/>
      <c r="WGY60" s="1"/>
      <c r="WGZ60" s="1"/>
      <c r="WHA60" s="1"/>
      <c r="WHB60" s="1"/>
      <c r="WHC60" s="1"/>
      <c r="WHD60" s="1"/>
      <c r="WHE60" s="1"/>
      <c r="WHF60" s="1"/>
      <c r="WHG60" s="1"/>
      <c r="WHH60" s="1"/>
      <c r="WHI60" s="1"/>
      <c r="WHJ60" s="1"/>
      <c r="WHK60" s="1"/>
      <c r="WHL60" s="1"/>
      <c r="WHM60" s="1"/>
      <c r="WHN60" s="1"/>
      <c r="WHO60" s="1"/>
      <c r="WHP60" s="1"/>
      <c r="WHQ60" s="1"/>
      <c r="WHR60" s="1"/>
      <c r="WHS60" s="1"/>
      <c r="WHT60" s="1"/>
      <c r="WHU60" s="1"/>
      <c r="WHV60" s="1"/>
      <c r="WHW60" s="1"/>
      <c r="WHX60" s="1"/>
      <c r="WHY60" s="1"/>
      <c r="WHZ60" s="1"/>
      <c r="WIA60" s="1"/>
      <c r="WIB60" s="1"/>
      <c r="WIC60" s="1"/>
      <c r="WID60" s="1"/>
      <c r="WIE60" s="1"/>
      <c r="WIF60" s="1"/>
      <c r="WIG60" s="1"/>
      <c r="WIH60" s="1"/>
      <c r="WII60" s="1"/>
      <c r="WIJ60" s="1"/>
      <c r="WIK60" s="1"/>
      <c r="WIL60" s="1"/>
      <c r="WIM60" s="1"/>
      <c r="WIN60" s="1"/>
      <c r="WIO60" s="1"/>
      <c r="WIP60" s="1"/>
      <c r="WIQ60" s="1"/>
      <c r="WIR60" s="1"/>
      <c r="WIS60" s="1"/>
      <c r="WIT60" s="1"/>
      <c r="WIU60" s="1"/>
      <c r="WIV60" s="1"/>
      <c r="WIW60" s="1"/>
      <c r="WIX60" s="1"/>
      <c r="WIY60" s="1"/>
      <c r="WIZ60" s="1"/>
      <c r="WJA60" s="1"/>
      <c r="WJB60" s="1"/>
      <c r="WJC60" s="1"/>
      <c r="WJD60" s="1"/>
      <c r="WJE60" s="1"/>
      <c r="WJF60" s="1"/>
      <c r="WJG60" s="1"/>
      <c r="WJH60" s="1"/>
      <c r="WJI60" s="1"/>
      <c r="WJJ60" s="1"/>
      <c r="WJK60" s="1"/>
      <c r="WJL60" s="1"/>
      <c r="WJM60" s="1"/>
      <c r="WJN60" s="1"/>
      <c r="WJO60" s="1"/>
      <c r="WJP60" s="1"/>
      <c r="WJQ60" s="1"/>
      <c r="WJR60" s="1"/>
      <c r="WJS60" s="1"/>
      <c r="WJT60" s="1"/>
      <c r="WJU60" s="1"/>
      <c r="WJV60" s="1"/>
      <c r="WJW60" s="1"/>
      <c r="WJX60" s="1"/>
      <c r="WJY60" s="1"/>
      <c r="WJZ60" s="1"/>
      <c r="WKA60" s="1"/>
      <c r="WKB60" s="1"/>
      <c r="WKC60" s="1"/>
      <c r="WKD60" s="1"/>
      <c r="WKE60" s="1"/>
      <c r="WKF60" s="1"/>
      <c r="WKG60" s="1"/>
      <c r="WKH60" s="1"/>
      <c r="WKI60" s="1"/>
      <c r="WKJ60" s="1"/>
      <c r="WKK60" s="1"/>
      <c r="WKL60" s="1"/>
      <c r="WKM60" s="1"/>
      <c r="WKN60" s="1"/>
      <c r="WKO60" s="1"/>
      <c r="WKP60" s="1"/>
      <c r="WKQ60" s="1"/>
      <c r="WKR60" s="1"/>
      <c r="WKS60" s="1"/>
      <c r="WKT60" s="1"/>
      <c r="WKU60" s="1"/>
      <c r="WKV60" s="1"/>
      <c r="WKW60" s="1"/>
      <c r="WKX60" s="1"/>
      <c r="WKY60" s="1"/>
      <c r="WKZ60" s="1"/>
      <c r="WLA60" s="1"/>
      <c r="WLB60" s="1"/>
      <c r="WLC60" s="1"/>
      <c r="WLD60" s="1"/>
      <c r="WLE60" s="1"/>
      <c r="WLF60" s="1"/>
      <c r="WLG60" s="1"/>
      <c r="WLH60" s="1"/>
      <c r="WLI60" s="1"/>
      <c r="WLJ60" s="1"/>
      <c r="WLK60" s="1"/>
      <c r="WLL60" s="1"/>
      <c r="WLM60" s="1"/>
      <c r="WLN60" s="1"/>
      <c r="WLO60" s="1"/>
      <c r="WLP60" s="1"/>
      <c r="WLQ60" s="1"/>
      <c r="WLR60" s="1"/>
      <c r="WLS60" s="1"/>
      <c r="WLT60" s="1"/>
      <c r="WLU60" s="1"/>
      <c r="WLV60" s="1"/>
      <c r="WLW60" s="1"/>
      <c r="WLX60" s="1"/>
      <c r="WLY60" s="1"/>
      <c r="WLZ60" s="1"/>
      <c r="WMA60" s="1"/>
      <c r="WMB60" s="1"/>
      <c r="WMC60" s="1"/>
      <c r="WMD60" s="1"/>
      <c r="WME60" s="1"/>
      <c r="WMF60" s="1"/>
      <c r="WMG60" s="1"/>
      <c r="WMH60" s="1"/>
      <c r="WMI60" s="1"/>
      <c r="WMJ60" s="1"/>
      <c r="WMK60" s="1"/>
      <c r="WML60" s="1"/>
      <c r="WMM60" s="1"/>
      <c r="WMN60" s="1"/>
      <c r="WMO60" s="1"/>
      <c r="WMP60" s="1"/>
      <c r="WMQ60" s="1"/>
      <c r="WMR60" s="1"/>
      <c r="WMS60" s="1"/>
      <c r="WMT60" s="1"/>
      <c r="WMU60" s="1"/>
      <c r="WMV60" s="1"/>
      <c r="WMW60" s="1"/>
      <c r="WMX60" s="1"/>
      <c r="WMY60" s="1"/>
      <c r="WMZ60" s="1"/>
      <c r="WNA60" s="1"/>
      <c r="WNB60" s="1"/>
      <c r="WNC60" s="1"/>
      <c r="WND60" s="1"/>
      <c r="WNE60" s="1"/>
      <c r="WNF60" s="1"/>
      <c r="WNG60" s="1"/>
      <c r="WNH60" s="1"/>
      <c r="WNI60" s="1"/>
      <c r="WNJ60" s="1"/>
      <c r="WNK60" s="1"/>
      <c r="WNL60" s="1"/>
      <c r="WNM60" s="1"/>
      <c r="WNN60" s="1"/>
      <c r="WNO60" s="1"/>
      <c r="WNP60" s="1"/>
      <c r="WNQ60" s="1"/>
      <c r="WNR60" s="1"/>
      <c r="WNS60" s="1"/>
      <c r="WNT60" s="1"/>
      <c r="WNU60" s="1"/>
      <c r="WNV60" s="1"/>
      <c r="WNW60" s="1"/>
      <c r="WNX60" s="1"/>
      <c r="WNY60" s="1"/>
      <c r="WNZ60" s="1"/>
      <c r="WOA60" s="1"/>
      <c r="WOB60" s="1"/>
      <c r="WOC60" s="1"/>
      <c r="WOD60" s="1"/>
      <c r="WOE60" s="1"/>
      <c r="WOF60" s="1"/>
      <c r="WOG60" s="1"/>
      <c r="WOH60" s="1"/>
      <c r="WOI60" s="1"/>
      <c r="WOJ60" s="1"/>
      <c r="WOK60" s="1"/>
      <c r="WOL60" s="1"/>
      <c r="WOM60" s="1"/>
      <c r="WON60" s="1"/>
      <c r="WOO60" s="1"/>
      <c r="WOP60" s="1"/>
      <c r="WOQ60" s="1"/>
      <c r="WOR60" s="1"/>
      <c r="WOS60" s="1"/>
      <c r="WOT60" s="1"/>
      <c r="WOU60" s="1"/>
      <c r="WOV60" s="1"/>
      <c r="WOW60" s="1"/>
      <c r="WOX60" s="1"/>
      <c r="WOY60" s="1"/>
      <c r="WOZ60" s="1"/>
      <c r="WPA60" s="1"/>
      <c r="WPB60" s="1"/>
      <c r="WPC60" s="1"/>
      <c r="WPD60" s="1"/>
      <c r="WPE60" s="1"/>
      <c r="WPF60" s="1"/>
      <c r="WPG60" s="1"/>
      <c r="WPH60" s="1"/>
      <c r="WPI60" s="1"/>
      <c r="WPJ60" s="1"/>
      <c r="WPK60" s="1"/>
      <c r="WPL60" s="1"/>
      <c r="WPM60" s="1"/>
      <c r="WPN60" s="1"/>
      <c r="WPO60" s="1"/>
      <c r="WPP60" s="1"/>
      <c r="WPQ60" s="1"/>
      <c r="WPR60" s="1"/>
      <c r="WPS60" s="1"/>
      <c r="WPT60" s="1"/>
      <c r="WPU60" s="1"/>
      <c r="WPV60" s="1"/>
      <c r="WPW60" s="1"/>
      <c r="WPX60" s="1"/>
      <c r="WPY60" s="1"/>
      <c r="WPZ60" s="1"/>
      <c r="WQA60" s="1"/>
      <c r="WQB60" s="1"/>
      <c r="WQC60" s="1"/>
      <c r="WQD60" s="1"/>
      <c r="WQE60" s="1"/>
      <c r="WQF60" s="1"/>
      <c r="WQG60" s="1"/>
      <c r="WQH60" s="1"/>
      <c r="WQI60" s="1"/>
      <c r="WQJ60" s="1"/>
      <c r="WQK60" s="1"/>
      <c r="WQL60" s="1"/>
      <c r="WQM60" s="1"/>
      <c r="WQN60" s="1"/>
      <c r="WQO60" s="1"/>
      <c r="WQP60" s="1"/>
      <c r="WQQ60" s="1"/>
      <c r="WQR60" s="1"/>
      <c r="WQS60" s="1"/>
      <c r="WQT60" s="1"/>
      <c r="WQU60" s="1"/>
      <c r="WQV60" s="1"/>
      <c r="WQW60" s="1"/>
      <c r="WQX60" s="1"/>
      <c r="WQY60" s="1"/>
      <c r="WQZ60" s="1"/>
      <c r="WRA60" s="1"/>
      <c r="WRB60" s="1"/>
      <c r="WRC60" s="1"/>
      <c r="WRD60" s="1"/>
      <c r="WRE60" s="1"/>
      <c r="WRF60" s="1"/>
      <c r="WRG60" s="1"/>
      <c r="WRH60" s="1"/>
      <c r="WRI60" s="1"/>
      <c r="WRJ60" s="1"/>
      <c r="WRK60" s="1"/>
      <c r="WRL60" s="1"/>
      <c r="WRM60" s="1"/>
      <c r="WRN60" s="1"/>
      <c r="WRO60" s="1"/>
      <c r="WRP60" s="1"/>
      <c r="WRQ60" s="1"/>
      <c r="WRR60" s="1"/>
      <c r="WRS60" s="1"/>
      <c r="WRT60" s="1"/>
      <c r="WRU60" s="1"/>
      <c r="WRV60" s="1"/>
      <c r="WRW60" s="1"/>
      <c r="WRX60" s="1"/>
      <c r="WRY60" s="1"/>
      <c r="WRZ60" s="1"/>
      <c r="WSA60" s="1"/>
      <c r="WSB60" s="1"/>
      <c r="WSC60" s="1"/>
      <c r="WSD60" s="1"/>
      <c r="WSE60" s="1"/>
      <c r="WSF60" s="1"/>
      <c r="WSG60" s="1"/>
      <c r="WSH60" s="1"/>
      <c r="WSI60" s="1"/>
      <c r="WSJ60" s="1"/>
      <c r="WSK60" s="1"/>
      <c r="WSL60" s="1"/>
      <c r="WSM60" s="1"/>
      <c r="WSN60" s="1"/>
      <c r="WSO60" s="1"/>
      <c r="WSP60" s="1"/>
      <c r="WSQ60" s="1"/>
      <c r="WSR60" s="1"/>
      <c r="WSS60" s="1"/>
      <c r="WST60" s="1"/>
      <c r="WSU60" s="1"/>
      <c r="WSV60" s="1"/>
      <c r="WSW60" s="1"/>
      <c r="WSX60" s="1"/>
      <c r="WSY60" s="1"/>
      <c r="WSZ60" s="1"/>
      <c r="WTA60" s="1"/>
      <c r="WTB60" s="1"/>
      <c r="WTC60" s="1"/>
      <c r="WTD60" s="1"/>
      <c r="WTE60" s="1"/>
      <c r="WTF60" s="1"/>
      <c r="WTG60" s="1"/>
      <c r="WTH60" s="1"/>
      <c r="WTI60" s="1"/>
      <c r="WTJ60" s="1"/>
      <c r="WTK60" s="1"/>
      <c r="WTL60" s="1"/>
      <c r="WTM60" s="1"/>
      <c r="WTN60" s="1"/>
      <c r="WTO60" s="1"/>
      <c r="WTP60" s="1"/>
      <c r="WTQ60" s="1"/>
      <c r="WTR60" s="1"/>
      <c r="WTS60" s="1"/>
      <c r="WTT60" s="1"/>
      <c r="WTU60" s="1"/>
      <c r="WTV60" s="1"/>
      <c r="WTW60" s="1"/>
      <c r="WTX60" s="1"/>
      <c r="WTY60" s="1"/>
      <c r="WTZ60" s="1"/>
      <c r="WUA60" s="1"/>
      <c r="WUB60" s="1"/>
      <c r="WUC60" s="1"/>
      <c r="WUD60" s="1"/>
      <c r="WUE60" s="1"/>
      <c r="WUF60" s="1"/>
      <c r="WUG60" s="1"/>
      <c r="WUH60" s="1"/>
      <c r="WUI60" s="1"/>
      <c r="WUJ60" s="1"/>
      <c r="WUK60" s="1"/>
      <c r="WUL60" s="1"/>
      <c r="WUM60" s="1"/>
      <c r="WUN60" s="1"/>
      <c r="WUO60" s="1"/>
      <c r="WUP60" s="1"/>
      <c r="WUQ60" s="1"/>
      <c r="WUR60" s="1"/>
      <c r="WUS60" s="1"/>
      <c r="WUT60" s="1"/>
      <c r="WUU60" s="1"/>
      <c r="WUV60" s="1"/>
      <c r="WUW60" s="1"/>
      <c r="WUX60" s="1"/>
      <c r="WUY60" s="1"/>
      <c r="WUZ60" s="1"/>
      <c r="WVA60" s="1"/>
      <c r="WVB60" s="1"/>
      <c r="WVC60" s="1"/>
      <c r="WVD60" s="1"/>
      <c r="WVE60" s="1"/>
      <c r="WVF60" s="1"/>
      <c r="WVG60" s="1"/>
      <c r="WVH60" s="1"/>
      <c r="WVI60" s="1"/>
      <c r="WVJ60" s="1"/>
      <c r="WVK60" s="1"/>
      <c r="WVL60" s="1"/>
      <c r="WVM60" s="1"/>
      <c r="WVN60" s="1"/>
      <c r="WVO60" s="1"/>
      <c r="WVP60" s="1"/>
      <c r="WVQ60" s="1"/>
      <c r="WVR60" s="1"/>
      <c r="WVS60" s="1"/>
      <c r="WVT60" s="1"/>
      <c r="WVU60" s="1"/>
      <c r="WVV60" s="1"/>
      <c r="WVW60" s="1"/>
      <c r="WVX60" s="1"/>
      <c r="WVY60" s="1"/>
      <c r="WVZ60" s="1"/>
      <c r="WWA60" s="1"/>
      <c r="WWB60" s="1"/>
      <c r="WWC60" s="1"/>
      <c r="WWD60" s="1"/>
      <c r="WWE60" s="1"/>
      <c r="WWF60" s="1"/>
      <c r="WWG60" s="1"/>
      <c r="WWH60" s="1"/>
      <c r="WWI60" s="1"/>
      <c r="WWJ60" s="1"/>
      <c r="WWK60" s="1"/>
      <c r="WWL60" s="1"/>
      <c r="WWM60" s="1"/>
      <c r="WWN60" s="1"/>
      <c r="WWO60" s="1"/>
      <c r="WWP60" s="1"/>
      <c r="WWQ60" s="1"/>
      <c r="WWR60" s="1"/>
      <c r="WWS60" s="1"/>
      <c r="WWT60" s="1"/>
      <c r="WWU60" s="1"/>
      <c r="WWV60" s="1"/>
      <c r="WWW60" s="1"/>
      <c r="WWX60" s="1"/>
      <c r="WWY60" s="1"/>
      <c r="WWZ60" s="1"/>
      <c r="WXA60" s="1"/>
      <c r="WXB60" s="1"/>
      <c r="WXC60" s="1"/>
      <c r="WXD60" s="1"/>
      <c r="WXE60" s="1"/>
      <c r="WXF60" s="1"/>
      <c r="WXG60" s="1"/>
      <c r="WXH60" s="1"/>
      <c r="WXI60" s="1"/>
      <c r="WXJ60" s="1"/>
      <c r="WXK60" s="1"/>
      <c r="WXL60" s="1"/>
      <c r="WXM60" s="1"/>
      <c r="WXN60" s="1"/>
      <c r="WXO60" s="1"/>
      <c r="WXP60" s="1"/>
      <c r="WXQ60" s="1"/>
      <c r="WXR60" s="1"/>
      <c r="WXS60" s="1"/>
      <c r="WXT60" s="1"/>
      <c r="WXU60" s="1"/>
      <c r="WXV60" s="1"/>
      <c r="WXW60" s="1"/>
      <c r="WXX60" s="1"/>
      <c r="WXY60" s="1"/>
      <c r="WXZ60" s="1"/>
      <c r="WYA60" s="1"/>
      <c r="WYB60" s="1"/>
      <c r="WYC60" s="1"/>
      <c r="WYD60" s="1"/>
      <c r="WYE60" s="1"/>
      <c r="WYF60" s="1"/>
      <c r="WYG60" s="1"/>
      <c r="WYH60" s="1"/>
      <c r="WYI60" s="1"/>
      <c r="WYJ60" s="1"/>
      <c r="WYK60" s="1"/>
      <c r="WYL60" s="1"/>
      <c r="WYM60" s="1"/>
      <c r="WYN60" s="1"/>
      <c r="WYO60" s="1"/>
      <c r="WYP60" s="1"/>
      <c r="WYQ60" s="1"/>
      <c r="WYR60" s="1"/>
      <c r="WYS60" s="1"/>
      <c r="WYT60" s="1"/>
      <c r="WYU60" s="1"/>
      <c r="WYV60" s="1"/>
      <c r="WYW60" s="1"/>
      <c r="WYX60" s="1"/>
      <c r="WYY60" s="1"/>
      <c r="WYZ60" s="1"/>
      <c r="WZA60" s="1"/>
      <c r="WZB60" s="1"/>
      <c r="WZC60" s="1"/>
      <c r="WZD60" s="1"/>
      <c r="WZE60" s="1"/>
      <c r="WZF60" s="1"/>
      <c r="WZG60" s="1"/>
      <c r="WZH60" s="1"/>
      <c r="WZI60" s="1"/>
      <c r="WZJ60" s="1"/>
      <c r="WZK60" s="1"/>
      <c r="WZL60" s="1"/>
      <c r="WZM60" s="1"/>
      <c r="WZN60" s="1"/>
      <c r="WZO60" s="1"/>
      <c r="WZP60" s="1"/>
      <c r="WZQ60" s="1"/>
      <c r="WZR60" s="1"/>
      <c r="WZS60" s="1"/>
      <c r="WZT60" s="1"/>
      <c r="WZU60" s="1"/>
      <c r="WZV60" s="1"/>
      <c r="WZW60" s="1"/>
      <c r="WZX60" s="1"/>
      <c r="WZY60" s="1"/>
      <c r="WZZ60" s="1"/>
      <c r="XAA60" s="1"/>
      <c r="XAB60" s="1"/>
      <c r="XAC60" s="1"/>
      <c r="XAD60" s="1"/>
      <c r="XAE60" s="1"/>
      <c r="XAF60" s="1"/>
      <c r="XAG60" s="1"/>
      <c r="XAH60" s="1"/>
      <c r="XAI60" s="1"/>
      <c r="XAJ60" s="1"/>
      <c r="XAK60" s="1"/>
      <c r="XAL60" s="1"/>
      <c r="XAM60" s="1"/>
      <c r="XAN60" s="1"/>
      <c r="XAO60" s="1"/>
      <c r="XAP60" s="1"/>
      <c r="XAQ60" s="1"/>
      <c r="XAR60" s="1"/>
      <c r="XAS60" s="1"/>
      <c r="XAT60" s="1"/>
      <c r="XAU60" s="1"/>
      <c r="XAV60" s="1"/>
      <c r="XAW60" s="1"/>
      <c r="XAX60" s="1"/>
      <c r="XAY60" s="1"/>
      <c r="XAZ60" s="1"/>
      <c r="XBA60" s="1"/>
      <c r="XBB60" s="1"/>
      <c r="XBC60" s="1"/>
      <c r="XBD60" s="1"/>
      <c r="XBE60" s="1"/>
      <c r="XBF60" s="1"/>
      <c r="XBG60" s="1"/>
      <c r="XBH60" s="1"/>
      <c r="XBI60" s="1"/>
      <c r="XBJ60" s="1"/>
      <c r="XBK60" s="1"/>
      <c r="XBL60" s="1"/>
      <c r="XBM60" s="1"/>
      <c r="XBN60" s="1"/>
      <c r="XBO60" s="1"/>
      <c r="XBP60" s="1"/>
      <c r="XBQ60" s="1"/>
      <c r="XBR60" s="1"/>
      <c r="XBS60" s="1"/>
      <c r="XBT60" s="1"/>
      <c r="XBU60" s="1"/>
      <c r="XBV60" s="1"/>
      <c r="XBW60" s="1"/>
      <c r="XBX60" s="1"/>
      <c r="XBY60" s="1"/>
      <c r="XBZ60" s="1"/>
      <c r="XCA60" s="1"/>
      <c r="XCB60" s="1"/>
      <c r="XCC60" s="1"/>
      <c r="XCD60" s="1"/>
      <c r="XCE60" s="1"/>
      <c r="XCF60" s="1"/>
      <c r="XCG60" s="1"/>
      <c r="XCH60" s="1"/>
      <c r="XCI60" s="1"/>
      <c r="XCJ60" s="1"/>
      <c r="XCK60" s="1"/>
      <c r="XCL60" s="1"/>
      <c r="XCM60" s="1"/>
      <c r="XCN60" s="1"/>
      <c r="XCO60" s="1"/>
      <c r="XCP60" s="1"/>
      <c r="XCQ60" s="1"/>
      <c r="XCR60" s="1"/>
      <c r="XCS60" s="1"/>
      <c r="XCT60" s="1"/>
      <c r="XCU60" s="1"/>
      <c r="XCV60" s="1"/>
      <c r="XCW60" s="1"/>
      <c r="XCX60" s="1"/>
      <c r="XCY60" s="1"/>
      <c r="XCZ60" s="1"/>
      <c r="XDA60" s="1"/>
      <c r="XDB60" s="1"/>
      <c r="XDC60" s="1"/>
      <c r="XDD60" s="1"/>
      <c r="XDE60" s="1"/>
      <c r="XDF60" s="1"/>
      <c r="XDG60" s="1"/>
      <c r="XDH60" s="1"/>
      <c r="XDI60" s="1"/>
      <c r="XDJ60" s="1"/>
      <c r="XDK60" s="1"/>
      <c r="XDL60" s="1"/>
      <c r="XDM60" s="1"/>
      <c r="XDN60" s="1"/>
      <c r="XDO60" s="1"/>
      <c r="XDP60" s="1"/>
      <c r="XDQ60" s="1"/>
      <c r="XDR60" s="1"/>
      <c r="XDS60" s="1"/>
      <c r="XDT60" s="1"/>
      <c r="XDU60" s="1"/>
      <c r="XDV60" s="1"/>
      <c r="XDW60" s="1"/>
      <c r="XDX60" s="1"/>
      <c r="XDY60" s="1"/>
      <c r="XDZ60" s="1"/>
      <c r="XEA60" s="1"/>
      <c r="XEB60" s="1"/>
      <c r="XEC60" s="1"/>
      <c r="XED60" s="1"/>
      <c r="XEE60" s="1"/>
      <c r="XEF60" s="1"/>
      <c r="XEG60" s="1"/>
      <c r="XEH60" s="1"/>
      <c r="XEI60" s="1"/>
      <c r="XEJ60" s="1"/>
      <c r="XEK60" s="1"/>
      <c r="XEL60" s="1"/>
      <c r="XEM60" s="1"/>
      <c r="XEN60" s="1"/>
      <c r="XEO60" s="1"/>
      <c r="XEP60" s="1"/>
      <c r="XEQ60" s="1"/>
      <c r="XER60" s="1"/>
      <c r="XES60" s="1"/>
      <c r="XET60" s="1"/>
      <c r="XEU60" s="1"/>
      <c r="XEV60" s="1"/>
      <c r="XEW60" s="1"/>
      <c r="XEX60" s="1"/>
      <c r="XEY60" s="1"/>
      <c r="XEZ60" s="1"/>
      <c r="XFA60" s="1"/>
      <c r="XFB60" s="1"/>
      <c r="XFC60" s="1"/>
      <c r="XFD60" s="1"/>
    </row>
    <row r="61" spans="2:16384" customFormat="1" ht="18.75">
      <c r="B61" s="460" t="s">
        <v>23</v>
      </c>
      <c r="C61" s="460"/>
      <c r="D61" s="460"/>
      <c r="E61" s="460"/>
      <c r="F61" s="460"/>
      <c r="G61" s="460"/>
      <c r="H61" s="460"/>
      <c r="I61" s="460"/>
      <c r="J61" s="460"/>
      <c r="K61" s="460"/>
      <c r="L61" s="460"/>
      <c r="M61" s="460"/>
      <c r="N61" s="460"/>
      <c r="O61" s="460"/>
      <c r="P61" s="460"/>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c r="WVT61" s="1"/>
      <c r="WVU61" s="1"/>
      <c r="WVV61" s="1"/>
      <c r="WVW61" s="1"/>
      <c r="WVX61" s="1"/>
      <c r="WVY61" s="1"/>
      <c r="WVZ61" s="1"/>
      <c r="WWA61" s="1"/>
      <c r="WWB61" s="1"/>
      <c r="WWC61" s="1"/>
      <c r="WWD61" s="1"/>
      <c r="WWE61" s="1"/>
      <c r="WWF61" s="1"/>
      <c r="WWG61" s="1"/>
      <c r="WWH61" s="1"/>
      <c r="WWI61" s="1"/>
      <c r="WWJ61" s="1"/>
      <c r="WWK61" s="1"/>
      <c r="WWL61" s="1"/>
      <c r="WWM61" s="1"/>
      <c r="WWN61" s="1"/>
      <c r="WWO61" s="1"/>
      <c r="WWP61" s="1"/>
      <c r="WWQ61" s="1"/>
      <c r="WWR61" s="1"/>
      <c r="WWS61" s="1"/>
      <c r="WWT61" s="1"/>
      <c r="WWU61" s="1"/>
      <c r="WWV61" s="1"/>
      <c r="WWW61" s="1"/>
      <c r="WWX61" s="1"/>
      <c r="WWY61" s="1"/>
      <c r="WWZ61" s="1"/>
      <c r="WXA61" s="1"/>
      <c r="WXB61" s="1"/>
      <c r="WXC61" s="1"/>
      <c r="WXD61" s="1"/>
      <c r="WXE61" s="1"/>
      <c r="WXF61" s="1"/>
      <c r="WXG61" s="1"/>
      <c r="WXH61" s="1"/>
      <c r="WXI61" s="1"/>
      <c r="WXJ61" s="1"/>
      <c r="WXK61" s="1"/>
      <c r="WXL61" s="1"/>
      <c r="WXM61" s="1"/>
      <c r="WXN61" s="1"/>
      <c r="WXO61" s="1"/>
      <c r="WXP61" s="1"/>
      <c r="WXQ61" s="1"/>
      <c r="WXR61" s="1"/>
      <c r="WXS61" s="1"/>
      <c r="WXT61" s="1"/>
      <c r="WXU61" s="1"/>
      <c r="WXV61" s="1"/>
      <c r="WXW61" s="1"/>
      <c r="WXX61" s="1"/>
      <c r="WXY61" s="1"/>
      <c r="WXZ61" s="1"/>
      <c r="WYA61" s="1"/>
      <c r="WYB61" s="1"/>
      <c r="WYC61" s="1"/>
      <c r="WYD61" s="1"/>
      <c r="WYE61" s="1"/>
      <c r="WYF61" s="1"/>
      <c r="WYG61" s="1"/>
      <c r="WYH61" s="1"/>
      <c r="WYI61" s="1"/>
      <c r="WYJ61" s="1"/>
      <c r="WYK61" s="1"/>
      <c r="WYL61" s="1"/>
      <c r="WYM61" s="1"/>
      <c r="WYN61" s="1"/>
      <c r="WYO61" s="1"/>
      <c r="WYP61" s="1"/>
      <c r="WYQ61" s="1"/>
      <c r="WYR61" s="1"/>
      <c r="WYS61" s="1"/>
      <c r="WYT61" s="1"/>
      <c r="WYU61" s="1"/>
      <c r="WYV61" s="1"/>
      <c r="WYW61" s="1"/>
      <c r="WYX61" s="1"/>
      <c r="WYY61" s="1"/>
      <c r="WYZ61" s="1"/>
      <c r="WZA61" s="1"/>
      <c r="WZB61" s="1"/>
      <c r="WZC61" s="1"/>
      <c r="WZD61" s="1"/>
      <c r="WZE61" s="1"/>
      <c r="WZF61" s="1"/>
      <c r="WZG61" s="1"/>
      <c r="WZH61" s="1"/>
      <c r="WZI61" s="1"/>
      <c r="WZJ61" s="1"/>
      <c r="WZK61" s="1"/>
      <c r="WZL61" s="1"/>
      <c r="WZM61" s="1"/>
      <c r="WZN61" s="1"/>
      <c r="WZO61" s="1"/>
      <c r="WZP61" s="1"/>
      <c r="WZQ61" s="1"/>
      <c r="WZR61" s="1"/>
      <c r="WZS61" s="1"/>
      <c r="WZT61" s="1"/>
      <c r="WZU61" s="1"/>
      <c r="WZV61" s="1"/>
      <c r="WZW61" s="1"/>
      <c r="WZX61" s="1"/>
      <c r="WZY61" s="1"/>
      <c r="WZZ61" s="1"/>
      <c r="XAA61" s="1"/>
      <c r="XAB61" s="1"/>
      <c r="XAC61" s="1"/>
      <c r="XAD61" s="1"/>
      <c r="XAE61" s="1"/>
      <c r="XAF61" s="1"/>
      <c r="XAG61" s="1"/>
      <c r="XAH61" s="1"/>
      <c r="XAI61" s="1"/>
      <c r="XAJ61" s="1"/>
      <c r="XAK61" s="1"/>
      <c r="XAL61" s="1"/>
      <c r="XAM61" s="1"/>
      <c r="XAN61" s="1"/>
      <c r="XAO61" s="1"/>
      <c r="XAP61" s="1"/>
      <c r="XAQ61" s="1"/>
      <c r="XAR61" s="1"/>
      <c r="XAS61" s="1"/>
      <c r="XAT61" s="1"/>
      <c r="XAU61" s="1"/>
      <c r="XAV61" s="1"/>
      <c r="XAW61" s="1"/>
      <c r="XAX61" s="1"/>
      <c r="XAY61" s="1"/>
      <c r="XAZ61" s="1"/>
      <c r="XBA61" s="1"/>
      <c r="XBB61" s="1"/>
      <c r="XBC61" s="1"/>
      <c r="XBD61" s="1"/>
      <c r="XBE61" s="1"/>
      <c r="XBF61" s="1"/>
      <c r="XBG61" s="1"/>
      <c r="XBH61" s="1"/>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c r="XEV61" s="1"/>
      <c r="XEW61" s="1"/>
      <c r="XEX61" s="1"/>
      <c r="XEY61" s="1"/>
      <c r="XEZ61" s="1"/>
      <c r="XFA61" s="1"/>
      <c r="XFB61" s="1"/>
      <c r="XFC61" s="1"/>
      <c r="XFD61" s="1"/>
    </row>
    <row r="62" spans="2:16384" customFormat="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c r="EUA62" s="1"/>
      <c r="EUB62" s="1"/>
      <c r="EUC62" s="1"/>
      <c r="EUD62" s="1"/>
      <c r="EUE62" s="1"/>
      <c r="EUF62" s="1"/>
      <c r="EUG62" s="1"/>
      <c r="EUH62" s="1"/>
      <c r="EUI62" s="1"/>
      <c r="EUJ62" s="1"/>
      <c r="EUK62" s="1"/>
      <c r="EUL62" s="1"/>
      <c r="EUM62" s="1"/>
      <c r="EUN62" s="1"/>
      <c r="EUO62" s="1"/>
      <c r="EUP62" s="1"/>
      <c r="EUQ62" s="1"/>
      <c r="EUR62" s="1"/>
      <c r="EUS62" s="1"/>
      <c r="EUT62" s="1"/>
      <c r="EUU62" s="1"/>
      <c r="EUV62" s="1"/>
      <c r="EUW62" s="1"/>
      <c r="EUX62" s="1"/>
      <c r="EUY62" s="1"/>
      <c r="EUZ62" s="1"/>
      <c r="EVA62" s="1"/>
      <c r="EVB62" s="1"/>
      <c r="EVC62" s="1"/>
      <c r="EVD62" s="1"/>
      <c r="EVE62" s="1"/>
      <c r="EVF62" s="1"/>
      <c r="EVG62" s="1"/>
      <c r="EVH62" s="1"/>
      <c r="EVI62" s="1"/>
      <c r="EVJ62" s="1"/>
      <c r="EVK62" s="1"/>
      <c r="EVL62" s="1"/>
      <c r="EVM62" s="1"/>
      <c r="EVN62" s="1"/>
      <c r="EVO62" s="1"/>
      <c r="EVP62" s="1"/>
      <c r="EVQ62" s="1"/>
      <c r="EVR62" s="1"/>
      <c r="EVS62" s="1"/>
      <c r="EVT62" s="1"/>
      <c r="EVU62" s="1"/>
      <c r="EVV62" s="1"/>
      <c r="EVW62" s="1"/>
      <c r="EVX62" s="1"/>
      <c r="EVY62" s="1"/>
      <c r="EVZ62" s="1"/>
      <c r="EWA62" s="1"/>
      <c r="EWB62" s="1"/>
      <c r="EWC62" s="1"/>
      <c r="EWD62" s="1"/>
      <c r="EWE62" s="1"/>
      <c r="EWF62" s="1"/>
      <c r="EWG62" s="1"/>
      <c r="EWH62" s="1"/>
      <c r="EWI62" s="1"/>
      <c r="EWJ62" s="1"/>
      <c r="EWK62" s="1"/>
      <c r="EWL62" s="1"/>
      <c r="EWM62" s="1"/>
      <c r="EWN62" s="1"/>
      <c r="EWO62" s="1"/>
      <c r="EWP62" s="1"/>
      <c r="EWQ62" s="1"/>
      <c r="EWR62" s="1"/>
      <c r="EWS62" s="1"/>
      <c r="EWT62" s="1"/>
      <c r="EWU62" s="1"/>
      <c r="EWV62" s="1"/>
      <c r="EWW62" s="1"/>
      <c r="EWX62" s="1"/>
      <c r="EWY62" s="1"/>
      <c r="EWZ62" s="1"/>
      <c r="EXA62" s="1"/>
      <c r="EXB62" s="1"/>
      <c r="EXC62" s="1"/>
      <c r="EXD62" s="1"/>
      <c r="EXE62" s="1"/>
      <c r="EXF62" s="1"/>
      <c r="EXG62" s="1"/>
      <c r="EXH62" s="1"/>
      <c r="EXI62" s="1"/>
      <c r="EXJ62" s="1"/>
      <c r="EXK62" s="1"/>
      <c r="EXL62" s="1"/>
      <c r="EXM62" s="1"/>
      <c r="EXN62" s="1"/>
      <c r="EXO62" s="1"/>
      <c r="EXP62" s="1"/>
      <c r="EXQ62" s="1"/>
      <c r="EXR62" s="1"/>
      <c r="EXS62" s="1"/>
      <c r="EXT62" s="1"/>
      <c r="EXU62" s="1"/>
      <c r="EXV62" s="1"/>
      <c r="EXW62" s="1"/>
      <c r="EXX62" s="1"/>
      <c r="EXY62" s="1"/>
      <c r="EXZ62" s="1"/>
      <c r="EYA62" s="1"/>
      <c r="EYB62" s="1"/>
      <c r="EYC62" s="1"/>
      <c r="EYD62" s="1"/>
      <c r="EYE62" s="1"/>
      <c r="EYF62" s="1"/>
      <c r="EYG62" s="1"/>
      <c r="EYH62" s="1"/>
      <c r="EYI62" s="1"/>
      <c r="EYJ62" s="1"/>
      <c r="EYK62" s="1"/>
      <c r="EYL62" s="1"/>
      <c r="EYM62" s="1"/>
      <c r="EYN62" s="1"/>
      <c r="EYO62" s="1"/>
      <c r="EYP62" s="1"/>
      <c r="EYQ62" s="1"/>
      <c r="EYR62" s="1"/>
      <c r="EYS62" s="1"/>
      <c r="EYT62" s="1"/>
      <c r="EYU62" s="1"/>
      <c r="EYV62" s="1"/>
      <c r="EYW62" s="1"/>
      <c r="EYX62" s="1"/>
      <c r="EYY62" s="1"/>
      <c r="EYZ62" s="1"/>
      <c r="EZA62" s="1"/>
      <c r="EZB62" s="1"/>
      <c r="EZC62" s="1"/>
      <c r="EZD62" s="1"/>
      <c r="EZE62" s="1"/>
      <c r="EZF62" s="1"/>
      <c r="EZG62" s="1"/>
      <c r="EZH62" s="1"/>
      <c r="EZI62" s="1"/>
      <c r="EZJ62" s="1"/>
      <c r="EZK62" s="1"/>
      <c r="EZL62" s="1"/>
      <c r="EZM62" s="1"/>
      <c r="EZN62" s="1"/>
      <c r="EZO62" s="1"/>
      <c r="EZP62" s="1"/>
      <c r="EZQ62" s="1"/>
      <c r="EZR62" s="1"/>
      <c r="EZS62" s="1"/>
      <c r="EZT62" s="1"/>
      <c r="EZU62" s="1"/>
      <c r="EZV62" s="1"/>
      <c r="EZW62" s="1"/>
      <c r="EZX62" s="1"/>
      <c r="EZY62" s="1"/>
      <c r="EZZ62" s="1"/>
      <c r="FAA62" s="1"/>
      <c r="FAB62" s="1"/>
      <c r="FAC62" s="1"/>
      <c r="FAD62" s="1"/>
      <c r="FAE62" s="1"/>
      <c r="FAF62" s="1"/>
      <c r="FAG62" s="1"/>
      <c r="FAH62" s="1"/>
      <c r="FAI62" s="1"/>
      <c r="FAJ62" s="1"/>
      <c r="FAK62" s="1"/>
      <c r="FAL62" s="1"/>
      <c r="FAM62" s="1"/>
      <c r="FAN62" s="1"/>
      <c r="FAO62" s="1"/>
      <c r="FAP62" s="1"/>
      <c r="FAQ62" s="1"/>
      <c r="FAR62" s="1"/>
      <c r="FAS62" s="1"/>
      <c r="FAT62" s="1"/>
      <c r="FAU62" s="1"/>
      <c r="FAV62" s="1"/>
      <c r="FAW62" s="1"/>
      <c r="FAX62" s="1"/>
      <c r="FAY62" s="1"/>
      <c r="FAZ62" s="1"/>
      <c r="FBA62" s="1"/>
      <c r="FBB62" s="1"/>
      <c r="FBC62" s="1"/>
      <c r="FBD62" s="1"/>
      <c r="FBE62" s="1"/>
      <c r="FBF62" s="1"/>
      <c r="FBG62" s="1"/>
      <c r="FBH62" s="1"/>
      <c r="FBI62" s="1"/>
      <c r="FBJ62" s="1"/>
      <c r="FBK62" s="1"/>
      <c r="FBL62" s="1"/>
      <c r="FBM62" s="1"/>
      <c r="FBN62" s="1"/>
      <c r="FBO62" s="1"/>
      <c r="FBP62" s="1"/>
      <c r="FBQ62" s="1"/>
      <c r="FBR62" s="1"/>
      <c r="FBS62" s="1"/>
      <c r="FBT62" s="1"/>
      <c r="FBU62" s="1"/>
      <c r="FBV62" s="1"/>
      <c r="FBW62" s="1"/>
      <c r="FBX62" s="1"/>
      <c r="FBY62" s="1"/>
      <c r="FBZ62" s="1"/>
      <c r="FCA62" s="1"/>
      <c r="FCB62" s="1"/>
      <c r="FCC62" s="1"/>
      <c r="FCD62" s="1"/>
      <c r="FCE62" s="1"/>
      <c r="FCF62" s="1"/>
      <c r="FCG62" s="1"/>
      <c r="FCH62" s="1"/>
      <c r="FCI62" s="1"/>
      <c r="FCJ62" s="1"/>
      <c r="FCK62" s="1"/>
      <c r="FCL62" s="1"/>
      <c r="FCM62" s="1"/>
      <c r="FCN62" s="1"/>
      <c r="FCO62" s="1"/>
      <c r="FCP62" s="1"/>
      <c r="FCQ62" s="1"/>
      <c r="FCR62" s="1"/>
      <c r="FCS62" s="1"/>
      <c r="FCT62" s="1"/>
      <c r="FCU62" s="1"/>
      <c r="FCV62" s="1"/>
      <c r="FCW62" s="1"/>
      <c r="FCX62" s="1"/>
      <c r="FCY62" s="1"/>
      <c r="FCZ62" s="1"/>
      <c r="FDA62" s="1"/>
      <c r="FDB62" s="1"/>
      <c r="FDC62" s="1"/>
      <c r="FDD62" s="1"/>
      <c r="FDE62" s="1"/>
      <c r="FDF62" s="1"/>
      <c r="FDG62" s="1"/>
      <c r="FDH62" s="1"/>
      <c r="FDI62" s="1"/>
      <c r="FDJ62" s="1"/>
      <c r="FDK62" s="1"/>
      <c r="FDL62" s="1"/>
      <c r="FDM62" s="1"/>
      <c r="FDN62" s="1"/>
      <c r="FDO62" s="1"/>
      <c r="FDP62" s="1"/>
      <c r="FDQ62" s="1"/>
      <c r="FDR62" s="1"/>
      <c r="FDS62" s="1"/>
      <c r="FDT62" s="1"/>
      <c r="FDU62" s="1"/>
      <c r="FDV62" s="1"/>
      <c r="FDW62" s="1"/>
      <c r="FDX62" s="1"/>
      <c r="FDY62" s="1"/>
      <c r="FDZ62" s="1"/>
      <c r="FEA62" s="1"/>
      <c r="FEB62" s="1"/>
      <c r="FEC62" s="1"/>
      <c r="FED62" s="1"/>
      <c r="FEE62" s="1"/>
      <c r="FEF62" s="1"/>
      <c r="FEG62" s="1"/>
      <c r="FEH62" s="1"/>
      <c r="FEI62" s="1"/>
      <c r="FEJ62" s="1"/>
      <c r="FEK62" s="1"/>
      <c r="FEL62" s="1"/>
      <c r="FEM62" s="1"/>
      <c r="FEN62" s="1"/>
      <c r="FEO62" s="1"/>
      <c r="FEP62" s="1"/>
      <c r="FEQ62" s="1"/>
      <c r="FER62" s="1"/>
      <c r="FES62" s="1"/>
      <c r="FET62" s="1"/>
      <c r="FEU62" s="1"/>
      <c r="FEV62" s="1"/>
      <c r="FEW62" s="1"/>
      <c r="FEX62" s="1"/>
      <c r="FEY62" s="1"/>
      <c r="FEZ62" s="1"/>
      <c r="FFA62" s="1"/>
      <c r="FFB62" s="1"/>
      <c r="FFC62" s="1"/>
      <c r="FFD62" s="1"/>
      <c r="FFE62" s="1"/>
      <c r="FFF62" s="1"/>
      <c r="FFG62" s="1"/>
      <c r="FFH62" s="1"/>
      <c r="FFI62" s="1"/>
      <c r="FFJ62" s="1"/>
      <c r="FFK62" s="1"/>
      <c r="FFL62" s="1"/>
      <c r="FFM62" s="1"/>
      <c r="FFN62" s="1"/>
      <c r="FFO62" s="1"/>
      <c r="FFP62" s="1"/>
      <c r="FFQ62" s="1"/>
      <c r="FFR62" s="1"/>
      <c r="FFS62" s="1"/>
      <c r="FFT62" s="1"/>
      <c r="FFU62" s="1"/>
      <c r="FFV62" s="1"/>
      <c r="FFW62" s="1"/>
      <c r="FFX62" s="1"/>
      <c r="FFY62" s="1"/>
      <c r="FFZ62" s="1"/>
      <c r="FGA62" s="1"/>
      <c r="FGB62" s="1"/>
      <c r="FGC62" s="1"/>
      <c r="FGD62" s="1"/>
      <c r="FGE62" s="1"/>
      <c r="FGF62" s="1"/>
      <c r="FGG62" s="1"/>
      <c r="FGH62" s="1"/>
      <c r="FGI62" s="1"/>
      <c r="FGJ62" s="1"/>
      <c r="FGK62" s="1"/>
      <c r="FGL62" s="1"/>
      <c r="FGM62" s="1"/>
      <c r="FGN62" s="1"/>
      <c r="FGO62" s="1"/>
      <c r="FGP62" s="1"/>
      <c r="FGQ62" s="1"/>
      <c r="FGR62" s="1"/>
      <c r="FGS62" s="1"/>
      <c r="FGT62" s="1"/>
      <c r="FGU62" s="1"/>
      <c r="FGV62" s="1"/>
      <c r="FGW62" s="1"/>
      <c r="FGX62" s="1"/>
      <c r="FGY62" s="1"/>
      <c r="FGZ62" s="1"/>
      <c r="FHA62" s="1"/>
      <c r="FHB62" s="1"/>
      <c r="FHC62" s="1"/>
      <c r="FHD62" s="1"/>
      <c r="FHE62" s="1"/>
      <c r="FHF62" s="1"/>
      <c r="FHG62" s="1"/>
      <c r="FHH62" s="1"/>
      <c r="FHI62" s="1"/>
      <c r="FHJ62" s="1"/>
      <c r="FHK62" s="1"/>
      <c r="FHL62" s="1"/>
      <c r="FHM62" s="1"/>
      <c r="FHN62" s="1"/>
      <c r="FHO62" s="1"/>
      <c r="FHP62" s="1"/>
      <c r="FHQ62" s="1"/>
      <c r="FHR62" s="1"/>
      <c r="FHS62" s="1"/>
      <c r="FHT62" s="1"/>
      <c r="FHU62" s="1"/>
      <c r="FHV62" s="1"/>
      <c r="FHW62" s="1"/>
      <c r="FHX62" s="1"/>
      <c r="FHY62" s="1"/>
      <c r="FHZ62" s="1"/>
      <c r="FIA62" s="1"/>
      <c r="FIB62" s="1"/>
      <c r="FIC62" s="1"/>
      <c r="FID62" s="1"/>
      <c r="FIE62" s="1"/>
      <c r="FIF62" s="1"/>
      <c r="FIG62" s="1"/>
      <c r="FIH62" s="1"/>
      <c r="FII62" s="1"/>
      <c r="FIJ62" s="1"/>
      <c r="FIK62" s="1"/>
      <c r="FIL62" s="1"/>
      <c r="FIM62" s="1"/>
      <c r="FIN62" s="1"/>
      <c r="FIO62" s="1"/>
      <c r="FIP62" s="1"/>
      <c r="FIQ62" s="1"/>
      <c r="FIR62" s="1"/>
      <c r="FIS62" s="1"/>
      <c r="FIT62" s="1"/>
      <c r="FIU62" s="1"/>
      <c r="FIV62" s="1"/>
      <c r="FIW62" s="1"/>
      <c r="FIX62" s="1"/>
      <c r="FIY62" s="1"/>
      <c r="FIZ62" s="1"/>
      <c r="FJA62" s="1"/>
      <c r="FJB62" s="1"/>
      <c r="FJC62" s="1"/>
      <c r="FJD62" s="1"/>
      <c r="FJE62" s="1"/>
      <c r="FJF62" s="1"/>
      <c r="FJG62" s="1"/>
      <c r="FJH62" s="1"/>
      <c r="FJI62" s="1"/>
      <c r="FJJ62" s="1"/>
      <c r="FJK62" s="1"/>
      <c r="FJL62" s="1"/>
      <c r="FJM62" s="1"/>
      <c r="FJN62" s="1"/>
      <c r="FJO62" s="1"/>
      <c r="FJP62" s="1"/>
      <c r="FJQ62" s="1"/>
      <c r="FJR62" s="1"/>
      <c r="FJS62" s="1"/>
      <c r="FJT62" s="1"/>
      <c r="FJU62" s="1"/>
      <c r="FJV62" s="1"/>
      <c r="FJW62" s="1"/>
      <c r="FJX62" s="1"/>
      <c r="FJY62" s="1"/>
      <c r="FJZ62" s="1"/>
      <c r="FKA62" s="1"/>
      <c r="FKB62" s="1"/>
      <c r="FKC62" s="1"/>
      <c r="FKD62" s="1"/>
      <c r="FKE62" s="1"/>
      <c r="FKF62" s="1"/>
      <c r="FKG62" s="1"/>
      <c r="FKH62" s="1"/>
      <c r="FKI62" s="1"/>
      <c r="FKJ62" s="1"/>
      <c r="FKK62" s="1"/>
      <c r="FKL62" s="1"/>
      <c r="FKM62" s="1"/>
      <c r="FKN62" s="1"/>
      <c r="FKO62" s="1"/>
      <c r="FKP62" s="1"/>
      <c r="FKQ62" s="1"/>
      <c r="FKR62" s="1"/>
      <c r="FKS62" s="1"/>
      <c r="FKT62" s="1"/>
      <c r="FKU62" s="1"/>
      <c r="FKV62" s="1"/>
      <c r="FKW62" s="1"/>
      <c r="FKX62" s="1"/>
      <c r="FKY62" s="1"/>
      <c r="FKZ62" s="1"/>
      <c r="FLA62" s="1"/>
      <c r="FLB62" s="1"/>
      <c r="FLC62" s="1"/>
      <c r="FLD62" s="1"/>
      <c r="FLE62" s="1"/>
      <c r="FLF62" s="1"/>
      <c r="FLG62" s="1"/>
      <c r="FLH62" s="1"/>
      <c r="FLI62" s="1"/>
      <c r="FLJ62" s="1"/>
      <c r="FLK62" s="1"/>
      <c r="FLL62" s="1"/>
      <c r="FLM62" s="1"/>
      <c r="FLN62" s="1"/>
      <c r="FLO62" s="1"/>
      <c r="FLP62" s="1"/>
      <c r="FLQ62" s="1"/>
      <c r="FLR62" s="1"/>
      <c r="FLS62" s="1"/>
      <c r="FLT62" s="1"/>
      <c r="FLU62" s="1"/>
      <c r="FLV62" s="1"/>
      <c r="FLW62" s="1"/>
      <c r="FLX62" s="1"/>
      <c r="FLY62" s="1"/>
      <c r="FLZ62" s="1"/>
      <c r="FMA62" s="1"/>
      <c r="FMB62" s="1"/>
      <c r="FMC62" s="1"/>
      <c r="FMD62" s="1"/>
      <c r="FME62" s="1"/>
      <c r="FMF62" s="1"/>
      <c r="FMG62" s="1"/>
      <c r="FMH62" s="1"/>
      <c r="FMI62" s="1"/>
      <c r="FMJ62" s="1"/>
      <c r="FMK62" s="1"/>
      <c r="FML62" s="1"/>
      <c r="FMM62" s="1"/>
      <c r="FMN62" s="1"/>
      <c r="FMO62" s="1"/>
      <c r="FMP62" s="1"/>
      <c r="FMQ62" s="1"/>
      <c r="FMR62" s="1"/>
      <c r="FMS62" s="1"/>
      <c r="FMT62" s="1"/>
      <c r="FMU62" s="1"/>
      <c r="FMV62" s="1"/>
      <c r="FMW62" s="1"/>
      <c r="FMX62" s="1"/>
      <c r="FMY62" s="1"/>
      <c r="FMZ62" s="1"/>
      <c r="FNA62" s="1"/>
      <c r="FNB62" s="1"/>
      <c r="FNC62" s="1"/>
      <c r="FND62" s="1"/>
      <c r="FNE62" s="1"/>
      <c r="FNF62" s="1"/>
      <c r="FNG62" s="1"/>
      <c r="FNH62" s="1"/>
      <c r="FNI62" s="1"/>
      <c r="FNJ62" s="1"/>
      <c r="FNK62" s="1"/>
      <c r="FNL62" s="1"/>
      <c r="FNM62" s="1"/>
      <c r="FNN62" s="1"/>
      <c r="FNO62" s="1"/>
      <c r="FNP62" s="1"/>
      <c r="FNQ62" s="1"/>
      <c r="FNR62" s="1"/>
      <c r="FNS62" s="1"/>
      <c r="FNT62" s="1"/>
      <c r="FNU62" s="1"/>
      <c r="FNV62" s="1"/>
      <c r="FNW62" s="1"/>
      <c r="FNX62" s="1"/>
      <c r="FNY62" s="1"/>
      <c r="FNZ62" s="1"/>
      <c r="FOA62" s="1"/>
      <c r="FOB62" s="1"/>
      <c r="FOC62" s="1"/>
      <c r="FOD62" s="1"/>
      <c r="FOE62" s="1"/>
      <c r="FOF62" s="1"/>
      <c r="FOG62" s="1"/>
      <c r="FOH62" s="1"/>
      <c r="FOI62" s="1"/>
      <c r="FOJ62" s="1"/>
      <c r="FOK62" s="1"/>
      <c r="FOL62" s="1"/>
      <c r="FOM62" s="1"/>
      <c r="FON62" s="1"/>
      <c r="FOO62" s="1"/>
      <c r="FOP62" s="1"/>
      <c r="FOQ62" s="1"/>
      <c r="FOR62" s="1"/>
      <c r="FOS62" s="1"/>
      <c r="FOT62" s="1"/>
      <c r="FOU62" s="1"/>
      <c r="FOV62" s="1"/>
      <c r="FOW62" s="1"/>
      <c r="FOX62" s="1"/>
      <c r="FOY62" s="1"/>
      <c r="FOZ62" s="1"/>
      <c r="FPA62" s="1"/>
      <c r="FPB62" s="1"/>
      <c r="FPC62" s="1"/>
      <c r="FPD62" s="1"/>
      <c r="FPE62" s="1"/>
      <c r="FPF62" s="1"/>
      <c r="FPG62" s="1"/>
      <c r="FPH62" s="1"/>
      <c r="FPI62" s="1"/>
      <c r="FPJ62" s="1"/>
      <c r="FPK62" s="1"/>
      <c r="FPL62" s="1"/>
      <c r="FPM62" s="1"/>
      <c r="FPN62" s="1"/>
      <c r="FPO62" s="1"/>
      <c r="FPP62" s="1"/>
      <c r="FPQ62" s="1"/>
      <c r="FPR62" s="1"/>
      <c r="FPS62" s="1"/>
      <c r="FPT62" s="1"/>
      <c r="FPU62" s="1"/>
      <c r="FPV62" s="1"/>
      <c r="FPW62" s="1"/>
      <c r="FPX62" s="1"/>
      <c r="FPY62" s="1"/>
      <c r="FPZ62" s="1"/>
      <c r="FQA62" s="1"/>
      <c r="FQB62" s="1"/>
      <c r="FQC62" s="1"/>
      <c r="FQD62" s="1"/>
      <c r="FQE62" s="1"/>
      <c r="FQF62" s="1"/>
      <c r="FQG62" s="1"/>
      <c r="FQH62" s="1"/>
      <c r="FQI62" s="1"/>
      <c r="FQJ62" s="1"/>
      <c r="FQK62" s="1"/>
      <c r="FQL62" s="1"/>
      <c r="FQM62" s="1"/>
      <c r="FQN62" s="1"/>
      <c r="FQO62" s="1"/>
      <c r="FQP62" s="1"/>
      <c r="FQQ62" s="1"/>
      <c r="FQR62" s="1"/>
      <c r="FQS62" s="1"/>
      <c r="FQT62" s="1"/>
      <c r="FQU62" s="1"/>
      <c r="FQV62" s="1"/>
      <c r="FQW62" s="1"/>
      <c r="FQX62" s="1"/>
      <c r="FQY62" s="1"/>
      <c r="FQZ62" s="1"/>
      <c r="FRA62" s="1"/>
      <c r="FRB62" s="1"/>
      <c r="FRC62" s="1"/>
      <c r="FRD62" s="1"/>
      <c r="FRE62" s="1"/>
      <c r="FRF62" s="1"/>
      <c r="FRG62" s="1"/>
      <c r="FRH62" s="1"/>
      <c r="FRI62" s="1"/>
      <c r="FRJ62" s="1"/>
      <c r="FRK62" s="1"/>
      <c r="FRL62" s="1"/>
      <c r="FRM62" s="1"/>
      <c r="FRN62" s="1"/>
      <c r="FRO62" s="1"/>
      <c r="FRP62" s="1"/>
      <c r="FRQ62" s="1"/>
      <c r="FRR62" s="1"/>
      <c r="FRS62" s="1"/>
      <c r="FRT62" s="1"/>
      <c r="FRU62" s="1"/>
      <c r="FRV62" s="1"/>
      <c r="FRW62" s="1"/>
      <c r="FRX62" s="1"/>
      <c r="FRY62" s="1"/>
      <c r="FRZ62" s="1"/>
      <c r="FSA62" s="1"/>
      <c r="FSB62" s="1"/>
      <c r="FSC62" s="1"/>
      <c r="FSD62" s="1"/>
      <c r="FSE62" s="1"/>
      <c r="FSF62" s="1"/>
      <c r="FSG62" s="1"/>
      <c r="FSH62" s="1"/>
      <c r="FSI62" s="1"/>
      <c r="FSJ62" s="1"/>
      <c r="FSK62" s="1"/>
      <c r="FSL62" s="1"/>
      <c r="FSM62" s="1"/>
      <c r="FSN62" s="1"/>
      <c r="FSO62" s="1"/>
      <c r="FSP62" s="1"/>
      <c r="FSQ62" s="1"/>
      <c r="FSR62" s="1"/>
      <c r="FSS62" s="1"/>
      <c r="FST62" s="1"/>
      <c r="FSU62" s="1"/>
      <c r="FSV62" s="1"/>
      <c r="FSW62" s="1"/>
      <c r="FSX62" s="1"/>
      <c r="FSY62" s="1"/>
      <c r="FSZ62" s="1"/>
      <c r="FTA62" s="1"/>
      <c r="FTB62" s="1"/>
      <c r="FTC62" s="1"/>
      <c r="FTD62" s="1"/>
      <c r="FTE62" s="1"/>
      <c r="FTF62" s="1"/>
      <c r="FTG62" s="1"/>
      <c r="FTH62" s="1"/>
      <c r="FTI62" s="1"/>
      <c r="FTJ62" s="1"/>
      <c r="FTK62" s="1"/>
      <c r="FTL62" s="1"/>
      <c r="FTM62" s="1"/>
      <c r="FTN62" s="1"/>
      <c r="FTO62" s="1"/>
      <c r="FTP62" s="1"/>
      <c r="FTQ62" s="1"/>
      <c r="FTR62" s="1"/>
      <c r="FTS62" s="1"/>
      <c r="FTT62" s="1"/>
      <c r="FTU62" s="1"/>
      <c r="FTV62" s="1"/>
      <c r="FTW62" s="1"/>
      <c r="FTX62" s="1"/>
      <c r="FTY62" s="1"/>
      <c r="FTZ62" s="1"/>
      <c r="FUA62" s="1"/>
      <c r="FUB62" s="1"/>
      <c r="FUC62" s="1"/>
      <c r="FUD62" s="1"/>
      <c r="FUE62" s="1"/>
      <c r="FUF62" s="1"/>
      <c r="FUG62" s="1"/>
      <c r="FUH62" s="1"/>
      <c r="FUI62" s="1"/>
      <c r="FUJ62" s="1"/>
      <c r="FUK62" s="1"/>
      <c r="FUL62" s="1"/>
      <c r="FUM62" s="1"/>
      <c r="FUN62" s="1"/>
      <c r="FUO62" s="1"/>
      <c r="FUP62" s="1"/>
      <c r="FUQ62" s="1"/>
      <c r="FUR62" s="1"/>
      <c r="FUS62" s="1"/>
      <c r="FUT62" s="1"/>
      <c r="FUU62" s="1"/>
      <c r="FUV62" s="1"/>
      <c r="FUW62" s="1"/>
      <c r="FUX62" s="1"/>
      <c r="FUY62" s="1"/>
      <c r="FUZ62" s="1"/>
      <c r="FVA62" s="1"/>
      <c r="FVB62" s="1"/>
      <c r="FVC62" s="1"/>
      <c r="FVD62" s="1"/>
      <c r="FVE62" s="1"/>
      <c r="FVF62" s="1"/>
      <c r="FVG62" s="1"/>
      <c r="FVH62" s="1"/>
      <c r="FVI62" s="1"/>
      <c r="FVJ62" s="1"/>
      <c r="FVK62" s="1"/>
      <c r="FVL62" s="1"/>
      <c r="FVM62" s="1"/>
      <c r="FVN62" s="1"/>
      <c r="FVO62" s="1"/>
      <c r="FVP62" s="1"/>
      <c r="FVQ62" s="1"/>
      <c r="FVR62" s="1"/>
      <c r="FVS62" s="1"/>
      <c r="FVT62" s="1"/>
      <c r="FVU62" s="1"/>
      <c r="FVV62" s="1"/>
      <c r="FVW62" s="1"/>
      <c r="FVX62" s="1"/>
      <c r="FVY62" s="1"/>
      <c r="FVZ62" s="1"/>
      <c r="FWA62" s="1"/>
      <c r="FWB62" s="1"/>
      <c r="FWC62" s="1"/>
      <c r="FWD62" s="1"/>
      <c r="FWE62" s="1"/>
      <c r="FWF62" s="1"/>
      <c r="FWG62" s="1"/>
      <c r="FWH62" s="1"/>
      <c r="FWI62" s="1"/>
      <c r="FWJ62" s="1"/>
      <c r="FWK62" s="1"/>
      <c r="FWL62" s="1"/>
      <c r="FWM62" s="1"/>
      <c r="FWN62" s="1"/>
      <c r="FWO62" s="1"/>
      <c r="FWP62" s="1"/>
      <c r="FWQ62" s="1"/>
      <c r="FWR62" s="1"/>
      <c r="FWS62" s="1"/>
      <c r="FWT62" s="1"/>
      <c r="FWU62" s="1"/>
      <c r="FWV62" s="1"/>
      <c r="FWW62" s="1"/>
      <c r="FWX62" s="1"/>
      <c r="FWY62" s="1"/>
      <c r="FWZ62" s="1"/>
      <c r="FXA62" s="1"/>
      <c r="FXB62" s="1"/>
      <c r="FXC62" s="1"/>
      <c r="FXD62" s="1"/>
      <c r="FXE62" s="1"/>
      <c r="FXF62" s="1"/>
      <c r="FXG62" s="1"/>
      <c r="FXH62" s="1"/>
      <c r="FXI62" s="1"/>
      <c r="FXJ62" s="1"/>
      <c r="FXK62" s="1"/>
      <c r="FXL62" s="1"/>
      <c r="FXM62" s="1"/>
      <c r="FXN62" s="1"/>
      <c r="FXO62" s="1"/>
      <c r="FXP62" s="1"/>
      <c r="FXQ62" s="1"/>
      <c r="FXR62" s="1"/>
      <c r="FXS62" s="1"/>
      <c r="FXT62" s="1"/>
      <c r="FXU62" s="1"/>
      <c r="FXV62" s="1"/>
      <c r="FXW62" s="1"/>
      <c r="FXX62" s="1"/>
      <c r="FXY62" s="1"/>
      <c r="FXZ62" s="1"/>
      <c r="FYA62" s="1"/>
      <c r="FYB62" s="1"/>
      <c r="FYC62" s="1"/>
      <c r="FYD62" s="1"/>
      <c r="FYE62" s="1"/>
      <c r="FYF62" s="1"/>
      <c r="FYG62" s="1"/>
      <c r="FYH62" s="1"/>
      <c r="FYI62" s="1"/>
      <c r="FYJ62" s="1"/>
      <c r="FYK62" s="1"/>
      <c r="FYL62" s="1"/>
      <c r="FYM62" s="1"/>
      <c r="FYN62" s="1"/>
      <c r="FYO62" s="1"/>
      <c r="FYP62" s="1"/>
      <c r="FYQ62" s="1"/>
      <c r="FYR62" s="1"/>
      <c r="FYS62" s="1"/>
      <c r="FYT62" s="1"/>
      <c r="FYU62" s="1"/>
      <c r="FYV62" s="1"/>
      <c r="FYW62" s="1"/>
      <c r="FYX62" s="1"/>
      <c r="FYY62" s="1"/>
      <c r="FYZ62" s="1"/>
      <c r="FZA62" s="1"/>
      <c r="FZB62" s="1"/>
      <c r="FZC62" s="1"/>
      <c r="FZD62" s="1"/>
      <c r="FZE62" s="1"/>
      <c r="FZF62" s="1"/>
      <c r="FZG62" s="1"/>
      <c r="FZH62" s="1"/>
      <c r="FZI62" s="1"/>
      <c r="FZJ62" s="1"/>
      <c r="FZK62" s="1"/>
      <c r="FZL62" s="1"/>
      <c r="FZM62" s="1"/>
      <c r="FZN62" s="1"/>
      <c r="FZO62" s="1"/>
      <c r="FZP62" s="1"/>
      <c r="FZQ62" s="1"/>
      <c r="FZR62" s="1"/>
      <c r="FZS62" s="1"/>
      <c r="FZT62" s="1"/>
      <c r="FZU62" s="1"/>
      <c r="FZV62" s="1"/>
      <c r="FZW62" s="1"/>
      <c r="FZX62" s="1"/>
      <c r="FZY62" s="1"/>
      <c r="FZZ62" s="1"/>
      <c r="GAA62" s="1"/>
      <c r="GAB62" s="1"/>
      <c r="GAC62" s="1"/>
      <c r="GAD62" s="1"/>
      <c r="GAE62" s="1"/>
      <c r="GAF62" s="1"/>
      <c r="GAG62" s="1"/>
      <c r="GAH62" s="1"/>
      <c r="GAI62" s="1"/>
      <c r="GAJ62" s="1"/>
      <c r="GAK62" s="1"/>
      <c r="GAL62" s="1"/>
      <c r="GAM62" s="1"/>
      <c r="GAN62" s="1"/>
      <c r="GAO62" s="1"/>
      <c r="GAP62" s="1"/>
      <c r="GAQ62" s="1"/>
      <c r="GAR62" s="1"/>
      <c r="GAS62" s="1"/>
      <c r="GAT62" s="1"/>
      <c r="GAU62" s="1"/>
      <c r="GAV62" s="1"/>
      <c r="GAW62" s="1"/>
      <c r="GAX62" s="1"/>
      <c r="GAY62" s="1"/>
      <c r="GAZ62" s="1"/>
      <c r="GBA62" s="1"/>
      <c r="GBB62" s="1"/>
      <c r="GBC62" s="1"/>
      <c r="GBD62" s="1"/>
      <c r="GBE62" s="1"/>
      <c r="GBF62" s="1"/>
      <c r="GBG62" s="1"/>
      <c r="GBH62" s="1"/>
      <c r="GBI62" s="1"/>
      <c r="GBJ62" s="1"/>
      <c r="GBK62" s="1"/>
      <c r="GBL62" s="1"/>
      <c r="GBM62" s="1"/>
      <c r="GBN62" s="1"/>
      <c r="GBO62" s="1"/>
      <c r="GBP62" s="1"/>
      <c r="GBQ62" s="1"/>
      <c r="GBR62" s="1"/>
      <c r="GBS62" s="1"/>
      <c r="GBT62" s="1"/>
      <c r="GBU62" s="1"/>
      <c r="GBV62" s="1"/>
      <c r="GBW62" s="1"/>
      <c r="GBX62" s="1"/>
      <c r="GBY62" s="1"/>
      <c r="GBZ62" s="1"/>
      <c r="GCA62" s="1"/>
      <c r="GCB62" s="1"/>
      <c r="GCC62" s="1"/>
      <c r="GCD62" s="1"/>
      <c r="GCE62" s="1"/>
      <c r="GCF62" s="1"/>
      <c r="GCG62" s="1"/>
      <c r="GCH62" s="1"/>
      <c r="GCI62" s="1"/>
      <c r="GCJ62" s="1"/>
      <c r="GCK62" s="1"/>
      <c r="GCL62" s="1"/>
      <c r="GCM62" s="1"/>
      <c r="GCN62" s="1"/>
      <c r="GCO62" s="1"/>
      <c r="GCP62" s="1"/>
      <c r="GCQ62" s="1"/>
      <c r="GCR62" s="1"/>
      <c r="GCS62" s="1"/>
      <c r="GCT62" s="1"/>
      <c r="GCU62" s="1"/>
      <c r="GCV62" s="1"/>
      <c r="GCW62" s="1"/>
      <c r="GCX62" s="1"/>
      <c r="GCY62" s="1"/>
      <c r="GCZ62" s="1"/>
      <c r="GDA62" s="1"/>
      <c r="GDB62" s="1"/>
      <c r="GDC62" s="1"/>
      <c r="GDD62" s="1"/>
      <c r="GDE62" s="1"/>
      <c r="GDF62" s="1"/>
      <c r="GDG62" s="1"/>
      <c r="GDH62" s="1"/>
      <c r="GDI62" s="1"/>
      <c r="GDJ62" s="1"/>
      <c r="GDK62" s="1"/>
      <c r="GDL62" s="1"/>
      <c r="GDM62" s="1"/>
      <c r="GDN62" s="1"/>
      <c r="GDO62" s="1"/>
      <c r="GDP62" s="1"/>
      <c r="GDQ62" s="1"/>
      <c r="GDR62" s="1"/>
      <c r="GDS62" s="1"/>
      <c r="GDT62" s="1"/>
      <c r="GDU62" s="1"/>
      <c r="GDV62" s="1"/>
      <c r="GDW62" s="1"/>
      <c r="GDX62" s="1"/>
      <c r="GDY62" s="1"/>
      <c r="GDZ62" s="1"/>
      <c r="GEA62" s="1"/>
      <c r="GEB62" s="1"/>
      <c r="GEC62" s="1"/>
      <c r="GED62" s="1"/>
      <c r="GEE62" s="1"/>
      <c r="GEF62" s="1"/>
      <c r="GEG62" s="1"/>
      <c r="GEH62" s="1"/>
      <c r="GEI62" s="1"/>
      <c r="GEJ62" s="1"/>
      <c r="GEK62" s="1"/>
      <c r="GEL62" s="1"/>
      <c r="GEM62" s="1"/>
      <c r="GEN62" s="1"/>
      <c r="GEO62" s="1"/>
      <c r="GEP62" s="1"/>
      <c r="GEQ62" s="1"/>
      <c r="GER62" s="1"/>
      <c r="GES62" s="1"/>
      <c r="GET62" s="1"/>
      <c r="GEU62" s="1"/>
      <c r="GEV62" s="1"/>
      <c r="GEW62" s="1"/>
      <c r="GEX62" s="1"/>
      <c r="GEY62" s="1"/>
      <c r="GEZ62" s="1"/>
      <c r="GFA62" s="1"/>
      <c r="GFB62" s="1"/>
      <c r="GFC62" s="1"/>
      <c r="GFD62" s="1"/>
      <c r="GFE62" s="1"/>
      <c r="GFF62" s="1"/>
      <c r="GFG62" s="1"/>
      <c r="GFH62" s="1"/>
      <c r="GFI62" s="1"/>
      <c r="GFJ62" s="1"/>
      <c r="GFK62" s="1"/>
      <c r="GFL62" s="1"/>
      <c r="GFM62" s="1"/>
      <c r="GFN62" s="1"/>
      <c r="GFO62" s="1"/>
      <c r="GFP62" s="1"/>
      <c r="GFQ62" s="1"/>
      <c r="GFR62" s="1"/>
      <c r="GFS62" s="1"/>
      <c r="GFT62" s="1"/>
      <c r="GFU62" s="1"/>
      <c r="GFV62" s="1"/>
      <c r="GFW62" s="1"/>
      <c r="GFX62" s="1"/>
      <c r="GFY62" s="1"/>
      <c r="GFZ62" s="1"/>
      <c r="GGA62" s="1"/>
      <c r="GGB62" s="1"/>
      <c r="GGC62" s="1"/>
      <c r="GGD62" s="1"/>
      <c r="GGE62" s="1"/>
      <c r="GGF62" s="1"/>
      <c r="GGG62" s="1"/>
      <c r="GGH62" s="1"/>
      <c r="GGI62" s="1"/>
      <c r="GGJ62" s="1"/>
      <c r="GGK62" s="1"/>
      <c r="GGL62" s="1"/>
      <c r="GGM62" s="1"/>
      <c r="GGN62" s="1"/>
      <c r="GGO62" s="1"/>
      <c r="GGP62" s="1"/>
      <c r="GGQ62" s="1"/>
      <c r="GGR62" s="1"/>
      <c r="GGS62" s="1"/>
      <c r="GGT62" s="1"/>
      <c r="GGU62" s="1"/>
      <c r="GGV62" s="1"/>
      <c r="GGW62" s="1"/>
      <c r="GGX62" s="1"/>
      <c r="GGY62" s="1"/>
      <c r="GGZ62" s="1"/>
      <c r="GHA62" s="1"/>
      <c r="GHB62" s="1"/>
      <c r="GHC62" s="1"/>
      <c r="GHD62" s="1"/>
      <c r="GHE62" s="1"/>
      <c r="GHF62" s="1"/>
      <c r="GHG62" s="1"/>
      <c r="GHH62" s="1"/>
      <c r="GHI62" s="1"/>
      <c r="GHJ62" s="1"/>
      <c r="GHK62" s="1"/>
      <c r="GHL62" s="1"/>
      <c r="GHM62" s="1"/>
      <c r="GHN62" s="1"/>
      <c r="GHO62" s="1"/>
      <c r="GHP62" s="1"/>
      <c r="GHQ62" s="1"/>
      <c r="GHR62" s="1"/>
      <c r="GHS62" s="1"/>
      <c r="GHT62" s="1"/>
      <c r="GHU62" s="1"/>
      <c r="GHV62" s="1"/>
      <c r="GHW62" s="1"/>
      <c r="GHX62" s="1"/>
      <c r="GHY62" s="1"/>
      <c r="GHZ62" s="1"/>
      <c r="GIA62" s="1"/>
      <c r="GIB62" s="1"/>
      <c r="GIC62" s="1"/>
      <c r="GID62" s="1"/>
      <c r="GIE62" s="1"/>
      <c r="GIF62" s="1"/>
      <c r="GIG62" s="1"/>
      <c r="GIH62" s="1"/>
      <c r="GII62" s="1"/>
      <c r="GIJ62" s="1"/>
      <c r="GIK62" s="1"/>
      <c r="GIL62" s="1"/>
      <c r="GIM62" s="1"/>
      <c r="GIN62" s="1"/>
      <c r="GIO62" s="1"/>
      <c r="GIP62" s="1"/>
      <c r="GIQ62" s="1"/>
      <c r="GIR62" s="1"/>
      <c r="GIS62" s="1"/>
      <c r="GIT62" s="1"/>
      <c r="GIU62" s="1"/>
      <c r="GIV62" s="1"/>
      <c r="GIW62" s="1"/>
      <c r="GIX62" s="1"/>
      <c r="GIY62" s="1"/>
      <c r="GIZ62" s="1"/>
      <c r="GJA62" s="1"/>
      <c r="GJB62" s="1"/>
      <c r="GJC62" s="1"/>
      <c r="GJD62" s="1"/>
      <c r="GJE62" s="1"/>
      <c r="GJF62" s="1"/>
      <c r="GJG62" s="1"/>
      <c r="GJH62" s="1"/>
      <c r="GJI62" s="1"/>
      <c r="GJJ62" s="1"/>
      <c r="GJK62" s="1"/>
      <c r="GJL62" s="1"/>
      <c r="GJM62" s="1"/>
      <c r="GJN62" s="1"/>
      <c r="GJO62" s="1"/>
      <c r="GJP62" s="1"/>
      <c r="GJQ62" s="1"/>
      <c r="GJR62" s="1"/>
      <c r="GJS62" s="1"/>
      <c r="GJT62" s="1"/>
      <c r="GJU62" s="1"/>
      <c r="GJV62" s="1"/>
      <c r="GJW62" s="1"/>
      <c r="GJX62" s="1"/>
      <c r="GJY62" s="1"/>
      <c r="GJZ62" s="1"/>
      <c r="GKA62" s="1"/>
      <c r="GKB62" s="1"/>
      <c r="GKC62" s="1"/>
      <c r="GKD62" s="1"/>
      <c r="GKE62" s="1"/>
      <c r="GKF62" s="1"/>
      <c r="GKG62" s="1"/>
      <c r="GKH62" s="1"/>
      <c r="GKI62" s="1"/>
      <c r="GKJ62" s="1"/>
      <c r="GKK62" s="1"/>
      <c r="GKL62" s="1"/>
      <c r="GKM62" s="1"/>
      <c r="GKN62" s="1"/>
      <c r="GKO62" s="1"/>
      <c r="GKP62" s="1"/>
      <c r="GKQ62" s="1"/>
      <c r="GKR62" s="1"/>
      <c r="GKS62" s="1"/>
      <c r="GKT62" s="1"/>
      <c r="GKU62" s="1"/>
      <c r="GKV62" s="1"/>
      <c r="GKW62" s="1"/>
      <c r="GKX62" s="1"/>
      <c r="GKY62" s="1"/>
      <c r="GKZ62" s="1"/>
      <c r="GLA62" s="1"/>
      <c r="GLB62" s="1"/>
      <c r="GLC62" s="1"/>
      <c r="GLD62" s="1"/>
      <c r="GLE62" s="1"/>
      <c r="GLF62" s="1"/>
      <c r="GLG62" s="1"/>
      <c r="GLH62" s="1"/>
      <c r="GLI62" s="1"/>
      <c r="GLJ62" s="1"/>
      <c r="GLK62" s="1"/>
      <c r="GLL62" s="1"/>
      <c r="GLM62" s="1"/>
      <c r="GLN62" s="1"/>
      <c r="GLO62" s="1"/>
      <c r="GLP62" s="1"/>
      <c r="GLQ62" s="1"/>
      <c r="GLR62" s="1"/>
      <c r="GLS62" s="1"/>
      <c r="GLT62" s="1"/>
      <c r="GLU62" s="1"/>
      <c r="GLV62" s="1"/>
      <c r="GLW62" s="1"/>
      <c r="GLX62" s="1"/>
      <c r="GLY62" s="1"/>
      <c r="GLZ62" s="1"/>
      <c r="GMA62" s="1"/>
      <c r="GMB62" s="1"/>
      <c r="GMC62" s="1"/>
      <c r="GMD62" s="1"/>
      <c r="GME62" s="1"/>
      <c r="GMF62" s="1"/>
      <c r="GMG62" s="1"/>
      <c r="GMH62" s="1"/>
      <c r="GMI62" s="1"/>
      <c r="GMJ62" s="1"/>
      <c r="GMK62" s="1"/>
      <c r="GML62" s="1"/>
      <c r="GMM62" s="1"/>
      <c r="GMN62" s="1"/>
      <c r="GMO62" s="1"/>
      <c r="GMP62" s="1"/>
      <c r="GMQ62" s="1"/>
      <c r="GMR62" s="1"/>
      <c r="GMS62" s="1"/>
      <c r="GMT62" s="1"/>
      <c r="GMU62" s="1"/>
      <c r="GMV62" s="1"/>
      <c r="GMW62" s="1"/>
      <c r="GMX62" s="1"/>
      <c r="GMY62" s="1"/>
      <c r="GMZ62" s="1"/>
      <c r="GNA62" s="1"/>
      <c r="GNB62" s="1"/>
      <c r="GNC62" s="1"/>
      <c r="GND62" s="1"/>
      <c r="GNE62" s="1"/>
      <c r="GNF62" s="1"/>
      <c r="GNG62" s="1"/>
      <c r="GNH62" s="1"/>
      <c r="GNI62" s="1"/>
      <c r="GNJ62" s="1"/>
      <c r="GNK62" s="1"/>
      <c r="GNL62" s="1"/>
      <c r="GNM62" s="1"/>
      <c r="GNN62" s="1"/>
      <c r="GNO62" s="1"/>
      <c r="GNP62" s="1"/>
      <c r="GNQ62" s="1"/>
      <c r="GNR62" s="1"/>
      <c r="GNS62" s="1"/>
      <c r="GNT62" s="1"/>
      <c r="GNU62" s="1"/>
      <c r="GNV62" s="1"/>
      <c r="GNW62" s="1"/>
      <c r="GNX62" s="1"/>
      <c r="GNY62" s="1"/>
      <c r="GNZ62" s="1"/>
      <c r="GOA62" s="1"/>
      <c r="GOB62" s="1"/>
      <c r="GOC62" s="1"/>
      <c r="GOD62" s="1"/>
      <c r="GOE62" s="1"/>
      <c r="GOF62" s="1"/>
      <c r="GOG62" s="1"/>
      <c r="GOH62" s="1"/>
      <c r="GOI62" s="1"/>
      <c r="GOJ62" s="1"/>
      <c r="GOK62" s="1"/>
      <c r="GOL62" s="1"/>
      <c r="GOM62" s="1"/>
      <c r="GON62" s="1"/>
      <c r="GOO62" s="1"/>
      <c r="GOP62" s="1"/>
      <c r="GOQ62" s="1"/>
      <c r="GOR62" s="1"/>
      <c r="GOS62" s="1"/>
      <c r="GOT62" s="1"/>
      <c r="GOU62" s="1"/>
      <c r="GOV62" s="1"/>
      <c r="GOW62" s="1"/>
      <c r="GOX62" s="1"/>
      <c r="GOY62" s="1"/>
      <c r="GOZ62" s="1"/>
      <c r="GPA62" s="1"/>
      <c r="GPB62" s="1"/>
      <c r="GPC62" s="1"/>
      <c r="GPD62" s="1"/>
      <c r="GPE62" s="1"/>
      <c r="GPF62" s="1"/>
      <c r="GPG62" s="1"/>
      <c r="GPH62" s="1"/>
      <c r="GPI62" s="1"/>
      <c r="GPJ62" s="1"/>
      <c r="GPK62" s="1"/>
      <c r="GPL62" s="1"/>
      <c r="GPM62" s="1"/>
      <c r="GPN62" s="1"/>
      <c r="GPO62" s="1"/>
      <c r="GPP62" s="1"/>
      <c r="GPQ62" s="1"/>
      <c r="GPR62" s="1"/>
      <c r="GPS62" s="1"/>
      <c r="GPT62" s="1"/>
      <c r="GPU62" s="1"/>
      <c r="GPV62" s="1"/>
      <c r="GPW62" s="1"/>
      <c r="GPX62" s="1"/>
      <c r="GPY62" s="1"/>
      <c r="GPZ62" s="1"/>
      <c r="GQA62" s="1"/>
      <c r="GQB62" s="1"/>
      <c r="GQC62" s="1"/>
      <c r="GQD62" s="1"/>
      <c r="GQE62" s="1"/>
      <c r="GQF62" s="1"/>
      <c r="GQG62" s="1"/>
      <c r="GQH62" s="1"/>
      <c r="GQI62" s="1"/>
      <c r="GQJ62" s="1"/>
      <c r="GQK62" s="1"/>
      <c r="GQL62" s="1"/>
      <c r="GQM62" s="1"/>
      <c r="GQN62" s="1"/>
      <c r="GQO62" s="1"/>
      <c r="GQP62" s="1"/>
      <c r="GQQ62" s="1"/>
      <c r="GQR62" s="1"/>
      <c r="GQS62" s="1"/>
      <c r="GQT62" s="1"/>
      <c r="GQU62" s="1"/>
      <c r="GQV62" s="1"/>
      <c r="GQW62" s="1"/>
      <c r="GQX62" s="1"/>
      <c r="GQY62" s="1"/>
      <c r="GQZ62" s="1"/>
      <c r="GRA62" s="1"/>
      <c r="GRB62" s="1"/>
      <c r="GRC62" s="1"/>
      <c r="GRD62" s="1"/>
      <c r="GRE62" s="1"/>
      <c r="GRF62" s="1"/>
      <c r="GRG62" s="1"/>
      <c r="GRH62" s="1"/>
      <c r="GRI62" s="1"/>
      <c r="GRJ62" s="1"/>
      <c r="GRK62" s="1"/>
      <c r="GRL62" s="1"/>
      <c r="GRM62" s="1"/>
      <c r="GRN62" s="1"/>
      <c r="GRO62" s="1"/>
      <c r="GRP62" s="1"/>
      <c r="GRQ62" s="1"/>
      <c r="GRR62" s="1"/>
      <c r="GRS62" s="1"/>
      <c r="GRT62" s="1"/>
      <c r="GRU62" s="1"/>
      <c r="GRV62" s="1"/>
      <c r="GRW62" s="1"/>
      <c r="GRX62" s="1"/>
      <c r="GRY62" s="1"/>
      <c r="GRZ62" s="1"/>
      <c r="GSA62" s="1"/>
      <c r="GSB62" s="1"/>
      <c r="GSC62" s="1"/>
      <c r="GSD62" s="1"/>
      <c r="GSE62" s="1"/>
      <c r="GSF62" s="1"/>
      <c r="GSG62" s="1"/>
      <c r="GSH62" s="1"/>
      <c r="GSI62" s="1"/>
      <c r="GSJ62" s="1"/>
      <c r="GSK62" s="1"/>
      <c r="GSL62" s="1"/>
      <c r="GSM62" s="1"/>
      <c r="GSN62" s="1"/>
      <c r="GSO62" s="1"/>
      <c r="GSP62" s="1"/>
      <c r="GSQ62" s="1"/>
      <c r="GSR62" s="1"/>
      <c r="GSS62" s="1"/>
      <c r="GST62" s="1"/>
      <c r="GSU62" s="1"/>
      <c r="GSV62" s="1"/>
      <c r="GSW62" s="1"/>
      <c r="GSX62" s="1"/>
      <c r="GSY62" s="1"/>
      <c r="GSZ62" s="1"/>
      <c r="GTA62" s="1"/>
      <c r="GTB62" s="1"/>
      <c r="GTC62" s="1"/>
      <c r="GTD62" s="1"/>
      <c r="GTE62" s="1"/>
      <c r="GTF62" s="1"/>
      <c r="GTG62" s="1"/>
      <c r="GTH62" s="1"/>
      <c r="GTI62" s="1"/>
      <c r="GTJ62" s="1"/>
      <c r="GTK62" s="1"/>
      <c r="GTL62" s="1"/>
      <c r="GTM62" s="1"/>
      <c r="GTN62" s="1"/>
      <c r="GTO62" s="1"/>
      <c r="GTP62" s="1"/>
      <c r="GTQ62" s="1"/>
      <c r="GTR62" s="1"/>
      <c r="GTS62" s="1"/>
      <c r="GTT62" s="1"/>
      <c r="GTU62" s="1"/>
      <c r="GTV62" s="1"/>
      <c r="GTW62" s="1"/>
      <c r="GTX62" s="1"/>
      <c r="GTY62" s="1"/>
      <c r="GTZ62" s="1"/>
      <c r="GUA62" s="1"/>
      <c r="GUB62" s="1"/>
      <c r="GUC62" s="1"/>
      <c r="GUD62" s="1"/>
      <c r="GUE62" s="1"/>
      <c r="GUF62" s="1"/>
      <c r="GUG62" s="1"/>
      <c r="GUH62" s="1"/>
      <c r="GUI62" s="1"/>
      <c r="GUJ62" s="1"/>
      <c r="GUK62" s="1"/>
      <c r="GUL62" s="1"/>
      <c r="GUM62" s="1"/>
      <c r="GUN62" s="1"/>
      <c r="GUO62" s="1"/>
      <c r="GUP62" s="1"/>
      <c r="GUQ62" s="1"/>
      <c r="GUR62" s="1"/>
      <c r="GUS62" s="1"/>
      <c r="GUT62" s="1"/>
      <c r="GUU62" s="1"/>
      <c r="GUV62" s="1"/>
      <c r="GUW62" s="1"/>
      <c r="GUX62" s="1"/>
      <c r="GUY62" s="1"/>
      <c r="GUZ62" s="1"/>
      <c r="GVA62" s="1"/>
      <c r="GVB62" s="1"/>
      <c r="GVC62" s="1"/>
      <c r="GVD62" s="1"/>
      <c r="GVE62" s="1"/>
      <c r="GVF62" s="1"/>
      <c r="GVG62" s="1"/>
      <c r="GVH62" s="1"/>
      <c r="GVI62" s="1"/>
      <c r="GVJ62" s="1"/>
      <c r="GVK62" s="1"/>
      <c r="GVL62" s="1"/>
      <c r="GVM62" s="1"/>
      <c r="GVN62" s="1"/>
      <c r="GVO62" s="1"/>
      <c r="GVP62" s="1"/>
      <c r="GVQ62" s="1"/>
      <c r="GVR62" s="1"/>
      <c r="GVS62" s="1"/>
      <c r="GVT62" s="1"/>
      <c r="GVU62" s="1"/>
      <c r="GVV62" s="1"/>
      <c r="GVW62" s="1"/>
      <c r="GVX62" s="1"/>
      <c r="GVY62" s="1"/>
      <c r="GVZ62" s="1"/>
      <c r="GWA62" s="1"/>
      <c r="GWB62" s="1"/>
      <c r="GWC62" s="1"/>
      <c r="GWD62" s="1"/>
      <c r="GWE62" s="1"/>
      <c r="GWF62" s="1"/>
      <c r="GWG62" s="1"/>
      <c r="GWH62" s="1"/>
      <c r="GWI62" s="1"/>
      <c r="GWJ62" s="1"/>
      <c r="GWK62" s="1"/>
      <c r="GWL62" s="1"/>
      <c r="GWM62" s="1"/>
      <c r="GWN62" s="1"/>
      <c r="GWO62" s="1"/>
      <c r="GWP62" s="1"/>
      <c r="GWQ62" s="1"/>
      <c r="GWR62" s="1"/>
      <c r="GWS62" s="1"/>
      <c r="GWT62" s="1"/>
      <c r="GWU62" s="1"/>
      <c r="GWV62" s="1"/>
      <c r="GWW62" s="1"/>
      <c r="GWX62" s="1"/>
      <c r="GWY62" s="1"/>
      <c r="GWZ62" s="1"/>
      <c r="GXA62" s="1"/>
      <c r="GXB62" s="1"/>
      <c r="GXC62" s="1"/>
      <c r="GXD62" s="1"/>
      <c r="GXE62" s="1"/>
      <c r="GXF62" s="1"/>
      <c r="GXG62" s="1"/>
      <c r="GXH62" s="1"/>
      <c r="GXI62" s="1"/>
      <c r="GXJ62" s="1"/>
      <c r="GXK62" s="1"/>
      <c r="GXL62" s="1"/>
      <c r="GXM62" s="1"/>
      <c r="GXN62" s="1"/>
      <c r="GXO62" s="1"/>
      <c r="GXP62" s="1"/>
      <c r="GXQ62" s="1"/>
      <c r="GXR62" s="1"/>
      <c r="GXS62" s="1"/>
      <c r="GXT62" s="1"/>
      <c r="GXU62" s="1"/>
      <c r="GXV62" s="1"/>
      <c r="GXW62" s="1"/>
      <c r="GXX62" s="1"/>
      <c r="GXY62" s="1"/>
      <c r="GXZ62" s="1"/>
      <c r="GYA62" s="1"/>
      <c r="GYB62" s="1"/>
      <c r="GYC62" s="1"/>
      <c r="GYD62" s="1"/>
      <c r="GYE62" s="1"/>
      <c r="GYF62" s="1"/>
      <c r="GYG62" s="1"/>
      <c r="GYH62" s="1"/>
      <c r="GYI62" s="1"/>
      <c r="GYJ62" s="1"/>
      <c r="GYK62" s="1"/>
      <c r="GYL62" s="1"/>
      <c r="GYM62" s="1"/>
      <c r="GYN62" s="1"/>
      <c r="GYO62" s="1"/>
      <c r="GYP62" s="1"/>
      <c r="GYQ62" s="1"/>
      <c r="GYR62" s="1"/>
      <c r="GYS62" s="1"/>
      <c r="GYT62" s="1"/>
      <c r="GYU62" s="1"/>
      <c r="GYV62" s="1"/>
      <c r="GYW62" s="1"/>
      <c r="GYX62" s="1"/>
      <c r="GYY62" s="1"/>
      <c r="GYZ62" s="1"/>
      <c r="GZA62" s="1"/>
      <c r="GZB62" s="1"/>
      <c r="GZC62" s="1"/>
      <c r="GZD62" s="1"/>
      <c r="GZE62" s="1"/>
      <c r="GZF62" s="1"/>
      <c r="GZG62" s="1"/>
      <c r="GZH62" s="1"/>
      <c r="GZI62" s="1"/>
      <c r="GZJ62" s="1"/>
      <c r="GZK62" s="1"/>
      <c r="GZL62" s="1"/>
      <c r="GZM62" s="1"/>
      <c r="GZN62" s="1"/>
      <c r="GZO62" s="1"/>
      <c r="GZP62" s="1"/>
      <c r="GZQ62" s="1"/>
      <c r="GZR62" s="1"/>
      <c r="GZS62" s="1"/>
      <c r="GZT62" s="1"/>
      <c r="GZU62" s="1"/>
      <c r="GZV62" s="1"/>
      <c r="GZW62" s="1"/>
      <c r="GZX62" s="1"/>
      <c r="GZY62" s="1"/>
      <c r="GZZ62" s="1"/>
      <c r="HAA62" s="1"/>
      <c r="HAB62" s="1"/>
      <c r="HAC62" s="1"/>
      <c r="HAD62" s="1"/>
      <c r="HAE62" s="1"/>
      <c r="HAF62" s="1"/>
      <c r="HAG62" s="1"/>
      <c r="HAH62" s="1"/>
      <c r="HAI62" s="1"/>
      <c r="HAJ62" s="1"/>
      <c r="HAK62" s="1"/>
      <c r="HAL62" s="1"/>
      <c r="HAM62" s="1"/>
      <c r="HAN62" s="1"/>
      <c r="HAO62" s="1"/>
      <c r="HAP62" s="1"/>
      <c r="HAQ62" s="1"/>
      <c r="HAR62" s="1"/>
      <c r="HAS62" s="1"/>
      <c r="HAT62" s="1"/>
      <c r="HAU62" s="1"/>
      <c r="HAV62" s="1"/>
      <c r="HAW62" s="1"/>
      <c r="HAX62" s="1"/>
      <c r="HAY62" s="1"/>
      <c r="HAZ62" s="1"/>
      <c r="HBA62" s="1"/>
      <c r="HBB62" s="1"/>
      <c r="HBC62" s="1"/>
      <c r="HBD62" s="1"/>
      <c r="HBE62" s="1"/>
      <c r="HBF62" s="1"/>
      <c r="HBG62" s="1"/>
      <c r="HBH62" s="1"/>
      <c r="HBI62" s="1"/>
      <c r="HBJ62" s="1"/>
      <c r="HBK62" s="1"/>
      <c r="HBL62" s="1"/>
      <c r="HBM62" s="1"/>
      <c r="HBN62" s="1"/>
      <c r="HBO62" s="1"/>
      <c r="HBP62" s="1"/>
      <c r="HBQ62" s="1"/>
      <c r="HBR62" s="1"/>
      <c r="HBS62" s="1"/>
      <c r="HBT62" s="1"/>
      <c r="HBU62" s="1"/>
      <c r="HBV62" s="1"/>
      <c r="HBW62" s="1"/>
      <c r="HBX62" s="1"/>
      <c r="HBY62" s="1"/>
      <c r="HBZ62" s="1"/>
      <c r="HCA62" s="1"/>
      <c r="HCB62" s="1"/>
      <c r="HCC62" s="1"/>
      <c r="HCD62" s="1"/>
      <c r="HCE62" s="1"/>
      <c r="HCF62" s="1"/>
      <c r="HCG62" s="1"/>
      <c r="HCH62" s="1"/>
      <c r="HCI62" s="1"/>
      <c r="HCJ62" s="1"/>
      <c r="HCK62" s="1"/>
      <c r="HCL62" s="1"/>
      <c r="HCM62" s="1"/>
      <c r="HCN62" s="1"/>
      <c r="HCO62" s="1"/>
      <c r="HCP62" s="1"/>
      <c r="HCQ62" s="1"/>
      <c r="HCR62" s="1"/>
      <c r="HCS62" s="1"/>
      <c r="HCT62" s="1"/>
      <c r="HCU62" s="1"/>
      <c r="HCV62" s="1"/>
      <c r="HCW62" s="1"/>
      <c r="HCX62" s="1"/>
      <c r="HCY62" s="1"/>
      <c r="HCZ62" s="1"/>
      <c r="HDA62" s="1"/>
      <c r="HDB62" s="1"/>
      <c r="HDC62" s="1"/>
      <c r="HDD62" s="1"/>
      <c r="HDE62" s="1"/>
      <c r="HDF62" s="1"/>
      <c r="HDG62" s="1"/>
      <c r="HDH62" s="1"/>
      <c r="HDI62" s="1"/>
      <c r="HDJ62" s="1"/>
      <c r="HDK62" s="1"/>
      <c r="HDL62" s="1"/>
      <c r="HDM62" s="1"/>
      <c r="HDN62" s="1"/>
      <c r="HDO62" s="1"/>
      <c r="HDP62" s="1"/>
      <c r="HDQ62" s="1"/>
      <c r="HDR62" s="1"/>
      <c r="HDS62" s="1"/>
      <c r="HDT62" s="1"/>
      <c r="HDU62" s="1"/>
      <c r="HDV62" s="1"/>
      <c r="HDW62" s="1"/>
      <c r="HDX62" s="1"/>
      <c r="HDY62" s="1"/>
      <c r="HDZ62" s="1"/>
      <c r="HEA62" s="1"/>
      <c r="HEB62" s="1"/>
      <c r="HEC62" s="1"/>
      <c r="HED62" s="1"/>
      <c r="HEE62" s="1"/>
      <c r="HEF62" s="1"/>
      <c r="HEG62" s="1"/>
      <c r="HEH62" s="1"/>
      <c r="HEI62" s="1"/>
      <c r="HEJ62" s="1"/>
      <c r="HEK62" s="1"/>
      <c r="HEL62" s="1"/>
      <c r="HEM62" s="1"/>
      <c r="HEN62" s="1"/>
      <c r="HEO62" s="1"/>
      <c r="HEP62" s="1"/>
      <c r="HEQ62" s="1"/>
      <c r="HER62" s="1"/>
      <c r="HES62" s="1"/>
      <c r="HET62" s="1"/>
      <c r="HEU62" s="1"/>
      <c r="HEV62" s="1"/>
      <c r="HEW62" s="1"/>
      <c r="HEX62" s="1"/>
      <c r="HEY62" s="1"/>
      <c r="HEZ62" s="1"/>
      <c r="HFA62" s="1"/>
      <c r="HFB62" s="1"/>
      <c r="HFC62" s="1"/>
      <c r="HFD62" s="1"/>
      <c r="HFE62" s="1"/>
      <c r="HFF62" s="1"/>
      <c r="HFG62" s="1"/>
      <c r="HFH62" s="1"/>
      <c r="HFI62" s="1"/>
      <c r="HFJ62" s="1"/>
      <c r="HFK62" s="1"/>
      <c r="HFL62" s="1"/>
      <c r="HFM62" s="1"/>
      <c r="HFN62" s="1"/>
      <c r="HFO62" s="1"/>
      <c r="HFP62" s="1"/>
      <c r="HFQ62" s="1"/>
      <c r="HFR62" s="1"/>
      <c r="HFS62" s="1"/>
      <c r="HFT62" s="1"/>
      <c r="HFU62" s="1"/>
      <c r="HFV62" s="1"/>
      <c r="HFW62" s="1"/>
      <c r="HFX62" s="1"/>
      <c r="HFY62" s="1"/>
      <c r="HFZ62" s="1"/>
      <c r="HGA62" s="1"/>
      <c r="HGB62" s="1"/>
      <c r="HGC62" s="1"/>
      <c r="HGD62" s="1"/>
      <c r="HGE62" s="1"/>
      <c r="HGF62" s="1"/>
      <c r="HGG62" s="1"/>
      <c r="HGH62" s="1"/>
      <c r="HGI62" s="1"/>
      <c r="HGJ62" s="1"/>
      <c r="HGK62" s="1"/>
      <c r="HGL62" s="1"/>
      <c r="HGM62" s="1"/>
      <c r="HGN62" s="1"/>
      <c r="HGO62" s="1"/>
      <c r="HGP62" s="1"/>
      <c r="HGQ62" s="1"/>
      <c r="HGR62" s="1"/>
      <c r="HGS62" s="1"/>
      <c r="HGT62" s="1"/>
      <c r="HGU62" s="1"/>
      <c r="HGV62" s="1"/>
      <c r="HGW62" s="1"/>
      <c r="HGX62" s="1"/>
      <c r="HGY62" s="1"/>
      <c r="HGZ62" s="1"/>
      <c r="HHA62" s="1"/>
      <c r="HHB62" s="1"/>
      <c r="HHC62" s="1"/>
      <c r="HHD62" s="1"/>
      <c r="HHE62" s="1"/>
      <c r="HHF62" s="1"/>
      <c r="HHG62" s="1"/>
      <c r="HHH62" s="1"/>
      <c r="HHI62" s="1"/>
      <c r="HHJ62" s="1"/>
      <c r="HHK62" s="1"/>
      <c r="HHL62" s="1"/>
      <c r="HHM62" s="1"/>
      <c r="HHN62" s="1"/>
      <c r="HHO62" s="1"/>
      <c r="HHP62" s="1"/>
      <c r="HHQ62" s="1"/>
      <c r="HHR62" s="1"/>
      <c r="HHS62" s="1"/>
      <c r="HHT62" s="1"/>
      <c r="HHU62" s="1"/>
      <c r="HHV62" s="1"/>
      <c r="HHW62" s="1"/>
      <c r="HHX62" s="1"/>
      <c r="HHY62" s="1"/>
      <c r="HHZ62" s="1"/>
      <c r="HIA62" s="1"/>
      <c r="HIB62" s="1"/>
      <c r="HIC62" s="1"/>
      <c r="HID62" s="1"/>
      <c r="HIE62" s="1"/>
      <c r="HIF62" s="1"/>
      <c r="HIG62" s="1"/>
      <c r="HIH62" s="1"/>
      <c r="HII62" s="1"/>
      <c r="HIJ62" s="1"/>
      <c r="HIK62" s="1"/>
      <c r="HIL62" s="1"/>
      <c r="HIM62" s="1"/>
      <c r="HIN62" s="1"/>
      <c r="HIO62" s="1"/>
      <c r="HIP62" s="1"/>
      <c r="HIQ62" s="1"/>
      <c r="HIR62" s="1"/>
      <c r="HIS62" s="1"/>
      <c r="HIT62" s="1"/>
      <c r="HIU62" s="1"/>
      <c r="HIV62" s="1"/>
      <c r="HIW62" s="1"/>
      <c r="HIX62" s="1"/>
      <c r="HIY62" s="1"/>
      <c r="HIZ62" s="1"/>
      <c r="HJA62" s="1"/>
      <c r="HJB62" s="1"/>
      <c r="HJC62" s="1"/>
      <c r="HJD62" s="1"/>
      <c r="HJE62" s="1"/>
      <c r="HJF62" s="1"/>
      <c r="HJG62" s="1"/>
      <c r="HJH62" s="1"/>
      <c r="HJI62" s="1"/>
      <c r="HJJ62" s="1"/>
      <c r="HJK62" s="1"/>
      <c r="HJL62" s="1"/>
      <c r="HJM62" s="1"/>
      <c r="HJN62" s="1"/>
      <c r="HJO62" s="1"/>
      <c r="HJP62" s="1"/>
      <c r="HJQ62" s="1"/>
      <c r="HJR62" s="1"/>
      <c r="HJS62" s="1"/>
      <c r="HJT62" s="1"/>
      <c r="HJU62" s="1"/>
      <c r="HJV62" s="1"/>
      <c r="HJW62" s="1"/>
      <c r="HJX62" s="1"/>
      <c r="HJY62" s="1"/>
      <c r="HJZ62" s="1"/>
      <c r="HKA62" s="1"/>
      <c r="HKB62" s="1"/>
      <c r="HKC62" s="1"/>
      <c r="HKD62" s="1"/>
      <c r="HKE62" s="1"/>
      <c r="HKF62" s="1"/>
      <c r="HKG62" s="1"/>
      <c r="HKH62" s="1"/>
      <c r="HKI62" s="1"/>
      <c r="HKJ62" s="1"/>
      <c r="HKK62" s="1"/>
      <c r="HKL62" s="1"/>
      <c r="HKM62" s="1"/>
      <c r="HKN62" s="1"/>
      <c r="HKO62" s="1"/>
      <c r="HKP62" s="1"/>
      <c r="HKQ62" s="1"/>
      <c r="HKR62" s="1"/>
      <c r="HKS62" s="1"/>
      <c r="HKT62" s="1"/>
      <c r="HKU62" s="1"/>
      <c r="HKV62" s="1"/>
      <c r="HKW62" s="1"/>
      <c r="HKX62" s="1"/>
      <c r="HKY62" s="1"/>
      <c r="HKZ62" s="1"/>
      <c r="HLA62" s="1"/>
      <c r="HLB62" s="1"/>
      <c r="HLC62" s="1"/>
      <c r="HLD62" s="1"/>
      <c r="HLE62" s="1"/>
      <c r="HLF62" s="1"/>
      <c r="HLG62" s="1"/>
      <c r="HLH62" s="1"/>
      <c r="HLI62" s="1"/>
      <c r="HLJ62" s="1"/>
      <c r="HLK62" s="1"/>
      <c r="HLL62" s="1"/>
      <c r="HLM62" s="1"/>
      <c r="HLN62" s="1"/>
      <c r="HLO62" s="1"/>
      <c r="HLP62" s="1"/>
      <c r="HLQ62" s="1"/>
      <c r="HLR62" s="1"/>
      <c r="HLS62" s="1"/>
      <c r="HLT62" s="1"/>
      <c r="HLU62" s="1"/>
      <c r="HLV62" s="1"/>
      <c r="HLW62" s="1"/>
      <c r="HLX62" s="1"/>
      <c r="HLY62" s="1"/>
      <c r="HLZ62" s="1"/>
      <c r="HMA62" s="1"/>
      <c r="HMB62" s="1"/>
      <c r="HMC62" s="1"/>
      <c r="HMD62" s="1"/>
      <c r="HME62" s="1"/>
      <c r="HMF62" s="1"/>
      <c r="HMG62" s="1"/>
      <c r="HMH62" s="1"/>
      <c r="HMI62" s="1"/>
      <c r="HMJ62" s="1"/>
      <c r="HMK62" s="1"/>
      <c r="HML62" s="1"/>
      <c r="HMM62" s="1"/>
      <c r="HMN62" s="1"/>
      <c r="HMO62" s="1"/>
      <c r="HMP62" s="1"/>
      <c r="HMQ62" s="1"/>
      <c r="HMR62" s="1"/>
      <c r="HMS62" s="1"/>
      <c r="HMT62" s="1"/>
      <c r="HMU62" s="1"/>
      <c r="HMV62" s="1"/>
      <c r="HMW62" s="1"/>
      <c r="HMX62" s="1"/>
      <c r="HMY62" s="1"/>
      <c r="HMZ62" s="1"/>
      <c r="HNA62" s="1"/>
      <c r="HNB62" s="1"/>
      <c r="HNC62" s="1"/>
      <c r="HND62" s="1"/>
      <c r="HNE62" s="1"/>
      <c r="HNF62" s="1"/>
      <c r="HNG62" s="1"/>
      <c r="HNH62" s="1"/>
      <c r="HNI62" s="1"/>
      <c r="HNJ62" s="1"/>
      <c r="HNK62" s="1"/>
      <c r="HNL62" s="1"/>
      <c r="HNM62" s="1"/>
      <c r="HNN62" s="1"/>
      <c r="HNO62" s="1"/>
      <c r="HNP62" s="1"/>
      <c r="HNQ62" s="1"/>
      <c r="HNR62" s="1"/>
      <c r="HNS62" s="1"/>
      <c r="HNT62" s="1"/>
      <c r="HNU62" s="1"/>
      <c r="HNV62" s="1"/>
      <c r="HNW62" s="1"/>
      <c r="HNX62" s="1"/>
      <c r="HNY62" s="1"/>
      <c r="HNZ62" s="1"/>
      <c r="HOA62" s="1"/>
      <c r="HOB62" s="1"/>
      <c r="HOC62" s="1"/>
      <c r="HOD62" s="1"/>
      <c r="HOE62" s="1"/>
      <c r="HOF62" s="1"/>
      <c r="HOG62" s="1"/>
      <c r="HOH62" s="1"/>
      <c r="HOI62" s="1"/>
      <c r="HOJ62" s="1"/>
      <c r="HOK62" s="1"/>
      <c r="HOL62" s="1"/>
      <c r="HOM62" s="1"/>
      <c r="HON62" s="1"/>
      <c r="HOO62" s="1"/>
      <c r="HOP62" s="1"/>
      <c r="HOQ62" s="1"/>
      <c r="HOR62" s="1"/>
      <c r="HOS62" s="1"/>
      <c r="HOT62" s="1"/>
      <c r="HOU62" s="1"/>
      <c r="HOV62" s="1"/>
      <c r="HOW62" s="1"/>
      <c r="HOX62" s="1"/>
      <c r="HOY62" s="1"/>
      <c r="HOZ62" s="1"/>
      <c r="HPA62" s="1"/>
      <c r="HPB62" s="1"/>
      <c r="HPC62" s="1"/>
      <c r="HPD62" s="1"/>
      <c r="HPE62" s="1"/>
      <c r="HPF62" s="1"/>
      <c r="HPG62" s="1"/>
      <c r="HPH62" s="1"/>
      <c r="HPI62" s="1"/>
      <c r="HPJ62" s="1"/>
      <c r="HPK62" s="1"/>
      <c r="HPL62" s="1"/>
      <c r="HPM62" s="1"/>
      <c r="HPN62" s="1"/>
      <c r="HPO62" s="1"/>
      <c r="HPP62" s="1"/>
      <c r="HPQ62" s="1"/>
      <c r="HPR62" s="1"/>
      <c r="HPS62" s="1"/>
      <c r="HPT62" s="1"/>
      <c r="HPU62" s="1"/>
      <c r="HPV62" s="1"/>
      <c r="HPW62" s="1"/>
      <c r="HPX62" s="1"/>
      <c r="HPY62" s="1"/>
      <c r="HPZ62" s="1"/>
      <c r="HQA62" s="1"/>
      <c r="HQB62" s="1"/>
      <c r="HQC62" s="1"/>
      <c r="HQD62" s="1"/>
      <c r="HQE62" s="1"/>
      <c r="HQF62" s="1"/>
      <c r="HQG62" s="1"/>
      <c r="HQH62" s="1"/>
      <c r="HQI62" s="1"/>
      <c r="HQJ62" s="1"/>
      <c r="HQK62" s="1"/>
      <c r="HQL62" s="1"/>
      <c r="HQM62" s="1"/>
      <c r="HQN62" s="1"/>
      <c r="HQO62" s="1"/>
      <c r="HQP62" s="1"/>
      <c r="HQQ62" s="1"/>
      <c r="HQR62" s="1"/>
      <c r="HQS62" s="1"/>
      <c r="HQT62" s="1"/>
      <c r="HQU62" s="1"/>
      <c r="HQV62" s="1"/>
      <c r="HQW62" s="1"/>
      <c r="HQX62" s="1"/>
      <c r="HQY62" s="1"/>
      <c r="HQZ62" s="1"/>
      <c r="HRA62" s="1"/>
      <c r="HRB62" s="1"/>
      <c r="HRC62" s="1"/>
      <c r="HRD62" s="1"/>
      <c r="HRE62" s="1"/>
      <c r="HRF62" s="1"/>
      <c r="HRG62" s="1"/>
      <c r="HRH62" s="1"/>
      <c r="HRI62" s="1"/>
      <c r="HRJ62" s="1"/>
      <c r="HRK62" s="1"/>
      <c r="HRL62" s="1"/>
      <c r="HRM62" s="1"/>
      <c r="HRN62" s="1"/>
      <c r="HRO62" s="1"/>
      <c r="HRP62" s="1"/>
      <c r="HRQ62" s="1"/>
      <c r="HRR62" s="1"/>
      <c r="HRS62" s="1"/>
      <c r="HRT62" s="1"/>
      <c r="HRU62" s="1"/>
      <c r="HRV62" s="1"/>
      <c r="HRW62" s="1"/>
      <c r="HRX62" s="1"/>
      <c r="HRY62" s="1"/>
      <c r="HRZ62" s="1"/>
      <c r="HSA62" s="1"/>
      <c r="HSB62" s="1"/>
      <c r="HSC62" s="1"/>
      <c r="HSD62" s="1"/>
      <c r="HSE62" s="1"/>
      <c r="HSF62" s="1"/>
      <c r="HSG62" s="1"/>
      <c r="HSH62" s="1"/>
      <c r="HSI62" s="1"/>
      <c r="HSJ62" s="1"/>
      <c r="HSK62" s="1"/>
      <c r="HSL62" s="1"/>
      <c r="HSM62" s="1"/>
      <c r="HSN62" s="1"/>
      <c r="HSO62" s="1"/>
      <c r="HSP62" s="1"/>
      <c r="HSQ62" s="1"/>
      <c r="HSR62" s="1"/>
      <c r="HSS62" s="1"/>
      <c r="HST62" s="1"/>
      <c r="HSU62" s="1"/>
      <c r="HSV62" s="1"/>
      <c r="HSW62" s="1"/>
      <c r="HSX62" s="1"/>
      <c r="HSY62" s="1"/>
      <c r="HSZ62" s="1"/>
      <c r="HTA62" s="1"/>
      <c r="HTB62" s="1"/>
      <c r="HTC62" s="1"/>
      <c r="HTD62" s="1"/>
      <c r="HTE62" s="1"/>
      <c r="HTF62" s="1"/>
      <c r="HTG62" s="1"/>
      <c r="HTH62" s="1"/>
      <c r="HTI62" s="1"/>
      <c r="HTJ62" s="1"/>
      <c r="HTK62" s="1"/>
      <c r="HTL62" s="1"/>
      <c r="HTM62" s="1"/>
      <c r="HTN62" s="1"/>
      <c r="HTO62" s="1"/>
      <c r="HTP62" s="1"/>
      <c r="HTQ62" s="1"/>
      <c r="HTR62" s="1"/>
      <c r="HTS62" s="1"/>
      <c r="HTT62" s="1"/>
      <c r="HTU62" s="1"/>
      <c r="HTV62" s="1"/>
      <c r="HTW62" s="1"/>
      <c r="HTX62" s="1"/>
      <c r="HTY62" s="1"/>
      <c r="HTZ62" s="1"/>
      <c r="HUA62" s="1"/>
      <c r="HUB62" s="1"/>
      <c r="HUC62" s="1"/>
      <c r="HUD62" s="1"/>
      <c r="HUE62" s="1"/>
      <c r="HUF62" s="1"/>
      <c r="HUG62" s="1"/>
      <c r="HUH62" s="1"/>
      <c r="HUI62" s="1"/>
      <c r="HUJ62" s="1"/>
      <c r="HUK62" s="1"/>
      <c r="HUL62" s="1"/>
      <c r="HUM62" s="1"/>
      <c r="HUN62" s="1"/>
      <c r="HUO62" s="1"/>
      <c r="HUP62" s="1"/>
      <c r="HUQ62" s="1"/>
      <c r="HUR62" s="1"/>
      <c r="HUS62" s="1"/>
      <c r="HUT62" s="1"/>
      <c r="HUU62" s="1"/>
      <c r="HUV62" s="1"/>
      <c r="HUW62" s="1"/>
      <c r="HUX62" s="1"/>
      <c r="HUY62" s="1"/>
      <c r="HUZ62" s="1"/>
      <c r="HVA62" s="1"/>
      <c r="HVB62" s="1"/>
      <c r="HVC62" s="1"/>
      <c r="HVD62" s="1"/>
      <c r="HVE62" s="1"/>
      <c r="HVF62" s="1"/>
      <c r="HVG62" s="1"/>
      <c r="HVH62" s="1"/>
      <c r="HVI62" s="1"/>
      <c r="HVJ62" s="1"/>
      <c r="HVK62" s="1"/>
      <c r="HVL62" s="1"/>
      <c r="HVM62" s="1"/>
      <c r="HVN62" s="1"/>
      <c r="HVO62" s="1"/>
      <c r="HVP62" s="1"/>
      <c r="HVQ62" s="1"/>
      <c r="HVR62" s="1"/>
      <c r="HVS62" s="1"/>
      <c r="HVT62" s="1"/>
      <c r="HVU62" s="1"/>
      <c r="HVV62" s="1"/>
      <c r="HVW62" s="1"/>
      <c r="HVX62" s="1"/>
      <c r="HVY62" s="1"/>
      <c r="HVZ62" s="1"/>
      <c r="HWA62" s="1"/>
      <c r="HWB62" s="1"/>
      <c r="HWC62" s="1"/>
      <c r="HWD62" s="1"/>
      <c r="HWE62" s="1"/>
      <c r="HWF62" s="1"/>
      <c r="HWG62" s="1"/>
      <c r="HWH62" s="1"/>
      <c r="HWI62" s="1"/>
      <c r="HWJ62" s="1"/>
      <c r="HWK62" s="1"/>
      <c r="HWL62" s="1"/>
      <c r="HWM62" s="1"/>
      <c r="HWN62" s="1"/>
      <c r="HWO62" s="1"/>
      <c r="HWP62" s="1"/>
      <c r="HWQ62" s="1"/>
      <c r="HWR62" s="1"/>
      <c r="HWS62" s="1"/>
      <c r="HWT62" s="1"/>
      <c r="HWU62" s="1"/>
      <c r="HWV62" s="1"/>
      <c r="HWW62" s="1"/>
      <c r="HWX62" s="1"/>
      <c r="HWY62" s="1"/>
      <c r="HWZ62" s="1"/>
      <c r="HXA62" s="1"/>
      <c r="HXB62" s="1"/>
      <c r="HXC62" s="1"/>
      <c r="HXD62" s="1"/>
      <c r="HXE62" s="1"/>
      <c r="HXF62" s="1"/>
      <c r="HXG62" s="1"/>
      <c r="HXH62" s="1"/>
      <c r="HXI62" s="1"/>
      <c r="HXJ62" s="1"/>
      <c r="HXK62" s="1"/>
      <c r="HXL62" s="1"/>
      <c r="HXM62" s="1"/>
      <c r="HXN62" s="1"/>
      <c r="HXO62" s="1"/>
      <c r="HXP62" s="1"/>
      <c r="HXQ62" s="1"/>
      <c r="HXR62" s="1"/>
      <c r="HXS62" s="1"/>
      <c r="HXT62" s="1"/>
      <c r="HXU62" s="1"/>
      <c r="HXV62" s="1"/>
      <c r="HXW62" s="1"/>
      <c r="HXX62" s="1"/>
      <c r="HXY62" s="1"/>
      <c r="HXZ62" s="1"/>
      <c r="HYA62" s="1"/>
      <c r="HYB62" s="1"/>
      <c r="HYC62" s="1"/>
      <c r="HYD62" s="1"/>
      <c r="HYE62" s="1"/>
      <c r="HYF62" s="1"/>
      <c r="HYG62" s="1"/>
      <c r="HYH62" s="1"/>
      <c r="HYI62" s="1"/>
      <c r="HYJ62" s="1"/>
      <c r="HYK62" s="1"/>
      <c r="HYL62" s="1"/>
      <c r="HYM62" s="1"/>
      <c r="HYN62" s="1"/>
      <c r="HYO62" s="1"/>
      <c r="HYP62" s="1"/>
      <c r="HYQ62" s="1"/>
      <c r="HYR62" s="1"/>
      <c r="HYS62" s="1"/>
      <c r="HYT62" s="1"/>
      <c r="HYU62" s="1"/>
      <c r="HYV62" s="1"/>
      <c r="HYW62" s="1"/>
      <c r="HYX62" s="1"/>
      <c r="HYY62" s="1"/>
      <c r="HYZ62" s="1"/>
      <c r="HZA62" s="1"/>
      <c r="HZB62" s="1"/>
      <c r="HZC62" s="1"/>
      <c r="HZD62" s="1"/>
      <c r="HZE62" s="1"/>
      <c r="HZF62" s="1"/>
      <c r="HZG62" s="1"/>
      <c r="HZH62" s="1"/>
      <c r="HZI62" s="1"/>
      <c r="HZJ62" s="1"/>
      <c r="HZK62" s="1"/>
      <c r="HZL62" s="1"/>
      <c r="HZM62" s="1"/>
      <c r="HZN62" s="1"/>
      <c r="HZO62" s="1"/>
      <c r="HZP62" s="1"/>
      <c r="HZQ62" s="1"/>
      <c r="HZR62" s="1"/>
      <c r="HZS62" s="1"/>
      <c r="HZT62" s="1"/>
      <c r="HZU62" s="1"/>
      <c r="HZV62" s="1"/>
      <c r="HZW62" s="1"/>
      <c r="HZX62" s="1"/>
      <c r="HZY62" s="1"/>
      <c r="HZZ62" s="1"/>
      <c r="IAA62" s="1"/>
      <c r="IAB62" s="1"/>
      <c r="IAC62" s="1"/>
      <c r="IAD62" s="1"/>
      <c r="IAE62" s="1"/>
      <c r="IAF62" s="1"/>
      <c r="IAG62" s="1"/>
      <c r="IAH62" s="1"/>
      <c r="IAI62" s="1"/>
      <c r="IAJ62" s="1"/>
      <c r="IAK62" s="1"/>
      <c r="IAL62" s="1"/>
      <c r="IAM62" s="1"/>
      <c r="IAN62" s="1"/>
      <c r="IAO62" s="1"/>
      <c r="IAP62" s="1"/>
      <c r="IAQ62" s="1"/>
      <c r="IAR62" s="1"/>
      <c r="IAS62" s="1"/>
      <c r="IAT62" s="1"/>
      <c r="IAU62" s="1"/>
      <c r="IAV62" s="1"/>
      <c r="IAW62" s="1"/>
      <c r="IAX62" s="1"/>
      <c r="IAY62" s="1"/>
      <c r="IAZ62" s="1"/>
      <c r="IBA62" s="1"/>
      <c r="IBB62" s="1"/>
      <c r="IBC62" s="1"/>
      <c r="IBD62" s="1"/>
      <c r="IBE62" s="1"/>
      <c r="IBF62" s="1"/>
      <c r="IBG62" s="1"/>
      <c r="IBH62" s="1"/>
      <c r="IBI62" s="1"/>
      <c r="IBJ62" s="1"/>
      <c r="IBK62" s="1"/>
      <c r="IBL62" s="1"/>
      <c r="IBM62" s="1"/>
      <c r="IBN62" s="1"/>
      <c r="IBO62" s="1"/>
      <c r="IBP62" s="1"/>
      <c r="IBQ62" s="1"/>
      <c r="IBR62" s="1"/>
      <c r="IBS62" s="1"/>
      <c r="IBT62" s="1"/>
      <c r="IBU62" s="1"/>
      <c r="IBV62" s="1"/>
      <c r="IBW62" s="1"/>
      <c r="IBX62" s="1"/>
      <c r="IBY62" s="1"/>
      <c r="IBZ62" s="1"/>
      <c r="ICA62" s="1"/>
      <c r="ICB62" s="1"/>
      <c r="ICC62" s="1"/>
      <c r="ICD62" s="1"/>
      <c r="ICE62" s="1"/>
      <c r="ICF62" s="1"/>
      <c r="ICG62" s="1"/>
      <c r="ICH62" s="1"/>
      <c r="ICI62" s="1"/>
      <c r="ICJ62" s="1"/>
      <c r="ICK62" s="1"/>
      <c r="ICL62" s="1"/>
      <c r="ICM62" s="1"/>
      <c r="ICN62" s="1"/>
      <c r="ICO62" s="1"/>
      <c r="ICP62" s="1"/>
      <c r="ICQ62" s="1"/>
      <c r="ICR62" s="1"/>
      <c r="ICS62" s="1"/>
      <c r="ICT62" s="1"/>
      <c r="ICU62" s="1"/>
      <c r="ICV62" s="1"/>
      <c r="ICW62" s="1"/>
      <c r="ICX62" s="1"/>
      <c r="ICY62" s="1"/>
      <c r="ICZ62" s="1"/>
      <c r="IDA62" s="1"/>
      <c r="IDB62" s="1"/>
      <c r="IDC62" s="1"/>
      <c r="IDD62" s="1"/>
      <c r="IDE62" s="1"/>
      <c r="IDF62" s="1"/>
      <c r="IDG62" s="1"/>
      <c r="IDH62" s="1"/>
      <c r="IDI62" s="1"/>
      <c r="IDJ62" s="1"/>
      <c r="IDK62" s="1"/>
      <c r="IDL62" s="1"/>
      <c r="IDM62" s="1"/>
      <c r="IDN62" s="1"/>
      <c r="IDO62" s="1"/>
      <c r="IDP62" s="1"/>
      <c r="IDQ62" s="1"/>
      <c r="IDR62" s="1"/>
      <c r="IDS62" s="1"/>
      <c r="IDT62" s="1"/>
      <c r="IDU62" s="1"/>
      <c r="IDV62" s="1"/>
      <c r="IDW62" s="1"/>
      <c r="IDX62" s="1"/>
      <c r="IDY62" s="1"/>
      <c r="IDZ62" s="1"/>
      <c r="IEA62" s="1"/>
      <c r="IEB62" s="1"/>
      <c r="IEC62" s="1"/>
      <c r="IED62" s="1"/>
      <c r="IEE62" s="1"/>
      <c r="IEF62" s="1"/>
      <c r="IEG62" s="1"/>
      <c r="IEH62" s="1"/>
      <c r="IEI62" s="1"/>
      <c r="IEJ62" s="1"/>
      <c r="IEK62" s="1"/>
      <c r="IEL62" s="1"/>
      <c r="IEM62" s="1"/>
      <c r="IEN62" s="1"/>
      <c r="IEO62" s="1"/>
      <c r="IEP62" s="1"/>
      <c r="IEQ62" s="1"/>
      <c r="IER62" s="1"/>
      <c r="IES62" s="1"/>
      <c r="IET62" s="1"/>
      <c r="IEU62" s="1"/>
      <c r="IEV62" s="1"/>
      <c r="IEW62" s="1"/>
      <c r="IEX62" s="1"/>
      <c r="IEY62" s="1"/>
      <c r="IEZ62" s="1"/>
      <c r="IFA62" s="1"/>
      <c r="IFB62" s="1"/>
      <c r="IFC62" s="1"/>
      <c r="IFD62" s="1"/>
      <c r="IFE62" s="1"/>
      <c r="IFF62" s="1"/>
      <c r="IFG62" s="1"/>
      <c r="IFH62" s="1"/>
      <c r="IFI62" s="1"/>
      <c r="IFJ62" s="1"/>
      <c r="IFK62" s="1"/>
      <c r="IFL62" s="1"/>
      <c r="IFM62" s="1"/>
      <c r="IFN62" s="1"/>
      <c r="IFO62" s="1"/>
      <c r="IFP62" s="1"/>
      <c r="IFQ62" s="1"/>
      <c r="IFR62" s="1"/>
      <c r="IFS62" s="1"/>
      <c r="IFT62" s="1"/>
      <c r="IFU62" s="1"/>
      <c r="IFV62" s="1"/>
      <c r="IFW62" s="1"/>
      <c r="IFX62" s="1"/>
      <c r="IFY62" s="1"/>
      <c r="IFZ62" s="1"/>
      <c r="IGA62" s="1"/>
      <c r="IGB62" s="1"/>
      <c r="IGC62" s="1"/>
      <c r="IGD62" s="1"/>
      <c r="IGE62" s="1"/>
      <c r="IGF62" s="1"/>
      <c r="IGG62" s="1"/>
      <c r="IGH62" s="1"/>
      <c r="IGI62" s="1"/>
      <c r="IGJ62" s="1"/>
      <c r="IGK62" s="1"/>
      <c r="IGL62" s="1"/>
      <c r="IGM62" s="1"/>
      <c r="IGN62" s="1"/>
      <c r="IGO62" s="1"/>
      <c r="IGP62" s="1"/>
      <c r="IGQ62" s="1"/>
      <c r="IGR62" s="1"/>
      <c r="IGS62" s="1"/>
      <c r="IGT62" s="1"/>
      <c r="IGU62" s="1"/>
      <c r="IGV62" s="1"/>
      <c r="IGW62" s="1"/>
      <c r="IGX62" s="1"/>
      <c r="IGY62" s="1"/>
      <c r="IGZ62" s="1"/>
      <c r="IHA62" s="1"/>
      <c r="IHB62" s="1"/>
      <c r="IHC62" s="1"/>
      <c r="IHD62" s="1"/>
      <c r="IHE62" s="1"/>
      <c r="IHF62" s="1"/>
      <c r="IHG62" s="1"/>
      <c r="IHH62" s="1"/>
      <c r="IHI62" s="1"/>
      <c r="IHJ62" s="1"/>
      <c r="IHK62" s="1"/>
      <c r="IHL62" s="1"/>
      <c r="IHM62" s="1"/>
      <c r="IHN62" s="1"/>
      <c r="IHO62" s="1"/>
      <c r="IHP62" s="1"/>
      <c r="IHQ62" s="1"/>
      <c r="IHR62" s="1"/>
      <c r="IHS62" s="1"/>
      <c r="IHT62" s="1"/>
      <c r="IHU62" s="1"/>
      <c r="IHV62" s="1"/>
      <c r="IHW62" s="1"/>
      <c r="IHX62" s="1"/>
      <c r="IHY62" s="1"/>
      <c r="IHZ62" s="1"/>
      <c r="IIA62" s="1"/>
      <c r="IIB62" s="1"/>
      <c r="IIC62" s="1"/>
      <c r="IID62" s="1"/>
      <c r="IIE62" s="1"/>
      <c r="IIF62" s="1"/>
      <c r="IIG62" s="1"/>
      <c r="IIH62" s="1"/>
      <c r="III62" s="1"/>
      <c r="IIJ62" s="1"/>
      <c r="IIK62" s="1"/>
      <c r="IIL62" s="1"/>
      <c r="IIM62" s="1"/>
      <c r="IIN62" s="1"/>
      <c r="IIO62" s="1"/>
      <c r="IIP62" s="1"/>
      <c r="IIQ62" s="1"/>
      <c r="IIR62" s="1"/>
      <c r="IIS62" s="1"/>
      <c r="IIT62" s="1"/>
      <c r="IIU62" s="1"/>
      <c r="IIV62" s="1"/>
      <c r="IIW62" s="1"/>
      <c r="IIX62" s="1"/>
      <c r="IIY62" s="1"/>
      <c r="IIZ62" s="1"/>
      <c r="IJA62" s="1"/>
      <c r="IJB62" s="1"/>
      <c r="IJC62" s="1"/>
      <c r="IJD62" s="1"/>
      <c r="IJE62" s="1"/>
      <c r="IJF62" s="1"/>
      <c r="IJG62" s="1"/>
      <c r="IJH62" s="1"/>
      <c r="IJI62" s="1"/>
      <c r="IJJ62" s="1"/>
      <c r="IJK62" s="1"/>
      <c r="IJL62" s="1"/>
      <c r="IJM62" s="1"/>
      <c r="IJN62" s="1"/>
      <c r="IJO62" s="1"/>
      <c r="IJP62" s="1"/>
      <c r="IJQ62" s="1"/>
      <c r="IJR62" s="1"/>
      <c r="IJS62" s="1"/>
      <c r="IJT62" s="1"/>
      <c r="IJU62" s="1"/>
      <c r="IJV62" s="1"/>
      <c r="IJW62" s="1"/>
      <c r="IJX62" s="1"/>
      <c r="IJY62" s="1"/>
      <c r="IJZ62" s="1"/>
      <c r="IKA62" s="1"/>
      <c r="IKB62" s="1"/>
      <c r="IKC62" s="1"/>
      <c r="IKD62" s="1"/>
      <c r="IKE62" s="1"/>
      <c r="IKF62" s="1"/>
      <c r="IKG62" s="1"/>
      <c r="IKH62" s="1"/>
      <c r="IKI62" s="1"/>
      <c r="IKJ62" s="1"/>
      <c r="IKK62" s="1"/>
      <c r="IKL62" s="1"/>
      <c r="IKM62" s="1"/>
      <c r="IKN62" s="1"/>
      <c r="IKO62" s="1"/>
      <c r="IKP62" s="1"/>
      <c r="IKQ62" s="1"/>
      <c r="IKR62" s="1"/>
      <c r="IKS62" s="1"/>
      <c r="IKT62" s="1"/>
      <c r="IKU62" s="1"/>
      <c r="IKV62" s="1"/>
      <c r="IKW62" s="1"/>
      <c r="IKX62" s="1"/>
      <c r="IKY62" s="1"/>
      <c r="IKZ62" s="1"/>
      <c r="ILA62" s="1"/>
      <c r="ILB62" s="1"/>
      <c r="ILC62" s="1"/>
      <c r="ILD62" s="1"/>
      <c r="ILE62" s="1"/>
      <c r="ILF62" s="1"/>
      <c r="ILG62" s="1"/>
      <c r="ILH62" s="1"/>
      <c r="ILI62" s="1"/>
      <c r="ILJ62" s="1"/>
      <c r="ILK62" s="1"/>
      <c r="ILL62" s="1"/>
      <c r="ILM62" s="1"/>
      <c r="ILN62" s="1"/>
      <c r="ILO62" s="1"/>
      <c r="ILP62" s="1"/>
      <c r="ILQ62" s="1"/>
      <c r="ILR62" s="1"/>
      <c r="ILS62" s="1"/>
      <c r="ILT62" s="1"/>
      <c r="ILU62" s="1"/>
      <c r="ILV62" s="1"/>
      <c r="ILW62" s="1"/>
      <c r="ILX62" s="1"/>
      <c r="ILY62" s="1"/>
      <c r="ILZ62" s="1"/>
      <c r="IMA62" s="1"/>
      <c r="IMB62" s="1"/>
      <c r="IMC62" s="1"/>
      <c r="IMD62" s="1"/>
      <c r="IME62" s="1"/>
      <c r="IMF62" s="1"/>
      <c r="IMG62" s="1"/>
      <c r="IMH62" s="1"/>
      <c r="IMI62" s="1"/>
      <c r="IMJ62" s="1"/>
      <c r="IMK62" s="1"/>
      <c r="IML62" s="1"/>
      <c r="IMM62" s="1"/>
      <c r="IMN62" s="1"/>
      <c r="IMO62" s="1"/>
      <c r="IMP62" s="1"/>
      <c r="IMQ62" s="1"/>
      <c r="IMR62" s="1"/>
      <c r="IMS62" s="1"/>
      <c r="IMT62" s="1"/>
      <c r="IMU62" s="1"/>
      <c r="IMV62" s="1"/>
      <c r="IMW62" s="1"/>
      <c r="IMX62" s="1"/>
      <c r="IMY62" s="1"/>
      <c r="IMZ62" s="1"/>
      <c r="INA62" s="1"/>
      <c r="INB62" s="1"/>
      <c r="INC62" s="1"/>
      <c r="IND62" s="1"/>
      <c r="INE62" s="1"/>
      <c r="INF62" s="1"/>
      <c r="ING62" s="1"/>
      <c r="INH62" s="1"/>
      <c r="INI62" s="1"/>
      <c r="INJ62" s="1"/>
      <c r="INK62" s="1"/>
      <c r="INL62" s="1"/>
      <c r="INM62" s="1"/>
      <c r="INN62" s="1"/>
      <c r="INO62" s="1"/>
      <c r="INP62" s="1"/>
      <c r="INQ62" s="1"/>
      <c r="INR62" s="1"/>
      <c r="INS62" s="1"/>
      <c r="INT62" s="1"/>
      <c r="INU62" s="1"/>
      <c r="INV62" s="1"/>
      <c r="INW62" s="1"/>
      <c r="INX62" s="1"/>
      <c r="INY62" s="1"/>
      <c r="INZ62" s="1"/>
      <c r="IOA62" s="1"/>
      <c r="IOB62" s="1"/>
      <c r="IOC62" s="1"/>
      <c r="IOD62" s="1"/>
      <c r="IOE62" s="1"/>
      <c r="IOF62" s="1"/>
      <c r="IOG62" s="1"/>
      <c r="IOH62" s="1"/>
      <c r="IOI62" s="1"/>
      <c r="IOJ62" s="1"/>
      <c r="IOK62" s="1"/>
      <c r="IOL62" s="1"/>
      <c r="IOM62" s="1"/>
      <c r="ION62" s="1"/>
      <c r="IOO62" s="1"/>
      <c r="IOP62" s="1"/>
      <c r="IOQ62" s="1"/>
      <c r="IOR62" s="1"/>
      <c r="IOS62" s="1"/>
      <c r="IOT62" s="1"/>
      <c r="IOU62" s="1"/>
      <c r="IOV62" s="1"/>
      <c r="IOW62" s="1"/>
      <c r="IOX62" s="1"/>
      <c r="IOY62" s="1"/>
      <c r="IOZ62" s="1"/>
      <c r="IPA62" s="1"/>
      <c r="IPB62" s="1"/>
      <c r="IPC62" s="1"/>
      <c r="IPD62" s="1"/>
      <c r="IPE62" s="1"/>
      <c r="IPF62" s="1"/>
      <c r="IPG62" s="1"/>
      <c r="IPH62" s="1"/>
      <c r="IPI62" s="1"/>
      <c r="IPJ62" s="1"/>
      <c r="IPK62" s="1"/>
      <c r="IPL62" s="1"/>
      <c r="IPM62" s="1"/>
      <c r="IPN62" s="1"/>
      <c r="IPO62" s="1"/>
      <c r="IPP62" s="1"/>
      <c r="IPQ62" s="1"/>
      <c r="IPR62" s="1"/>
      <c r="IPS62" s="1"/>
      <c r="IPT62" s="1"/>
      <c r="IPU62" s="1"/>
      <c r="IPV62" s="1"/>
      <c r="IPW62" s="1"/>
      <c r="IPX62" s="1"/>
      <c r="IPY62" s="1"/>
      <c r="IPZ62" s="1"/>
      <c r="IQA62" s="1"/>
      <c r="IQB62" s="1"/>
      <c r="IQC62" s="1"/>
      <c r="IQD62" s="1"/>
      <c r="IQE62" s="1"/>
      <c r="IQF62" s="1"/>
      <c r="IQG62" s="1"/>
      <c r="IQH62" s="1"/>
      <c r="IQI62" s="1"/>
      <c r="IQJ62" s="1"/>
      <c r="IQK62" s="1"/>
      <c r="IQL62" s="1"/>
      <c r="IQM62" s="1"/>
      <c r="IQN62" s="1"/>
      <c r="IQO62" s="1"/>
      <c r="IQP62" s="1"/>
      <c r="IQQ62" s="1"/>
      <c r="IQR62" s="1"/>
      <c r="IQS62" s="1"/>
      <c r="IQT62" s="1"/>
      <c r="IQU62" s="1"/>
      <c r="IQV62" s="1"/>
      <c r="IQW62" s="1"/>
      <c r="IQX62" s="1"/>
      <c r="IQY62" s="1"/>
      <c r="IQZ62" s="1"/>
      <c r="IRA62" s="1"/>
      <c r="IRB62" s="1"/>
      <c r="IRC62" s="1"/>
      <c r="IRD62" s="1"/>
      <c r="IRE62" s="1"/>
      <c r="IRF62" s="1"/>
      <c r="IRG62" s="1"/>
      <c r="IRH62" s="1"/>
      <c r="IRI62" s="1"/>
      <c r="IRJ62" s="1"/>
      <c r="IRK62" s="1"/>
      <c r="IRL62" s="1"/>
      <c r="IRM62" s="1"/>
      <c r="IRN62" s="1"/>
      <c r="IRO62" s="1"/>
      <c r="IRP62" s="1"/>
      <c r="IRQ62" s="1"/>
      <c r="IRR62" s="1"/>
      <c r="IRS62" s="1"/>
      <c r="IRT62" s="1"/>
      <c r="IRU62" s="1"/>
      <c r="IRV62" s="1"/>
      <c r="IRW62" s="1"/>
      <c r="IRX62" s="1"/>
      <c r="IRY62" s="1"/>
      <c r="IRZ62" s="1"/>
      <c r="ISA62" s="1"/>
      <c r="ISB62" s="1"/>
      <c r="ISC62" s="1"/>
      <c r="ISD62" s="1"/>
      <c r="ISE62" s="1"/>
      <c r="ISF62" s="1"/>
      <c r="ISG62" s="1"/>
      <c r="ISH62" s="1"/>
      <c r="ISI62" s="1"/>
      <c r="ISJ62" s="1"/>
      <c r="ISK62" s="1"/>
      <c r="ISL62" s="1"/>
      <c r="ISM62" s="1"/>
      <c r="ISN62" s="1"/>
      <c r="ISO62" s="1"/>
      <c r="ISP62" s="1"/>
      <c r="ISQ62" s="1"/>
      <c r="ISR62" s="1"/>
      <c r="ISS62" s="1"/>
      <c r="IST62" s="1"/>
      <c r="ISU62" s="1"/>
      <c r="ISV62" s="1"/>
      <c r="ISW62" s="1"/>
      <c r="ISX62" s="1"/>
      <c r="ISY62" s="1"/>
      <c r="ISZ62" s="1"/>
      <c r="ITA62" s="1"/>
      <c r="ITB62" s="1"/>
      <c r="ITC62" s="1"/>
      <c r="ITD62" s="1"/>
      <c r="ITE62" s="1"/>
      <c r="ITF62" s="1"/>
      <c r="ITG62" s="1"/>
      <c r="ITH62" s="1"/>
      <c r="ITI62" s="1"/>
      <c r="ITJ62" s="1"/>
      <c r="ITK62" s="1"/>
      <c r="ITL62" s="1"/>
      <c r="ITM62" s="1"/>
      <c r="ITN62" s="1"/>
      <c r="ITO62" s="1"/>
      <c r="ITP62" s="1"/>
      <c r="ITQ62" s="1"/>
      <c r="ITR62" s="1"/>
      <c r="ITS62" s="1"/>
      <c r="ITT62" s="1"/>
      <c r="ITU62" s="1"/>
      <c r="ITV62" s="1"/>
      <c r="ITW62" s="1"/>
      <c r="ITX62" s="1"/>
      <c r="ITY62" s="1"/>
      <c r="ITZ62" s="1"/>
      <c r="IUA62" s="1"/>
      <c r="IUB62" s="1"/>
      <c r="IUC62" s="1"/>
      <c r="IUD62" s="1"/>
      <c r="IUE62" s="1"/>
      <c r="IUF62" s="1"/>
      <c r="IUG62" s="1"/>
      <c r="IUH62" s="1"/>
      <c r="IUI62" s="1"/>
      <c r="IUJ62" s="1"/>
      <c r="IUK62" s="1"/>
      <c r="IUL62" s="1"/>
      <c r="IUM62" s="1"/>
      <c r="IUN62" s="1"/>
      <c r="IUO62" s="1"/>
      <c r="IUP62" s="1"/>
      <c r="IUQ62" s="1"/>
      <c r="IUR62" s="1"/>
      <c r="IUS62" s="1"/>
      <c r="IUT62" s="1"/>
      <c r="IUU62" s="1"/>
      <c r="IUV62" s="1"/>
      <c r="IUW62" s="1"/>
      <c r="IUX62" s="1"/>
      <c r="IUY62" s="1"/>
      <c r="IUZ62" s="1"/>
      <c r="IVA62" s="1"/>
      <c r="IVB62" s="1"/>
      <c r="IVC62" s="1"/>
      <c r="IVD62" s="1"/>
      <c r="IVE62" s="1"/>
      <c r="IVF62" s="1"/>
      <c r="IVG62" s="1"/>
      <c r="IVH62" s="1"/>
      <c r="IVI62" s="1"/>
      <c r="IVJ62" s="1"/>
      <c r="IVK62" s="1"/>
      <c r="IVL62" s="1"/>
      <c r="IVM62" s="1"/>
      <c r="IVN62" s="1"/>
      <c r="IVO62" s="1"/>
      <c r="IVP62" s="1"/>
      <c r="IVQ62" s="1"/>
      <c r="IVR62" s="1"/>
      <c r="IVS62" s="1"/>
      <c r="IVT62" s="1"/>
      <c r="IVU62" s="1"/>
      <c r="IVV62" s="1"/>
      <c r="IVW62" s="1"/>
      <c r="IVX62" s="1"/>
      <c r="IVY62" s="1"/>
      <c r="IVZ62" s="1"/>
      <c r="IWA62" s="1"/>
      <c r="IWB62" s="1"/>
      <c r="IWC62" s="1"/>
      <c r="IWD62" s="1"/>
      <c r="IWE62" s="1"/>
      <c r="IWF62" s="1"/>
      <c r="IWG62" s="1"/>
      <c r="IWH62" s="1"/>
      <c r="IWI62" s="1"/>
      <c r="IWJ62" s="1"/>
      <c r="IWK62" s="1"/>
      <c r="IWL62" s="1"/>
      <c r="IWM62" s="1"/>
      <c r="IWN62" s="1"/>
      <c r="IWO62" s="1"/>
      <c r="IWP62" s="1"/>
      <c r="IWQ62" s="1"/>
      <c r="IWR62" s="1"/>
      <c r="IWS62" s="1"/>
      <c r="IWT62" s="1"/>
      <c r="IWU62" s="1"/>
      <c r="IWV62" s="1"/>
      <c r="IWW62" s="1"/>
      <c r="IWX62" s="1"/>
      <c r="IWY62" s="1"/>
      <c r="IWZ62" s="1"/>
      <c r="IXA62" s="1"/>
      <c r="IXB62" s="1"/>
      <c r="IXC62" s="1"/>
      <c r="IXD62" s="1"/>
      <c r="IXE62" s="1"/>
      <c r="IXF62" s="1"/>
      <c r="IXG62" s="1"/>
      <c r="IXH62" s="1"/>
      <c r="IXI62" s="1"/>
      <c r="IXJ62" s="1"/>
      <c r="IXK62" s="1"/>
      <c r="IXL62" s="1"/>
      <c r="IXM62" s="1"/>
      <c r="IXN62" s="1"/>
      <c r="IXO62" s="1"/>
      <c r="IXP62" s="1"/>
      <c r="IXQ62" s="1"/>
      <c r="IXR62" s="1"/>
      <c r="IXS62" s="1"/>
      <c r="IXT62" s="1"/>
      <c r="IXU62" s="1"/>
      <c r="IXV62" s="1"/>
      <c r="IXW62" s="1"/>
      <c r="IXX62" s="1"/>
      <c r="IXY62" s="1"/>
      <c r="IXZ62" s="1"/>
      <c r="IYA62" s="1"/>
      <c r="IYB62" s="1"/>
      <c r="IYC62" s="1"/>
      <c r="IYD62" s="1"/>
      <c r="IYE62" s="1"/>
      <c r="IYF62" s="1"/>
      <c r="IYG62" s="1"/>
      <c r="IYH62" s="1"/>
      <c r="IYI62" s="1"/>
      <c r="IYJ62" s="1"/>
      <c r="IYK62" s="1"/>
      <c r="IYL62" s="1"/>
      <c r="IYM62" s="1"/>
      <c r="IYN62" s="1"/>
      <c r="IYO62" s="1"/>
      <c r="IYP62" s="1"/>
      <c r="IYQ62" s="1"/>
      <c r="IYR62" s="1"/>
      <c r="IYS62" s="1"/>
      <c r="IYT62" s="1"/>
      <c r="IYU62" s="1"/>
      <c r="IYV62" s="1"/>
      <c r="IYW62" s="1"/>
      <c r="IYX62" s="1"/>
      <c r="IYY62" s="1"/>
      <c r="IYZ62" s="1"/>
      <c r="IZA62" s="1"/>
      <c r="IZB62" s="1"/>
      <c r="IZC62" s="1"/>
      <c r="IZD62" s="1"/>
      <c r="IZE62" s="1"/>
      <c r="IZF62" s="1"/>
      <c r="IZG62" s="1"/>
      <c r="IZH62" s="1"/>
      <c r="IZI62" s="1"/>
      <c r="IZJ62" s="1"/>
      <c r="IZK62" s="1"/>
      <c r="IZL62" s="1"/>
      <c r="IZM62" s="1"/>
      <c r="IZN62" s="1"/>
      <c r="IZO62" s="1"/>
      <c r="IZP62" s="1"/>
      <c r="IZQ62" s="1"/>
      <c r="IZR62" s="1"/>
      <c r="IZS62" s="1"/>
      <c r="IZT62" s="1"/>
      <c r="IZU62" s="1"/>
      <c r="IZV62" s="1"/>
      <c r="IZW62" s="1"/>
      <c r="IZX62" s="1"/>
      <c r="IZY62" s="1"/>
      <c r="IZZ62" s="1"/>
      <c r="JAA62" s="1"/>
      <c r="JAB62" s="1"/>
      <c r="JAC62" s="1"/>
      <c r="JAD62" s="1"/>
      <c r="JAE62" s="1"/>
      <c r="JAF62" s="1"/>
      <c r="JAG62" s="1"/>
      <c r="JAH62" s="1"/>
      <c r="JAI62" s="1"/>
      <c r="JAJ62" s="1"/>
      <c r="JAK62" s="1"/>
      <c r="JAL62" s="1"/>
      <c r="JAM62" s="1"/>
      <c r="JAN62" s="1"/>
      <c r="JAO62" s="1"/>
      <c r="JAP62" s="1"/>
      <c r="JAQ62" s="1"/>
      <c r="JAR62" s="1"/>
      <c r="JAS62" s="1"/>
      <c r="JAT62" s="1"/>
      <c r="JAU62" s="1"/>
      <c r="JAV62" s="1"/>
      <c r="JAW62" s="1"/>
      <c r="JAX62" s="1"/>
      <c r="JAY62" s="1"/>
      <c r="JAZ62" s="1"/>
      <c r="JBA62" s="1"/>
      <c r="JBB62" s="1"/>
      <c r="JBC62" s="1"/>
      <c r="JBD62" s="1"/>
      <c r="JBE62" s="1"/>
      <c r="JBF62" s="1"/>
      <c r="JBG62" s="1"/>
      <c r="JBH62" s="1"/>
      <c r="JBI62" s="1"/>
      <c r="JBJ62" s="1"/>
      <c r="JBK62" s="1"/>
      <c r="JBL62" s="1"/>
      <c r="JBM62" s="1"/>
      <c r="JBN62" s="1"/>
      <c r="JBO62" s="1"/>
      <c r="JBP62" s="1"/>
      <c r="JBQ62" s="1"/>
      <c r="JBR62" s="1"/>
      <c r="JBS62" s="1"/>
      <c r="JBT62" s="1"/>
      <c r="JBU62" s="1"/>
      <c r="JBV62" s="1"/>
      <c r="JBW62" s="1"/>
      <c r="JBX62" s="1"/>
      <c r="JBY62" s="1"/>
      <c r="JBZ62" s="1"/>
      <c r="JCA62" s="1"/>
      <c r="JCB62" s="1"/>
      <c r="JCC62" s="1"/>
      <c r="JCD62" s="1"/>
      <c r="JCE62" s="1"/>
      <c r="JCF62" s="1"/>
      <c r="JCG62" s="1"/>
      <c r="JCH62" s="1"/>
      <c r="JCI62" s="1"/>
      <c r="JCJ62" s="1"/>
      <c r="JCK62" s="1"/>
      <c r="JCL62" s="1"/>
      <c r="JCM62" s="1"/>
      <c r="JCN62" s="1"/>
      <c r="JCO62" s="1"/>
      <c r="JCP62" s="1"/>
      <c r="JCQ62" s="1"/>
      <c r="JCR62" s="1"/>
      <c r="JCS62" s="1"/>
      <c r="JCT62" s="1"/>
      <c r="JCU62" s="1"/>
      <c r="JCV62" s="1"/>
      <c r="JCW62" s="1"/>
      <c r="JCX62" s="1"/>
      <c r="JCY62" s="1"/>
      <c r="JCZ62" s="1"/>
      <c r="JDA62" s="1"/>
      <c r="JDB62" s="1"/>
      <c r="JDC62" s="1"/>
      <c r="JDD62" s="1"/>
      <c r="JDE62" s="1"/>
      <c r="JDF62" s="1"/>
      <c r="JDG62" s="1"/>
      <c r="JDH62" s="1"/>
      <c r="JDI62" s="1"/>
      <c r="JDJ62" s="1"/>
      <c r="JDK62" s="1"/>
      <c r="JDL62" s="1"/>
      <c r="JDM62" s="1"/>
      <c r="JDN62" s="1"/>
      <c r="JDO62" s="1"/>
      <c r="JDP62" s="1"/>
      <c r="JDQ62" s="1"/>
      <c r="JDR62" s="1"/>
      <c r="JDS62" s="1"/>
      <c r="JDT62" s="1"/>
      <c r="JDU62" s="1"/>
      <c r="JDV62" s="1"/>
      <c r="JDW62" s="1"/>
      <c r="JDX62" s="1"/>
      <c r="JDY62" s="1"/>
      <c r="JDZ62" s="1"/>
      <c r="JEA62" s="1"/>
      <c r="JEB62" s="1"/>
      <c r="JEC62" s="1"/>
      <c r="JED62" s="1"/>
      <c r="JEE62" s="1"/>
      <c r="JEF62" s="1"/>
      <c r="JEG62" s="1"/>
      <c r="JEH62" s="1"/>
      <c r="JEI62" s="1"/>
      <c r="JEJ62" s="1"/>
      <c r="JEK62" s="1"/>
      <c r="JEL62" s="1"/>
      <c r="JEM62" s="1"/>
      <c r="JEN62" s="1"/>
      <c r="JEO62" s="1"/>
      <c r="JEP62" s="1"/>
      <c r="JEQ62" s="1"/>
      <c r="JER62" s="1"/>
      <c r="JES62" s="1"/>
      <c r="JET62" s="1"/>
      <c r="JEU62" s="1"/>
      <c r="JEV62" s="1"/>
      <c r="JEW62" s="1"/>
      <c r="JEX62" s="1"/>
      <c r="JEY62" s="1"/>
      <c r="JEZ62" s="1"/>
      <c r="JFA62" s="1"/>
      <c r="JFB62" s="1"/>
      <c r="JFC62" s="1"/>
      <c r="JFD62" s="1"/>
      <c r="JFE62" s="1"/>
      <c r="JFF62" s="1"/>
      <c r="JFG62" s="1"/>
      <c r="JFH62" s="1"/>
      <c r="JFI62" s="1"/>
      <c r="JFJ62" s="1"/>
      <c r="JFK62" s="1"/>
      <c r="JFL62" s="1"/>
      <c r="JFM62" s="1"/>
      <c r="JFN62" s="1"/>
      <c r="JFO62" s="1"/>
      <c r="JFP62" s="1"/>
      <c r="JFQ62" s="1"/>
      <c r="JFR62" s="1"/>
      <c r="JFS62" s="1"/>
      <c r="JFT62" s="1"/>
      <c r="JFU62" s="1"/>
      <c r="JFV62" s="1"/>
      <c r="JFW62" s="1"/>
      <c r="JFX62" s="1"/>
      <c r="JFY62" s="1"/>
      <c r="JFZ62" s="1"/>
      <c r="JGA62" s="1"/>
      <c r="JGB62" s="1"/>
      <c r="JGC62" s="1"/>
      <c r="JGD62" s="1"/>
      <c r="JGE62" s="1"/>
      <c r="JGF62" s="1"/>
      <c r="JGG62" s="1"/>
      <c r="JGH62" s="1"/>
      <c r="JGI62" s="1"/>
      <c r="JGJ62" s="1"/>
      <c r="JGK62" s="1"/>
      <c r="JGL62" s="1"/>
      <c r="JGM62" s="1"/>
      <c r="JGN62" s="1"/>
      <c r="JGO62" s="1"/>
      <c r="JGP62" s="1"/>
      <c r="JGQ62" s="1"/>
      <c r="JGR62" s="1"/>
      <c r="JGS62" s="1"/>
      <c r="JGT62" s="1"/>
      <c r="JGU62" s="1"/>
      <c r="JGV62" s="1"/>
      <c r="JGW62" s="1"/>
      <c r="JGX62" s="1"/>
      <c r="JGY62" s="1"/>
      <c r="JGZ62" s="1"/>
      <c r="JHA62" s="1"/>
      <c r="JHB62" s="1"/>
      <c r="JHC62" s="1"/>
      <c r="JHD62" s="1"/>
      <c r="JHE62" s="1"/>
      <c r="JHF62" s="1"/>
      <c r="JHG62" s="1"/>
      <c r="JHH62" s="1"/>
      <c r="JHI62" s="1"/>
      <c r="JHJ62" s="1"/>
      <c r="JHK62" s="1"/>
      <c r="JHL62" s="1"/>
      <c r="JHM62" s="1"/>
      <c r="JHN62" s="1"/>
      <c r="JHO62" s="1"/>
      <c r="JHP62" s="1"/>
      <c r="JHQ62" s="1"/>
      <c r="JHR62" s="1"/>
      <c r="JHS62" s="1"/>
      <c r="JHT62" s="1"/>
      <c r="JHU62" s="1"/>
      <c r="JHV62" s="1"/>
      <c r="JHW62" s="1"/>
      <c r="JHX62" s="1"/>
      <c r="JHY62" s="1"/>
      <c r="JHZ62" s="1"/>
      <c r="JIA62" s="1"/>
      <c r="JIB62" s="1"/>
      <c r="JIC62" s="1"/>
      <c r="JID62" s="1"/>
      <c r="JIE62" s="1"/>
      <c r="JIF62" s="1"/>
      <c r="JIG62" s="1"/>
      <c r="JIH62" s="1"/>
      <c r="JII62" s="1"/>
      <c r="JIJ62" s="1"/>
      <c r="JIK62" s="1"/>
      <c r="JIL62" s="1"/>
      <c r="JIM62" s="1"/>
      <c r="JIN62" s="1"/>
      <c r="JIO62" s="1"/>
      <c r="JIP62" s="1"/>
      <c r="JIQ62" s="1"/>
      <c r="JIR62" s="1"/>
      <c r="JIS62" s="1"/>
      <c r="JIT62" s="1"/>
      <c r="JIU62" s="1"/>
      <c r="JIV62" s="1"/>
      <c r="JIW62" s="1"/>
      <c r="JIX62" s="1"/>
      <c r="JIY62" s="1"/>
      <c r="JIZ62" s="1"/>
      <c r="JJA62" s="1"/>
      <c r="JJB62" s="1"/>
      <c r="JJC62" s="1"/>
      <c r="JJD62" s="1"/>
      <c r="JJE62" s="1"/>
      <c r="JJF62" s="1"/>
      <c r="JJG62" s="1"/>
      <c r="JJH62" s="1"/>
      <c r="JJI62" s="1"/>
      <c r="JJJ62" s="1"/>
      <c r="JJK62" s="1"/>
      <c r="JJL62" s="1"/>
      <c r="JJM62" s="1"/>
      <c r="JJN62" s="1"/>
      <c r="JJO62" s="1"/>
      <c r="JJP62" s="1"/>
      <c r="JJQ62" s="1"/>
      <c r="JJR62" s="1"/>
      <c r="JJS62" s="1"/>
      <c r="JJT62" s="1"/>
      <c r="JJU62" s="1"/>
      <c r="JJV62" s="1"/>
      <c r="JJW62" s="1"/>
      <c r="JJX62" s="1"/>
      <c r="JJY62" s="1"/>
      <c r="JJZ62" s="1"/>
      <c r="JKA62" s="1"/>
      <c r="JKB62" s="1"/>
      <c r="JKC62" s="1"/>
      <c r="JKD62" s="1"/>
      <c r="JKE62" s="1"/>
      <c r="JKF62" s="1"/>
      <c r="JKG62" s="1"/>
      <c r="JKH62" s="1"/>
      <c r="JKI62" s="1"/>
      <c r="JKJ62" s="1"/>
      <c r="JKK62" s="1"/>
      <c r="JKL62" s="1"/>
      <c r="JKM62" s="1"/>
      <c r="JKN62" s="1"/>
      <c r="JKO62" s="1"/>
      <c r="JKP62" s="1"/>
      <c r="JKQ62" s="1"/>
      <c r="JKR62" s="1"/>
      <c r="JKS62" s="1"/>
      <c r="JKT62" s="1"/>
      <c r="JKU62" s="1"/>
      <c r="JKV62" s="1"/>
      <c r="JKW62" s="1"/>
      <c r="JKX62" s="1"/>
      <c r="JKY62" s="1"/>
      <c r="JKZ62" s="1"/>
      <c r="JLA62" s="1"/>
      <c r="JLB62" s="1"/>
      <c r="JLC62" s="1"/>
      <c r="JLD62" s="1"/>
      <c r="JLE62" s="1"/>
      <c r="JLF62" s="1"/>
      <c r="JLG62" s="1"/>
      <c r="JLH62" s="1"/>
      <c r="JLI62" s="1"/>
      <c r="JLJ62" s="1"/>
      <c r="JLK62" s="1"/>
      <c r="JLL62" s="1"/>
      <c r="JLM62" s="1"/>
      <c r="JLN62" s="1"/>
      <c r="JLO62" s="1"/>
      <c r="JLP62" s="1"/>
      <c r="JLQ62" s="1"/>
      <c r="JLR62" s="1"/>
      <c r="JLS62" s="1"/>
      <c r="JLT62" s="1"/>
      <c r="JLU62" s="1"/>
      <c r="JLV62" s="1"/>
      <c r="JLW62" s="1"/>
      <c r="JLX62" s="1"/>
      <c r="JLY62" s="1"/>
      <c r="JLZ62" s="1"/>
      <c r="JMA62" s="1"/>
      <c r="JMB62" s="1"/>
      <c r="JMC62" s="1"/>
      <c r="JMD62" s="1"/>
      <c r="JME62" s="1"/>
      <c r="JMF62" s="1"/>
      <c r="JMG62" s="1"/>
      <c r="JMH62" s="1"/>
      <c r="JMI62" s="1"/>
      <c r="JMJ62" s="1"/>
      <c r="JMK62" s="1"/>
      <c r="JML62" s="1"/>
      <c r="JMM62" s="1"/>
      <c r="JMN62" s="1"/>
      <c r="JMO62" s="1"/>
      <c r="JMP62" s="1"/>
      <c r="JMQ62" s="1"/>
      <c r="JMR62" s="1"/>
      <c r="JMS62" s="1"/>
      <c r="JMT62" s="1"/>
      <c r="JMU62" s="1"/>
      <c r="JMV62" s="1"/>
      <c r="JMW62" s="1"/>
      <c r="JMX62" s="1"/>
      <c r="JMY62" s="1"/>
      <c r="JMZ62" s="1"/>
      <c r="JNA62" s="1"/>
      <c r="JNB62" s="1"/>
      <c r="JNC62" s="1"/>
      <c r="JND62" s="1"/>
      <c r="JNE62" s="1"/>
      <c r="JNF62" s="1"/>
      <c r="JNG62" s="1"/>
      <c r="JNH62" s="1"/>
      <c r="JNI62" s="1"/>
      <c r="JNJ62" s="1"/>
      <c r="JNK62" s="1"/>
      <c r="JNL62" s="1"/>
      <c r="JNM62" s="1"/>
      <c r="JNN62" s="1"/>
      <c r="JNO62" s="1"/>
      <c r="JNP62" s="1"/>
      <c r="JNQ62" s="1"/>
      <c r="JNR62" s="1"/>
      <c r="JNS62" s="1"/>
      <c r="JNT62" s="1"/>
      <c r="JNU62" s="1"/>
      <c r="JNV62" s="1"/>
      <c r="JNW62" s="1"/>
      <c r="JNX62" s="1"/>
      <c r="JNY62" s="1"/>
      <c r="JNZ62" s="1"/>
      <c r="JOA62" s="1"/>
      <c r="JOB62" s="1"/>
      <c r="JOC62" s="1"/>
      <c r="JOD62" s="1"/>
      <c r="JOE62" s="1"/>
      <c r="JOF62" s="1"/>
      <c r="JOG62" s="1"/>
      <c r="JOH62" s="1"/>
      <c r="JOI62" s="1"/>
      <c r="JOJ62" s="1"/>
      <c r="JOK62" s="1"/>
      <c r="JOL62" s="1"/>
      <c r="JOM62" s="1"/>
      <c r="JON62" s="1"/>
      <c r="JOO62" s="1"/>
      <c r="JOP62" s="1"/>
      <c r="JOQ62" s="1"/>
      <c r="JOR62" s="1"/>
      <c r="JOS62" s="1"/>
      <c r="JOT62" s="1"/>
      <c r="JOU62" s="1"/>
      <c r="JOV62" s="1"/>
      <c r="JOW62" s="1"/>
      <c r="JOX62" s="1"/>
      <c r="JOY62" s="1"/>
      <c r="JOZ62" s="1"/>
      <c r="JPA62" s="1"/>
      <c r="JPB62" s="1"/>
      <c r="JPC62" s="1"/>
      <c r="JPD62" s="1"/>
      <c r="JPE62" s="1"/>
      <c r="JPF62" s="1"/>
      <c r="JPG62" s="1"/>
      <c r="JPH62" s="1"/>
      <c r="JPI62" s="1"/>
      <c r="JPJ62" s="1"/>
      <c r="JPK62" s="1"/>
      <c r="JPL62" s="1"/>
      <c r="JPM62" s="1"/>
      <c r="JPN62" s="1"/>
      <c r="JPO62" s="1"/>
      <c r="JPP62" s="1"/>
      <c r="JPQ62" s="1"/>
      <c r="JPR62" s="1"/>
      <c r="JPS62" s="1"/>
      <c r="JPT62" s="1"/>
      <c r="JPU62" s="1"/>
      <c r="JPV62" s="1"/>
      <c r="JPW62" s="1"/>
      <c r="JPX62" s="1"/>
      <c r="JPY62" s="1"/>
      <c r="JPZ62" s="1"/>
      <c r="JQA62" s="1"/>
      <c r="JQB62" s="1"/>
      <c r="JQC62" s="1"/>
      <c r="JQD62" s="1"/>
      <c r="JQE62" s="1"/>
      <c r="JQF62" s="1"/>
      <c r="JQG62" s="1"/>
      <c r="JQH62" s="1"/>
      <c r="JQI62" s="1"/>
      <c r="JQJ62" s="1"/>
      <c r="JQK62" s="1"/>
      <c r="JQL62" s="1"/>
      <c r="JQM62" s="1"/>
      <c r="JQN62" s="1"/>
      <c r="JQO62" s="1"/>
      <c r="JQP62" s="1"/>
      <c r="JQQ62" s="1"/>
      <c r="JQR62" s="1"/>
      <c r="JQS62" s="1"/>
      <c r="JQT62" s="1"/>
      <c r="JQU62" s="1"/>
      <c r="JQV62" s="1"/>
      <c r="JQW62" s="1"/>
      <c r="JQX62" s="1"/>
      <c r="JQY62" s="1"/>
      <c r="JQZ62" s="1"/>
      <c r="JRA62" s="1"/>
      <c r="JRB62" s="1"/>
      <c r="JRC62" s="1"/>
      <c r="JRD62" s="1"/>
      <c r="JRE62" s="1"/>
      <c r="JRF62" s="1"/>
      <c r="JRG62" s="1"/>
      <c r="JRH62" s="1"/>
      <c r="JRI62" s="1"/>
      <c r="JRJ62" s="1"/>
      <c r="JRK62" s="1"/>
      <c r="JRL62" s="1"/>
      <c r="JRM62" s="1"/>
      <c r="JRN62" s="1"/>
      <c r="JRO62" s="1"/>
      <c r="JRP62" s="1"/>
      <c r="JRQ62" s="1"/>
      <c r="JRR62" s="1"/>
      <c r="JRS62" s="1"/>
      <c r="JRT62" s="1"/>
      <c r="JRU62" s="1"/>
      <c r="JRV62" s="1"/>
      <c r="JRW62" s="1"/>
      <c r="JRX62" s="1"/>
      <c r="JRY62" s="1"/>
      <c r="JRZ62" s="1"/>
      <c r="JSA62" s="1"/>
      <c r="JSB62" s="1"/>
      <c r="JSC62" s="1"/>
      <c r="JSD62" s="1"/>
      <c r="JSE62" s="1"/>
      <c r="JSF62" s="1"/>
      <c r="JSG62" s="1"/>
      <c r="JSH62" s="1"/>
      <c r="JSI62" s="1"/>
      <c r="JSJ62" s="1"/>
      <c r="JSK62" s="1"/>
      <c r="JSL62" s="1"/>
      <c r="JSM62" s="1"/>
      <c r="JSN62" s="1"/>
      <c r="JSO62" s="1"/>
      <c r="JSP62" s="1"/>
      <c r="JSQ62" s="1"/>
      <c r="JSR62" s="1"/>
      <c r="JSS62" s="1"/>
      <c r="JST62" s="1"/>
      <c r="JSU62" s="1"/>
      <c r="JSV62" s="1"/>
      <c r="JSW62" s="1"/>
      <c r="JSX62" s="1"/>
      <c r="JSY62" s="1"/>
      <c r="JSZ62" s="1"/>
      <c r="JTA62" s="1"/>
      <c r="JTB62" s="1"/>
      <c r="JTC62" s="1"/>
      <c r="JTD62" s="1"/>
      <c r="JTE62" s="1"/>
      <c r="JTF62" s="1"/>
      <c r="JTG62" s="1"/>
      <c r="JTH62" s="1"/>
      <c r="JTI62" s="1"/>
      <c r="JTJ62" s="1"/>
      <c r="JTK62" s="1"/>
      <c r="JTL62" s="1"/>
      <c r="JTM62" s="1"/>
      <c r="JTN62" s="1"/>
      <c r="JTO62" s="1"/>
      <c r="JTP62" s="1"/>
      <c r="JTQ62" s="1"/>
      <c r="JTR62" s="1"/>
      <c r="JTS62" s="1"/>
      <c r="JTT62" s="1"/>
      <c r="JTU62" s="1"/>
      <c r="JTV62" s="1"/>
      <c r="JTW62" s="1"/>
      <c r="JTX62" s="1"/>
      <c r="JTY62" s="1"/>
      <c r="JTZ62" s="1"/>
      <c r="JUA62" s="1"/>
      <c r="JUB62" s="1"/>
      <c r="JUC62" s="1"/>
      <c r="JUD62" s="1"/>
      <c r="JUE62" s="1"/>
      <c r="JUF62" s="1"/>
      <c r="JUG62" s="1"/>
      <c r="JUH62" s="1"/>
      <c r="JUI62" s="1"/>
      <c r="JUJ62" s="1"/>
      <c r="JUK62" s="1"/>
      <c r="JUL62" s="1"/>
      <c r="JUM62" s="1"/>
      <c r="JUN62" s="1"/>
      <c r="JUO62" s="1"/>
      <c r="JUP62" s="1"/>
      <c r="JUQ62" s="1"/>
      <c r="JUR62" s="1"/>
      <c r="JUS62" s="1"/>
      <c r="JUT62" s="1"/>
      <c r="JUU62" s="1"/>
      <c r="JUV62" s="1"/>
      <c r="JUW62" s="1"/>
      <c r="JUX62" s="1"/>
      <c r="JUY62" s="1"/>
      <c r="JUZ62" s="1"/>
      <c r="JVA62" s="1"/>
      <c r="JVB62" s="1"/>
      <c r="JVC62" s="1"/>
      <c r="JVD62" s="1"/>
      <c r="JVE62" s="1"/>
      <c r="JVF62" s="1"/>
      <c r="JVG62" s="1"/>
      <c r="JVH62" s="1"/>
      <c r="JVI62" s="1"/>
      <c r="JVJ62" s="1"/>
      <c r="JVK62" s="1"/>
      <c r="JVL62" s="1"/>
      <c r="JVM62" s="1"/>
      <c r="JVN62" s="1"/>
      <c r="JVO62" s="1"/>
      <c r="JVP62" s="1"/>
      <c r="JVQ62" s="1"/>
      <c r="JVR62" s="1"/>
      <c r="JVS62" s="1"/>
      <c r="JVT62" s="1"/>
      <c r="JVU62" s="1"/>
      <c r="JVV62" s="1"/>
      <c r="JVW62" s="1"/>
      <c r="JVX62" s="1"/>
      <c r="JVY62" s="1"/>
      <c r="JVZ62" s="1"/>
      <c r="JWA62" s="1"/>
      <c r="JWB62" s="1"/>
      <c r="JWC62" s="1"/>
      <c r="JWD62" s="1"/>
      <c r="JWE62" s="1"/>
      <c r="JWF62" s="1"/>
      <c r="JWG62" s="1"/>
      <c r="JWH62" s="1"/>
      <c r="JWI62" s="1"/>
      <c r="JWJ62" s="1"/>
      <c r="JWK62" s="1"/>
      <c r="JWL62" s="1"/>
      <c r="JWM62" s="1"/>
      <c r="JWN62" s="1"/>
      <c r="JWO62" s="1"/>
      <c r="JWP62" s="1"/>
      <c r="JWQ62" s="1"/>
      <c r="JWR62" s="1"/>
      <c r="JWS62" s="1"/>
      <c r="JWT62" s="1"/>
      <c r="JWU62" s="1"/>
      <c r="JWV62" s="1"/>
      <c r="JWW62" s="1"/>
      <c r="JWX62" s="1"/>
      <c r="JWY62" s="1"/>
      <c r="JWZ62" s="1"/>
      <c r="JXA62" s="1"/>
      <c r="JXB62" s="1"/>
      <c r="JXC62" s="1"/>
      <c r="JXD62" s="1"/>
      <c r="JXE62" s="1"/>
      <c r="JXF62" s="1"/>
      <c r="JXG62" s="1"/>
      <c r="JXH62" s="1"/>
      <c r="JXI62" s="1"/>
      <c r="JXJ62" s="1"/>
      <c r="JXK62" s="1"/>
      <c r="JXL62" s="1"/>
      <c r="JXM62" s="1"/>
      <c r="JXN62" s="1"/>
      <c r="JXO62" s="1"/>
      <c r="JXP62" s="1"/>
      <c r="JXQ62" s="1"/>
      <c r="JXR62" s="1"/>
      <c r="JXS62" s="1"/>
      <c r="JXT62" s="1"/>
      <c r="JXU62" s="1"/>
      <c r="JXV62" s="1"/>
      <c r="JXW62" s="1"/>
      <c r="JXX62" s="1"/>
      <c r="JXY62" s="1"/>
      <c r="JXZ62" s="1"/>
      <c r="JYA62" s="1"/>
      <c r="JYB62" s="1"/>
      <c r="JYC62" s="1"/>
      <c r="JYD62" s="1"/>
      <c r="JYE62" s="1"/>
      <c r="JYF62" s="1"/>
      <c r="JYG62" s="1"/>
      <c r="JYH62" s="1"/>
      <c r="JYI62" s="1"/>
      <c r="JYJ62" s="1"/>
      <c r="JYK62" s="1"/>
      <c r="JYL62" s="1"/>
      <c r="JYM62" s="1"/>
      <c r="JYN62" s="1"/>
      <c r="JYO62" s="1"/>
      <c r="JYP62" s="1"/>
      <c r="JYQ62" s="1"/>
      <c r="JYR62" s="1"/>
      <c r="JYS62" s="1"/>
      <c r="JYT62" s="1"/>
      <c r="JYU62" s="1"/>
      <c r="JYV62" s="1"/>
      <c r="JYW62" s="1"/>
      <c r="JYX62" s="1"/>
      <c r="JYY62" s="1"/>
      <c r="JYZ62" s="1"/>
      <c r="JZA62" s="1"/>
      <c r="JZB62" s="1"/>
      <c r="JZC62" s="1"/>
      <c r="JZD62" s="1"/>
      <c r="JZE62" s="1"/>
      <c r="JZF62" s="1"/>
      <c r="JZG62" s="1"/>
      <c r="JZH62" s="1"/>
      <c r="JZI62" s="1"/>
      <c r="JZJ62" s="1"/>
      <c r="JZK62" s="1"/>
      <c r="JZL62" s="1"/>
      <c r="JZM62" s="1"/>
      <c r="JZN62" s="1"/>
      <c r="JZO62" s="1"/>
      <c r="JZP62" s="1"/>
      <c r="JZQ62" s="1"/>
      <c r="JZR62" s="1"/>
      <c r="JZS62" s="1"/>
      <c r="JZT62" s="1"/>
      <c r="JZU62" s="1"/>
      <c r="JZV62" s="1"/>
      <c r="JZW62" s="1"/>
      <c r="JZX62" s="1"/>
      <c r="JZY62" s="1"/>
      <c r="JZZ62" s="1"/>
      <c r="KAA62" s="1"/>
      <c r="KAB62" s="1"/>
      <c r="KAC62" s="1"/>
      <c r="KAD62" s="1"/>
      <c r="KAE62" s="1"/>
      <c r="KAF62" s="1"/>
      <c r="KAG62" s="1"/>
      <c r="KAH62" s="1"/>
      <c r="KAI62" s="1"/>
      <c r="KAJ62" s="1"/>
      <c r="KAK62" s="1"/>
      <c r="KAL62" s="1"/>
      <c r="KAM62" s="1"/>
      <c r="KAN62" s="1"/>
      <c r="KAO62" s="1"/>
      <c r="KAP62" s="1"/>
      <c r="KAQ62" s="1"/>
      <c r="KAR62" s="1"/>
      <c r="KAS62" s="1"/>
      <c r="KAT62" s="1"/>
      <c r="KAU62" s="1"/>
      <c r="KAV62" s="1"/>
      <c r="KAW62" s="1"/>
      <c r="KAX62" s="1"/>
      <c r="KAY62" s="1"/>
      <c r="KAZ62" s="1"/>
      <c r="KBA62" s="1"/>
      <c r="KBB62" s="1"/>
      <c r="KBC62" s="1"/>
      <c r="KBD62" s="1"/>
      <c r="KBE62" s="1"/>
      <c r="KBF62" s="1"/>
      <c r="KBG62" s="1"/>
      <c r="KBH62" s="1"/>
      <c r="KBI62" s="1"/>
      <c r="KBJ62" s="1"/>
      <c r="KBK62" s="1"/>
      <c r="KBL62" s="1"/>
      <c r="KBM62" s="1"/>
      <c r="KBN62" s="1"/>
      <c r="KBO62" s="1"/>
      <c r="KBP62" s="1"/>
      <c r="KBQ62" s="1"/>
      <c r="KBR62" s="1"/>
      <c r="KBS62" s="1"/>
      <c r="KBT62" s="1"/>
      <c r="KBU62" s="1"/>
      <c r="KBV62" s="1"/>
      <c r="KBW62" s="1"/>
      <c r="KBX62" s="1"/>
      <c r="KBY62" s="1"/>
      <c r="KBZ62" s="1"/>
      <c r="KCA62" s="1"/>
      <c r="KCB62" s="1"/>
      <c r="KCC62" s="1"/>
      <c r="KCD62" s="1"/>
      <c r="KCE62" s="1"/>
      <c r="KCF62" s="1"/>
      <c r="KCG62" s="1"/>
      <c r="KCH62" s="1"/>
      <c r="KCI62" s="1"/>
      <c r="KCJ62" s="1"/>
      <c r="KCK62" s="1"/>
      <c r="KCL62" s="1"/>
      <c r="KCM62" s="1"/>
      <c r="KCN62" s="1"/>
      <c r="KCO62" s="1"/>
      <c r="KCP62" s="1"/>
      <c r="KCQ62" s="1"/>
      <c r="KCR62" s="1"/>
      <c r="KCS62" s="1"/>
      <c r="KCT62" s="1"/>
      <c r="KCU62" s="1"/>
      <c r="KCV62" s="1"/>
      <c r="KCW62" s="1"/>
      <c r="KCX62" s="1"/>
      <c r="KCY62" s="1"/>
      <c r="KCZ62" s="1"/>
      <c r="KDA62" s="1"/>
      <c r="KDB62" s="1"/>
      <c r="KDC62" s="1"/>
      <c r="KDD62" s="1"/>
      <c r="KDE62" s="1"/>
      <c r="KDF62" s="1"/>
      <c r="KDG62" s="1"/>
      <c r="KDH62" s="1"/>
      <c r="KDI62" s="1"/>
      <c r="KDJ62" s="1"/>
      <c r="KDK62" s="1"/>
      <c r="KDL62" s="1"/>
      <c r="KDM62" s="1"/>
      <c r="KDN62" s="1"/>
      <c r="KDO62" s="1"/>
      <c r="KDP62" s="1"/>
      <c r="KDQ62" s="1"/>
      <c r="KDR62" s="1"/>
      <c r="KDS62" s="1"/>
      <c r="KDT62" s="1"/>
      <c r="KDU62" s="1"/>
      <c r="KDV62" s="1"/>
      <c r="KDW62" s="1"/>
      <c r="KDX62" s="1"/>
      <c r="KDY62" s="1"/>
      <c r="KDZ62" s="1"/>
      <c r="KEA62" s="1"/>
      <c r="KEB62" s="1"/>
      <c r="KEC62" s="1"/>
      <c r="KED62" s="1"/>
      <c r="KEE62" s="1"/>
      <c r="KEF62" s="1"/>
      <c r="KEG62" s="1"/>
      <c r="KEH62" s="1"/>
      <c r="KEI62" s="1"/>
      <c r="KEJ62" s="1"/>
      <c r="KEK62" s="1"/>
      <c r="KEL62" s="1"/>
      <c r="KEM62" s="1"/>
      <c r="KEN62" s="1"/>
      <c r="KEO62" s="1"/>
      <c r="KEP62" s="1"/>
      <c r="KEQ62" s="1"/>
      <c r="KER62" s="1"/>
      <c r="KES62" s="1"/>
      <c r="KET62" s="1"/>
      <c r="KEU62" s="1"/>
      <c r="KEV62" s="1"/>
      <c r="KEW62" s="1"/>
      <c r="KEX62" s="1"/>
      <c r="KEY62" s="1"/>
      <c r="KEZ62" s="1"/>
      <c r="KFA62" s="1"/>
      <c r="KFB62" s="1"/>
      <c r="KFC62" s="1"/>
      <c r="KFD62" s="1"/>
      <c r="KFE62" s="1"/>
      <c r="KFF62" s="1"/>
      <c r="KFG62" s="1"/>
      <c r="KFH62" s="1"/>
      <c r="KFI62" s="1"/>
      <c r="KFJ62" s="1"/>
      <c r="KFK62" s="1"/>
      <c r="KFL62" s="1"/>
      <c r="KFM62" s="1"/>
      <c r="KFN62" s="1"/>
      <c r="KFO62" s="1"/>
      <c r="KFP62" s="1"/>
      <c r="KFQ62" s="1"/>
      <c r="KFR62" s="1"/>
      <c r="KFS62" s="1"/>
      <c r="KFT62" s="1"/>
      <c r="KFU62" s="1"/>
      <c r="KFV62" s="1"/>
      <c r="KFW62" s="1"/>
      <c r="KFX62" s="1"/>
      <c r="KFY62" s="1"/>
      <c r="KFZ62" s="1"/>
      <c r="KGA62" s="1"/>
      <c r="KGB62" s="1"/>
      <c r="KGC62" s="1"/>
      <c r="KGD62" s="1"/>
      <c r="KGE62" s="1"/>
      <c r="KGF62" s="1"/>
      <c r="KGG62" s="1"/>
      <c r="KGH62" s="1"/>
      <c r="KGI62" s="1"/>
      <c r="KGJ62" s="1"/>
      <c r="KGK62" s="1"/>
      <c r="KGL62" s="1"/>
      <c r="KGM62" s="1"/>
      <c r="KGN62" s="1"/>
      <c r="KGO62" s="1"/>
      <c r="KGP62" s="1"/>
      <c r="KGQ62" s="1"/>
      <c r="KGR62" s="1"/>
      <c r="KGS62" s="1"/>
      <c r="KGT62" s="1"/>
      <c r="KGU62" s="1"/>
      <c r="KGV62" s="1"/>
      <c r="KGW62" s="1"/>
      <c r="KGX62" s="1"/>
      <c r="KGY62" s="1"/>
      <c r="KGZ62" s="1"/>
      <c r="KHA62" s="1"/>
      <c r="KHB62" s="1"/>
      <c r="KHC62" s="1"/>
      <c r="KHD62" s="1"/>
      <c r="KHE62" s="1"/>
      <c r="KHF62" s="1"/>
      <c r="KHG62" s="1"/>
      <c r="KHH62" s="1"/>
      <c r="KHI62" s="1"/>
      <c r="KHJ62" s="1"/>
      <c r="KHK62" s="1"/>
      <c r="KHL62" s="1"/>
      <c r="KHM62" s="1"/>
      <c r="KHN62" s="1"/>
      <c r="KHO62" s="1"/>
      <c r="KHP62" s="1"/>
      <c r="KHQ62" s="1"/>
      <c r="KHR62" s="1"/>
      <c r="KHS62" s="1"/>
      <c r="KHT62" s="1"/>
      <c r="KHU62" s="1"/>
      <c r="KHV62" s="1"/>
      <c r="KHW62" s="1"/>
      <c r="KHX62" s="1"/>
      <c r="KHY62" s="1"/>
      <c r="KHZ62" s="1"/>
      <c r="KIA62" s="1"/>
      <c r="KIB62" s="1"/>
      <c r="KIC62" s="1"/>
      <c r="KID62" s="1"/>
      <c r="KIE62" s="1"/>
      <c r="KIF62" s="1"/>
      <c r="KIG62" s="1"/>
      <c r="KIH62" s="1"/>
      <c r="KII62" s="1"/>
      <c r="KIJ62" s="1"/>
      <c r="KIK62" s="1"/>
      <c r="KIL62" s="1"/>
      <c r="KIM62" s="1"/>
      <c r="KIN62" s="1"/>
      <c r="KIO62" s="1"/>
      <c r="KIP62" s="1"/>
      <c r="KIQ62" s="1"/>
      <c r="KIR62" s="1"/>
      <c r="KIS62" s="1"/>
      <c r="KIT62" s="1"/>
      <c r="KIU62" s="1"/>
      <c r="KIV62" s="1"/>
      <c r="KIW62" s="1"/>
      <c r="KIX62" s="1"/>
      <c r="KIY62" s="1"/>
      <c r="KIZ62" s="1"/>
      <c r="KJA62" s="1"/>
      <c r="KJB62" s="1"/>
      <c r="KJC62" s="1"/>
      <c r="KJD62" s="1"/>
      <c r="KJE62" s="1"/>
      <c r="KJF62" s="1"/>
      <c r="KJG62" s="1"/>
      <c r="KJH62" s="1"/>
      <c r="KJI62" s="1"/>
      <c r="KJJ62" s="1"/>
      <c r="KJK62" s="1"/>
      <c r="KJL62" s="1"/>
      <c r="KJM62" s="1"/>
      <c r="KJN62" s="1"/>
      <c r="KJO62" s="1"/>
      <c r="KJP62" s="1"/>
      <c r="KJQ62" s="1"/>
      <c r="KJR62" s="1"/>
      <c r="KJS62" s="1"/>
      <c r="KJT62" s="1"/>
      <c r="KJU62" s="1"/>
      <c r="KJV62" s="1"/>
      <c r="KJW62" s="1"/>
      <c r="KJX62" s="1"/>
      <c r="KJY62" s="1"/>
      <c r="KJZ62" s="1"/>
      <c r="KKA62" s="1"/>
      <c r="KKB62" s="1"/>
      <c r="KKC62" s="1"/>
      <c r="KKD62" s="1"/>
      <c r="KKE62" s="1"/>
      <c r="KKF62" s="1"/>
      <c r="KKG62" s="1"/>
      <c r="KKH62" s="1"/>
      <c r="KKI62" s="1"/>
      <c r="KKJ62" s="1"/>
      <c r="KKK62" s="1"/>
      <c r="KKL62" s="1"/>
      <c r="KKM62" s="1"/>
      <c r="KKN62" s="1"/>
      <c r="KKO62" s="1"/>
      <c r="KKP62" s="1"/>
      <c r="KKQ62" s="1"/>
      <c r="KKR62" s="1"/>
      <c r="KKS62" s="1"/>
      <c r="KKT62" s="1"/>
      <c r="KKU62" s="1"/>
      <c r="KKV62" s="1"/>
      <c r="KKW62" s="1"/>
      <c r="KKX62" s="1"/>
      <c r="KKY62" s="1"/>
      <c r="KKZ62" s="1"/>
      <c r="KLA62" s="1"/>
      <c r="KLB62" s="1"/>
      <c r="KLC62" s="1"/>
      <c r="KLD62" s="1"/>
      <c r="KLE62" s="1"/>
      <c r="KLF62" s="1"/>
      <c r="KLG62" s="1"/>
      <c r="KLH62" s="1"/>
      <c r="KLI62" s="1"/>
      <c r="KLJ62" s="1"/>
      <c r="KLK62" s="1"/>
      <c r="KLL62" s="1"/>
      <c r="KLM62" s="1"/>
      <c r="KLN62" s="1"/>
      <c r="KLO62" s="1"/>
      <c r="KLP62" s="1"/>
      <c r="KLQ62" s="1"/>
      <c r="KLR62" s="1"/>
      <c r="KLS62" s="1"/>
      <c r="KLT62" s="1"/>
      <c r="KLU62" s="1"/>
      <c r="KLV62" s="1"/>
      <c r="KLW62" s="1"/>
      <c r="KLX62" s="1"/>
      <c r="KLY62" s="1"/>
      <c r="KLZ62" s="1"/>
      <c r="KMA62" s="1"/>
      <c r="KMB62" s="1"/>
      <c r="KMC62" s="1"/>
      <c r="KMD62" s="1"/>
      <c r="KME62" s="1"/>
      <c r="KMF62" s="1"/>
      <c r="KMG62" s="1"/>
      <c r="KMH62" s="1"/>
      <c r="KMI62" s="1"/>
      <c r="KMJ62" s="1"/>
      <c r="KMK62" s="1"/>
      <c r="KML62" s="1"/>
      <c r="KMM62" s="1"/>
      <c r="KMN62" s="1"/>
      <c r="KMO62" s="1"/>
      <c r="KMP62" s="1"/>
      <c r="KMQ62" s="1"/>
      <c r="KMR62" s="1"/>
      <c r="KMS62" s="1"/>
      <c r="KMT62" s="1"/>
      <c r="KMU62" s="1"/>
      <c r="KMV62" s="1"/>
      <c r="KMW62" s="1"/>
      <c r="KMX62" s="1"/>
      <c r="KMY62" s="1"/>
      <c r="KMZ62" s="1"/>
      <c r="KNA62" s="1"/>
      <c r="KNB62" s="1"/>
      <c r="KNC62" s="1"/>
      <c r="KND62" s="1"/>
      <c r="KNE62" s="1"/>
      <c r="KNF62" s="1"/>
      <c r="KNG62" s="1"/>
      <c r="KNH62" s="1"/>
      <c r="KNI62" s="1"/>
      <c r="KNJ62" s="1"/>
      <c r="KNK62" s="1"/>
      <c r="KNL62" s="1"/>
      <c r="KNM62" s="1"/>
      <c r="KNN62" s="1"/>
      <c r="KNO62" s="1"/>
      <c r="KNP62" s="1"/>
      <c r="KNQ62" s="1"/>
      <c r="KNR62" s="1"/>
      <c r="KNS62" s="1"/>
      <c r="KNT62" s="1"/>
      <c r="KNU62" s="1"/>
      <c r="KNV62" s="1"/>
      <c r="KNW62" s="1"/>
      <c r="KNX62" s="1"/>
      <c r="KNY62" s="1"/>
      <c r="KNZ62" s="1"/>
      <c r="KOA62" s="1"/>
      <c r="KOB62" s="1"/>
      <c r="KOC62" s="1"/>
      <c r="KOD62" s="1"/>
      <c r="KOE62" s="1"/>
      <c r="KOF62" s="1"/>
      <c r="KOG62" s="1"/>
      <c r="KOH62" s="1"/>
      <c r="KOI62" s="1"/>
      <c r="KOJ62" s="1"/>
      <c r="KOK62" s="1"/>
      <c r="KOL62" s="1"/>
      <c r="KOM62" s="1"/>
      <c r="KON62" s="1"/>
      <c r="KOO62" s="1"/>
      <c r="KOP62" s="1"/>
      <c r="KOQ62" s="1"/>
      <c r="KOR62" s="1"/>
      <c r="KOS62" s="1"/>
      <c r="KOT62" s="1"/>
      <c r="KOU62" s="1"/>
      <c r="KOV62" s="1"/>
      <c r="KOW62" s="1"/>
      <c r="KOX62" s="1"/>
      <c r="KOY62" s="1"/>
      <c r="KOZ62" s="1"/>
      <c r="KPA62" s="1"/>
      <c r="KPB62" s="1"/>
      <c r="KPC62" s="1"/>
      <c r="KPD62" s="1"/>
      <c r="KPE62" s="1"/>
      <c r="KPF62" s="1"/>
      <c r="KPG62" s="1"/>
      <c r="KPH62" s="1"/>
      <c r="KPI62" s="1"/>
      <c r="KPJ62" s="1"/>
      <c r="KPK62" s="1"/>
      <c r="KPL62" s="1"/>
      <c r="KPM62" s="1"/>
      <c r="KPN62" s="1"/>
      <c r="KPO62" s="1"/>
      <c r="KPP62" s="1"/>
      <c r="KPQ62" s="1"/>
      <c r="KPR62" s="1"/>
      <c r="KPS62" s="1"/>
      <c r="KPT62" s="1"/>
      <c r="KPU62" s="1"/>
      <c r="KPV62" s="1"/>
      <c r="KPW62" s="1"/>
      <c r="KPX62" s="1"/>
      <c r="KPY62" s="1"/>
      <c r="KPZ62" s="1"/>
      <c r="KQA62" s="1"/>
      <c r="KQB62" s="1"/>
      <c r="KQC62" s="1"/>
      <c r="KQD62" s="1"/>
      <c r="KQE62" s="1"/>
      <c r="KQF62" s="1"/>
      <c r="KQG62" s="1"/>
      <c r="KQH62" s="1"/>
      <c r="KQI62" s="1"/>
      <c r="KQJ62" s="1"/>
      <c r="KQK62" s="1"/>
      <c r="KQL62" s="1"/>
      <c r="KQM62" s="1"/>
      <c r="KQN62" s="1"/>
      <c r="KQO62" s="1"/>
      <c r="KQP62" s="1"/>
      <c r="KQQ62" s="1"/>
      <c r="KQR62" s="1"/>
      <c r="KQS62" s="1"/>
      <c r="KQT62" s="1"/>
      <c r="KQU62" s="1"/>
      <c r="KQV62" s="1"/>
      <c r="KQW62" s="1"/>
      <c r="KQX62" s="1"/>
      <c r="KQY62" s="1"/>
      <c r="KQZ62" s="1"/>
      <c r="KRA62" s="1"/>
      <c r="KRB62" s="1"/>
      <c r="KRC62" s="1"/>
      <c r="KRD62" s="1"/>
      <c r="KRE62" s="1"/>
      <c r="KRF62" s="1"/>
      <c r="KRG62" s="1"/>
      <c r="KRH62" s="1"/>
      <c r="KRI62" s="1"/>
      <c r="KRJ62" s="1"/>
      <c r="KRK62" s="1"/>
      <c r="KRL62" s="1"/>
      <c r="KRM62" s="1"/>
      <c r="KRN62" s="1"/>
      <c r="KRO62" s="1"/>
      <c r="KRP62" s="1"/>
      <c r="KRQ62" s="1"/>
      <c r="KRR62" s="1"/>
      <c r="KRS62" s="1"/>
      <c r="KRT62" s="1"/>
      <c r="KRU62" s="1"/>
      <c r="KRV62" s="1"/>
      <c r="KRW62" s="1"/>
      <c r="KRX62" s="1"/>
      <c r="KRY62" s="1"/>
      <c r="KRZ62" s="1"/>
      <c r="KSA62" s="1"/>
      <c r="KSB62" s="1"/>
      <c r="KSC62" s="1"/>
      <c r="KSD62" s="1"/>
      <c r="KSE62" s="1"/>
      <c r="KSF62" s="1"/>
      <c r="KSG62" s="1"/>
      <c r="KSH62" s="1"/>
      <c r="KSI62" s="1"/>
      <c r="KSJ62" s="1"/>
      <c r="KSK62" s="1"/>
      <c r="KSL62" s="1"/>
      <c r="KSM62" s="1"/>
      <c r="KSN62" s="1"/>
      <c r="KSO62" s="1"/>
      <c r="KSP62" s="1"/>
      <c r="KSQ62" s="1"/>
      <c r="KSR62" s="1"/>
      <c r="KSS62" s="1"/>
      <c r="KST62" s="1"/>
      <c r="KSU62" s="1"/>
      <c r="KSV62" s="1"/>
      <c r="KSW62" s="1"/>
      <c r="KSX62" s="1"/>
      <c r="KSY62" s="1"/>
      <c r="KSZ62" s="1"/>
      <c r="KTA62" s="1"/>
      <c r="KTB62" s="1"/>
      <c r="KTC62" s="1"/>
      <c r="KTD62" s="1"/>
      <c r="KTE62" s="1"/>
      <c r="KTF62" s="1"/>
      <c r="KTG62" s="1"/>
      <c r="KTH62" s="1"/>
      <c r="KTI62" s="1"/>
      <c r="KTJ62" s="1"/>
      <c r="KTK62" s="1"/>
      <c r="KTL62" s="1"/>
      <c r="KTM62" s="1"/>
      <c r="KTN62" s="1"/>
      <c r="KTO62" s="1"/>
      <c r="KTP62" s="1"/>
      <c r="KTQ62" s="1"/>
      <c r="KTR62" s="1"/>
      <c r="KTS62" s="1"/>
      <c r="KTT62" s="1"/>
      <c r="KTU62" s="1"/>
      <c r="KTV62" s="1"/>
      <c r="KTW62" s="1"/>
      <c r="KTX62" s="1"/>
      <c r="KTY62" s="1"/>
      <c r="KTZ62" s="1"/>
      <c r="KUA62" s="1"/>
      <c r="KUB62" s="1"/>
      <c r="KUC62" s="1"/>
      <c r="KUD62" s="1"/>
      <c r="KUE62" s="1"/>
      <c r="KUF62" s="1"/>
      <c r="KUG62" s="1"/>
      <c r="KUH62" s="1"/>
      <c r="KUI62" s="1"/>
      <c r="KUJ62" s="1"/>
      <c r="KUK62" s="1"/>
      <c r="KUL62" s="1"/>
      <c r="KUM62" s="1"/>
      <c r="KUN62" s="1"/>
      <c r="KUO62" s="1"/>
      <c r="KUP62" s="1"/>
      <c r="KUQ62" s="1"/>
      <c r="KUR62" s="1"/>
      <c r="KUS62" s="1"/>
      <c r="KUT62" s="1"/>
      <c r="KUU62" s="1"/>
      <c r="KUV62" s="1"/>
      <c r="KUW62" s="1"/>
      <c r="KUX62" s="1"/>
      <c r="KUY62" s="1"/>
      <c r="KUZ62" s="1"/>
      <c r="KVA62" s="1"/>
      <c r="KVB62" s="1"/>
      <c r="KVC62" s="1"/>
      <c r="KVD62" s="1"/>
      <c r="KVE62" s="1"/>
      <c r="KVF62" s="1"/>
      <c r="KVG62" s="1"/>
      <c r="KVH62" s="1"/>
      <c r="KVI62" s="1"/>
      <c r="KVJ62" s="1"/>
      <c r="KVK62" s="1"/>
      <c r="KVL62" s="1"/>
      <c r="KVM62" s="1"/>
      <c r="KVN62" s="1"/>
      <c r="KVO62" s="1"/>
      <c r="KVP62" s="1"/>
      <c r="KVQ62" s="1"/>
      <c r="KVR62" s="1"/>
      <c r="KVS62" s="1"/>
      <c r="KVT62" s="1"/>
      <c r="KVU62" s="1"/>
      <c r="KVV62" s="1"/>
      <c r="KVW62" s="1"/>
      <c r="KVX62" s="1"/>
      <c r="KVY62" s="1"/>
      <c r="KVZ62" s="1"/>
      <c r="KWA62" s="1"/>
      <c r="KWB62" s="1"/>
      <c r="KWC62" s="1"/>
      <c r="KWD62" s="1"/>
      <c r="KWE62" s="1"/>
      <c r="KWF62" s="1"/>
      <c r="KWG62" s="1"/>
      <c r="KWH62" s="1"/>
      <c r="KWI62" s="1"/>
      <c r="KWJ62" s="1"/>
      <c r="KWK62" s="1"/>
      <c r="KWL62" s="1"/>
      <c r="KWM62" s="1"/>
      <c r="KWN62" s="1"/>
      <c r="KWO62" s="1"/>
      <c r="KWP62" s="1"/>
      <c r="KWQ62" s="1"/>
      <c r="KWR62" s="1"/>
      <c r="KWS62" s="1"/>
      <c r="KWT62" s="1"/>
      <c r="KWU62" s="1"/>
      <c r="KWV62" s="1"/>
      <c r="KWW62" s="1"/>
      <c r="KWX62" s="1"/>
      <c r="KWY62" s="1"/>
      <c r="KWZ62" s="1"/>
      <c r="KXA62" s="1"/>
      <c r="KXB62" s="1"/>
      <c r="KXC62" s="1"/>
      <c r="KXD62" s="1"/>
      <c r="KXE62" s="1"/>
      <c r="KXF62" s="1"/>
      <c r="KXG62" s="1"/>
      <c r="KXH62" s="1"/>
      <c r="KXI62" s="1"/>
      <c r="KXJ62" s="1"/>
      <c r="KXK62" s="1"/>
      <c r="KXL62" s="1"/>
      <c r="KXM62" s="1"/>
      <c r="KXN62" s="1"/>
      <c r="KXO62" s="1"/>
      <c r="KXP62" s="1"/>
      <c r="KXQ62" s="1"/>
      <c r="KXR62" s="1"/>
      <c r="KXS62" s="1"/>
      <c r="KXT62" s="1"/>
      <c r="KXU62" s="1"/>
      <c r="KXV62" s="1"/>
      <c r="KXW62" s="1"/>
      <c r="KXX62" s="1"/>
      <c r="KXY62" s="1"/>
      <c r="KXZ62" s="1"/>
      <c r="KYA62" s="1"/>
      <c r="KYB62" s="1"/>
      <c r="KYC62" s="1"/>
      <c r="KYD62" s="1"/>
      <c r="KYE62" s="1"/>
      <c r="KYF62" s="1"/>
      <c r="KYG62" s="1"/>
      <c r="KYH62" s="1"/>
      <c r="KYI62" s="1"/>
      <c r="KYJ62" s="1"/>
      <c r="KYK62" s="1"/>
      <c r="KYL62" s="1"/>
      <c r="KYM62" s="1"/>
      <c r="KYN62" s="1"/>
      <c r="KYO62" s="1"/>
      <c r="KYP62" s="1"/>
      <c r="KYQ62" s="1"/>
      <c r="KYR62" s="1"/>
      <c r="KYS62" s="1"/>
      <c r="KYT62" s="1"/>
      <c r="KYU62" s="1"/>
      <c r="KYV62" s="1"/>
      <c r="KYW62" s="1"/>
      <c r="KYX62" s="1"/>
      <c r="KYY62" s="1"/>
      <c r="KYZ62" s="1"/>
      <c r="KZA62" s="1"/>
      <c r="KZB62" s="1"/>
      <c r="KZC62" s="1"/>
      <c r="KZD62" s="1"/>
      <c r="KZE62" s="1"/>
      <c r="KZF62" s="1"/>
      <c r="KZG62" s="1"/>
      <c r="KZH62" s="1"/>
      <c r="KZI62" s="1"/>
      <c r="KZJ62" s="1"/>
      <c r="KZK62" s="1"/>
      <c r="KZL62" s="1"/>
      <c r="KZM62" s="1"/>
      <c r="KZN62" s="1"/>
      <c r="KZO62" s="1"/>
      <c r="KZP62" s="1"/>
      <c r="KZQ62" s="1"/>
      <c r="KZR62" s="1"/>
      <c r="KZS62" s="1"/>
      <c r="KZT62" s="1"/>
      <c r="KZU62" s="1"/>
      <c r="KZV62" s="1"/>
      <c r="KZW62" s="1"/>
      <c r="KZX62" s="1"/>
      <c r="KZY62" s="1"/>
      <c r="KZZ62" s="1"/>
      <c r="LAA62" s="1"/>
      <c r="LAB62" s="1"/>
      <c r="LAC62" s="1"/>
      <c r="LAD62" s="1"/>
      <c r="LAE62" s="1"/>
      <c r="LAF62" s="1"/>
      <c r="LAG62" s="1"/>
      <c r="LAH62" s="1"/>
      <c r="LAI62" s="1"/>
      <c r="LAJ62" s="1"/>
      <c r="LAK62" s="1"/>
      <c r="LAL62" s="1"/>
      <c r="LAM62" s="1"/>
      <c r="LAN62" s="1"/>
      <c r="LAO62" s="1"/>
      <c r="LAP62" s="1"/>
      <c r="LAQ62" s="1"/>
      <c r="LAR62" s="1"/>
      <c r="LAS62" s="1"/>
      <c r="LAT62" s="1"/>
      <c r="LAU62" s="1"/>
      <c r="LAV62" s="1"/>
      <c r="LAW62" s="1"/>
      <c r="LAX62" s="1"/>
      <c r="LAY62" s="1"/>
      <c r="LAZ62" s="1"/>
      <c r="LBA62" s="1"/>
      <c r="LBB62" s="1"/>
      <c r="LBC62" s="1"/>
      <c r="LBD62" s="1"/>
      <c r="LBE62" s="1"/>
      <c r="LBF62" s="1"/>
      <c r="LBG62" s="1"/>
      <c r="LBH62" s="1"/>
      <c r="LBI62" s="1"/>
      <c r="LBJ62" s="1"/>
      <c r="LBK62" s="1"/>
      <c r="LBL62" s="1"/>
      <c r="LBM62" s="1"/>
      <c r="LBN62" s="1"/>
      <c r="LBO62" s="1"/>
      <c r="LBP62" s="1"/>
      <c r="LBQ62" s="1"/>
      <c r="LBR62" s="1"/>
      <c r="LBS62" s="1"/>
      <c r="LBT62" s="1"/>
      <c r="LBU62" s="1"/>
      <c r="LBV62" s="1"/>
      <c r="LBW62" s="1"/>
      <c r="LBX62" s="1"/>
      <c r="LBY62" s="1"/>
      <c r="LBZ62" s="1"/>
      <c r="LCA62" s="1"/>
      <c r="LCB62" s="1"/>
      <c r="LCC62" s="1"/>
      <c r="LCD62" s="1"/>
      <c r="LCE62" s="1"/>
      <c r="LCF62" s="1"/>
      <c r="LCG62" s="1"/>
      <c r="LCH62" s="1"/>
      <c r="LCI62" s="1"/>
      <c r="LCJ62" s="1"/>
      <c r="LCK62" s="1"/>
      <c r="LCL62" s="1"/>
      <c r="LCM62" s="1"/>
      <c r="LCN62" s="1"/>
      <c r="LCO62" s="1"/>
      <c r="LCP62" s="1"/>
      <c r="LCQ62" s="1"/>
      <c r="LCR62" s="1"/>
      <c r="LCS62" s="1"/>
      <c r="LCT62" s="1"/>
      <c r="LCU62" s="1"/>
      <c r="LCV62" s="1"/>
      <c r="LCW62" s="1"/>
      <c r="LCX62" s="1"/>
      <c r="LCY62" s="1"/>
      <c r="LCZ62" s="1"/>
      <c r="LDA62" s="1"/>
      <c r="LDB62" s="1"/>
      <c r="LDC62" s="1"/>
      <c r="LDD62" s="1"/>
      <c r="LDE62" s="1"/>
      <c r="LDF62" s="1"/>
      <c r="LDG62" s="1"/>
      <c r="LDH62" s="1"/>
      <c r="LDI62" s="1"/>
      <c r="LDJ62" s="1"/>
      <c r="LDK62" s="1"/>
      <c r="LDL62" s="1"/>
      <c r="LDM62" s="1"/>
      <c r="LDN62" s="1"/>
      <c r="LDO62" s="1"/>
      <c r="LDP62" s="1"/>
      <c r="LDQ62" s="1"/>
      <c r="LDR62" s="1"/>
      <c r="LDS62" s="1"/>
      <c r="LDT62" s="1"/>
      <c r="LDU62" s="1"/>
      <c r="LDV62" s="1"/>
      <c r="LDW62" s="1"/>
      <c r="LDX62" s="1"/>
      <c r="LDY62" s="1"/>
      <c r="LDZ62" s="1"/>
      <c r="LEA62" s="1"/>
      <c r="LEB62" s="1"/>
      <c r="LEC62" s="1"/>
      <c r="LED62" s="1"/>
      <c r="LEE62" s="1"/>
      <c r="LEF62" s="1"/>
      <c r="LEG62" s="1"/>
      <c r="LEH62" s="1"/>
      <c r="LEI62" s="1"/>
      <c r="LEJ62" s="1"/>
      <c r="LEK62" s="1"/>
      <c r="LEL62" s="1"/>
      <c r="LEM62" s="1"/>
      <c r="LEN62" s="1"/>
      <c r="LEO62" s="1"/>
      <c r="LEP62" s="1"/>
      <c r="LEQ62" s="1"/>
      <c r="LER62" s="1"/>
      <c r="LES62" s="1"/>
      <c r="LET62" s="1"/>
      <c r="LEU62" s="1"/>
      <c r="LEV62" s="1"/>
      <c r="LEW62" s="1"/>
      <c r="LEX62" s="1"/>
      <c r="LEY62" s="1"/>
      <c r="LEZ62" s="1"/>
      <c r="LFA62" s="1"/>
      <c r="LFB62" s="1"/>
      <c r="LFC62" s="1"/>
      <c r="LFD62" s="1"/>
      <c r="LFE62" s="1"/>
      <c r="LFF62" s="1"/>
      <c r="LFG62" s="1"/>
      <c r="LFH62" s="1"/>
      <c r="LFI62" s="1"/>
      <c r="LFJ62" s="1"/>
      <c r="LFK62" s="1"/>
      <c r="LFL62" s="1"/>
      <c r="LFM62" s="1"/>
      <c r="LFN62" s="1"/>
      <c r="LFO62" s="1"/>
      <c r="LFP62" s="1"/>
      <c r="LFQ62" s="1"/>
      <c r="LFR62" s="1"/>
      <c r="LFS62" s="1"/>
      <c r="LFT62" s="1"/>
      <c r="LFU62" s="1"/>
      <c r="LFV62" s="1"/>
      <c r="LFW62" s="1"/>
      <c r="LFX62" s="1"/>
      <c r="LFY62" s="1"/>
      <c r="LFZ62" s="1"/>
      <c r="LGA62" s="1"/>
      <c r="LGB62" s="1"/>
      <c r="LGC62" s="1"/>
      <c r="LGD62" s="1"/>
      <c r="LGE62" s="1"/>
      <c r="LGF62" s="1"/>
      <c r="LGG62" s="1"/>
      <c r="LGH62" s="1"/>
      <c r="LGI62" s="1"/>
      <c r="LGJ62" s="1"/>
      <c r="LGK62" s="1"/>
      <c r="LGL62" s="1"/>
      <c r="LGM62" s="1"/>
      <c r="LGN62" s="1"/>
      <c r="LGO62" s="1"/>
      <c r="LGP62" s="1"/>
      <c r="LGQ62" s="1"/>
      <c r="LGR62" s="1"/>
      <c r="LGS62" s="1"/>
      <c r="LGT62" s="1"/>
      <c r="LGU62" s="1"/>
      <c r="LGV62" s="1"/>
      <c r="LGW62" s="1"/>
      <c r="LGX62" s="1"/>
      <c r="LGY62" s="1"/>
      <c r="LGZ62" s="1"/>
      <c r="LHA62" s="1"/>
      <c r="LHB62" s="1"/>
      <c r="LHC62" s="1"/>
      <c r="LHD62" s="1"/>
      <c r="LHE62" s="1"/>
      <c r="LHF62" s="1"/>
      <c r="LHG62" s="1"/>
      <c r="LHH62" s="1"/>
      <c r="LHI62" s="1"/>
      <c r="LHJ62" s="1"/>
      <c r="LHK62" s="1"/>
      <c r="LHL62" s="1"/>
      <c r="LHM62" s="1"/>
      <c r="LHN62" s="1"/>
      <c r="LHO62" s="1"/>
      <c r="LHP62" s="1"/>
      <c r="LHQ62" s="1"/>
      <c r="LHR62" s="1"/>
      <c r="LHS62" s="1"/>
      <c r="LHT62" s="1"/>
      <c r="LHU62" s="1"/>
      <c r="LHV62" s="1"/>
      <c r="LHW62" s="1"/>
      <c r="LHX62" s="1"/>
      <c r="LHY62" s="1"/>
      <c r="LHZ62" s="1"/>
      <c r="LIA62" s="1"/>
      <c r="LIB62" s="1"/>
      <c r="LIC62" s="1"/>
      <c r="LID62" s="1"/>
      <c r="LIE62" s="1"/>
      <c r="LIF62" s="1"/>
      <c r="LIG62" s="1"/>
      <c r="LIH62" s="1"/>
      <c r="LII62" s="1"/>
      <c r="LIJ62" s="1"/>
      <c r="LIK62" s="1"/>
      <c r="LIL62" s="1"/>
      <c r="LIM62" s="1"/>
      <c r="LIN62" s="1"/>
      <c r="LIO62" s="1"/>
      <c r="LIP62" s="1"/>
      <c r="LIQ62" s="1"/>
      <c r="LIR62" s="1"/>
      <c r="LIS62" s="1"/>
      <c r="LIT62" s="1"/>
      <c r="LIU62" s="1"/>
      <c r="LIV62" s="1"/>
      <c r="LIW62" s="1"/>
      <c r="LIX62" s="1"/>
      <c r="LIY62" s="1"/>
      <c r="LIZ62" s="1"/>
      <c r="LJA62" s="1"/>
      <c r="LJB62" s="1"/>
      <c r="LJC62" s="1"/>
      <c r="LJD62" s="1"/>
      <c r="LJE62" s="1"/>
      <c r="LJF62" s="1"/>
      <c r="LJG62" s="1"/>
      <c r="LJH62" s="1"/>
      <c r="LJI62" s="1"/>
      <c r="LJJ62" s="1"/>
      <c r="LJK62" s="1"/>
      <c r="LJL62" s="1"/>
      <c r="LJM62" s="1"/>
      <c r="LJN62" s="1"/>
      <c r="LJO62" s="1"/>
      <c r="LJP62" s="1"/>
      <c r="LJQ62" s="1"/>
      <c r="LJR62" s="1"/>
      <c r="LJS62" s="1"/>
      <c r="LJT62" s="1"/>
      <c r="LJU62" s="1"/>
      <c r="LJV62" s="1"/>
      <c r="LJW62" s="1"/>
      <c r="LJX62" s="1"/>
      <c r="LJY62" s="1"/>
      <c r="LJZ62" s="1"/>
      <c r="LKA62" s="1"/>
      <c r="LKB62" s="1"/>
      <c r="LKC62" s="1"/>
      <c r="LKD62" s="1"/>
      <c r="LKE62" s="1"/>
      <c r="LKF62" s="1"/>
      <c r="LKG62" s="1"/>
      <c r="LKH62" s="1"/>
      <c r="LKI62" s="1"/>
      <c r="LKJ62" s="1"/>
      <c r="LKK62" s="1"/>
      <c r="LKL62" s="1"/>
      <c r="LKM62" s="1"/>
      <c r="LKN62" s="1"/>
      <c r="LKO62" s="1"/>
      <c r="LKP62" s="1"/>
      <c r="LKQ62" s="1"/>
      <c r="LKR62" s="1"/>
      <c r="LKS62" s="1"/>
      <c r="LKT62" s="1"/>
      <c r="LKU62" s="1"/>
      <c r="LKV62" s="1"/>
      <c r="LKW62" s="1"/>
      <c r="LKX62" s="1"/>
      <c r="LKY62" s="1"/>
      <c r="LKZ62" s="1"/>
      <c r="LLA62" s="1"/>
      <c r="LLB62" s="1"/>
      <c r="LLC62" s="1"/>
      <c r="LLD62" s="1"/>
      <c r="LLE62" s="1"/>
      <c r="LLF62" s="1"/>
      <c r="LLG62" s="1"/>
      <c r="LLH62" s="1"/>
      <c r="LLI62" s="1"/>
      <c r="LLJ62" s="1"/>
      <c r="LLK62" s="1"/>
      <c r="LLL62" s="1"/>
      <c r="LLM62" s="1"/>
      <c r="LLN62" s="1"/>
      <c r="LLO62" s="1"/>
      <c r="LLP62" s="1"/>
      <c r="LLQ62" s="1"/>
      <c r="LLR62" s="1"/>
      <c r="LLS62" s="1"/>
      <c r="LLT62" s="1"/>
      <c r="LLU62" s="1"/>
      <c r="LLV62" s="1"/>
      <c r="LLW62" s="1"/>
      <c r="LLX62" s="1"/>
      <c r="LLY62" s="1"/>
      <c r="LLZ62" s="1"/>
      <c r="LMA62" s="1"/>
      <c r="LMB62" s="1"/>
      <c r="LMC62" s="1"/>
      <c r="LMD62" s="1"/>
      <c r="LME62" s="1"/>
      <c r="LMF62" s="1"/>
      <c r="LMG62" s="1"/>
      <c r="LMH62" s="1"/>
      <c r="LMI62" s="1"/>
      <c r="LMJ62" s="1"/>
      <c r="LMK62" s="1"/>
      <c r="LML62" s="1"/>
      <c r="LMM62" s="1"/>
      <c r="LMN62" s="1"/>
      <c r="LMO62" s="1"/>
      <c r="LMP62" s="1"/>
      <c r="LMQ62" s="1"/>
      <c r="LMR62" s="1"/>
      <c r="LMS62" s="1"/>
      <c r="LMT62" s="1"/>
      <c r="LMU62" s="1"/>
      <c r="LMV62" s="1"/>
      <c r="LMW62" s="1"/>
      <c r="LMX62" s="1"/>
      <c r="LMY62" s="1"/>
      <c r="LMZ62" s="1"/>
      <c r="LNA62" s="1"/>
      <c r="LNB62" s="1"/>
      <c r="LNC62" s="1"/>
      <c r="LND62" s="1"/>
      <c r="LNE62" s="1"/>
      <c r="LNF62" s="1"/>
      <c r="LNG62" s="1"/>
      <c r="LNH62" s="1"/>
      <c r="LNI62" s="1"/>
      <c r="LNJ62" s="1"/>
      <c r="LNK62" s="1"/>
      <c r="LNL62" s="1"/>
      <c r="LNM62" s="1"/>
      <c r="LNN62" s="1"/>
      <c r="LNO62" s="1"/>
      <c r="LNP62" s="1"/>
      <c r="LNQ62" s="1"/>
      <c r="LNR62" s="1"/>
      <c r="LNS62" s="1"/>
      <c r="LNT62" s="1"/>
      <c r="LNU62" s="1"/>
      <c r="LNV62" s="1"/>
      <c r="LNW62" s="1"/>
      <c r="LNX62" s="1"/>
      <c r="LNY62" s="1"/>
      <c r="LNZ62" s="1"/>
      <c r="LOA62" s="1"/>
      <c r="LOB62" s="1"/>
      <c r="LOC62" s="1"/>
      <c r="LOD62" s="1"/>
      <c r="LOE62" s="1"/>
      <c r="LOF62" s="1"/>
      <c r="LOG62" s="1"/>
      <c r="LOH62" s="1"/>
      <c r="LOI62" s="1"/>
      <c r="LOJ62" s="1"/>
      <c r="LOK62" s="1"/>
      <c r="LOL62" s="1"/>
      <c r="LOM62" s="1"/>
      <c r="LON62" s="1"/>
      <c r="LOO62" s="1"/>
      <c r="LOP62" s="1"/>
      <c r="LOQ62" s="1"/>
      <c r="LOR62" s="1"/>
      <c r="LOS62" s="1"/>
      <c r="LOT62" s="1"/>
      <c r="LOU62" s="1"/>
      <c r="LOV62" s="1"/>
      <c r="LOW62" s="1"/>
      <c r="LOX62" s="1"/>
      <c r="LOY62" s="1"/>
      <c r="LOZ62" s="1"/>
      <c r="LPA62" s="1"/>
      <c r="LPB62" s="1"/>
      <c r="LPC62" s="1"/>
      <c r="LPD62" s="1"/>
      <c r="LPE62" s="1"/>
      <c r="LPF62" s="1"/>
      <c r="LPG62" s="1"/>
      <c r="LPH62" s="1"/>
      <c r="LPI62" s="1"/>
      <c r="LPJ62" s="1"/>
      <c r="LPK62" s="1"/>
      <c r="LPL62" s="1"/>
      <c r="LPM62" s="1"/>
      <c r="LPN62" s="1"/>
      <c r="LPO62" s="1"/>
      <c r="LPP62" s="1"/>
      <c r="LPQ62" s="1"/>
      <c r="LPR62" s="1"/>
      <c r="LPS62" s="1"/>
      <c r="LPT62" s="1"/>
      <c r="LPU62" s="1"/>
      <c r="LPV62" s="1"/>
      <c r="LPW62" s="1"/>
      <c r="LPX62" s="1"/>
      <c r="LPY62" s="1"/>
      <c r="LPZ62" s="1"/>
      <c r="LQA62" s="1"/>
      <c r="LQB62" s="1"/>
      <c r="LQC62" s="1"/>
      <c r="LQD62" s="1"/>
      <c r="LQE62" s="1"/>
      <c r="LQF62" s="1"/>
      <c r="LQG62" s="1"/>
      <c r="LQH62" s="1"/>
      <c r="LQI62" s="1"/>
      <c r="LQJ62" s="1"/>
      <c r="LQK62" s="1"/>
      <c r="LQL62" s="1"/>
      <c r="LQM62" s="1"/>
      <c r="LQN62" s="1"/>
      <c r="LQO62" s="1"/>
      <c r="LQP62" s="1"/>
      <c r="LQQ62" s="1"/>
      <c r="LQR62" s="1"/>
      <c r="LQS62" s="1"/>
      <c r="LQT62" s="1"/>
      <c r="LQU62" s="1"/>
      <c r="LQV62" s="1"/>
      <c r="LQW62" s="1"/>
      <c r="LQX62" s="1"/>
      <c r="LQY62" s="1"/>
      <c r="LQZ62" s="1"/>
      <c r="LRA62" s="1"/>
      <c r="LRB62" s="1"/>
      <c r="LRC62" s="1"/>
      <c r="LRD62" s="1"/>
      <c r="LRE62" s="1"/>
      <c r="LRF62" s="1"/>
      <c r="LRG62" s="1"/>
      <c r="LRH62" s="1"/>
      <c r="LRI62" s="1"/>
      <c r="LRJ62" s="1"/>
      <c r="LRK62" s="1"/>
      <c r="LRL62" s="1"/>
      <c r="LRM62" s="1"/>
      <c r="LRN62" s="1"/>
      <c r="LRO62" s="1"/>
      <c r="LRP62" s="1"/>
      <c r="LRQ62" s="1"/>
      <c r="LRR62" s="1"/>
      <c r="LRS62" s="1"/>
      <c r="LRT62" s="1"/>
      <c r="LRU62" s="1"/>
      <c r="LRV62" s="1"/>
      <c r="LRW62" s="1"/>
      <c r="LRX62" s="1"/>
      <c r="LRY62" s="1"/>
      <c r="LRZ62" s="1"/>
      <c r="LSA62" s="1"/>
      <c r="LSB62" s="1"/>
      <c r="LSC62" s="1"/>
      <c r="LSD62" s="1"/>
      <c r="LSE62" s="1"/>
      <c r="LSF62" s="1"/>
      <c r="LSG62" s="1"/>
      <c r="LSH62" s="1"/>
      <c r="LSI62" s="1"/>
      <c r="LSJ62" s="1"/>
      <c r="LSK62" s="1"/>
      <c r="LSL62" s="1"/>
      <c r="LSM62" s="1"/>
      <c r="LSN62" s="1"/>
      <c r="LSO62" s="1"/>
      <c r="LSP62" s="1"/>
      <c r="LSQ62" s="1"/>
      <c r="LSR62" s="1"/>
      <c r="LSS62" s="1"/>
      <c r="LST62" s="1"/>
      <c r="LSU62" s="1"/>
      <c r="LSV62" s="1"/>
      <c r="LSW62" s="1"/>
      <c r="LSX62" s="1"/>
      <c r="LSY62" s="1"/>
      <c r="LSZ62" s="1"/>
      <c r="LTA62" s="1"/>
      <c r="LTB62" s="1"/>
      <c r="LTC62" s="1"/>
      <c r="LTD62" s="1"/>
      <c r="LTE62" s="1"/>
      <c r="LTF62" s="1"/>
      <c r="LTG62" s="1"/>
      <c r="LTH62" s="1"/>
      <c r="LTI62" s="1"/>
      <c r="LTJ62" s="1"/>
      <c r="LTK62" s="1"/>
      <c r="LTL62" s="1"/>
      <c r="LTM62" s="1"/>
      <c r="LTN62" s="1"/>
      <c r="LTO62" s="1"/>
      <c r="LTP62" s="1"/>
      <c r="LTQ62" s="1"/>
      <c r="LTR62" s="1"/>
      <c r="LTS62" s="1"/>
      <c r="LTT62" s="1"/>
      <c r="LTU62" s="1"/>
      <c r="LTV62" s="1"/>
      <c r="LTW62" s="1"/>
      <c r="LTX62" s="1"/>
      <c r="LTY62" s="1"/>
      <c r="LTZ62" s="1"/>
      <c r="LUA62" s="1"/>
      <c r="LUB62" s="1"/>
      <c r="LUC62" s="1"/>
      <c r="LUD62" s="1"/>
      <c r="LUE62" s="1"/>
      <c r="LUF62" s="1"/>
      <c r="LUG62" s="1"/>
      <c r="LUH62" s="1"/>
      <c r="LUI62" s="1"/>
      <c r="LUJ62" s="1"/>
      <c r="LUK62" s="1"/>
      <c r="LUL62" s="1"/>
      <c r="LUM62" s="1"/>
      <c r="LUN62" s="1"/>
      <c r="LUO62" s="1"/>
      <c r="LUP62" s="1"/>
      <c r="LUQ62" s="1"/>
      <c r="LUR62" s="1"/>
      <c r="LUS62" s="1"/>
      <c r="LUT62" s="1"/>
      <c r="LUU62" s="1"/>
      <c r="LUV62" s="1"/>
      <c r="LUW62" s="1"/>
      <c r="LUX62" s="1"/>
      <c r="LUY62" s="1"/>
      <c r="LUZ62" s="1"/>
      <c r="LVA62" s="1"/>
      <c r="LVB62" s="1"/>
      <c r="LVC62" s="1"/>
      <c r="LVD62" s="1"/>
      <c r="LVE62" s="1"/>
      <c r="LVF62" s="1"/>
      <c r="LVG62" s="1"/>
      <c r="LVH62" s="1"/>
      <c r="LVI62" s="1"/>
      <c r="LVJ62" s="1"/>
      <c r="LVK62" s="1"/>
      <c r="LVL62" s="1"/>
      <c r="LVM62" s="1"/>
      <c r="LVN62" s="1"/>
      <c r="LVO62" s="1"/>
      <c r="LVP62" s="1"/>
      <c r="LVQ62" s="1"/>
      <c r="LVR62" s="1"/>
      <c r="LVS62" s="1"/>
      <c r="LVT62" s="1"/>
      <c r="LVU62" s="1"/>
      <c r="LVV62" s="1"/>
      <c r="LVW62" s="1"/>
      <c r="LVX62" s="1"/>
      <c r="LVY62" s="1"/>
      <c r="LVZ62" s="1"/>
      <c r="LWA62" s="1"/>
      <c r="LWB62" s="1"/>
      <c r="LWC62" s="1"/>
      <c r="LWD62" s="1"/>
      <c r="LWE62" s="1"/>
      <c r="LWF62" s="1"/>
      <c r="LWG62" s="1"/>
      <c r="LWH62" s="1"/>
      <c r="LWI62" s="1"/>
      <c r="LWJ62" s="1"/>
      <c r="LWK62" s="1"/>
      <c r="LWL62" s="1"/>
      <c r="LWM62" s="1"/>
      <c r="LWN62" s="1"/>
      <c r="LWO62" s="1"/>
      <c r="LWP62" s="1"/>
      <c r="LWQ62" s="1"/>
      <c r="LWR62" s="1"/>
      <c r="LWS62" s="1"/>
      <c r="LWT62" s="1"/>
      <c r="LWU62" s="1"/>
      <c r="LWV62" s="1"/>
      <c r="LWW62" s="1"/>
      <c r="LWX62" s="1"/>
      <c r="LWY62" s="1"/>
      <c r="LWZ62" s="1"/>
      <c r="LXA62" s="1"/>
      <c r="LXB62" s="1"/>
      <c r="LXC62" s="1"/>
      <c r="LXD62" s="1"/>
      <c r="LXE62" s="1"/>
      <c r="LXF62" s="1"/>
      <c r="LXG62" s="1"/>
      <c r="LXH62" s="1"/>
      <c r="LXI62" s="1"/>
      <c r="LXJ62" s="1"/>
      <c r="LXK62" s="1"/>
      <c r="LXL62" s="1"/>
      <c r="LXM62" s="1"/>
      <c r="LXN62" s="1"/>
      <c r="LXO62" s="1"/>
      <c r="LXP62" s="1"/>
      <c r="LXQ62" s="1"/>
      <c r="LXR62" s="1"/>
      <c r="LXS62" s="1"/>
      <c r="LXT62" s="1"/>
      <c r="LXU62" s="1"/>
      <c r="LXV62" s="1"/>
      <c r="LXW62" s="1"/>
      <c r="LXX62" s="1"/>
      <c r="LXY62" s="1"/>
      <c r="LXZ62" s="1"/>
      <c r="LYA62" s="1"/>
      <c r="LYB62" s="1"/>
      <c r="LYC62" s="1"/>
      <c r="LYD62" s="1"/>
      <c r="LYE62" s="1"/>
      <c r="LYF62" s="1"/>
      <c r="LYG62" s="1"/>
      <c r="LYH62" s="1"/>
      <c r="LYI62" s="1"/>
      <c r="LYJ62" s="1"/>
      <c r="LYK62" s="1"/>
      <c r="LYL62" s="1"/>
      <c r="LYM62" s="1"/>
      <c r="LYN62" s="1"/>
      <c r="LYO62" s="1"/>
      <c r="LYP62" s="1"/>
      <c r="LYQ62" s="1"/>
      <c r="LYR62" s="1"/>
      <c r="LYS62" s="1"/>
      <c r="LYT62" s="1"/>
      <c r="LYU62" s="1"/>
      <c r="LYV62" s="1"/>
      <c r="LYW62" s="1"/>
      <c r="LYX62" s="1"/>
      <c r="LYY62" s="1"/>
      <c r="LYZ62" s="1"/>
      <c r="LZA62" s="1"/>
      <c r="LZB62" s="1"/>
      <c r="LZC62" s="1"/>
      <c r="LZD62" s="1"/>
      <c r="LZE62" s="1"/>
      <c r="LZF62" s="1"/>
      <c r="LZG62" s="1"/>
      <c r="LZH62" s="1"/>
      <c r="LZI62" s="1"/>
      <c r="LZJ62" s="1"/>
      <c r="LZK62" s="1"/>
      <c r="LZL62" s="1"/>
      <c r="LZM62" s="1"/>
      <c r="LZN62" s="1"/>
      <c r="LZO62" s="1"/>
      <c r="LZP62" s="1"/>
      <c r="LZQ62" s="1"/>
      <c r="LZR62" s="1"/>
      <c r="LZS62" s="1"/>
      <c r="LZT62" s="1"/>
      <c r="LZU62" s="1"/>
      <c r="LZV62" s="1"/>
      <c r="LZW62" s="1"/>
      <c r="LZX62" s="1"/>
      <c r="LZY62" s="1"/>
      <c r="LZZ62" s="1"/>
      <c r="MAA62" s="1"/>
      <c r="MAB62" s="1"/>
      <c r="MAC62" s="1"/>
      <c r="MAD62" s="1"/>
      <c r="MAE62" s="1"/>
      <c r="MAF62" s="1"/>
      <c r="MAG62" s="1"/>
      <c r="MAH62" s="1"/>
      <c r="MAI62" s="1"/>
      <c r="MAJ62" s="1"/>
      <c r="MAK62" s="1"/>
      <c r="MAL62" s="1"/>
      <c r="MAM62" s="1"/>
      <c r="MAN62" s="1"/>
      <c r="MAO62" s="1"/>
      <c r="MAP62" s="1"/>
      <c r="MAQ62" s="1"/>
      <c r="MAR62" s="1"/>
      <c r="MAS62" s="1"/>
      <c r="MAT62" s="1"/>
      <c r="MAU62" s="1"/>
      <c r="MAV62" s="1"/>
      <c r="MAW62" s="1"/>
      <c r="MAX62" s="1"/>
      <c r="MAY62" s="1"/>
      <c r="MAZ62" s="1"/>
      <c r="MBA62" s="1"/>
      <c r="MBB62" s="1"/>
      <c r="MBC62" s="1"/>
      <c r="MBD62" s="1"/>
      <c r="MBE62" s="1"/>
      <c r="MBF62" s="1"/>
      <c r="MBG62" s="1"/>
      <c r="MBH62" s="1"/>
      <c r="MBI62" s="1"/>
      <c r="MBJ62" s="1"/>
      <c r="MBK62" s="1"/>
      <c r="MBL62" s="1"/>
      <c r="MBM62" s="1"/>
      <c r="MBN62" s="1"/>
      <c r="MBO62" s="1"/>
      <c r="MBP62" s="1"/>
      <c r="MBQ62" s="1"/>
      <c r="MBR62" s="1"/>
      <c r="MBS62" s="1"/>
      <c r="MBT62" s="1"/>
      <c r="MBU62" s="1"/>
      <c r="MBV62" s="1"/>
      <c r="MBW62" s="1"/>
      <c r="MBX62" s="1"/>
      <c r="MBY62" s="1"/>
      <c r="MBZ62" s="1"/>
      <c r="MCA62" s="1"/>
      <c r="MCB62" s="1"/>
      <c r="MCC62" s="1"/>
      <c r="MCD62" s="1"/>
      <c r="MCE62" s="1"/>
      <c r="MCF62" s="1"/>
      <c r="MCG62" s="1"/>
      <c r="MCH62" s="1"/>
      <c r="MCI62" s="1"/>
      <c r="MCJ62" s="1"/>
      <c r="MCK62" s="1"/>
      <c r="MCL62" s="1"/>
      <c r="MCM62" s="1"/>
      <c r="MCN62" s="1"/>
      <c r="MCO62" s="1"/>
      <c r="MCP62" s="1"/>
      <c r="MCQ62" s="1"/>
      <c r="MCR62" s="1"/>
      <c r="MCS62" s="1"/>
      <c r="MCT62" s="1"/>
      <c r="MCU62" s="1"/>
      <c r="MCV62" s="1"/>
      <c r="MCW62" s="1"/>
      <c r="MCX62" s="1"/>
      <c r="MCY62" s="1"/>
      <c r="MCZ62" s="1"/>
      <c r="MDA62" s="1"/>
      <c r="MDB62" s="1"/>
      <c r="MDC62" s="1"/>
      <c r="MDD62" s="1"/>
      <c r="MDE62" s="1"/>
      <c r="MDF62" s="1"/>
      <c r="MDG62" s="1"/>
      <c r="MDH62" s="1"/>
      <c r="MDI62" s="1"/>
      <c r="MDJ62" s="1"/>
      <c r="MDK62" s="1"/>
      <c r="MDL62" s="1"/>
      <c r="MDM62" s="1"/>
      <c r="MDN62" s="1"/>
      <c r="MDO62" s="1"/>
      <c r="MDP62" s="1"/>
      <c r="MDQ62" s="1"/>
      <c r="MDR62" s="1"/>
      <c r="MDS62" s="1"/>
      <c r="MDT62" s="1"/>
      <c r="MDU62" s="1"/>
      <c r="MDV62" s="1"/>
      <c r="MDW62" s="1"/>
      <c r="MDX62" s="1"/>
      <c r="MDY62" s="1"/>
      <c r="MDZ62" s="1"/>
      <c r="MEA62" s="1"/>
      <c r="MEB62" s="1"/>
      <c r="MEC62" s="1"/>
      <c r="MED62" s="1"/>
      <c r="MEE62" s="1"/>
      <c r="MEF62" s="1"/>
      <c r="MEG62" s="1"/>
      <c r="MEH62" s="1"/>
      <c r="MEI62" s="1"/>
      <c r="MEJ62" s="1"/>
      <c r="MEK62" s="1"/>
      <c r="MEL62" s="1"/>
      <c r="MEM62" s="1"/>
      <c r="MEN62" s="1"/>
      <c r="MEO62" s="1"/>
      <c r="MEP62" s="1"/>
      <c r="MEQ62" s="1"/>
      <c r="MER62" s="1"/>
      <c r="MES62" s="1"/>
      <c r="MET62" s="1"/>
      <c r="MEU62" s="1"/>
      <c r="MEV62" s="1"/>
      <c r="MEW62" s="1"/>
      <c r="MEX62" s="1"/>
      <c r="MEY62" s="1"/>
      <c r="MEZ62" s="1"/>
      <c r="MFA62" s="1"/>
      <c r="MFB62" s="1"/>
      <c r="MFC62" s="1"/>
      <c r="MFD62" s="1"/>
      <c r="MFE62" s="1"/>
      <c r="MFF62" s="1"/>
      <c r="MFG62" s="1"/>
      <c r="MFH62" s="1"/>
      <c r="MFI62" s="1"/>
      <c r="MFJ62" s="1"/>
      <c r="MFK62" s="1"/>
      <c r="MFL62" s="1"/>
      <c r="MFM62" s="1"/>
      <c r="MFN62" s="1"/>
      <c r="MFO62" s="1"/>
      <c r="MFP62" s="1"/>
      <c r="MFQ62" s="1"/>
      <c r="MFR62" s="1"/>
      <c r="MFS62" s="1"/>
      <c r="MFT62" s="1"/>
      <c r="MFU62" s="1"/>
      <c r="MFV62" s="1"/>
      <c r="MFW62" s="1"/>
      <c r="MFX62" s="1"/>
      <c r="MFY62" s="1"/>
      <c r="MFZ62" s="1"/>
      <c r="MGA62" s="1"/>
      <c r="MGB62" s="1"/>
      <c r="MGC62" s="1"/>
      <c r="MGD62" s="1"/>
      <c r="MGE62" s="1"/>
      <c r="MGF62" s="1"/>
      <c r="MGG62" s="1"/>
      <c r="MGH62" s="1"/>
      <c r="MGI62" s="1"/>
      <c r="MGJ62" s="1"/>
      <c r="MGK62" s="1"/>
      <c r="MGL62" s="1"/>
      <c r="MGM62" s="1"/>
      <c r="MGN62" s="1"/>
      <c r="MGO62" s="1"/>
      <c r="MGP62" s="1"/>
      <c r="MGQ62" s="1"/>
      <c r="MGR62" s="1"/>
      <c r="MGS62" s="1"/>
      <c r="MGT62" s="1"/>
      <c r="MGU62" s="1"/>
      <c r="MGV62" s="1"/>
      <c r="MGW62" s="1"/>
      <c r="MGX62" s="1"/>
      <c r="MGY62" s="1"/>
      <c r="MGZ62" s="1"/>
      <c r="MHA62" s="1"/>
      <c r="MHB62" s="1"/>
      <c r="MHC62" s="1"/>
      <c r="MHD62" s="1"/>
      <c r="MHE62" s="1"/>
      <c r="MHF62" s="1"/>
      <c r="MHG62" s="1"/>
      <c r="MHH62" s="1"/>
      <c r="MHI62" s="1"/>
      <c r="MHJ62" s="1"/>
      <c r="MHK62" s="1"/>
      <c r="MHL62" s="1"/>
      <c r="MHM62" s="1"/>
      <c r="MHN62" s="1"/>
      <c r="MHO62" s="1"/>
      <c r="MHP62" s="1"/>
      <c r="MHQ62" s="1"/>
      <c r="MHR62" s="1"/>
      <c r="MHS62" s="1"/>
      <c r="MHT62" s="1"/>
      <c r="MHU62" s="1"/>
      <c r="MHV62" s="1"/>
      <c r="MHW62" s="1"/>
      <c r="MHX62" s="1"/>
      <c r="MHY62" s="1"/>
      <c r="MHZ62" s="1"/>
      <c r="MIA62" s="1"/>
      <c r="MIB62" s="1"/>
      <c r="MIC62" s="1"/>
      <c r="MID62" s="1"/>
      <c r="MIE62" s="1"/>
      <c r="MIF62" s="1"/>
      <c r="MIG62" s="1"/>
      <c r="MIH62" s="1"/>
      <c r="MII62" s="1"/>
      <c r="MIJ62" s="1"/>
      <c r="MIK62" s="1"/>
      <c r="MIL62" s="1"/>
      <c r="MIM62" s="1"/>
      <c r="MIN62" s="1"/>
      <c r="MIO62" s="1"/>
      <c r="MIP62" s="1"/>
      <c r="MIQ62" s="1"/>
      <c r="MIR62" s="1"/>
      <c r="MIS62" s="1"/>
      <c r="MIT62" s="1"/>
      <c r="MIU62" s="1"/>
      <c r="MIV62" s="1"/>
      <c r="MIW62" s="1"/>
      <c r="MIX62" s="1"/>
      <c r="MIY62" s="1"/>
      <c r="MIZ62" s="1"/>
      <c r="MJA62" s="1"/>
      <c r="MJB62" s="1"/>
      <c r="MJC62" s="1"/>
      <c r="MJD62" s="1"/>
      <c r="MJE62" s="1"/>
      <c r="MJF62" s="1"/>
      <c r="MJG62" s="1"/>
      <c r="MJH62" s="1"/>
      <c r="MJI62" s="1"/>
      <c r="MJJ62" s="1"/>
      <c r="MJK62" s="1"/>
      <c r="MJL62" s="1"/>
      <c r="MJM62" s="1"/>
      <c r="MJN62" s="1"/>
      <c r="MJO62" s="1"/>
      <c r="MJP62" s="1"/>
      <c r="MJQ62" s="1"/>
      <c r="MJR62" s="1"/>
      <c r="MJS62" s="1"/>
      <c r="MJT62" s="1"/>
      <c r="MJU62" s="1"/>
      <c r="MJV62" s="1"/>
      <c r="MJW62" s="1"/>
      <c r="MJX62" s="1"/>
      <c r="MJY62" s="1"/>
      <c r="MJZ62" s="1"/>
      <c r="MKA62" s="1"/>
      <c r="MKB62" s="1"/>
      <c r="MKC62" s="1"/>
      <c r="MKD62" s="1"/>
      <c r="MKE62" s="1"/>
      <c r="MKF62" s="1"/>
      <c r="MKG62" s="1"/>
      <c r="MKH62" s="1"/>
      <c r="MKI62" s="1"/>
      <c r="MKJ62" s="1"/>
      <c r="MKK62" s="1"/>
      <c r="MKL62" s="1"/>
      <c r="MKM62" s="1"/>
      <c r="MKN62" s="1"/>
      <c r="MKO62" s="1"/>
      <c r="MKP62" s="1"/>
      <c r="MKQ62" s="1"/>
      <c r="MKR62" s="1"/>
      <c r="MKS62" s="1"/>
      <c r="MKT62" s="1"/>
      <c r="MKU62" s="1"/>
      <c r="MKV62" s="1"/>
      <c r="MKW62" s="1"/>
      <c r="MKX62" s="1"/>
      <c r="MKY62" s="1"/>
      <c r="MKZ62" s="1"/>
      <c r="MLA62" s="1"/>
      <c r="MLB62" s="1"/>
      <c r="MLC62" s="1"/>
      <c r="MLD62" s="1"/>
      <c r="MLE62" s="1"/>
      <c r="MLF62" s="1"/>
      <c r="MLG62" s="1"/>
      <c r="MLH62" s="1"/>
      <c r="MLI62" s="1"/>
      <c r="MLJ62" s="1"/>
      <c r="MLK62" s="1"/>
      <c r="MLL62" s="1"/>
      <c r="MLM62" s="1"/>
      <c r="MLN62" s="1"/>
      <c r="MLO62" s="1"/>
      <c r="MLP62" s="1"/>
      <c r="MLQ62" s="1"/>
      <c r="MLR62" s="1"/>
      <c r="MLS62" s="1"/>
      <c r="MLT62" s="1"/>
      <c r="MLU62" s="1"/>
      <c r="MLV62" s="1"/>
      <c r="MLW62" s="1"/>
      <c r="MLX62" s="1"/>
      <c r="MLY62" s="1"/>
      <c r="MLZ62" s="1"/>
      <c r="MMA62" s="1"/>
      <c r="MMB62" s="1"/>
      <c r="MMC62" s="1"/>
      <c r="MMD62" s="1"/>
      <c r="MME62" s="1"/>
      <c r="MMF62" s="1"/>
      <c r="MMG62" s="1"/>
      <c r="MMH62" s="1"/>
      <c r="MMI62" s="1"/>
      <c r="MMJ62" s="1"/>
      <c r="MMK62" s="1"/>
      <c r="MML62" s="1"/>
      <c r="MMM62" s="1"/>
      <c r="MMN62" s="1"/>
      <c r="MMO62" s="1"/>
      <c r="MMP62" s="1"/>
      <c r="MMQ62" s="1"/>
      <c r="MMR62" s="1"/>
      <c r="MMS62" s="1"/>
      <c r="MMT62" s="1"/>
      <c r="MMU62" s="1"/>
      <c r="MMV62" s="1"/>
      <c r="MMW62" s="1"/>
      <c r="MMX62" s="1"/>
      <c r="MMY62" s="1"/>
      <c r="MMZ62" s="1"/>
      <c r="MNA62" s="1"/>
      <c r="MNB62" s="1"/>
      <c r="MNC62" s="1"/>
      <c r="MND62" s="1"/>
      <c r="MNE62" s="1"/>
      <c r="MNF62" s="1"/>
      <c r="MNG62" s="1"/>
      <c r="MNH62" s="1"/>
      <c r="MNI62" s="1"/>
      <c r="MNJ62" s="1"/>
      <c r="MNK62" s="1"/>
      <c r="MNL62" s="1"/>
      <c r="MNM62" s="1"/>
      <c r="MNN62" s="1"/>
      <c r="MNO62" s="1"/>
      <c r="MNP62" s="1"/>
      <c r="MNQ62" s="1"/>
      <c r="MNR62" s="1"/>
      <c r="MNS62" s="1"/>
      <c r="MNT62" s="1"/>
      <c r="MNU62" s="1"/>
      <c r="MNV62" s="1"/>
      <c r="MNW62" s="1"/>
      <c r="MNX62" s="1"/>
      <c r="MNY62" s="1"/>
      <c r="MNZ62" s="1"/>
      <c r="MOA62" s="1"/>
      <c r="MOB62" s="1"/>
      <c r="MOC62" s="1"/>
      <c r="MOD62" s="1"/>
      <c r="MOE62" s="1"/>
      <c r="MOF62" s="1"/>
      <c r="MOG62" s="1"/>
      <c r="MOH62" s="1"/>
      <c r="MOI62" s="1"/>
      <c r="MOJ62" s="1"/>
      <c r="MOK62" s="1"/>
      <c r="MOL62" s="1"/>
      <c r="MOM62" s="1"/>
      <c r="MON62" s="1"/>
      <c r="MOO62" s="1"/>
      <c r="MOP62" s="1"/>
      <c r="MOQ62" s="1"/>
      <c r="MOR62" s="1"/>
      <c r="MOS62" s="1"/>
      <c r="MOT62" s="1"/>
      <c r="MOU62" s="1"/>
      <c r="MOV62" s="1"/>
      <c r="MOW62" s="1"/>
      <c r="MOX62" s="1"/>
      <c r="MOY62" s="1"/>
      <c r="MOZ62" s="1"/>
      <c r="MPA62" s="1"/>
      <c r="MPB62" s="1"/>
      <c r="MPC62" s="1"/>
      <c r="MPD62" s="1"/>
      <c r="MPE62" s="1"/>
      <c r="MPF62" s="1"/>
      <c r="MPG62" s="1"/>
      <c r="MPH62" s="1"/>
      <c r="MPI62" s="1"/>
      <c r="MPJ62" s="1"/>
      <c r="MPK62" s="1"/>
      <c r="MPL62" s="1"/>
      <c r="MPM62" s="1"/>
      <c r="MPN62" s="1"/>
      <c r="MPO62" s="1"/>
      <c r="MPP62" s="1"/>
      <c r="MPQ62" s="1"/>
      <c r="MPR62" s="1"/>
      <c r="MPS62" s="1"/>
      <c r="MPT62" s="1"/>
      <c r="MPU62" s="1"/>
      <c r="MPV62" s="1"/>
      <c r="MPW62" s="1"/>
      <c r="MPX62" s="1"/>
      <c r="MPY62" s="1"/>
      <c r="MPZ62" s="1"/>
      <c r="MQA62" s="1"/>
      <c r="MQB62" s="1"/>
      <c r="MQC62" s="1"/>
      <c r="MQD62" s="1"/>
      <c r="MQE62" s="1"/>
      <c r="MQF62" s="1"/>
      <c r="MQG62" s="1"/>
      <c r="MQH62" s="1"/>
      <c r="MQI62" s="1"/>
      <c r="MQJ62" s="1"/>
      <c r="MQK62" s="1"/>
      <c r="MQL62" s="1"/>
      <c r="MQM62" s="1"/>
      <c r="MQN62" s="1"/>
      <c r="MQO62" s="1"/>
      <c r="MQP62" s="1"/>
      <c r="MQQ62" s="1"/>
      <c r="MQR62" s="1"/>
      <c r="MQS62" s="1"/>
      <c r="MQT62" s="1"/>
      <c r="MQU62" s="1"/>
      <c r="MQV62" s="1"/>
      <c r="MQW62" s="1"/>
      <c r="MQX62" s="1"/>
      <c r="MQY62" s="1"/>
      <c r="MQZ62" s="1"/>
      <c r="MRA62" s="1"/>
      <c r="MRB62" s="1"/>
      <c r="MRC62" s="1"/>
      <c r="MRD62" s="1"/>
      <c r="MRE62" s="1"/>
      <c r="MRF62" s="1"/>
      <c r="MRG62" s="1"/>
      <c r="MRH62" s="1"/>
      <c r="MRI62" s="1"/>
      <c r="MRJ62" s="1"/>
      <c r="MRK62" s="1"/>
      <c r="MRL62" s="1"/>
      <c r="MRM62" s="1"/>
      <c r="MRN62" s="1"/>
      <c r="MRO62" s="1"/>
      <c r="MRP62" s="1"/>
      <c r="MRQ62" s="1"/>
      <c r="MRR62" s="1"/>
      <c r="MRS62" s="1"/>
      <c r="MRT62" s="1"/>
      <c r="MRU62" s="1"/>
      <c r="MRV62" s="1"/>
      <c r="MRW62" s="1"/>
      <c r="MRX62" s="1"/>
      <c r="MRY62" s="1"/>
      <c r="MRZ62" s="1"/>
      <c r="MSA62" s="1"/>
      <c r="MSB62" s="1"/>
      <c r="MSC62" s="1"/>
      <c r="MSD62" s="1"/>
      <c r="MSE62" s="1"/>
      <c r="MSF62" s="1"/>
      <c r="MSG62" s="1"/>
      <c r="MSH62" s="1"/>
      <c r="MSI62" s="1"/>
      <c r="MSJ62" s="1"/>
      <c r="MSK62" s="1"/>
      <c r="MSL62" s="1"/>
      <c r="MSM62" s="1"/>
      <c r="MSN62" s="1"/>
      <c r="MSO62" s="1"/>
      <c r="MSP62" s="1"/>
      <c r="MSQ62" s="1"/>
      <c r="MSR62" s="1"/>
      <c r="MSS62" s="1"/>
      <c r="MST62" s="1"/>
      <c r="MSU62" s="1"/>
      <c r="MSV62" s="1"/>
      <c r="MSW62" s="1"/>
      <c r="MSX62" s="1"/>
      <c r="MSY62" s="1"/>
      <c r="MSZ62" s="1"/>
      <c r="MTA62" s="1"/>
      <c r="MTB62" s="1"/>
      <c r="MTC62" s="1"/>
      <c r="MTD62" s="1"/>
      <c r="MTE62" s="1"/>
      <c r="MTF62" s="1"/>
      <c r="MTG62" s="1"/>
      <c r="MTH62" s="1"/>
      <c r="MTI62" s="1"/>
      <c r="MTJ62" s="1"/>
      <c r="MTK62" s="1"/>
      <c r="MTL62" s="1"/>
      <c r="MTM62" s="1"/>
      <c r="MTN62" s="1"/>
      <c r="MTO62" s="1"/>
      <c r="MTP62" s="1"/>
      <c r="MTQ62" s="1"/>
      <c r="MTR62" s="1"/>
      <c r="MTS62" s="1"/>
      <c r="MTT62" s="1"/>
      <c r="MTU62" s="1"/>
      <c r="MTV62" s="1"/>
      <c r="MTW62" s="1"/>
      <c r="MTX62" s="1"/>
      <c r="MTY62" s="1"/>
      <c r="MTZ62" s="1"/>
      <c r="MUA62" s="1"/>
      <c r="MUB62" s="1"/>
      <c r="MUC62" s="1"/>
      <c r="MUD62" s="1"/>
      <c r="MUE62" s="1"/>
      <c r="MUF62" s="1"/>
      <c r="MUG62" s="1"/>
      <c r="MUH62" s="1"/>
      <c r="MUI62" s="1"/>
      <c r="MUJ62" s="1"/>
      <c r="MUK62" s="1"/>
      <c r="MUL62" s="1"/>
      <c r="MUM62" s="1"/>
      <c r="MUN62" s="1"/>
      <c r="MUO62" s="1"/>
      <c r="MUP62" s="1"/>
      <c r="MUQ62" s="1"/>
      <c r="MUR62" s="1"/>
      <c r="MUS62" s="1"/>
      <c r="MUT62" s="1"/>
      <c r="MUU62" s="1"/>
      <c r="MUV62" s="1"/>
      <c r="MUW62" s="1"/>
      <c r="MUX62" s="1"/>
      <c r="MUY62" s="1"/>
      <c r="MUZ62" s="1"/>
      <c r="MVA62" s="1"/>
      <c r="MVB62" s="1"/>
      <c r="MVC62" s="1"/>
      <c r="MVD62" s="1"/>
      <c r="MVE62" s="1"/>
      <c r="MVF62" s="1"/>
      <c r="MVG62" s="1"/>
      <c r="MVH62" s="1"/>
      <c r="MVI62" s="1"/>
      <c r="MVJ62" s="1"/>
      <c r="MVK62" s="1"/>
      <c r="MVL62" s="1"/>
      <c r="MVM62" s="1"/>
      <c r="MVN62" s="1"/>
      <c r="MVO62" s="1"/>
      <c r="MVP62" s="1"/>
      <c r="MVQ62" s="1"/>
      <c r="MVR62" s="1"/>
      <c r="MVS62" s="1"/>
      <c r="MVT62" s="1"/>
      <c r="MVU62" s="1"/>
      <c r="MVV62" s="1"/>
      <c r="MVW62" s="1"/>
      <c r="MVX62" s="1"/>
      <c r="MVY62" s="1"/>
      <c r="MVZ62" s="1"/>
      <c r="MWA62" s="1"/>
      <c r="MWB62" s="1"/>
      <c r="MWC62" s="1"/>
      <c r="MWD62" s="1"/>
      <c r="MWE62" s="1"/>
      <c r="MWF62" s="1"/>
      <c r="MWG62" s="1"/>
      <c r="MWH62" s="1"/>
      <c r="MWI62" s="1"/>
      <c r="MWJ62" s="1"/>
      <c r="MWK62" s="1"/>
      <c r="MWL62" s="1"/>
      <c r="MWM62" s="1"/>
      <c r="MWN62" s="1"/>
      <c r="MWO62" s="1"/>
      <c r="MWP62" s="1"/>
      <c r="MWQ62" s="1"/>
      <c r="MWR62" s="1"/>
      <c r="MWS62" s="1"/>
      <c r="MWT62" s="1"/>
      <c r="MWU62" s="1"/>
      <c r="MWV62" s="1"/>
      <c r="MWW62" s="1"/>
      <c r="MWX62" s="1"/>
      <c r="MWY62" s="1"/>
      <c r="MWZ62" s="1"/>
      <c r="MXA62" s="1"/>
      <c r="MXB62" s="1"/>
      <c r="MXC62" s="1"/>
      <c r="MXD62" s="1"/>
      <c r="MXE62" s="1"/>
      <c r="MXF62" s="1"/>
      <c r="MXG62" s="1"/>
      <c r="MXH62" s="1"/>
      <c r="MXI62" s="1"/>
      <c r="MXJ62" s="1"/>
      <c r="MXK62" s="1"/>
      <c r="MXL62" s="1"/>
      <c r="MXM62" s="1"/>
      <c r="MXN62" s="1"/>
      <c r="MXO62" s="1"/>
      <c r="MXP62" s="1"/>
      <c r="MXQ62" s="1"/>
      <c r="MXR62" s="1"/>
      <c r="MXS62" s="1"/>
      <c r="MXT62" s="1"/>
      <c r="MXU62" s="1"/>
      <c r="MXV62" s="1"/>
      <c r="MXW62" s="1"/>
      <c r="MXX62" s="1"/>
      <c r="MXY62" s="1"/>
      <c r="MXZ62" s="1"/>
      <c r="MYA62" s="1"/>
      <c r="MYB62" s="1"/>
      <c r="MYC62" s="1"/>
      <c r="MYD62" s="1"/>
      <c r="MYE62" s="1"/>
      <c r="MYF62" s="1"/>
      <c r="MYG62" s="1"/>
      <c r="MYH62" s="1"/>
      <c r="MYI62" s="1"/>
      <c r="MYJ62" s="1"/>
      <c r="MYK62" s="1"/>
      <c r="MYL62" s="1"/>
      <c r="MYM62" s="1"/>
      <c r="MYN62" s="1"/>
      <c r="MYO62" s="1"/>
      <c r="MYP62" s="1"/>
      <c r="MYQ62" s="1"/>
      <c r="MYR62" s="1"/>
      <c r="MYS62" s="1"/>
      <c r="MYT62" s="1"/>
      <c r="MYU62" s="1"/>
      <c r="MYV62" s="1"/>
      <c r="MYW62" s="1"/>
      <c r="MYX62" s="1"/>
      <c r="MYY62" s="1"/>
      <c r="MYZ62" s="1"/>
      <c r="MZA62" s="1"/>
      <c r="MZB62" s="1"/>
      <c r="MZC62" s="1"/>
      <c r="MZD62" s="1"/>
      <c r="MZE62" s="1"/>
      <c r="MZF62" s="1"/>
      <c r="MZG62" s="1"/>
      <c r="MZH62" s="1"/>
      <c r="MZI62" s="1"/>
      <c r="MZJ62" s="1"/>
      <c r="MZK62" s="1"/>
      <c r="MZL62" s="1"/>
      <c r="MZM62" s="1"/>
      <c r="MZN62" s="1"/>
      <c r="MZO62" s="1"/>
      <c r="MZP62" s="1"/>
      <c r="MZQ62" s="1"/>
      <c r="MZR62" s="1"/>
      <c r="MZS62" s="1"/>
      <c r="MZT62" s="1"/>
      <c r="MZU62" s="1"/>
      <c r="MZV62" s="1"/>
      <c r="MZW62" s="1"/>
      <c r="MZX62" s="1"/>
      <c r="MZY62" s="1"/>
      <c r="MZZ62" s="1"/>
      <c r="NAA62" s="1"/>
      <c r="NAB62" s="1"/>
      <c r="NAC62" s="1"/>
      <c r="NAD62" s="1"/>
      <c r="NAE62" s="1"/>
      <c r="NAF62" s="1"/>
      <c r="NAG62" s="1"/>
      <c r="NAH62" s="1"/>
      <c r="NAI62" s="1"/>
      <c r="NAJ62" s="1"/>
      <c r="NAK62" s="1"/>
      <c r="NAL62" s="1"/>
      <c r="NAM62" s="1"/>
      <c r="NAN62" s="1"/>
      <c r="NAO62" s="1"/>
      <c r="NAP62" s="1"/>
      <c r="NAQ62" s="1"/>
      <c r="NAR62" s="1"/>
      <c r="NAS62" s="1"/>
      <c r="NAT62" s="1"/>
      <c r="NAU62" s="1"/>
      <c r="NAV62" s="1"/>
      <c r="NAW62" s="1"/>
      <c r="NAX62" s="1"/>
      <c r="NAY62" s="1"/>
      <c r="NAZ62" s="1"/>
      <c r="NBA62" s="1"/>
      <c r="NBB62" s="1"/>
      <c r="NBC62" s="1"/>
      <c r="NBD62" s="1"/>
      <c r="NBE62" s="1"/>
      <c r="NBF62" s="1"/>
      <c r="NBG62" s="1"/>
      <c r="NBH62" s="1"/>
      <c r="NBI62" s="1"/>
      <c r="NBJ62" s="1"/>
      <c r="NBK62" s="1"/>
      <c r="NBL62" s="1"/>
      <c r="NBM62" s="1"/>
      <c r="NBN62" s="1"/>
      <c r="NBO62" s="1"/>
      <c r="NBP62" s="1"/>
      <c r="NBQ62" s="1"/>
      <c r="NBR62" s="1"/>
      <c r="NBS62" s="1"/>
      <c r="NBT62" s="1"/>
      <c r="NBU62" s="1"/>
      <c r="NBV62" s="1"/>
      <c r="NBW62" s="1"/>
      <c r="NBX62" s="1"/>
      <c r="NBY62" s="1"/>
      <c r="NBZ62" s="1"/>
      <c r="NCA62" s="1"/>
      <c r="NCB62" s="1"/>
      <c r="NCC62" s="1"/>
      <c r="NCD62" s="1"/>
      <c r="NCE62" s="1"/>
      <c r="NCF62" s="1"/>
      <c r="NCG62" s="1"/>
      <c r="NCH62" s="1"/>
      <c r="NCI62" s="1"/>
      <c r="NCJ62" s="1"/>
      <c r="NCK62" s="1"/>
      <c r="NCL62" s="1"/>
      <c r="NCM62" s="1"/>
      <c r="NCN62" s="1"/>
      <c r="NCO62" s="1"/>
      <c r="NCP62" s="1"/>
      <c r="NCQ62" s="1"/>
      <c r="NCR62" s="1"/>
      <c r="NCS62" s="1"/>
      <c r="NCT62" s="1"/>
      <c r="NCU62" s="1"/>
      <c r="NCV62" s="1"/>
      <c r="NCW62" s="1"/>
      <c r="NCX62" s="1"/>
      <c r="NCY62" s="1"/>
      <c r="NCZ62" s="1"/>
      <c r="NDA62" s="1"/>
      <c r="NDB62" s="1"/>
      <c r="NDC62" s="1"/>
      <c r="NDD62" s="1"/>
      <c r="NDE62" s="1"/>
      <c r="NDF62" s="1"/>
      <c r="NDG62" s="1"/>
      <c r="NDH62" s="1"/>
      <c r="NDI62" s="1"/>
      <c r="NDJ62" s="1"/>
      <c r="NDK62" s="1"/>
      <c r="NDL62" s="1"/>
      <c r="NDM62" s="1"/>
      <c r="NDN62" s="1"/>
      <c r="NDO62" s="1"/>
      <c r="NDP62" s="1"/>
      <c r="NDQ62" s="1"/>
      <c r="NDR62" s="1"/>
      <c r="NDS62" s="1"/>
      <c r="NDT62" s="1"/>
      <c r="NDU62" s="1"/>
      <c r="NDV62" s="1"/>
      <c r="NDW62" s="1"/>
      <c r="NDX62" s="1"/>
      <c r="NDY62" s="1"/>
      <c r="NDZ62" s="1"/>
      <c r="NEA62" s="1"/>
      <c r="NEB62" s="1"/>
      <c r="NEC62" s="1"/>
      <c r="NED62" s="1"/>
      <c r="NEE62" s="1"/>
      <c r="NEF62" s="1"/>
      <c r="NEG62" s="1"/>
      <c r="NEH62" s="1"/>
      <c r="NEI62" s="1"/>
      <c r="NEJ62" s="1"/>
      <c r="NEK62" s="1"/>
      <c r="NEL62" s="1"/>
      <c r="NEM62" s="1"/>
      <c r="NEN62" s="1"/>
      <c r="NEO62" s="1"/>
      <c r="NEP62" s="1"/>
      <c r="NEQ62" s="1"/>
      <c r="NER62" s="1"/>
      <c r="NES62" s="1"/>
      <c r="NET62" s="1"/>
      <c r="NEU62" s="1"/>
      <c r="NEV62" s="1"/>
      <c r="NEW62" s="1"/>
      <c r="NEX62" s="1"/>
      <c r="NEY62" s="1"/>
      <c r="NEZ62" s="1"/>
      <c r="NFA62" s="1"/>
      <c r="NFB62" s="1"/>
      <c r="NFC62" s="1"/>
      <c r="NFD62" s="1"/>
      <c r="NFE62" s="1"/>
      <c r="NFF62" s="1"/>
      <c r="NFG62" s="1"/>
      <c r="NFH62" s="1"/>
      <c r="NFI62" s="1"/>
      <c r="NFJ62" s="1"/>
      <c r="NFK62" s="1"/>
      <c r="NFL62" s="1"/>
      <c r="NFM62" s="1"/>
      <c r="NFN62" s="1"/>
      <c r="NFO62" s="1"/>
      <c r="NFP62" s="1"/>
      <c r="NFQ62" s="1"/>
      <c r="NFR62" s="1"/>
      <c r="NFS62" s="1"/>
      <c r="NFT62" s="1"/>
      <c r="NFU62" s="1"/>
      <c r="NFV62" s="1"/>
      <c r="NFW62" s="1"/>
      <c r="NFX62" s="1"/>
      <c r="NFY62" s="1"/>
      <c r="NFZ62" s="1"/>
      <c r="NGA62" s="1"/>
      <c r="NGB62" s="1"/>
      <c r="NGC62" s="1"/>
      <c r="NGD62" s="1"/>
      <c r="NGE62" s="1"/>
      <c r="NGF62" s="1"/>
      <c r="NGG62" s="1"/>
      <c r="NGH62" s="1"/>
      <c r="NGI62" s="1"/>
      <c r="NGJ62" s="1"/>
      <c r="NGK62" s="1"/>
      <c r="NGL62" s="1"/>
      <c r="NGM62" s="1"/>
      <c r="NGN62" s="1"/>
      <c r="NGO62" s="1"/>
      <c r="NGP62" s="1"/>
      <c r="NGQ62" s="1"/>
      <c r="NGR62" s="1"/>
      <c r="NGS62" s="1"/>
      <c r="NGT62" s="1"/>
      <c r="NGU62" s="1"/>
      <c r="NGV62" s="1"/>
      <c r="NGW62" s="1"/>
      <c r="NGX62" s="1"/>
      <c r="NGY62" s="1"/>
      <c r="NGZ62" s="1"/>
      <c r="NHA62" s="1"/>
      <c r="NHB62" s="1"/>
      <c r="NHC62" s="1"/>
      <c r="NHD62" s="1"/>
      <c r="NHE62" s="1"/>
      <c r="NHF62" s="1"/>
      <c r="NHG62" s="1"/>
      <c r="NHH62" s="1"/>
      <c r="NHI62" s="1"/>
      <c r="NHJ62" s="1"/>
      <c r="NHK62" s="1"/>
      <c r="NHL62" s="1"/>
      <c r="NHM62" s="1"/>
      <c r="NHN62" s="1"/>
      <c r="NHO62" s="1"/>
      <c r="NHP62" s="1"/>
      <c r="NHQ62" s="1"/>
      <c r="NHR62" s="1"/>
      <c r="NHS62" s="1"/>
      <c r="NHT62" s="1"/>
      <c r="NHU62" s="1"/>
      <c r="NHV62" s="1"/>
      <c r="NHW62" s="1"/>
      <c r="NHX62" s="1"/>
      <c r="NHY62" s="1"/>
      <c r="NHZ62" s="1"/>
      <c r="NIA62" s="1"/>
      <c r="NIB62" s="1"/>
      <c r="NIC62" s="1"/>
      <c r="NID62" s="1"/>
      <c r="NIE62" s="1"/>
      <c r="NIF62" s="1"/>
      <c r="NIG62" s="1"/>
      <c r="NIH62" s="1"/>
      <c r="NII62" s="1"/>
      <c r="NIJ62" s="1"/>
      <c r="NIK62" s="1"/>
      <c r="NIL62" s="1"/>
      <c r="NIM62" s="1"/>
      <c r="NIN62" s="1"/>
      <c r="NIO62" s="1"/>
      <c r="NIP62" s="1"/>
      <c r="NIQ62" s="1"/>
      <c r="NIR62" s="1"/>
      <c r="NIS62" s="1"/>
      <c r="NIT62" s="1"/>
      <c r="NIU62" s="1"/>
      <c r="NIV62" s="1"/>
      <c r="NIW62" s="1"/>
      <c r="NIX62" s="1"/>
      <c r="NIY62" s="1"/>
      <c r="NIZ62" s="1"/>
      <c r="NJA62" s="1"/>
      <c r="NJB62" s="1"/>
      <c r="NJC62" s="1"/>
      <c r="NJD62" s="1"/>
      <c r="NJE62" s="1"/>
      <c r="NJF62" s="1"/>
      <c r="NJG62" s="1"/>
      <c r="NJH62" s="1"/>
      <c r="NJI62" s="1"/>
      <c r="NJJ62" s="1"/>
      <c r="NJK62" s="1"/>
      <c r="NJL62" s="1"/>
      <c r="NJM62" s="1"/>
      <c r="NJN62" s="1"/>
      <c r="NJO62" s="1"/>
      <c r="NJP62" s="1"/>
      <c r="NJQ62" s="1"/>
      <c r="NJR62" s="1"/>
      <c r="NJS62" s="1"/>
      <c r="NJT62" s="1"/>
      <c r="NJU62" s="1"/>
      <c r="NJV62" s="1"/>
      <c r="NJW62" s="1"/>
      <c r="NJX62" s="1"/>
      <c r="NJY62" s="1"/>
      <c r="NJZ62" s="1"/>
      <c r="NKA62" s="1"/>
      <c r="NKB62" s="1"/>
      <c r="NKC62" s="1"/>
      <c r="NKD62" s="1"/>
      <c r="NKE62" s="1"/>
      <c r="NKF62" s="1"/>
      <c r="NKG62" s="1"/>
      <c r="NKH62" s="1"/>
      <c r="NKI62" s="1"/>
      <c r="NKJ62" s="1"/>
      <c r="NKK62" s="1"/>
      <c r="NKL62" s="1"/>
      <c r="NKM62" s="1"/>
      <c r="NKN62" s="1"/>
      <c r="NKO62" s="1"/>
      <c r="NKP62" s="1"/>
      <c r="NKQ62" s="1"/>
      <c r="NKR62" s="1"/>
      <c r="NKS62" s="1"/>
      <c r="NKT62" s="1"/>
      <c r="NKU62" s="1"/>
      <c r="NKV62" s="1"/>
      <c r="NKW62" s="1"/>
      <c r="NKX62" s="1"/>
      <c r="NKY62" s="1"/>
      <c r="NKZ62" s="1"/>
      <c r="NLA62" s="1"/>
      <c r="NLB62" s="1"/>
      <c r="NLC62" s="1"/>
      <c r="NLD62" s="1"/>
      <c r="NLE62" s="1"/>
      <c r="NLF62" s="1"/>
      <c r="NLG62" s="1"/>
      <c r="NLH62" s="1"/>
      <c r="NLI62" s="1"/>
      <c r="NLJ62" s="1"/>
      <c r="NLK62" s="1"/>
      <c r="NLL62" s="1"/>
      <c r="NLM62" s="1"/>
      <c r="NLN62" s="1"/>
      <c r="NLO62" s="1"/>
      <c r="NLP62" s="1"/>
      <c r="NLQ62" s="1"/>
      <c r="NLR62" s="1"/>
      <c r="NLS62" s="1"/>
      <c r="NLT62" s="1"/>
      <c r="NLU62" s="1"/>
      <c r="NLV62" s="1"/>
      <c r="NLW62" s="1"/>
      <c r="NLX62" s="1"/>
      <c r="NLY62" s="1"/>
      <c r="NLZ62" s="1"/>
      <c r="NMA62" s="1"/>
      <c r="NMB62" s="1"/>
      <c r="NMC62" s="1"/>
      <c r="NMD62" s="1"/>
      <c r="NME62" s="1"/>
      <c r="NMF62" s="1"/>
      <c r="NMG62" s="1"/>
      <c r="NMH62" s="1"/>
      <c r="NMI62" s="1"/>
      <c r="NMJ62" s="1"/>
      <c r="NMK62" s="1"/>
      <c r="NML62" s="1"/>
      <c r="NMM62" s="1"/>
      <c r="NMN62" s="1"/>
      <c r="NMO62" s="1"/>
      <c r="NMP62" s="1"/>
      <c r="NMQ62" s="1"/>
      <c r="NMR62" s="1"/>
      <c r="NMS62" s="1"/>
      <c r="NMT62" s="1"/>
      <c r="NMU62" s="1"/>
      <c r="NMV62" s="1"/>
      <c r="NMW62" s="1"/>
      <c r="NMX62" s="1"/>
      <c r="NMY62" s="1"/>
      <c r="NMZ62" s="1"/>
      <c r="NNA62" s="1"/>
      <c r="NNB62" s="1"/>
      <c r="NNC62" s="1"/>
      <c r="NND62" s="1"/>
      <c r="NNE62" s="1"/>
      <c r="NNF62" s="1"/>
      <c r="NNG62" s="1"/>
      <c r="NNH62" s="1"/>
      <c r="NNI62" s="1"/>
      <c r="NNJ62" s="1"/>
      <c r="NNK62" s="1"/>
      <c r="NNL62" s="1"/>
      <c r="NNM62" s="1"/>
      <c r="NNN62" s="1"/>
      <c r="NNO62" s="1"/>
      <c r="NNP62" s="1"/>
      <c r="NNQ62" s="1"/>
      <c r="NNR62" s="1"/>
      <c r="NNS62" s="1"/>
      <c r="NNT62" s="1"/>
      <c r="NNU62" s="1"/>
      <c r="NNV62" s="1"/>
      <c r="NNW62" s="1"/>
      <c r="NNX62" s="1"/>
      <c r="NNY62" s="1"/>
      <c r="NNZ62" s="1"/>
      <c r="NOA62" s="1"/>
      <c r="NOB62" s="1"/>
      <c r="NOC62" s="1"/>
      <c r="NOD62" s="1"/>
      <c r="NOE62" s="1"/>
      <c r="NOF62" s="1"/>
      <c r="NOG62" s="1"/>
      <c r="NOH62" s="1"/>
      <c r="NOI62" s="1"/>
      <c r="NOJ62" s="1"/>
      <c r="NOK62" s="1"/>
      <c r="NOL62" s="1"/>
      <c r="NOM62" s="1"/>
      <c r="NON62" s="1"/>
      <c r="NOO62" s="1"/>
      <c r="NOP62" s="1"/>
      <c r="NOQ62" s="1"/>
      <c r="NOR62" s="1"/>
      <c r="NOS62" s="1"/>
      <c r="NOT62" s="1"/>
      <c r="NOU62" s="1"/>
      <c r="NOV62" s="1"/>
      <c r="NOW62" s="1"/>
      <c r="NOX62" s="1"/>
      <c r="NOY62" s="1"/>
      <c r="NOZ62" s="1"/>
      <c r="NPA62" s="1"/>
      <c r="NPB62" s="1"/>
      <c r="NPC62" s="1"/>
      <c r="NPD62" s="1"/>
      <c r="NPE62" s="1"/>
      <c r="NPF62" s="1"/>
      <c r="NPG62" s="1"/>
      <c r="NPH62" s="1"/>
      <c r="NPI62" s="1"/>
      <c r="NPJ62" s="1"/>
      <c r="NPK62" s="1"/>
      <c r="NPL62" s="1"/>
      <c r="NPM62" s="1"/>
      <c r="NPN62" s="1"/>
      <c r="NPO62" s="1"/>
      <c r="NPP62" s="1"/>
      <c r="NPQ62" s="1"/>
      <c r="NPR62" s="1"/>
      <c r="NPS62" s="1"/>
      <c r="NPT62" s="1"/>
      <c r="NPU62" s="1"/>
      <c r="NPV62" s="1"/>
      <c r="NPW62" s="1"/>
      <c r="NPX62" s="1"/>
      <c r="NPY62" s="1"/>
      <c r="NPZ62" s="1"/>
      <c r="NQA62" s="1"/>
      <c r="NQB62" s="1"/>
      <c r="NQC62" s="1"/>
      <c r="NQD62" s="1"/>
      <c r="NQE62" s="1"/>
      <c r="NQF62" s="1"/>
      <c r="NQG62" s="1"/>
      <c r="NQH62" s="1"/>
      <c r="NQI62" s="1"/>
      <c r="NQJ62" s="1"/>
      <c r="NQK62" s="1"/>
      <c r="NQL62" s="1"/>
      <c r="NQM62" s="1"/>
      <c r="NQN62" s="1"/>
      <c r="NQO62" s="1"/>
      <c r="NQP62" s="1"/>
      <c r="NQQ62" s="1"/>
      <c r="NQR62" s="1"/>
      <c r="NQS62" s="1"/>
      <c r="NQT62" s="1"/>
      <c r="NQU62" s="1"/>
      <c r="NQV62" s="1"/>
      <c r="NQW62" s="1"/>
      <c r="NQX62" s="1"/>
      <c r="NQY62" s="1"/>
      <c r="NQZ62" s="1"/>
      <c r="NRA62" s="1"/>
      <c r="NRB62" s="1"/>
      <c r="NRC62" s="1"/>
      <c r="NRD62" s="1"/>
      <c r="NRE62" s="1"/>
      <c r="NRF62" s="1"/>
      <c r="NRG62" s="1"/>
      <c r="NRH62" s="1"/>
      <c r="NRI62" s="1"/>
      <c r="NRJ62" s="1"/>
      <c r="NRK62" s="1"/>
      <c r="NRL62" s="1"/>
      <c r="NRM62" s="1"/>
      <c r="NRN62" s="1"/>
      <c r="NRO62" s="1"/>
      <c r="NRP62" s="1"/>
      <c r="NRQ62" s="1"/>
      <c r="NRR62" s="1"/>
      <c r="NRS62" s="1"/>
      <c r="NRT62" s="1"/>
      <c r="NRU62" s="1"/>
      <c r="NRV62" s="1"/>
      <c r="NRW62" s="1"/>
      <c r="NRX62" s="1"/>
      <c r="NRY62" s="1"/>
      <c r="NRZ62" s="1"/>
      <c r="NSA62" s="1"/>
      <c r="NSB62" s="1"/>
      <c r="NSC62" s="1"/>
      <c r="NSD62" s="1"/>
      <c r="NSE62" s="1"/>
      <c r="NSF62" s="1"/>
      <c r="NSG62" s="1"/>
      <c r="NSH62" s="1"/>
      <c r="NSI62" s="1"/>
      <c r="NSJ62" s="1"/>
      <c r="NSK62" s="1"/>
      <c r="NSL62" s="1"/>
      <c r="NSM62" s="1"/>
      <c r="NSN62" s="1"/>
      <c r="NSO62" s="1"/>
      <c r="NSP62" s="1"/>
      <c r="NSQ62" s="1"/>
      <c r="NSR62" s="1"/>
      <c r="NSS62" s="1"/>
      <c r="NST62" s="1"/>
      <c r="NSU62" s="1"/>
      <c r="NSV62" s="1"/>
      <c r="NSW62" s="1"/>
      <c r="NSX62" s="1"/>
      <c r="NSY62" s="1"/>
      <c r="NSZ62" s="1"/>
      <c r="NTA62" s="1"/>
      <c r="NTB62" s="1"/>
      <c r="NTC62" s="1"/>
      <c r="NTD62" s="1"/>
      <c r="NTE62" s="1"/>
      <c r="NTF62" s="1"/>
      <c r="NTG62" s="1"/>
      <c r="NTH62" s="1"/>
      <c r="NTI62" s="1"/>
      <c r="NTJ62" s="1"/>
      <c r="NTK62" s="1"/>
      <c r="NTL62" s="1"/>
      <c r="NTM62" s="1"/>
      <c r="NTN62" s="1"/>
      <c r="NTO62" s="1"/>
      <c r="NTP62" s="1"/>
      <c r="NTQ62" s="1"/>
      <c r="NTR62" s="1"/>
      <c r="NTS62" s="1"/>
      <c r="NTT62" s="1"/>
      <c r="NTU62" s="1"/>
      <c r="NTV62" s="1"/>
      <c r="NTW62" s="1"/>
      <c r="NTX62" s="1"/>
      <c r="NTY62" s="1"/>
      <c r="NTZ62" s="1"/>
      <c r="NUA62" s="1"/>
      <c r="NUB62" s="1"/>
      <c r="NUC62" s="1"/>
      <c r="NUD62" s="1"/>
      <c r="NUE62" s="1"/>
      <c r="NUF62" s="1"/>
      <c r="NUG62" s="1"/>
      <c r="NUH62" s="1"/>
      <c r="NUI62" s="1"/>
      <c r="NUJ62" s="1"/>
      <c r="NUK62" s="1"/>
      <c r="NUL62" s="1"/>
      <c r="NUM62" s="1"/>
      <c r="NUN62" s="1"/>
      <c r="NUO62" s="1"/>
      <c r="NUP62" s="1"/>
      <c r="NUQ62" s="1"/>
      <c r="NUR62" s="1"/>
      <c r="NUS62" s="1"/>
      <c r="NUT62" s="1"/>
      <c r="NUU62" s="1"/>
      <c r="NUV62" s="1"/>
      <c r="NUW62" s="1"/>
      <c r="NUX62" s="1"/>
      <c r="NUY62" s="1"/>
      <c r="NUZ62" s="1"/>
      <c r="NVA62" s="1"/>
      <c r="NVB62" s="1"/>
      <c r="NVC62" s="1"/>
      <c r="NVD62" s="1"/>
      <c r="NVE62" s="1"/>
      <c r="NVF62" s="1"/>
      <c r="NVG62" s="1"/>
      <c r="NVH62" s="1"/>
      <c r="NVI62" s="1"/>
      <c r="NVJ62" s="1"/>
      <c r="NVK62" s="1"/>
      <c r="NVL62" s="1"/>
      <c r="NVM62" s="1"/>
      <c r="NVN62" s="1"/>
      <c r="NVO62" s="1"/>
      <c r="NVP62" s="1"/>
      <c r="NVQ62" s="1"/>
      <c r="NVR62" s="1"/>
      <c r="NVS62" s="1"/>
      <c r="NVT62" s="1"/>
      <c r="NVU62" s="1"/>
      <c r="NVV62" s="1"/>
      <c r="NVW62" s="1"/>
      <c r="NVX62" s="1"/>
      <c r="NVY62" s="1"/>
      <c r="NVZ62" s="1"/>
      <c r="NWA62" s="1"/>
      <c r="NWB62" s="1"/>
      <c r="NWC62" s="1"/>
      <c r="NWD62" s="1"/>
      <c r="NWE62" s="1"/>
      <c r="NWF62" s="1"/>
      <c r="NWG62" s="1"/>
      <c r="NWH62" s="1"/>
      <c r="NWI62" s="1"/>
      <c r="NWJ62" s="1"/>
      <c r="NWK62" s="1"/>
      <c r="NWL62" s="1"/>
      <c r="NWM62" s="1"/>
      <c r="NWN62" s="1"/>
      <c r="NWO62" s="1"/>
      <c r="NWP62" s="1"/>
      <c r="NWQ62" s="1"/>
      <c r="NWR62" s="1"/>
      <c r="NWS62" s="1"/>
      <c r="NWT62" s="1"/>
      <c r="NWU62" s="1"/>
      <c r="NWV62" s="1"/>
      <c r="NWW62" s="1"/>
      <c r="NWX62" s="1"/>
      <c r="NWY62" s="1"/>
      <c r="NWZ62" s="1"/>
      <c r="NXA62" s="1"/>
      <c r="NXB62" s="1"/>
      <c r="NXC62" s="1"/>
      <c r="NXD62" s="1"/>
      <c r="NXE62" s="1"/>
      <c r="NXF62" s="1"/>
      <c r="NXG62" s="1"/>
      <c r="NXH62" s="1"/>
      <c r="NXI62" s="1"/>
      <c r="NXJ62" s="1"/>
      <c r="NXK62" s="1"/>
      <c r="NXL62" s="1"/>
      <c r="NXM62" s="1"/>
      <c r="NXN62" s="1"/>
      <c r="NXO62" s="1"/>
      <c r="NXP62" s="1"/>
      <c r="NXQ62" s="1"/>
      <c r="NXR62" s="1"/>
      <c r="NXS62" s="1"/>
      <c r="NXT62" s="1"/>
      <c r="NXU62" s="1"/>
      <c r="NXV62" s="1"/>
      <c r="NXW62" s="1"/>
      <c r="NXX62" s="1"/>
      <c r="NXY62" s="1"/>
      <c r="NXZ62" s="1"/>
      <c r="NYA62" s="1"/>
      <c r="NYB62" s="1"/>
      <c r="NYC62" s="1"/>
      <c r="NYD62" s="1"/>
      <c r="NYE62" s="1"/>
      <c r="NYF62" s="1"/>
      <c r="NYG62" s="1"/>
      <c r="NYH62" s="1"/>
      <c r="NYI62" s="1"/>
      <c r="NYJ62" s="1"/>
      <c r="NYK62" s="1"/>
      <c r="NYL62" s="1"/>
      <c r="NYM62" s="1"/>
      <c r="NYN62" s="1"/>
      <c r="NYO62" s="1"/>
      <c r="NYP62" s="1"/>
      <c r="NYQ62" s="1"/>
      <c r="NYR62" s="1"/>
      <c r="NYS62" s="1"/>
      <c r="NYT62" s="1"/>
      <c r="NYU62" s="1"/>
      <c r="NYV62" s="1"/>
      <c r="NYW62" s="1"/>
      <c r="NYX62" s="1"/>
      <c r="NYY62" s="1"/>
      <c r="NYZ62" s="1"/>
      <c r="NZA62" s="1"/>
      <c r="NZB62" s="1"/>
      <c r="NZC62" s="1"/>
      <c r="NZD62" s="1"/>
      <c r="NZE62" s="1"/>
      <c r="NZF62" s="1"/>
      <c r="NZG62" s="1"/>
      <c r="NZH62" s="1"/>
      <c r="NZI62" s="1"/>
      <c r="NZJ62" s="1"/>
      <c r="NZK62" s="1"/>
      <c r="NZL62" s="1"/>
      <c r="NZM62" s="1"/>
      <c r="NZN62" s="1"/>
      <c r="NZO62" s="1"/>
      <c r="NZP62" s="1"/>
      <c r="NZQ62" s="1"/>
      <c r="NZR62" s="1"/>
      <c r="NZS62" s="1"/>
      <c r="NZT62" s="1"/>
      <c r="NZU62" s="1"/>
      <c r="NZV62" s="1"/>
      <c r="NZW62" s="1"/>
      <c r="NZX62" s="1"/>
      <c r="NZY62" s="1"/>
      <c r="NZZ62" s="1"/>
      <c r="OAA62" s="1"/>
      <c r="OAB62" s="1"/>
      <c r="OAC62" s="1"/>
      <c r="OAD62" s="1"/>
      <c r="OAE62" s="1"/>
      <c r="OAF62" s="1"/>
      <c r="OAG62" s="1"/>
      <c r="OAH62" s="1"/>
      <c r="OAI62" s="1"/>
      <c r="OAJ62" s="1"/>
      <c r="OAK62" s="1"/>
      <c r="OAL62" s="1"/>
      <c r="OAM62" s="1"/>
      <c r="OAN62" s="1"/>
      <c r="OAO62" s="1"/>
      <c r="OAP62" s="1"/>
      <c r="OAQ62" s="1"/>
      <c r="OAR62" s="1"/>
      <c r="OAS62" s="1"/>
      <c r="OAT62" s="1"/>
      <c r="OAU62" s="1"/>
      <c r="OAV62" s="1"/>
      <c r="OAW62" s="1"/>
      <c r="OAX62" s="1"/>
      <c r="OAY62" s="1"/>
      <c r="OAZ62" s="1"/>
      <c r="OBA62" s="1"/>
      <c r="OBB62" s="1"/>
      <c r="OBC62" s="1"/>
      <c r="OBD62" s="1"/>
      <c r="OBE62" s="1"/>
      <c r="OBF62" s="1"/>
      <c r="OBG62" s="1"/>
      <c r="OBH62" s="1"/>
      <c r="OBI62" s="1"/>
      <c r="OBJ62" s="1"/>
      <c r="OBK62" s="1"/>
      <c r="OBL62" s="1"/>
      <c r="OBM62" s="1"/>
      <c r="OBN62" s="1"/>
      <c r="OBO62" s="1"/>
      <c r="OBP62" s="1"/>
      <c r="OBQ62" s="1"/>
      <c r="OBR62" s="1"/>
      <c r="OBS62" s="1"/>
      <c r="OBT62" s="1"/>
      <c r="OBU62" s="1"/>
      <c r="OBV62" s="1"/>
      <c r="OBW62" s="1"/>
      <c r="OBX62" s="1"/>
      <c r="OBY62" s="1"/>
      <c r="OBZ62" s="1"/>
      <c r="OCA62" s="1"/>
      <c r="OCB62" s="1"/>
      <c r="OCC62" s="1"/>
      <c r="OCD62" s="1"/>
      <c r="OCE62" s="1"/>
      <c r="OCF62" s="1"/>
      <c r="OCG62" s="1"/>
      <c r="OCH62" s="1"/>
      <c r="OCI62" s="1"/>
      <c r="OCJ62" s="1"/>
      <c r="OCK62" s="1"/>
      <c r="OCL62" s="1"/>
      <c r="OCM62" s="1"/>
      <c r="OCN62" s="1"/>
      <c r="OCO62" s="1"/>
      <c r="OCP62" s="1"/>
      <c r="OCQ62" s="1"/>
      <c r="OCR62" s="1"/>
      <c r="OCS62" s="1"/>
      <c r="OCT62" s="1"/>
      <c r="OCU62" s="1"/>
      <c r="OCV62" s="1"/>
      <c r="OCW62" s="1"/>
      <c r="OCX62" s="1"/>
      <c r="OCY62" s="1"/>
      <c r="OCZ62" s="1"/>
      <c r="ODA62" s="1"/>
      <c r="ODB62" s="1"/>
      <c r="ODC62" s="1"/>
      <c r="ODD62" s="1"/>
      <c r="ODE62" s="1"/>
      <c r="ODF62" s="1"/>
      <c r="ODG62" s="1"/>
      <c r="ODH62" s="1"/>
      <c r="ODI62" s="1"/>
      <c r="ODJ62" s="1"/>
      <c r="ODK62" s="1"/>
      <c r="ODL62" s="1"/>
      <c r="ODM62" s="1"/>
      <c r="ODN62" s="1"/>
      <c r="ODO62" s="1"/>
      <c r="ODP62" s="1"/>
      <c r="ODQ62" s="1"/>
      <c r="ODR62" s="1"/>
      <c r="ODS62" s="1"/>
      <c r="ODT62" s="1"/>
      <c r="ODU62" s="1"/>
      <c r="ODV62" s="1"/>
      <c r="ODW62" s="1"/>
      <c r="ODX62" s="1"/>
      <c r="ODY62" s="1"/>
      <c r="ODZ62" s="1"/>
      <c r="OEA62" s="1"/>
      <c r="OEB62" s="1"/>
      <c r="OEC62" s="1"/>
      <c r="OED62" s="1"/>
      <c r="OEE62" s="1"/>
      <c r="OEF62" s="1"/>
      <c r="OEG62" s="1"/>
      <c r="OEH62" s="1"/>
      <c r="OEI62" s="1"/>
      <c r="OEJ62" s="1"/>
      <c r="OEK62" s="1"/>
      <c r="OEL62" s="1"/>
      <c r="OEM62" s="1"/>
      <c r="OEN62" s="1"/>
      <c r="OEO62" s="1"/>
      <c r="OEP62" s="1"/>
      <c r="OEQ62" s="1"/>
      <c r="OER62" s="1"/>
      <c r="OES62" s="1"/>
      <c r="OET62" s="1"/>
      <c r="OEU62" s="1"/>
      <c r="OEV62" s="1"/>
      <c r="OEW62" s="1"/>
      <c r="OEX62" s="1"/>
      <c r="OEY62" s="1"/>
      <c r="OEZ62" s="1"/>
      <c r="OFA62" s="1"/>
      <c r="OFB62" s="1"/>
      <c r="OFC62" s="1"/>
      <c r="OFD62" s="1"/>
      <c r="OFE62" s="1"/>
      <c r="OFF62" s="1"/>
      <c r="OFG62" s="1"/>
      <c r="OFH62" s="1"/>
      <c r="OFI62" s="1"/>
      <c r="OFJ62" s="1"/>
      <c r="OFK62" s="1"/>
      <c r="OFL62" s="1"/>
      <c r="OFM62" s="1"/>
      <c r="OFN62" s="1"/>
      <c r="OFO62" s="1"/>
      <c r="OFP62" s="1"/>
      <c r="OFQ62" s="1"/>
      <c r="OFR62" s="1"/>
      <c r="OFS62" s="1"/>
      <c r="OFT62" s="1"/>
      <c r="OFU62" s="1"/>
      <c r="OFV62" s="1"/>
      <c r="OFW62" s="1"/>
      <c r="OFX62" s="1"/>
      <c r="OFY62" s="1"/>
      <c r="OFZ62" s="1"/>
      <c r="OGA62" s="1"/>
      <c r="OGB62" s="1"/>
      <c r="OGC62" s="1"/>
      <c r="OGD62" s="1"/>
      <c r="OGE62" s="1"/>
      <c r="OGF62" s="1"/>
      <c r="OGG62" s="1"/>
      <c r="OGH62" s="1"/>
      <c r="OGI62" s="1"/>
      <c r="OGJ62" s="1"/>
      <c r="OGK62" s="1"/>
      <c r="OGL62" s="1"/>
      <c r="OGM62" s="1"/>
      <c r="OGN62" s="1"/>
      <c r="OGO62" s="1"/>
      <c r="OGP62" s="1"/>
      <c r="OGQ62" s="1"/>
      <c r="OGR62" s="1"/>
      <c r="OGS62" s="1"/>
      <c r="OGT62" s="1"/>
      <c r="OGU62" s="1"/>
      <c r="OGV62" s="1"/>
      <c r="OGW62" s="1"/>
      <c r="OGX62" s="1"/>
      <c r="OGY62" s="1"/>
      <c r="OGZ62" s="1"/>
      <c r="OHA62" s="1"/>
      <c r="OHB62" s="1"/>
      <c r="OHC62" s="1"/>
      <c r="OHD62" s="1"/>
      <c r="OHE62" s="1"/>
      <c r="OHF62" s="1"/>
      <c r="OHG62" s="1"/>
      <c r="OHH62" s="1"/>
      <c r="OHI62" s="1"/>
      <c r="OHJ62" s="1"/>
      <c r="OHK62" s="1"/>
      <c r="OHL62" s="1"/>
      <c r="OHM62" s="1"/>
      <c r="OHN62" s="1"/>
      <c r="OHO62" s="1"/>
      <c r="OHP62" s="1"/>
      <c r="OHQ62" s="1"/>
      <c r="OHR62" s="1"/>
      <c r="OHS62" s="1"/>
      <c r="OHT62" s="1"/>
      <c r="OHU62" s="1"/>
      <c r="OHV62" s="1"/>
      <c r="OHW62" s="1"/>
      <c r="OHX62" s="1"/>
      <c r="OHY62" s="1"/>
      <c r="OHZ62" s="1"/>
      <c r="OIA62" s="1"/>
      <c r="OIB62" s="1"/>
      <c r="OIC62" s="1"/>
      <c r="OID62" s="1"/>
      <c r="OIE62" s="1"/>
      <c r="OIF62" s="1"/>
      <c r="OIG62" s="1"/>
      <c r="OIH62" s="1"/>
      <c r="OII62" s="1"/>
      <c r="OIJ62" s="1"/>
      <c r="OIK62" s="1"/>
      <c r="OIL62" s="1"/>
      <c r="OIM62" s="1"/>
      <c r="OIN62" s="1"/>
      <c r="OIO62" s="1"/>
      <c r="OIP62" s="1"/>
      <c r="OIQ62" s="1"/>
      <c r="OIR62" s="1"/>
      <c r="OIS62" s="1"/>
      <c r="OIT62" s="1"/>
      <c r="OIU62" s="1"/>
      <c r="OIV62" s="1"/>
      <c r="OIW62" s="1"/>
      <c r="OIX62" s="1"/>
      <c r="OIY62" s="1"/>
      <c r="OIZ62" s="1"/>
      <c r="OJA62" s="1"/>
      <c r="OJB62" s="1"/>
      <c r="OJC62" s="1"/>
      <c r="OJD62" s="1"/>
      <c r="OJE62" s="1"/>
      <c r="OJF62" s="1"/>
      <c r="OJG62" s="1"/>
      <c r="OJH62" s="1"/>
      <c r="OJI62" s="1"/>
      <c r="OJJ62" s="1"/>
      <c r="OJK62" s="1"/>
      <c r="OJL62" s="1"/>
      <c r="OJM62" s="1"/>
      <c r="OJN62" s="1"/>
      <c r="OJO62" s="1"/>
      <c r="OJP62" s="1"/>
      <c r="OJQ62" s="1"/>
      <c r="OJR62" s="1"/>
      <c r="OJS62" s="1"/>
      <c r="OJT62" s="1"/>
      <c r="OJU62" s="1"/>
      <c r="OJV62" s="1"/>
      <c r="OJW62" s="1"/>
      <c r="OJX62" s="1"/>
      <c r="OJY62" s="1"/>
      <c r="OJZ62" s="1"/>
      <c r="OKA62" s="1"/>
      <c r="OKB62" s="1"/>
      <c r="OKC62" s="1"/>
      <c r="OKD62" s="1"/>
      <c r="OKE62" s="1"/>
      <c r="OKF62" s="1"/>
      <c r="OKG62" s="1"/>
      <c r="OKH62" s="1"/>
      <c r="OKI62" s="1"/>
      <c r="OKJ62" s="1"/>
      <c r="OKK62" s="1"/>
      <c r="OKL62" s="1"/>
      <c r="OKM62" s="1"/>
      <c r="OKN62" s="1"/>
      <c r="OKO62" s="1"/>
      <c r="OKP62" s="1"/>
      <c r="OKQ62" s="1"/>
      <c r="OKR62" s="1"/>
      <c r="OKS62" s="1"/>
      <c r="OKT62" s="1"/>
      <c r="OKU62" s="1"/>
      <c r="OKV62" s="1"/>
      <c r="OKW62" s="1"/>
      <c r="OKX62" s="1"/>
      <c r="OKY62" s="1"/>
      <c r="OKZ62" s="1"/>
      <c r="OLA62" s="1"/>
      <c r="OLB62" s="1"/>
      <c r="OLC62" s="1"/>
      <c r="OLD62" s="1"/>
      <c r="OLE62" s="1"/>
      <c r="OLF62" s="1"/>
      <c r="OLG62" s="1"/>
      <c r="OLH62" s="1"/>
      <c r="OLI62" s="1"/>
      <c r="OLJ62" s="1"/>
      <c r="OLK62" s="1"/>
      <c r="OLL62" s="1"/>
      <c r="OLM62" s="1"/>
      <c r="OLN62" s="1"/>
      <c r="OLO62" s="1"/>
      <c r="OLP62" s="1"/>
      <c r="OLQ62" s="1"/>
      <c r="OLR62" s="1"/>
      <c r="OLS62" s="1"/>
      <c r="OLT62" s="1"/>
      <c r="OLU62" s="1"/>
      <c r="OLV62" s="1"/>
      <c r="OLW62" s="1"/>
      <c r="OLX62" s="1"/>
      <c r="OLY62" s="1"/>
      <c r="OLZ62" s="1"/>
      <c r="OMA62" s="1"/>
      <c r="OMB62" s="1"/>
      <c r="OMC62" s="1"/>
      <c r="OMD62" s="1"/>
      <c r="OME62" s="1"/>
      <c r="OMF62" s="1"/>
      <c r="OMG62" s="1"/>
      <c r="OMH62" s="1"/>
      <c r="OMI62" s="1"/>
      <c r="OMJ62" s="1"/>
      <c r="OMK62" s="1"/>
      <c r="OML62" s="1"/>
      <c r="OMM62" s="1"/>
      <c r="OMN62" s="1"/>
      <c r="OMO62" s="1"/>
      <c r="OMP62" s="1"/>
      <c r="OMQ62" s="1"/>
      <c r="OMR62" s="1"/>
      <c r="OMS62" s="1"/>
      <c r="OMT62" s="1"/>
      <c r="OMU62" s="1"/>
      <c r="OMV62" s="1"/>
      <c r="OMW62" s="1"/>
      <c r="OMX62" s="1"/>
      <c r="OMY62" s="1"/>
      <c r="OMZ62" s="1"/>
      <c r="ONA62" s="1"/>
      <c r="ONB62" s="1"/>
      <c r="ONC62" s="1"/>
      <c r="OND62" s="1"/>
      <c r="ONE62" s="1"/>
      <c r="ONF62" s="1"/>
      <c r="ONG62" s="1"/>
      <c r="ONH62" s="1"/>
      <c r="ONI62" s="1"/>
      <c r="ONJ62" s="1"/>
      <c r="ONK62" s="1"/>
      <c r="ONL62" s="1"/>
      <c r="ONM62" s="1"/>
      <c r="ONN62" s="1"/>
      <c r="ONO62" s="1"/>
      <c r="ONP62" s="1"/>
      <c r="ONQ62" s="1"/>
      <c r="ONR62" s="1"/>
      <c r="ONS62" s="1"/>
      <c r="ONT62" s="1"/>
      <c r="ONU62" s="1"/>
      <c r="ONV62" s="1"/>
      <c r="ONW62" s="1"/>
      <c r="ONX62" s="1"/>
      <c r="ONY62" s="1"/>
      <c r="ONZ62" s="1"/>
      <c r="OOA62" s="1"/>
      <c r="OOB62" s="1"/>
      <c r="OOC62" s="1"/>
      <c r="OOD62" s="1"/>
      <c r="OOE62" s="1"/>
      <c r="OOF62" s="1"/>
      <c r="OOG62" s="1"/>
      <c r="OOH62" s="1"/>
      <c r="OOI62" s="1"/>
      <c r="OOJ62" s="1"/>
      <c r="OOK62" s="1"/>
      <c r="OOL62" s="1"/>
      <c r="OOM62" s="1"/>
      <c r="OON62" s="1"/>
      <c r="OOO62" s="1"/>
      <c r="OOP62" s="1"/>
      <c r="OOQ62" s="1"/>
      <c r="OOR62" s="1"/>
      <c r="OOS62" s="1"/>
      <c r="OOT62" s="1"/>
      <c r="OOU62" s="1"/>
      <c r="OOV62" s="1"/>
      <c r="OOW62" s="1"/>
      <c r="OOX62" s="1"/>
      <c r="OOY62" s="1"/>
      <c r="OOZ62" s="1"/>
      <c r="OPA62" s="1"/>
      <c r="OPB62" s="1"/>
      <c r="OPC62" s="1"/>
      <c r="OPD62" s="1"/>
      <c r="OPE62" s="1"/>
      <c r="OPF62" s="1"/>
      <c r="OPG62" s="1"/>
      <c r="OPH62" s="1"/>
      <c r="OPI62" s="1"/>
      <c r="OPJ62" s="1"/>
      <c r="OPK62" s="1"/>
      <c r="OPL62" s="1"/>
      <c r="OPM62" s="1"/>
      <c r="OPN62" s="1"/>
      <c r="OPO62" s="1"/>
      <c r="OPP62" s="1"/>
      <c r="OPQ62" s="1"/>
      <c r="OPR62" s="1"/>
      <c r="OPS62" s="1"/>
      <c r="OPT62" s="1"/>
      <c r="OPU62" s="1"/>
      <c r="OPV62" s="1"/>
      <c r="OPW62" s="1"/>
      <c r="OPX62" s="1"/>
      <c r="OPY62" s="1"/>
      <c r="OPZ62" s="1"/>
      <c r="OQA62" s="1"/>
      <c r="OQB62" s="1"/>
      <c r="OQC62" s="1"/>
      <c r="OQD62" s="1"/>
      <c r="OQE62" s="1"/>
      <c r="OQF62" s="1"/>
      <c r="OQG62" s="1"/>
      <c r="OQH62" s="1"/>
      <c r="OQI62" s="1"/>
      <c r="OQJ62" s="1"/>
      <c r="OQK62" s="1"/>
      <c r="OQL62" s="1"/>
      <c r="OQM62" s="1"/>
      <c r="OQN62" s="1"/>
      <c r="OQO62" s="1"/>
      <c r="OQP62" s="1"/>
      <c r="OQQ62" s="1"/>
      <c r="OQR62" s="1"/>
      <c r="OQS62" s="1"/>
      <c r="OQT62" s="1"/>
      <c r="OQU62" s="1"/>
      <c r="OQV62" s="1"/>
      <c r="OQW62" s="1"/>
      <c r="OQX62" s="1"/>
      <c r="OQY62" s="1"/>
      <c r="OQZ62" s="1"/>
      <c r="ORA62" s="1"/>
      <c r="ORB62" s="1"/>
      <c r="ORC62" s="1"/>
      <c r="ORD62" s="1"/>
      <c r="ORE62" s="1"/>
      <c r="ORF62" s="1"/>
      <c r="ORG62" s="1"/>
      <c r="ORH62" s="1"/>
      <c r="ORI62" s="1"/>
      <c r="ORJ62" s="1"/>
      <c r="ORK62" s="1"/>
      <c r="ORL62" s="1"/>
      <c r="ORM62" s="1"/>
      <c r="ORN62" s="1"/>
      <c r="ORO62" s="1"/>
      <c r="ORP62" s="1"/>
      <c r="ORQ62" s="1"/>
      <c r="ORR62" s="1"/>
      <c r="ORS62" s="1"/>
      <c r="ORT62" s="1"/>
      <c r="ORU62" s="1"/>
      <c r="ORV62" s="1"/>
      <c r="ORW62" s="1"/>
      <c r="ORX62" s="1"/>
      <c r="ORY62" s="1"/>
      <c r="ORZ62" s="1"/>
      <c r="OSA62" s="1"/>
      <c r="OSB62" s="1"/>
      <c r="OSC62" s="1"/>
      <c r="OSD62" s="1"/>
      <c r="OSE62" s="1"/>
      <c r="OSF62" s="1"/>
      <c r="OSG62" s="1"/>
      <c r="OSH62" s="1"/>
      <c r="OSI62" s="1"/>
      <c r="OSJ62" s="1"/>
      <c r="OSK62" s="1"/>
      <c r="OSL62" s="1"/>
      <c r="OSM62" s="1"/>
      <c r="OSN62" s="1"/>
      <c r="OSO62" s="1"/>
      <c r="OSP62" s="1"/>
      <c r="OSQ62" s="1"/>
      <c r="OSR62" s="1"/>
      <c r="OSS62" s="1"/>
      <c r="OST62" s="1"/>
      <c r="OSU62" s="1"/>
      <c r="OSV62" s="1"/>
      <c r="OSW62" s="1"/>
      <c r="OSX62" s="1"/>
      <c r="OSY62" s="1"/>
      <c r="OSZ62" s="1"/>
      <c r="OTA62" s="1"/>
      <c r="OTB62" s="1"/>
      <c r="OTC62" s="1"/>
      <c r="OTD62" s="1"/>
      <c r="OTE62" s="1"/>
      <c r="OTF62" s="1"/>
      <c r="OTG62" s="1"/>
      <c r="OTH62" s="1"/>
      <c r="OTI62" s="1"/>
      <c r="OTJ62" s="1"/>
      <c r="OTK62" s="1"/>
      <c r="OTL62" s="1"/>
      <c r="OTM62" s="1"/>
      <c r="OTN62" s="1"/>
      <c r="OTO62" s="1"/>
      <c r="OTP62" s="1"/>
      <c r="OTQ62" s="1"/>
      <c r="OTR62" s="1"/>
      <c r="OTS62" s="1"/>
      <c r="OTT62" s="1"/>
      <c r="OTU62" s="1"/>
      <c r="OTV62" s="1"/>
      <c r="OTW62" s="1"/>
      <c r="OTX62" s="1"/>
      <c r="OTY62" s="1"/>
      <c r="OTZ62" s="1"/>
      <c r="OUA62" s="1"/>
      <c r="OUB62" s="1"/>
      <c r="OUC62" s="1"/>
      <c r="OUD62" s="1"/>
      <c r="OUE62" s="1"/>
      <c r="OUF62" s="1"/>
      <c r="OUG62" s="1"/>
      <c r="OUH62" s="1"/>
      <c r="OUI62" s="1"/>
      <c r="OUJ62" s="1"/>
      <c r="OUK62" s="1"/>
      <c r="OUL62" s="1"/>
      <c r="OUM62" s="1"/>
      <c r="OUN62" s="1"/>
      <c r="OUO62" s="1"/>
      <c r="OUP62" s="1"/>
      <c r="OUQ62" s="1"/>
      <c r="OUR62" s="1"/>
      <c r="OUS62" s="1"/>
      <c r="OUT62" s="1"/>
      <c r="OUU62" s="1"/>
      <c r="OUV62" s="1"/>
      <c r="OUW62" s="1"/>
      <c r="OUX62" s="1"/>
      <c r="OUY62" s="1"/>
      <c r="OUZ62" s="1"/>
      <c r="OVA62" s="1"/>
      <c r="OVB62" s="1"/>
      <c r="OVC62" s="1"/>
      <c r="OVD62" s="1"/>
      <c r="OVE62" s="1"/>
      <c r="OVF62" s="1"/>
      <c r="OVG62" s="1"/>
      <c r="OVH62" s="1"/>
      <c r="OVI62" s="1"/>
      <c r="OVJ62" s="1"/>
      <c r="OVK62" s="1"/>
      <c r="OVL62" s="1"/>
      <c r="OVM62" s="1"/>
      <c r="OVN62" s="1"/>
      <c r="OVO62" s="1"/>
      <c r="OVP62" s="1"/>
      <c r="OVQ62" s="1"/>
      <c r="OVR62" s="1"/>
      <c r="OVS62" s="1"/>
      <c r="OVT62" s="1"/>
      <c r="OVU62" s="1"/>
      <c r="OVV62" s="1"/>
      <c r="OVW62" s="1"/>
      <c r="OVX62" s="1"/>
      <c r="OVY62" s="1"/>
      <c r="OVZ62" s="1"/>
      <c r="OWA62" s="1"/>
      <c r="OWB62" s="1"/>
      <c r="OWC62" s="1"/>
      <c r="OWD62" s="1"/>
      <c r="OWE62" s="1"/>
      <c r="OWF62" s="1"/>
      <c r="OWG62" s="1"/>
      <c r="OWH62" s="1"/>
      <c r="OWI62" s="1"/>
      <c r="OWJ62" s="1"/>
      <c r="OWK62" s="1"/>
      <c r="OWL62" s="1"/>
      <c r="OWM62" s="1"/>
      <c r="OWN62" s="1"/>
      <c r="OWO62" s="1"/>
      <c r="OWP62" s="1"/>
      <c r="OWQ62" s="1"/>
      <c r="OWR62" s="1"/>
      <c r="OWS62" s="1"/>
      <c r="OWT62" s="1"/>
      <c r="OWU62" s="1"/>
      <c r="OWV62" s="1"/>
      <c r="OWW62" s="1"/>
      <c r="OWX62" s="1"/>
      <c r="OWY62" s="1"/>
      <c r="OWZ62" s="1"/>
      <c r="OXA62" s="1"/>
      <c r="OXB62" s="1"/>
      <c r="OXC62" s="1"/>
      <c r="OXD62" s="1"/>
      <c r="OXE62" s="1"/>
      <c r="OXF62" s="1"/>
      <c r="OXG62" s="1"/>
      <c r="OXH62" s="1"/>
      <c r="OXI62" s="1"/>
      <c r="OXJ62" s="1"/>
      <c r="OXK62" s="1"/>
      <c r="OXL62" s="1"/>
      <c r="OXM62" s="1"/>
      <c r="OXN62" s="1"/>
      <c r="OXO62" s="1"/>
      <c r="OXP62" s="1"/>
      <c r="OXQ62" s="1"/>
      <c r="OXR62" s="1"/>
      <c r="OXS62" s="1"/>
      <c r="OXT62" s="1"/>
      <c r="OXU62" s="1"/>
      <c r="OXV62" s="1"/>
      <c r="OXW62" s="1"/>
      <c r="OXX62" s="1"/>
      <c r="OXY62" s="1"/>
      <c r="OXZ62" s="1"/>
      <c r="OYA62" s="1"/>
      <c r="OYB62" s="1"/>
      <c r="OYC62" s="1"/>
      <c r="OYD62" s="1"/>
      <c r="OYE62" s="1"/>
      <c r="OYF62" s="1"/>
      <c r="OYG62" s="1"/>
      <c r="OYH62" s="1"/>
      <c r="OYI62" s="1"/>
      <c r="OYJ62" s="1"/>
      <c r="OYK62" s="1"/>
      <c r="OYL62" s="1"/>
      <c r="OYM62" s="1"/>
      <c r="OYN62" s="1"/>
      <c r="OYO62" s="1"/>
      <c r="OYP62" s="1"/>
      <c r="OYQ62" s="1"/>
      <c r="OYR62" s="1"/>
      <c r="OYS62" s="1"/>
      <c r="OYT62" s="1"/>
      <c r="OYU62" s="1"/>
      <c r="OYV62" s="1"/>
      <c r="OYW62" s="1"/>
      <c r="OYX62" s="1"/>
      <c r="OYY62" s="1"/>
      <c r="OYZ62" s="1"/>
      <c r="OZA62" s="1"/>
      <c r="OZB62" s="1"/>
      <c r="OZC62" s="1"/>
      <c r="OZD62" s="1"/>
      <c r="OZE62" s="1"/>
      <c r="OZF62" s="1"/>
      <c r="OZG62" s="1"/>
      <c r="OZH62" s="1"/>
      <c r="OZI62" s="1"/>
      <c r="OZJ62" s="1"/>
      <c r="OZK62" s="1"/>
      <c r="OZL62" s="1"/>
      <c r="OZM62" s="1"/>
      <c r="OZN62" s="1"/>
      <c r="OZO62" s="1"/>
      <c r="OZP62" s="1"/>
      <c r="OZQ62" s="1"/>
      <c r="OZR62" s="1"/>
      <c r="OZS62" s="1"/>
      <c r="OZT62" s="1"/>
      <c r="OZU62" s="1"/>
      <c r="OZV62" s="1"/>
      <c r="OZW62" s="1"/>
      <c r="OZX62" s="1"/>
      <c r="OZY62" s="1"/>
      <c r="OZZ62" s="1"/>
      <c r="PAA62" s="1"/>
      <c r="PAB62" s="1"/>
      <c r="PAC62" s="1"/>
      <c r="PAD62" s="1"/>
      <c r="PAE62" s="1"/>
      <c r="PAF62" s="1"/>
      <c r="PAG62" s="1"/>
      <c r="PAH62" s="1"/>
      <c r="PAI62" s="1"/>
      <c r="PAJ62" s="1"/>
      <c r="PAK62" s="1"/>
      <c r="PAL62" s="1"/>
      <c r="PAM62" s="1"/>
      <c r="PAN62" s="1"/>
      <c r="PAO62" s="1"/>
      <c r="PAP62" s="1"/>
      <c r="PAQ62" s="1"/>
      <c r="PAR62" s="1"/>
      <c r="PAS62" s="1"/>
      <c r="PAT62" s="1"/>
      <c r="PAU62" s="1"/>
      <c r="PAV62" s="1"/>
      <c r="PAW62" s="1"/>
      <c r="PAX62" s="1"/>
      <c r="PAY62" s="1"/>
      <c r="PAZ62" s="1"/>
      <c r="PBA62" s="1"/>
      <c r="PBB62" s="1"/>
      <c r="PBC62" s="1"/>
      <c r="PBD62" s="1"/>
      <c r="PBE62" s="1"/>
      <c r="PBF62" s="1"/>
      <c r="PBG62" s="1"/>
      <c r="PBH62" s="1"/>
      <c r="PBI62" s="1"/>
      <c r="PBJ62" s="1"/>
      <c r="PBK62" s="1"/>
      <c r="PBL62" s="1"/>
      <c r="PBM62" s="1"/>
      <c r="PBN62" s="1"/>
      <c r="PBO62" s="1"/>
      <c r="PBP62" s="1"/>
      <c r="PBQ62" s="1"/>
      <c r="PBR62" s="1"/>
      <c r="PBS62" s="1"/>
      <c r="PBT62" s="1"/>
      <c r="PBU62" s="1"/>
      <c r="PBV62" s="1"/>
      <c r="PBW62" s="1"/>
      <c r="PBX62" s="1"/>
      <c r="PBY62" s="1"/>
      <c r="PBZ62" s="1"/>
      <c r="PCA62" s="1"/>
      <c r="PCB62" s="1"/>
      <c r="PCC62" s="1"/>
      <c r="PCD62" s="1"/>
      <c r="PCE62" s="1"/>
      <c r="PCF62" s="1"/>
      <c r="PCG62" s="1"/>
      <c r="PCH62" s="1"/>
      <c r="PCI62" s="1"/>
      <c r="PCJ62" s="1"/>
      <c r="PCK62" s="1"/>
      <c r="PCL62" s="1"/>
      <c r="PCM62" s="1"/>
      <c r="PCN62" s="1"/>
      <c r="PCO62" s="1"/>
      <c r="PCP62" s="1"/>
      <c r="PCQ62" s="1"/>
      <c r="PCR62" s="1"/>
      <c r="PCS62" s="1"/>
      <c r="PCT62" s="1"/>
      <c r="PCU62" s="1"/>
      <c r="PCV62" s="1"/>
      <c r="PCW62" s="1"/>
      <c r="PCX62" s="1"/>
      <c r="PCY62" s="1"/>
      <c r="PCZ62" s="1"/>
      <c r="PDA62" s="1"/>
      <c r="PDB62" s="1"/>
      <c r="PDC62" s="1"/>
      <c r="PDD62" s="1"/>
      <c r="PDE62" s="1"/>
      <c r="PDF62" s="1"/>
      <c r="PDG62" s="1"/>
      <c r="PDH62" s="1"/>
      <c r="PDI62" s="1"/>
      <c r="PDJ62" s="1"/>
      <c r="PDK62" s="1"/>
      <c r="PDL62" s="1"/>
      <c r="PDM62" s="1"/>
      <c r="PDN62" s="1"/>
      <c r="PDO62" s="1"/>
      <c r="PDP62" s="1"/>
      <c r="PDQ62" s="1"/>
      <c r="PDR62" s="1"/>
      <c r="PDS62" s="1"/>
      <c r="PDT62" s="1"/>
      <c r="PDU62" s="1"/>
      <c r="PDV62" s="1"/>
      <c r="PDW62" s="1"/>
      <c r="PDX62" s="1"/>
      <c r="PDY62" s="1"/>
      <c r="PDZ62" s="1"/>
      <c r="PEA62" s="1"/>
      <c r="PEB62" s="1"/>
      <c r="PEC62" s="1"/>
      <c r="PED62" s="1"/>
      <c r="PEE62" s="1"/>
      <c r="PEF62" s="1"/>
      <c r="PEG62" s="1"/>
      <c r="PEH62" s="1"/>
      <c r="PEI62" s="1"/>
      <c r="PEJ62" s="1"/>
      <c r="PEK62" s="1"/>
      <c r="PEL62" s="1"/>
      <c r="PEM62" s="1"/>
      <c r="PEN62" s="1"/>
      <c r="PEO62" s="1"/>
      <c r="PEP62" s="1"/>
      <c r="PEQ62" s="1"/>
      <c r="PER62" s="1"/>
      <c r="PES62" s="1"/>
      <c r="PET62" s="1"/>
      <c r="PEU62" s="1"/>
      <c r="PEV62" s="1"/>
      <c r="PEW62" s="1"/>
      <c r="PEX62" s="1"/>
      <c r="PEY62" s="1"/>
      <c r="PEZ62" s="1"/>
      <c r="PFA62" s="1"/>
      <c r="PFB62" s="1"/>
      <c r="PFC62" s="1"/>
      <c r="PFD62" s="1"/>
      <c r="PFE62" s="1"/>
      <c r="PFF62" s="1"/>
      <c r="PFG62" s="1"/>
      <c r="PFH62" s="1"/>
      <c r="PFI62" s="1"/>
      <c r="PFJ62" s="1"/>
      <c r="PFK62" s="1"/>
      <c r="PFL62" s="1"/>
      <c r="PFM62" s="1"/>
      <c r="PFN62" s="1"/>
      <c r="PFO62" s="1"/>
      <c r="PFP62" s="1"/>
      <c r="PFQ62" s="1"/>
      <c r="PFR62" s="1"/>
      <c r="PFS62" s="1"/>
      <c r="PFT62" s="1"/>
      <c r="PFU62" s="1"/>
      <c r="PFV62" s="1"/>
      <c r="PFW62" s="1"/>
      <c r="PFX62" s="1"/>
      <c r="PFY62" s="1"/>
      <c r="PFZ62" s="1"/>
      <c r="PGA62" s="1"/>
      <c r="PGB62" s="1"/>
      <c r="PGC62" s="1"/>
      <c r="PGD62" s="1"/>
      <c r="PGE62" s="1"/>
      <c r="PGF62" s="1"/>
      <c r="PGG62" s="1"/>
      <c r="PGH62" s="1"/>
      <c r="PGI62" s="1"/>
      <c r="PGJ62" s="1"/>
      <c r="PGK62" s="1"/>
      <c r="PGL62" s="1"/>
      <c r="PGM62" s="1"/>
      <c r="PGN62" s="1"/>
      <c r="PGO62" s="1"/>
      <c r="PGP62" s="1"/>
      <c r="PGQ62" s="1"/>
      <c r="PGR62" s="1"/>
      <c r="PGS62" s="1"/>
      <c r="PGT62" s="1"/>
      <c r="PGU62" s="1"/>
      <c r="PGV62" s="1"/>
      <c r="PGW62" s="1"/>
      <c r="PGX62" s="1"/>
      <c r="PGY62" s="1"/>
      <c r="PGZ62" s="1"/>
      <c r="PHA62" s="1"/>
      <c r="PHB62" s="1"/>
      <c r="PHC62" s="1"/>
      <c r="PHD62" s="1"/>
      <c r="PHE62" s="1"/>
      <c r="PHF62" s="1"/>
      <c r="PHG62" s="1"/>
      <c r="PHH62" s="1"/>
      <c r="PHI62" s="1"/>
      <c r="PHJ62" s="1"/>
      <c r="PHK62" s="1"/>
      <c r="PHL62" s="1"/>
      <c r="PHM62" s="1"/>
      <c r="PHN62" s="1"/>
      <c r="PHO62" s="1"/>
      <c r="PHP62" s="1"/>
      <c r="PHQ62" s="1"/>
      <c r="PHR62" s="1"/>
      <c r="PHS62" s="1"/>
      <c r="PHT62" s="1"/>
      <c r="PHU62" s="1"/>
      <c r="PHV62" s="1"/>
      <c r="PHW62" s="1"/>
      <c r="PHX62" s="1"/>
      <c r="PHY62" s="1"/>
      <c r="PHZ62" s="1"/>
      <c r="PIA62" s="1"/>
      <c r="PIB62" s="1"/>
      <c r="PIC62" s="1"/>
      <c r="PID62" s="1"/>
      <c r="PIE62" s="1"/>
      <c r="PIF62" s="1"/>
      <c r="PIG62" s="1"/>
      <c r="PIH62" s="1"/>
      <c r="PII62" s="1"/>
      <c r="PIJ62" s="1"/>
      <c r="PIK62" s="1"/>
      <c r="PIL62" s="1"/>
      <c r="PIM62" s="1"/>
      <c r="PIN62" s="1"/>
      <c r="PIO62" s="1"/>
      <c r="PIP62" s="1"/>
      <c r="PIQ62" s="1"/>
      <c r="PIR62" s="1"/>
      <c r="PIS62" s="1"/>
      <c r="PIT62" s="1"/>
      <c r="PIU62" s="1"/>
      <c r="PIV62" s="1"/>
      <c r="PIW62" s="1"/>
      <c r="PIX62" s="1"/>
      <c r="PIY62" s="1"/>
      <c r="PIZ62" s="1"/>
      <c r="PJA62" s="1"/>
      <c r="PJB62" s="1"/>
      <c r="PJC62" s="1"/>
      <c r="PJD62" s="1"/>
      <c r="PJE62" s="1"/>
      <c r="PJF62" s="1"/>
      <c r="PJG62" s="1"/>
      <c r="PJH62" s="1"/>
      <c r="PJI62" s="1"/>
      <c r="PJJ62" s="1"/>
      <c r="PJK62" s="1"/>
      <c r="PJL62" s="1"/>
      <c r="PJM62" s="1"/>
      <c r="PJN62" s="1"/>
      <c r="PJO62" s="1"/>
      <c r="PJP62" s="1"/>
      <c r="PJQ62" s="1"/>
      <c r="PJR62" s="1"/>
      <c r="PJS62" s="1"/>
      <c r="PJT62" s="1"/>
      <c r="PJU62" s="1"/>
      <c r="PJV62" s="1"/>
      <c r="PJW62" s="1"/>
      <c r="PJX62" s="1"/>
      <c r="PJY62" s="1"/>
      <c r="PJZ62" s="1"/>
      <c r="PKA62" s="1"/>
      <c r="PKB62" s="1"/>
      <c r="PKC62" s="1"/>
      <c r="PKD62" s="1"/>
      <c r="PKE62" s="1"/>
      <c r="PKF62" s="1"/>
      <c r="PKG62" s="1"/>
      <c r="PKH62" s="1"/>
      <c r="PKI62" s="1"/>
      <c r="PKJ62" s="1"/>
      <c r="PKK62" s="1"/>
      <c r="PKL62" s="1"/>
      <c r="PKM62" s="1"/>
      <c r="PKN62" s="1"/>
      <c r="PKO62" s="1"/>
      <c r="PKP62" s="1"/>
      <c r="PKQ62" s="1"/>
      <c r="PKR62" s="1"/>
      <c r="PKS62" s="1"/>
      <c r="PKT62" s="1"/>
      <c r="PKU62" s="1"/>
      <c r="PKV62" s="1"/>
      <c r="PKW62" s="1"/>
      <c r="PKX62" s="1"/>
      <c r="PKY62" s="1"/>
      <c r="PKZ62" s="1"/>
      <c r="PLA62" s="1"/>
      <c r="PLB62" s="1"/>
      <c r="PLC62" s="1"/>
      <c r="PLD62" s="1"/>
      <c r="PLE62" s="1"/>
      <c r="PLF62" s="1"/>
      <c r="PLG62" s="1"/>
      <c r="PLH62" s="1"/>
      <c r="PLI62" s="1"/>
      <c r="PLJ62" s="1"/>
      <c r="PLK62" s="1"/>
      <c r="PLL62" s="1"/>
      <c r="PLM62" s="1"/>
      <c r="PLN62" s="1"/>
      <c r="PLO62" s="1"/>
      <c r="PLP62" s="1"/>
      <c r="PLQ62" s="1"/>
      <c r="PLR62" s="1"/>
      <c r="PLS62" s="1"/>
      <c r="PLT62" s="1"/>
      <c r="PLU62" s="1"/>
      <c r="PLV62" s="1"/>
      <c r="PLW62" s="1"/>
      <c r="PLX62" s="1"/>
      <c r="PLY62" s="1"/>
      <c r="PLZ62" s="1"/>
      <c r="PMA62" s="1"/>
      <c r="PMB62" s="1"/>
      <c r="PMC62" s="1"/>
      <c r="PMD62" s="1"/>
      <c r="PME62" s="1"/>
      <c r="PMF62" s="1"/>
      <c r="PMG62" s="1"/>
      <c r="PMH62" s="1"/>
      <c r="PMI62" s="1"/>
      <c r="PMJ62" s="1"/>
      <c r="PMK62" s="1"/>
      <c r="PML62" s="1"/>
      <c r="PMM62" s="1"/>
      <c r="PMN62" s="1"/>
      <c r="PMO62" s="1"/>
      <c r="PMP62" s="1"/>
      <c r="PMQ62" s="1"/>
      <c r="PMR62" s="1"/>
      <c r="PMS62" s="1"/>
      <c r="PMT62" s="1"/>
      <c r="PMU62" s="1"/>
      <c r="PMV62" s="1"/>
      <c r="PMW62" s="1"/>
      <c r="PMX62" s="1"/>
      <c r="PMY62" s="1"/>
      <c r="PMZ62" s="1"/>
      <c r="PNA62" s="1"/>
      <c r="PNB62" s="1"/>
      <c r="PNC62" s="1"/>
      <c r="PND62" s="1"/>
      <c r="PNE62" s="1"/>
      <c r="PNF62" s="1"/>
      <c r="PNG62" s="1"/>
      <c r="PNH62" s="1"/>
      <c r="PNI62" s="1"/>
      <c r="PNJ62" s="1"/>
      <c r="PNK62" s="1"/>
      <c r="PNL62" s="1"/>
      <c r="PNM62" s="1"/>
      <c r="PNN62" s="1"/>
      <c r="PNO62" s="1"/>
      <c r="PNP62" s="1"/>
      <c r="PNQ62" s="1"/>
      <c r="PNR62" s="1"/>
      <c r="PNS62" s="1"/>
      <c r="PNT62" s="1"/>
      <c r="PNU62" s="1"/>
      <c r="PNV62" s="1"/>
      <c r="PNW62" s="1"/>
      <c r="PNX62" s="1"/>
      <c r="PNY62" s="1"/>
      <c r="PNZ62" s="1"/>
      <c r="POA62" s="1"/>
      <c r="POB62" s="1"/>
      <c r="POC62" s="1"/>
      <c r="POD62" s="1"/>
      <c r="POE62" s="1"/>
      <c r="POF62" s="1"/>
      <c r="POG62" s="1"/>
      <c r="POH62" s="1"/>
      <c r="POI62" s="1"/>
      <c r="POJ62" s="1"/>
      <c r="POK62" s="1"/>
      <c r="POL62" s="1"/>
      <c r="POM62" s="1"/>
      <c r="PON62" s="1"/>
      <c r="POO62" s="1"/>
      <c r="POP62" s="1"/>
      <c r="POQ62" s="1"/>
      <c r="POR62" s="1"/>
      <c r="POS62" s="1"/>
      <c r="POT62" s="1"/>
      <c r="POU62" s="1"/>
      <c r="POV62" s="1"/>
      <c r="POW62" s="1"/>
      <c r="POX62" s="1"/>
      <c r="POY62" s="1"/>
      <c r="POZ62" s="1"/>
      <c r="PPA62" s="1"/>
      <c r="PPB62" s="1"/>
      <c r="PPC62" s="1"/>
      <c r="PPD62" s="1"/>
      <c r="PPE62" s="1"/>
      <c r="PPF62" s="1"/>
      <c r="PPG62" s="1"/>
      <c r="PPH62" s="1"/>
      <c r="PPI62" s="1"/>
      <c r="PPJ62" s="1"/>
      <c r="PPK62" s="1"/>
      <c r="PPL62" s="1"/>
      <c r="PPM62" s="1"/>
      <c r="PPN62" s="1"/>
      <c r="PPO62" s="1"/>
      <c r="PPP62" s="1"/>
      <c r="PPQ62" s="1"/>
      <c r="PPR62" s="1"/>
      <c r="PPS62" s="1"/>
      <c r="PPT62" s="1"/>
      <c r="PPU62" s="1"/>
      <c r="PPV62" s="1"/>
      <c r="PPW62" s="1"/>
      <c r="PPX62" s="1"/>
      <c r="PPY62" s="1"/>
      <c r="PPZ62" s="1"/>
      <c r="PQA62" s="1"/>
      <c r="PQB62" s="1"/>
      <c r="PQC62" s="1"/>
      <c r="PQD62" s="1"/>
      <c r="PQE62" s="1"/>
      <c r="PQF62" s="1"/>
      <c r="PQG62" s="1"/>
      <c r="PQH62" s="1"/>
      <c r="PQI62" s="1"/>
      <c r="PQJ62" s="1"/>
      <c r="PQK62" s="1"/>
      <c r="PQL62" s="1"/>
      <c r="PQM62" s="1"/>
      <c r="PQN62" s="1"/>
      <c r="PQO62" s="1"/>
      <c r="PQP62" s="1"/>
      <c r="PQQ62" s="1"/>
      <c r="PQR62" s="1"/>
      <c r="PQS62" s="1"/>
      <c r="PQT62" s="1"/>
      <c r="PQU62" s="1"/>
      <c r="PQV62" s="1"/>
      <c r="PQW62" s="1"/>
      <c r="PQX62" s="1"/>
      <c r="PQY62" s="1"/>
      <c r="PQZ62" s="1"/>
      <c r="PRA62" s="1"/>
      <c r="PRB62" s="1"/>
      <c r="PRC62" s="1"/>
      <c r="PRD62" s="1"/>
      <c r="PRE62" s="1"/>
      <c r="PRF62" s="1"/>
      <c r="PRG62" s="1"/>
      <c r="PRH62" s="1"/>
      <c r="PRI62" s="1"/>
      <c r="PRJ62" s="1"/>
      <c r="PRK62" s="1"/>
      <c r="PRL62" s="1"/>
      <c r="PRM62" s="1"/>
      <c r="PRN62" s="1"/>
      <c r="PRO62" s="1"/>
      <c r="PRP62" s="1"/>
      <c r="PRQ62" s="1"/>
      <c r="PRR62" s="1"/>
      <c r="PRS62" s="1"/>
      <c r="PRT62" s="1"/>
      <c r="PRU62" s="1"/>
      <c r="PRV62" s="1"/>
      <c r="PRW62" s="1"/>
      <c r="PRX62" s="1"/>
      <c r="PRY62" s="1"/>
      <c r="PRZ62" s="1"/>
      <c r="PSA62" s="1"/>
      <c r="PSB62" s="1"/>
      <c r="PSC62" s="1"/>
      <c r="PSD62" s="1"/>
      <c r="PSE62" s="1"/>
      <c r="PSF62" s="1"/>
      <c r="PSG62" s="1"/>
      <c r="PSH62" s="1"/>
      <c r="PSI62" s="1"/>
      <c r="PSJ62" s="1"/>
      <c r="PSK62" s="1"/>
      <c r="PSL62" s="1"/>
      <c r="PSM62" s="1"/>
      <c r="PSN62" s="1"/>
      <c r="PSO62" s="1"/>
      <c r="PSP62" s="1"/>
      <c r="PSQ62" s="1"/>
      <c r="PSR62" s="1"/>
      <c r="PSS62" s="1"/>
      <c r="PST62" s="1"/>
      <c r="PSU62" s="1"/>
      <c r="PSV62" s="1"/>
      <c r="PSW62" s="1"/>
      <c r="PSX62" s="1"/>
      <c r="PSY62" s="1"/>
      <c r="PSZ62" s="1"/>
      <c r="PTA62" s="1"/>
      <c r="PTB62" s="1"/>
      <c r="PTC62" s="1"/>
      <c r="PTD62" s="1"/>
      <c r="PTE62" s="1"/>
      <c r="PTF62" s="1"/>
      <c r="PTG62" s="1"/>
      <c r="PTH62" s="1"/>
      <c r="PTI62" s="1"/>
      <c r="PTJ62" s="1"/>
      <c r="PTK62" s="1"/>
      <c r="PTL62" s="1"/>
      <c r="PTM62" s="1"/>
      <c r="PTN62" s="1"/>
      <c r="PTO62" s="1"/>
      <c r="PTP62" s="1"/>
      <c r="PTQ62" s="1"/>
      <c r="PTR62" s="1"/>
      <c r="PTS62" s="1"/>
      <c r="PTT62" s="1"/>
      <c r="PTU62" s="1"/>
      <c r="PTV62" s="1"/>
      <c r="PTW62" s="1"/>
      <c r="PTX62" s="1"/>
      <c r="PTY62" s="1"/>
      <c r="PTZ62" s="1"/>
      <c r="PUA62" s="1"/>
      <c r="PUB62" s="1"/>
      <c r="PUC62" s="1"/>
      <c r="PUD62" s="1"/>
      <c r="PUE62" s="1"/>
      <c r="PUF62" s="1"/>
      <c r="PUG62" s="1"/>
      <c r="PUH62" s="1"/>
      <c r="PUI62" s="1"/>
      <c r="PUJ62" s="1"/>
      <c r="PUK62" s="1"/>
      <c r="PUL62" s="1"/>
      <c r="PUM62" s="1"/>
      <c r="PUN62" s="1"/>
      <c r="PUO62" s="1"/>
      <c r="PUP62" s="1"/>
      <c r="PUQ62" s="1"/>
      <c r="PUR62" s="1"/>
      <c r="PUS62" s="1"/>
      <c r="PUT62" s="1"/>
      <c r="PUU62" s="1"/>
      <c r="PUV62" s="1"/>
      <c r="PUW62" s="1"/>
      <c r="PUX62" s="1"/>
      <c r="PUY62" s="1"/>
      <c r="PUZ62" s="1"/>
      <c r="PVA62" s="1"/>
      <c r="PVB62" s="1"/>
      <c r="PVC62" s="1"/>
      <c r="PVD62" s="1"/>
      <c r="PVE62" s="1"/>
      <c r="PVF62" s="1"/>
      <c r="PVG62" s="1"/>
      <c r="PVH62" s="1"/>
      <c r="PVI62" s="1"/>
      <c r="PVJ62" s="1"/>
      <c r="PVK62" s="1"/>
      <c r="PVL62" s="1"/>
      <c r="PVM62" s="1"/>
      <c r="PVN62" s="1"/>
      <c r="PVO62" s="1"/>
      <c r="PVP62" s="1"/>
      <c r="PVQ62" s="1"/>
      <c r="PVR62" s="1"/>
      <c r="PVS62" s="1"/>
      <c r="PVT62" s="1"/>
      <c r="PVU62" s="1"/>
      <c r="PVV62" s="1"/>
      <c r="PVW62" s="1"/>
      <c r="PVX62" s="1"/>
      <c r="PVY62" s="1"/>
      <c r="PVZ62" s="1"/>
      <c r="PWA62" s="1"/>
      <c r="PWB62" s="1"/>
      <c r="PWC62" s="1"/>
      <c r="PWD62" s="1"/>
      <c r="PWE62" s="1"/>
      <c r="PWF62" s="1"/>
      <c r="PWG62" s="1"/>
      <c r="PWH62" s="1"/>
      <c r="PWI62" s="1"/>
      <c r="PWJ62" s="1"/>
      <c r="PWK62" s="1"/>
      <c r="PWL62" s="1"/>
      <c r="PWM62" s="1"/>
      <c r="PWN62" s="1"/>
      <c r="PWO62" s="1"/>
      <c r="PWP62" s="1"/>
      <c r="PWQ62" s="1"/>
      <c r="PWR62" s="1"/>
      <c r="PWS62" s="1"/>
      <c r="PWT62" s="1"/>
      <c r="PWU62" s="1"/>
      <c r="PWV62" s="1"/>
      <c r="PWW62" s="1"/>
      <c r="PWX62" s="1"/>
      <c r="PWY62" s="1"/>
      <c r="PWZ62" s="1"/>
      <c r="PXA62" s="1"/>
      <c r="PXB62" s="1"/>
      <c r="PXC62" s="1"/>
      <c r="PXD62" s="1"/>
      <c r="PXE62" s="1"/>
      <c r="PXF62" s="1"/>
      <c r="PXG62" s="1"/>
      <c r="PXH62" s="1"/>
      <c r="PXI62" s="1"/>
      <c r="PXJ62" s="1"/>
      <c r="PXK62" s="1"/>
      <c r="PXL62" s="1"/>
      <c r="PXM62" s="1"/>
      <c r="PXN62" s="1"/>
      <c r="PXO62" s="1"/>
      <c r="PXP62" s="1"/>
      <c r="PXQ62" s="1"/>
      <c r="PXR62" s="1"/>
      <c r="PXS62" s="1"/>
      <c r="PXT62" s="1"/>
      <c r="PXU62" s="1"/>
      <c r="PXV62" s="1"/>
      <c r="PXW62" s="1"/>
      <c r="PXX62" s="1"/>
      <c r="PXY62" s="1"/>
      <c r="PXZ62" s="1"/>
      <c r="PYA62" s="1"/>
      <c r="PYB62" s="1"/>
      <c r="PYC62" s="1"/>
      <c r="PYD62" s="1"/>
      <c r="PYE62" s="1"/>
      <c r="PYF62" s="1"/>
      <c r="PYG62" s="1"/>
      <c r="PYH62" s="1"/>
      <c r="PYI62" s="1"/>
      <c r="PYJ62" s="1"/>
      <c r="PYK62" s="1"/>
      <c r="PYL62" s="1"/>
      <c r="PYM62" s="1"/>
      <c r="PYN62" s="1"/>
      <c r="PYO62" s="1"/>
      <c r="PYP62" s="1"/>
      <c r="PYQ62" s="1"/>
      <c r="PYR62" s="1"/>
      <c r="PYS62" s="1"/>
      <c r="PYT62" s="1"/>
      <c r="PYU62" s="1"/>
      <c r="PYV62" s="1"/>
      <c r="PYW62" s="1"/>
      <c r="PYX62" s="1"/>
      <c r="PYY62" s="1"/>
      <c r="PYZ62" s="1"/>
      <c r="PZA62" s="1"/>
      <c r="PZB62" s="1"/>
      <c r="PZC62" s="1"/>
      <c r="PZD62" s="1"/>
      <c r="PZE62" s="1"/>
      <c r="PZF62" s="1"/>
      <c r="PZG62" s="1"/>
      <c r="PZH62" s="1"/>
      <c r="PZI62" s="1"/>
      <c r="PZJ62" s="1"/>
      <c r="PZK62" s="1"/>
      <c r="PZL62" s="1"/>
      <c r="PZM62" s="1"/>
      <c r="PZN62" s="1"/>
      <c r="PZO62" s="1"/>
      <c r="PZP62" s="1"/>
      <c r="PZQ62" s="1"/>
      <c r="PZR62" s="1"/>
      <c r="PZS62" s="1"/>
      <c r="PZT62" s="1"/>
      <c r="PZU62" s="1"/>
      <c r="PZV62" s="1"/>
      <c r="PZW62" s="1"/>
      <c r="PZX62" s="1"/>
      <c r="PZY62" s="1"/>
      <c r="PZZ62" s="1"/>
      <c r="QAA62" s="1"/>
      <c r="QAB62" s="1"/>
      <c r="QAC62" s="1"/>
      <c r="QAD62" s="1"/>
      <c r="QAE62" s="1"/>
      <c r="QAF62" s="1"/>
      <c r="QAG62" s="1"/>
      <c r="QAH62" s="1"/>
      <c r="QAI62" s="1"/>
      <c r="QAJ62" s="1"/>
      <c r="QAK62" s="1"/>
      <c r="QAL62" s="1"/>
      <c r="QAM62" s="1"/>
      <c r="QAN62" s="1"/>
      <c r="QAO62" s="1"/>
      <c r="QAP62" s="1"/>
      <c r="QAQ62" s="1"/>
      <c r="QAR62" s="1"/>
      <c r="QAS62" s="1"/>
      <c r="QAT62" s="1"/>
      <c r="QAU62" s="1"/>
      <c r="QAV62" s="1"/>
      <c r="QAW62" s="1"/>
      <c r="QAX62" s="1"/>
      <c r="QAY62" s="1"/>
      <c r="QAZ62" s="1"/>
      <c r="QBA62" s="1"/>
      <c r="QBB62" s="1"/>
      <c r="QBC62" s="1"/>
      <c r="QBD62" s="1"/>
      <c r="QBE62" s="1"/>
      <c r="QBF62" s="1"/>
      <c r="QBG62" s="1"/>
      <c r="QBH62" s="1"/>
      <c r="QBI62" s="1"/>
      <c r="QBJ62" s="1"/>
      <c r="QBK62" s="1"/>
      <c r="QBL62" s="1"/>
      <c r="QBM62" s="1"/>
      <c r="QBN62" s="1"/>
      <c r="QBO62" s="1"/>
      <c r="QBP62" s="1"/>
      <c r="QBQ62" s="1"/>
      <c r="QBR62" s="1"/>
      <c r="QBS62" s="1"/>
      <c r="QBT62" s="1"/>
      <c r="QBU62" s="1"/>
      <c r="QBV62" s="1"/>
      <c r="QBW62" s="1"/>
      <c r="QBX62" s="1"/>
      <c r="QBY62" s="1"/>
      <c r="QBZ62" s="1"/>
      <c r="QCA62" s="1"/>
      <c r="QCB62" s="1"/>
      <c r="QCC62" s="1"/>
      <c r="QCD62" s="1"/>
      <c r="QCE62" s="1"/>
      <c r="QCF62" s="1"/>
      <c r="QCG62" s="1"/>
      <c r="QCH62" s="1"/>
      <c r="QCI62" s="1"/>
      <c r="QCJ62" s="1"/>
      <c r="QCK62" s="1"/>
      <c r="QCL62" s="1"/>
      <c r="QCM62" s="1"/>
      <c r="QCN62" s="1"/>
      <c r="QCO62" s="1"/>
      <c r="QCP62" s="1"/>
      <c r="QCQ62" s="1"/>
      <c r="QCR62" s="1"/>
      <c r="QCS62" s="1"/>
      <c r="QCT62" s="1"/>
      <c r="QCU62" s="1"/>
      <c r="QCV62" s="1"/>
      <c r="QCW62" s="1"/>
      <c r="QCX62" s="1"/>
      <c r="QCY62" s="1"/>
      <c r="QCZ62" s="1"/>
      <c r="QDA62" s="1"/>
      <c r="QDB62" s="1"/>
      <c r="QDC62" s="1"/>
      <c r="QDD62" s="1"/>
      <c r="QDE62" s="1"/>
      <c r="QDF62" s="1"/>
      <c r="QDG62" s="1"/>
      <c r="QDH62" s="1"/>
      <c r="QDI62" s="1"/>
      <c r="QDJ62" s="1"/>
      <c r="QDK62" s="1"/>
      <c r="QDL62" s="1"/>
      <c r="QDM62" s="1"/>
      <c r="QDN62" s="1"/>
      <c r="QDO62" s="1"/>
      <c r="QDP62" s="1"/>
      <c r="QDQ62" s="1"/>
      <c r="QDR62" s="1"/>
      <c r="QDS62" s="1"/>
      <c r="QDT62" s="1"/>
      <c r="QDU62" s="1"/>
      <c r="QDV62" s="1"/>
      <c r="QDW62" s="1"/>
      <c r="QDX62" s="1"/>
      <c r="QDY62" s="1"/>
      <c r="QDZ62" s="1"/>
      <c r="QEA62" s="1"/>
      <c r="QEB62" s="1"/>
      <c r="QEC62" s="1"/>
      <c r="QED62" s="1"/>
      <c r="QEE62" s="1"/>
      <c r="QEF62" s="1"/>
      <c r="QEG62" s="1"/>
      <c r="QEH62" s="1"/>
      <c r="QEI62" s="1"/>
      <c r="QEJ62" s="1"/>
      <c r="QEK62" s="1"/>
      <c r="QEL62" s="1"/>
      <c r="QEM62" s="1"/>
      <c r="QEN62" s="1"/>
      <c r="QEO62" s="1"/>
      <c r="QEP62" s="1"/>
      <c r="QEQ62" s="1"/>
      <c r="QER62" s="1"/>
      <c r="QES62" s="1"/>
      <c r="QET62" s="1"/>
      <c r="QEU62" s="1"/>
      <c r="QEV62" s="1"/>
      <c r="QEW62" s="1"/>
      <c r="QEX62" s="1"/>
      <c r="QEY62" s="1"/>
      <c r="QEZ62" s="1"/>
      <c r="QFA62" s="1"/>
      <c r="QFB62" s="1"/>
      <c r="QFC62" s="1"/>
      <c r="QFD62" s="1"/>
      <c r="QFE62" s="1"/>
      <c r="QFF62" s="1"/>
      <c r="QFG62" s="1"/>
      <c r="QFH62" s="1"/>
      <c r="QFI62" s="1"/>
      <c r="QFJ62" s="1"/>
      <c r="QFK62" s="1"/>
      <c r="QFL62" s="1"/>
      <c r="QFM62" s="1"/>
      <c r="QFN62" s="1"/>
      <c r="QFO62" s="1"/>
      <c r="QFP62" s="1"/>
      <c r="QFQ62" s="1"/>
      <c r="QFR62" s="1"/>
      <c r="QFS62" s="1"/>
      <c r="QFT62" s="1"/>
      <c r="QFU62" s="1"/>
      <c r="QFV62" s="1"/>
      <c r="QFW62" s="1"/>
      <c r="QFX62" s="1"/>
      <c r="QFY62" s="1"/>
      <c r="QFZ62" s="1"/>
      <c r="QGA62" s="1"/>
      <c r="QGB62" s="1"/>
      <c r="QGC62" s="1"/>
      <c r="QGD62" s="1"/>
      <c r="QGE62" s="1"/>
      <c r="QGF62" s="1"/>
      <c r="QGG62" s="1"/>
      <c r="QGH62" s="1"/>
      <c r="QGI62" s="1"/>
      <c r="QGJ62" s="1"/>
      <c r="QGK62" s="1"/>
      <c r="QGL62" s="1"/>
      <c r="QGM62" s="1"/>
      <c r="QGN62" s="1"/>
      <c r="QGO62" s="1"/>
      <c r="QGP62" s="1"/>
      <c r="QGQ62" s="1"/>
      <c r="QGR62" s="1"/>
      <c r="QGS62" s="1"/>
      <c r="QGT62" s="1"/>
      <c r="QGU62" s="1"/>
      <c r="QGV62" s="1"/>
      <c r="QGW62" s="1"/>
      <c r="QGX62" s="1"/>
      <c r="QGY62" s="1"/>
      <c r="QGZ62" s="1"/>
      <c r="QHA62" s="1"/>
      <c r="QHB62" s="1"/>
      <c r="QHC62" s="1"/>
      <c r="QHD62" s="1"/>
      <c r="QHE62" s="1"/>
      <c r="QHF62" s="1"/>
      <c r="QHG62" s="1"/>
      <c r="QHH62" s="1"/>
      <c r="QHI62" s="1"/>
      <c r="QHJ62" s="1"/>
      <c r="QHK62" s="1"/>
      <c r="QHL62" s="1"/>
      <c r="QHM62" s="1"/>
      <c r="QHN62" s="1"/>
      <c r="QHO62" s="1"/>
      <c r="QHP62" s="1"/>
      <c r="QHQ62" s="1"/>
      <c r="QHR62" s="1"/>
      <c r="QHS62" s="1"/>
      <c r="QHT62" s="1"/>
      <c r="QHU62" s="1"/>
      <c r="QHV62" s="1"/>
      <c r="QHW62" s="1"/>
      <c r="QHX62" s="1"/>
      <c r="QHY62" s="1"/>
      <c r="QHZ62" s="1"/>
      <c r="QIA62" s="1"/>
      <c r="QIB62" s="1"/>
      <c r="QIC62" s="1"/>
      <c r="QID62" s="1"/>
      <c r="QIE62" s="1"/>
      <c r="QIF62" s="1"/>
      <c r="QIG62" s="1"/>
      <c r="QIH62" s="1"/>
      <c r="QII62" s="1"/>
      <c r="QIJ62" s="1"/>
      <c r="QIK62" s="1"/>
      <c r="QIL62" s="1"/>
      <c r="QIM62" s="1"/>
      <c r="QIN62" s="1"/>
      <c r="QIO62" s="1"/>
      <c r="QIP62" s="1"/>
      <c r="QIQ62" s="1"/>
      <c r="QIR62" s="1"/>
      <c r="QIS62" s="1"/>
      <c r="QIT62" s="1"/>
      <c r="QIU62" s="1"/>
      <c r="QIV62" s="1"/>
      <c r="QIW62" s="1"/>
      <c r="QIX62" s="1"/>
      <c r="QIY62" s="1"/>
      <c r="QIZ62" s="1"/>
      <c r="QJA62" s="1"/>
      <c r="QJB62" s="1"/>
      <c r="QJC62" s="1"/>
      <c r="QJD62" s="1"/>
      <c r="QJE62" s="1"/>
      <c r="QJF62" s="1"/>
      <c r="QJG62" s="1"/>
      <c r="QJH62" s="1"/>
      <c r="QJI62" s="1"/>
      <c r="QJJ62" s="1"/>
      <c r="QJK62" s="1"/>
      <c r="QJL62" s="1"/>
      <c r="QJM62" s="1"/>
      <c r="QJN62" s="1"/>
      <c r="QJO62" s="1"/>
      <c r="QJP62" s="1"/>
      <c r="QJQ62" s="1"/>
      <c r="QJR62" s="1"/>
      <c r="QJS62" s="1"/>
      <c r="QJT62" s="1"/>
      <c r="QJU62" s="1"/>
      <c r="QJV62" s="1"/>
      <c r="QJW62" s="1"/>
      <c r="QJX62" s="1"/>
      <c r="QJY62" s="1"/>
      <c r="QJZ62" s="1"/>
      <c r="QKA62" s="1"/>
      <c r="QKB62" s="1"/>
      <c r="QKC62" s="1"/>
      <c r="QKD62" s="1"/>
      <c r="QKE62" s="1"/>
      <c r="QKF62" s="1"/>
      <c r="QKG62" s="1"/>
      <c r="QKH62" s="1"/>
      <c r="QKI62" s="1"/>
      <c r="QKJ62" s="1"/>
      <c r="QKK62" s="1"/>
      <c r="QKL62" s="1"/>
      <c r="QKM62" s="1"/>
      <c r="QKN62" s="1"/>
      <c r="QKO62" s="1"/>
      <c r="QKP62" s="1"/>
      <c r="QKQ62" s="1"/>
      <c r="QKR62" s="1"/>
      <c r="QKS62" s="1"/>
      <c r="QKT62" s="1"/>
      <c r="QKU62" s="1"/>
      <c r="QKV62" s="1"/>
      <c r="QKW62" s="1"/>
      <c r="QKX62" s="1"/>
      <c r="QKY62" s="1"/>
      <c r="QKZ62" s="1"/>
      <c r="QLA62" s="1"/>
      <c r="QLB62" s="1"/>
      <c r="QLC62" s="1"/>
      <c r="QLD62" s="1"/>
      <c r="QLE62" s="1"/>
      <c r="QLF62" s="1"/>
      <c r="QLG62" s="1"/>
      <c r="QLH62" s="1"/>
      <c r="QLI62" s="1"/>
      <c r="QLJ62" s="1"/>
      <c r="QLK62" s="1"/>
      <c r="QLL62" s="1"/>
      <c r="QLM62" s="1"/>
      <c r="QLN62" s="1"/>
      <c r="QLO62" s="1"/>
      <c r="QLP62" s="1"/>
      <c r="QLQ62" s="1"/>
      <c r="QLR62" s="1"/>
      <c r="QLS62" s="1"/>
      <c r="QLT62" s="1"/>
      <c r="QLU62" s="1"/>
      <c r="QLV62" s="1"/>
      <c r="QLW62" s="1"/>
      <c r="QLX62" s="1"/>
      <c r="QLY62" s="1"/>
      <c r="QLZ62" s="1"/>
      <c r="QMA62" s="1"/>
      <c r="QMB62" s="1"/>
      <c r="QMC62" s="1"/>
      <c r="QMD62" s="1"/>
      <c r="QME62" s="1"/>
      <c r="QMF62" s="1"/>
      <c r="QMG62" s="1"/>
      <c r="QMH62" s="1"/>
      <c r="QMI62" s="1"/>
      <c r="QMJ62" s="1"/>
      <c r="QMK62" s="1"/>
      <c r="QML62" s="1"/>
      <c r="QMM62" s="1"/>
      <c r="QMN62" s="1"/>
      <c r="QMO62" s="1"/>
      <c r="QMP62" s="1"/>
      <c r="QMQ62" s="1"/>
      <c r="QMR62" s="1"/>
      <c r="QMS62" s="1"/>
      <c r="QMT62" s="1"/>
      <c r="QMU62" s="1"/>
      <c r="QMV62" s="1"/>
      <c r="QMW62" s="1"/>
      <c r="QMX62" s="1"/>
      <c r="QMY62" s="1"/>
      <c r="QMZ62" s="1"/>
      <c r="QNA62" s="1"/>
      <c r="QNB62" s="1"/>
      <c r="QNC62" s="1"/>
      <c r="QND62" s="1"/>
      <c r="QNE62" s="1"/>
      <c r="QNF62" s="1"/>
      <c r="QNG62" s="1"/>
      <c r="QNH62" s="1"/>
      <c r="QNI62" s="1"/>
      <c r="QNJ62" s="1"/>
      <c r="QNK62" s="1"/>
      <c r="QNL62" s="1"/>
      <c r="QNM62" s="1"/>
      <c r="QNN62" s="1"/>
      <c r="QNO62" s="1"/>
      <c r="QNP62" s="1"/>
      <c r="QNQ62" s="1"/>
      <c r="QNR62" s="1"/>
      <c r="QNS62" s="1"/>
      <c r="QNT62" s="1"/>
      <c r="QNU62" s="1"/>
      <c r="QNV62" s="1"/>
      <c r="QNW62" s="1"/>
      <c r="QNX62" s="1"/>
      <c r="QNY62" s="1"/>
      <c r="QNZ62" s="1"/>
      <c r="QOA62" s="1"/>
      <c r="QOB62" s="1"/>
      <c r="QOC62" s="1"/>
      <c r="QOD62" s="1"/>
      <c r="QOE62" s="1"/>
      <c r="QOF62" s="1"/>
      <c r="QOG62" s="1"/>
      <c r="QOH62" s="1"/>
      <c r="QOI62" s="1"/>
      <c r="QOJ62" s="1"/>
      <c r="QOK62" s="1"/>
      <c r="QOL62" s="1"/>
      <c r="QOM62" s="1"/>
      <c r="QON62" s="1"/>
      <c r="QOO62" s="1"/>
      <c r="QOP62" s="1"/>
      <c r="QOQ62" s="1"/>
      <c r="QOR62" s="1"/>
      <c r="QOS62" s="1"/>
      <c r="QOT62" s="1"/>
      <c r="QOU62" s="1"/>
      <c r="QOV62" s="1"/>
      <c r="QOW62" s="1"/>
      <c r="QOX62" s="1"/>
      <c r="QOY62" s="1"/>
      <c r="QOZ62" s="1"/>
      <c r="QPA62" s="1"/>
      <c r="QPB62" s="1"/>
      <c r="QPC62" s="1"/>
      <c r="QPD62" s="1"/>
      <c r="QPE62" s="1"/>
      <c r="QPF62" s="1"/>
      <c r="QPG62" s="1"/>
      <c r="QPH62" s="1"/>
      <c r="QPI62" s="1"/>
      <c r="QPJ62" s="1"/>
      <c r="QPK62" s="1"/>
      <c r="QPL62" s="1"/>
      <c r="QPM62" s="1"/>
      <c r="QPN62" s="1"/>
      <c r="QPO62" s="1"/>
      <c r="QPP62" s="1"/>
      <c r="QPQ62" s="1"/>
      <c r="QPR62" s="1"/>
      <c r="QPS62" s="1"/>
      <c r="QPT62" s="1"/>
      <c r="QPU62" s="1"/>
      <c r="QPV62" s="1"/>
      <c r="QPW62" s="1"/>
      <c r="QPX62" s="1"/>
      <c r="QPY62" s="1"/>
      <c r="QPZ62" s="1"/>
      <c r="QQA62" s="1"/>
      <c r="QQB62" s="1"/>
      <c r="QQC62" s="1"/>
      <c r="QQD62" s="1"/>
      <c r="QQE62" s="1"/>
      <c r="QQF62" s="1"/>
      <c r="QQG62" s="1"/>
      <c r="QQH62" s="1"/>
      <c r="QQI62" s="1"/>
      <c r="QQJ62" s="1"/>
      <c r="QQK62" s="1"/>
      <c r="QQL62" s="1"/>
      <c r="QQM62" s="1"/>
      <c r="QQN62" s="1"/>
      <c r="QQO62" s="1"/>
      <c r="QQP62" s="1"/>
      <c r="QQQ62" s="1"/>
      <c r="QQR62" s="1"/>
      <c r="QQS62" s="1"/>
      <c r="QQT62" s="1"/>
      <c r="QQU62" s="1"/>
      <c r="QQV62" s="1"/>
      <c r="QQW62" s="1"/>
      <c r="QQX62" s="1"/>
      <c r="QQY62" s="1"/>
      <c r="QQZ62" s="1"/>
      <c r="QRA62" s="1"/>
      <c r="QRB62" s="1"/>
      <c r="QRC62" s="1"/>
      <c r="QRD62" s="1"/>
      <c r="QRE62" s="1"/>
      <c r="QRF62" s="1"/>
      <c r="QRG62" s="1"/>
      <c r="QRH62" s="1"/>
      <c r="QRI62" s="1"/>
      <c r="QRJ62" s="1"/>
      <c r="QRK62" s="1"/>
      <c r="QRL62" s="1"/>
      <c r="QRM62" s="1"/>
      <c r="QRN62" s="1"/>
      <c r="QRO62" s="1"/>
      <c r="QRP62" s="1"/>
      <c r="QRQ62" s="1"/>
      <c r="QRR62" s="1"/>
      <c r="QRS62" s="1"/>
      <c r="QRT62" s="1"/>
      <c r="QRU62" s="1"/>
      <c r="QRV62" s="1"/>
      <c r="QRW62" s="1"/>
      <c r="QRX62" s="1"/>
      <c r="QRY62" s="1"/>
      <c r="QRZ62" s="1"/>
      <c r="QSA62" s="1"/>
      <c r="QSB62" s="1"/>
      <c r="QSC62" s="1"/>
      <c r="QSD62" s="1"/>
      <c r="QSE62" s="1"/>
      <c r="QSF62" s="1"/>
      <c r="QSG62" s="1"/>
      <c r="QSH62" s="1"/>
      <c r="QSI62" s="1"/>
      <c r="QSJ62" s="1"/>
      <c r="QSK62" s="1"/>
      <c r="QSL62" s="1"/>
      <c r="QSM62" s="1"/>
      <c r="QSN62" s="1"/>
      <c r="QSO62" s="1"/>
      <c r="QSP62" s="1"/>
      <c r="QSQ62" s="1"/>
      <c r="QSR62" s="1"/>
      <c r="QSS62" s="1"/>
      <c r="QST62" s="1"/>
      <c r="QSU62" s="1"/>
      <c r="QSV62" s="1"/>
      <c r="QSW62" s="1"/>
      <c r="QSX62" s="1"/>
      <c r="QSY62" s="1"/>
      <c r="QSZ62" s="1"/>
      <c r="QTA62" s="1"/>
      <c r="QTB62" s="1"/>
      <c r="QTC62" s="1"/>
      <c r="QTD62" s="1"/>
      <c r="QTE62" s="1"/>
      <c r="QTF62" s="1"/>
      <c r="QTG62" s="1"/>
      <c r="QTH62" s="1"/>
      <c r="QTI62" s="1"/>
      <c r="QTJ62" s="1"/>
      <c r="QTK62" s="1"/>
      <c r="QTL62" s="1"/>
      <c r="QTM62" s="1"/>
      <c r="QTN62" s="1"/>
      <c r="QTO62" s="1"/>
      <c r="QTP62" s="1"/>
      <c r="QTQ62" s="1"/>
      <c r="QTR62" s="1"/>
      <c r="QTS62" s="1"/>
      <c r="QTT62" s="1"/>
      <c r="QTU62" s="1"/>
      <c r="QTV62" s="1"/>
      <c r="QTW62" s="1"/>
      <c r="QTX62" s="1"/>
      <c r="QTY62" s="1"/>
      <c r="QTZ62" s="1"/>
      <c r="QUA62" s="1"/>
      <c r="QUB62" s="1"/>
      <c r="QUC62" s="1"/>
      <c r="QUD62" s="1"/>
      <c r="QUE62" s="1"/>
      <c r="QUF62" s="1"/>
      <c r="QUG62" s="1"/>
      <c r="QUH62" s="1"/>
      <c r="QUI62" s="1"/>
      <c r="QUJ62" s="1"/>
      <c r="QUK62" s="1"/>
      <c r="QUL62" s="1"/>
      <c r="QUM62" s="1"/>
      <c r="QUN62" s="1"/>
      <c r="QUO62" s="1"/>
      <c r="QUP62" s="1"/>
      <c r="QUQ62" s="1"/>
      <c r="QUR62" s="1"/>
      <c r="QUS62" s="1"/>
      <c r="QUT62" s="1"/>
      <c r="QUU62" s="1"/>
      <c r="QUV62" s="1"/>
      <c r="QUW62" s="1"/>
      <c r="QUX62" s="1"/>
      <c r="QUY62" s="1"/>
      <c r="QUZ62" s="1"/>
      <c r="QVA62" s="1"/>
      <c r="QVB62" s="1"/>
      <c r="QVC62" s="1"/>
      <c r="QVD62" s="1"/>
      <c r="QVE62" s="1"/>
      <c r="QVF62" s="1"/>
      <c r="QVG62" s="1"/>
      <c r="QVH62" s="1"/>
      <c r="QVI62" s="1"/>
      <c r="QVJ62" s="1"/>
      <c r="QVK62" s="1"/>
      <c r="QVL62" s="1"/>
      <c r="QVM62" s="1"/>
      <c r="QVN62" s="1"/>
      <c r="QVO62" s="1"/>
      <c r="QVP62" s="1"/>
      <c r="QVQ62" s="1"/>
      <c r="QVR62" s="1"/>
      <c r="QVS62" s="1"/>
      <c r="QVT62" s="1"/>
      <c r="QVU62" s="1"/>
      <c r="QVV62" s="1"/>
      <c r="QVW62" s="1"/>
      <c r="QVX62" s="1"/>
      <c r="QVY62" s="1"/>
      <c r="QVZ62" s="1"/>
      <c r="QWA62" s="1"/>
      <c r="QWB62" s="1"/>
      <c r="QWC62" s="1"/>
      <c r="QWD62" s="1"/>
      <c r="QWE62" s="1"/>
      <c r="QWF62" s="1"/>
      <c r="QWG62" s="1"/>
      <c r="QWH62" s="1"/>
      <c r="QWI62" s="1"/>
      <c r="QWJ62" s="1"/>
      <c r="QWK62" s="1"/>
      <c r="QWL62" s="1"/>
      <c r="QWM62" s="1"/>
      <c r="QWN62" s="1"/>
      <c r="QWO62" s="1"/>
      <c r="QWP62" s="1"/>
      <c r="QWQ62" s="1"/>
      <c r="QWR62" s="1"/>
      <c r="QWS62" s="1"/>
      <c r="QWT62" s="1"/>
      <c r="QWU62" s="1"/>
      <c r="QWV62" s="1"/>
      <c r="QWW62" s="1"/>
      <c r="QWX62" s="1"/>
      <c r="QWY62" s="1"/>
      <c r="QWZ62" s="1"/>
      <c r="QXA62" s="1"/>
      <c r="QXB62" s="1"/>
      <c r="QXC62" s="1"/>
      <c r="QXD62" s="1"/>
      <c r="QXE62" s="1"/>
      <c r="QXF62" s="1"/>
      <c r="QXG62" s="1"/>
      <c r="QXH62" s="1"/>
      <c r="QXI62" s="1"/>
      <c r="QXJ62" s="1"/>
      <c r="QXK62" s="1"/>
      <c r="QXL62" s="1"/>
      <c r="QXM62" s="1"/>
      <c r="QXN62" s="1"/>
      <c r="QXO62" s="1"/>
      <c r="QXP62" s="1"/>
      <c r="QXQ62" s="1"/>
      <c r="QXR62" s="1"/>
      <c r="QXS62" s="1"/>
      <c r="QXT62" s="1"/>
      <c r="QXU62" s="1"/>
      <c r="QXV62" s="1"/>
      <c r="QXW62" s="1"/>
      <c r="QXX62" s="1"/>
      <c r="QXY62" s="1"/>
      <c r="QXZ62" s="1"/>
      <c r="QYA62" s="1"/>
      <c r="QYB62" s="1"/>
      <c r="QYC62" s="1"/>
      <c r="QYD62" s="1"/>
      <c r="QYE62" s="1"/>
      <c r="QYF62" s="1"/>
      <c r="QYG62" s="1"/>
      <c r="QYH62" s="1"/>
      <c r="QYI62" s="1"/>
      <c r="QYJ62" s="1"/>
      <c r="QYK62" s="1"/>
      <c r="QYL62" s="1"/>
      <c r="QYM62" s="1"/>
      <c r="QYN62" s="1"/>
      <c r="QYO62" s="1"/>
      <c r="QYP62" s="1"/>
      <c r="QYQ62" s="1"/>
      <c r="QYR62" s="1"/>
      <c r="QYS62" s="1"/>
      <c r="QYT62" s="1"/>
      <c r="QYU62" s="1"/>
      <c r="QYV62" s="1"/>
      <c r="QYW62" s="1"/>
      <c r="QYX62" s="1"/>
      <c r="QYY62" s="1"/>
      <c r="QYZ62" s="1"/>
      <c r="QZA62" s="1"/>
      <c r="QZB62" s="1"/>
      <c r="QZC62" s="1"/>
      <c r="QZD62" s="1"/>
      <c r="QZE62" s="1"/>
      <c r="QZF62" s="1"/>
      <c r="QZG62" s="1"/>
      <c r="QZH62" s="1"/>
      <c r="QZI62" s="1"/>
      <c r="QZJ62" s="1"/>
      <c r="QZK62" s="1"/>
      <c r="QZL62" s="1"/>
      <c r="QZM62" s="1"/>
      <c r="QZN62" s="1"/>
      <c r="QZO62" s="1"/>
      <c r="QZP62" s="1"/>
      <c r="QZQ62" s="1"/>
      <c r="QZR62" s="1"/>
      <c r="QZS62" s="1"/>
      <c r="QZT62" s="1"/>
      <c r="QZU62" s="1"/>
      <c r="QZV62" s="1"/>
      <c r="QZW62" s="1"/>
      <c r="QZX62" s="1"/>
      <c r="QZY62" s="1"/>
      <c r="QZZ62" s="1"/>
      <c r="RAA62" s="1"/>
      <c r="RAB62" s="1"/>
      <c r="RAC62" s="1"/>
      <c r="RAD62" s="1"/>
      <c r="RAE62" s="1"/>
      <c r="RAF62" s="1"/>
      <c r="RAG62" s="1"/>
      <c r="RAH62" s="1"/>
      <c r="RAI62" s="1"/>
      <c r="RAJ62" s="1"/>
      <c r="RAK62" s="1"/>
      <c r="RAL62" s="1"/>
      <c r="RAM62" s="1"/>
      <c r="RAN62" s="1"/>
      <c r="RAO62" s="1"/>
      <c r="RAP62" s="1"/>
      <c r="RAQ62" s="1"/>
      <c r="RAR62" s="1"/>
      <c r="RAS62" s="1"/>
      <c r="RAT62" s="1"/>
      <c r="RAU62" s="1"/>
      <c r="RAV62" s="1"/>
      <c r="RAW62" s="1"/>
      <c r="RAX62" s="1"/>
      <c r="RAY62" s="1"/>
      <c r="RAZ62" s="1"/>
      <c r="RBA62" s="1"/>
      <c r="RBB62" s="1"/>
      <c r="RBC62" s="1"/>
      <c r="RBD62" s="1"/>
      <c r="RBE62" s="1"/>
      <c r="RBF62" s="1"/>
      <c r="RBG62" s="1"/>
      <c r="RBH62" s="1"/>
      <c r="RBI62" s="1"/>
      <c r="RBJ62" s="1"/>
      <c r="RBK62" s="1"/>
      <c r="RBL62" s="1"/>
      <c r="RBM62" s="1"/>
      <c r="RBN62" s="1"/>
      <c r="RBO62" s="1"/>
      <c r="RBP62" s="1"/>
      <c r="RBQ62" s="1"/>
      <c r="RBR62" s="1"/>
      <c r="RBS62" s="1"/>
      <c r="RBT62" s="1"/>
      <c r="RBU62" s="1"/>
      <c r="RBV62" s="1"/>
      <c r="RBW62" s="1"/>
      <c r="RBX62" s="1"/>
      <c r="RBY62" s="1"/>
      <c r="RBZ62" s="1"/>
      <c r="RCA62" s="1"/>
      <c r="RCB62" s="1"/>
      <c r="RCC62" s="1"/>
      <c r="RCD62" s="1"/>
      <c r="RCE62" s="1"/>
      <c r="RCF62" s="1"/>
      <c r="RCG62" s="1"/>
      <c r="RCH62" s="1"/>
      <c r="RCI62" s="1"/>
      <c r="RCJ62" s="1"/>
      <c r="RCK62" s="1"/>
      <c r="RCL62" s="1"/>
      <c r="RCM62" s="1"/>
      <c r="RCN62" s="1"/>
      <c r="RCO62" s="1"/>
      <c r="RCP62" s="1"/>
      <c r="RCQ62" s="1"/>
      <c r="RCR62" s="1"/>
      <c r="RCS62" s="1"/>
      <c r="RCT62" s="1"/>
      <c r="RCU62" s="1"/>
      <c r="RCV62" s="1"/>
      <c r="RCW62" s="1"/>
      <c r="RCX62" s="1"/>
      <c r="RCY62" s="1"/>
      <c r="RCZ62" s="1"/>
      <c r="RDA62" s="1"/>
      <c r="RDB62" s="1"/>
      <c r="RDC62" s="1"/>
      <c r="RDD62" s="1"/>
      <c r="RDE62" s="1"/>
      <c r="RDF62" s="1"/>
      <c r="RDG62" s="1"/>
      <c r="RDH62" s="1"/>
      <c r="RDI62" s="1"/>
      <c r="RDJ62" s="1"/>
      <c r="RDK62" s="1"/>
      <c r="RDL62" s="1"/>
      <c r="RDM62" s="1"/>
      <c r="RDN62" s="1"/>
      <c r="RDO62" s="1"/>
      <c r="RDP62" s="1"/>
      <c r="RDQ62" s="1"/>
      <c r="RDR62" s="1"/>
      <c r="RDS62" s="1"/>
      <c r="RDT62" s="1"/>
      <c r="RDU62" s="1"/>
      <c r="RDV62" s="1"/>
      <c r="RDW62" s="1"/>
      <c r="RDX62" s="1"/>
      <c r="RDY62" s="1"/>
      <c r="RDZ62" s="1"/>
      <c r="REA62" s="1"/>
      <c r="REB62" s="1"/>
      <c r="REC62" s="1"/>
      <c r="RED62" s="1"/>
      <c r="REE62" s="1"/>
      <c r="REF62" s="1"/>
      <c r="REG62" s="1"/>
      <c r="REH62" s="1"/>
      <c r="REI62" s="1"/>
      <c r="REJ62" s="1"/>
      <c r="REK62" s="1"/>
      <c r="REL62" s="1"/>
      <c r="REM62" s="1"/>
      <c r="REN62" s="1"/>
      <c r="REO62" s="1"/>
      <c r="REP62" s="1"/>
      <c r="REQ62" s="1"/>
      <c r="RER62" s="1"/>
      <c r="RES62" s="1"/>
      <c r="RET62" s="1"/>
      <c r="REU62" s="1"/>
      <c r="REV62" s="1"/>
      <c r="REW62" s="1"/>
      <c r="REX62" s="1"/>
      <c r="REY62" s="1"/>
      <c r="REZ62" s="1"/>
      <c r="RFA62" s="1"/>
      <c r="RFB62" s="1"/>
      <c r="RFC62" s="1"/>
      <c r="RFD62" s="1"/>
      <c r="RFE62" s="1"/>
      <c r="RFF62" s="1"/>
      <c r="RFG62" s="1"/>
      <c r="RFH62" s="1"/>
      <c r="RFI62" s="1"/>
      <c r="RFJ62" s="1"/>
      <c r="RFK62" s="1"/>
      <c r="RFL62" s="1"/>
      <c r="RFM62" s="1"/>
      <c r="RFN62" s="1"/>
      <c r="RFO62" s="1"/>
      <c r="RFP62" s="1"/>
      <c r="RFQ62" s="1"/>
      <c r="RFR62" s="1"/>
      <c r="RFS62" s="1"/>
      <c r="RFT62" s="1"/>
      <c r="RFU62" s="1"/>
      <c r="RFV62" s="1"/>
      <c r="RFW62" s="1"/>
      <c r="RFX62" s="1"/>
      <c r="RFY62" s="1"/>
      <c r="RFZ62" s="1"/>
      <c r="RGA62" s="1"/>
      <c r="RGB62" s="1"/>
      <c r="RGC62" s="1"/>
      <c r="RGD62" s="1"/>
      <c r="RGE62" s="1"/>
      <c r="RGF62" s="1"/>
      <c r="RGG62" s="1"/>
      <c r="RGH62" s="1"/>
      <c r="RGI62" s="1"/>
      <c r="RGJ62" s="1"/>
      <c r="RGK62" s="1"/>
      <c r="RGL62" s="1"/>
      <c r="RGM62" s="1"/>
      <c r="RGN62" s="1"/>
      <c r="RGO62" s="1"/>
      <c r="RGP62" s="1"/>
      <c r="RGQ62" s="1"/>
      <c r="RGR62" s="1"/>
      <c r="RGS62" s="1"/>
      <c r="RGT62" s="1"/>
      <c r="RGU62" s="1"/>
      <c r="RGV62" s="1"/>
      <c r="RGW62" s="1"/>
      <c r="RGX62" s="1"/>
      <c r="RGY62" s="1"/>
      <c r="RGZ62" s="1"/>
      <c r="RHA62" s="1"/>
      <c r="RHB62" s="1"/>
      <c r="RHC62" s="1"/>
      <c r="RHD62" s="1"/>
      <c r="RHE62" s="1"/>
      <c r="RHF62" s="1"/>
      <c r="RHG62" s="1"/>
      <c r="RHH62" s="1"/>
      <c r="RHI62" s="1"/>
      <c r="RHJ62" s="1"/>
      <c r="RHK62" s="1"/>
      <c r="RHL62" s="1"/>
      <c r="RHM62" s="1"/>
      <c r="RHN62" s="1"/>
      <c r="RHO62" s="1"/>
      <c r="RHP62" s="1"/>
      <c r="RHQ62" s="1"/>
      <c r="RHR62" s="1"/>
      <c r="RHS62" s="1"/>
      <c r="RHT62" s="1"/>
      <c r="RHU62" s="1"/>
      <c r="RHV62" s="1"/>
      <c r="RHW62" s="1"/>
      <c r="RHX62" s="1"/>
      <c r="RHY62" s="1"/>
      <c r="RHZ62" s="1"/>
      <c r="RIA62" s="1"/>
      <c r="RIB62" s="1"/>
      <c r="RIC62" s="1"/>
      <c r="RID62" s="1"/>
      <c r="RIE62" s="1"/>
      <c r="RIF62" s="1"/>
      <c r="RIG62" s="1"/>
      <c r="RIH62" s="1"/>
      <c r="RII62" s="1"/>
      <c r="RIJ62" s="1"/>
      <c r="RIK62" s="1"/>
      <c r="RIL62" s="1"/>
      <c r="RIM62" s="1"/>
      <c r="RIN62" s="1"/>
      <c r="RIO62" s="1"/>
      <c r="RIP62" s="1"/>
      <c r="RIQ62" s="1"/>
      <c r="RIR62" s="1"/>
      <c r="RIS62" s="1"/>
      <c r="RIT62" s="1"/>
      <c r="RIU62" s="1"/>
      <c r="RIV62" s="1"/>
      <c r="RIW62" s="1"/>
      <c r="RIX62" s="1"/>
      <c r="RIY62" s="1"/>
      <c r="RIZ62" s="1"/>
      <c r="RJA62" s="1"/>
      <c r="RJB62" s="1"/>
      <c r="RJC62" s="1"/>
      <c r="RJD62" s="1"/>
      <c r="RJE62" s="1"/>
      <c r="RJF62" s="1"/>
      <c r="RJG62" s="1"/>
      <c r="RJH62" s="1"/>
      <c r="RJI62" s="1"/>
      <c r="RJJ62" s="1"/>
      <c r="RJK62" s="1"/>
      <c r="RJL62" s="1"/>
      <c r="RJM62" s="1"/>
      <c r="RJN62" s="1"/>
      <c r="RJO62" s="1"/>
      <c r="RJP62" s="1"/>
      <c r="RJQ62" s="1"/>
      <c r="RJR62" s="1"/>
      <c r="RJS62" s="1"/>
      <c r="RJT62" s="1"/>
      <c r="RJU62" s="1"/>
      <c r="RJV62" s="1"/>
      <c r="RJW62" s="1"/>
      <c r="RJX62" s="1"/>
      <c r="RJY62" s="1"/>
      <c r="RJZ62" s="1"/>
      <c r="RKA62" s="1"/>
      <c r="RKB62" s="1"/>
      <c r="RKC62" s="1"/>
      <c r="RKD62" s="1"/>
      <c r="RKE62" s="1"/>
      <c r="RKF62" s="1"/>
      <c r="RKG62" s="1"/>
      <c r="RKH62" s="1"/>
      <c r="RKI62" s="1"/>
      <c r="RKJ62" s="1"/>
      <c r="RKK62" s="1"/>
      <c r="RKL62" s="1"/>
      <c r="RKM62" s="1"/>
      <c r="RKN62" s="1"/>
      <c r="RKO62" s="1"/>
      <c r="RKP62" s="1"/>
      <c r="RKQ62" s="1"/>
      <c r="RKR62" s="1"/>
      <c r="RKS62" s="1"/>
      <c r="RKT62" s="1"/>
      <c r="RKU62" s="1"/>
      <c r="RKV62" s="1"/>
      <c r="RKW62" s="1"/>
      <c r="RKX62" s="1"/>
      <c r="RKY62" s="1"/>
      <c r="RKZ62" s="1"/>
      <c r="RLA62" s="1"/>
      <c r="RLB62" s="1"/>
      <c r="RLC62" s="1"/>
      <c r="RLD62" s="1"/>
      <c r="RLE62" s="1"/>
      <c r="RLF62" s="1"/>
      <c r="RLG62" s="1"/>
      <c r="RLH62" s="1"/>
      <c r="RLI62" s="1"/>
      <c r="RLJ62" s="1"/>
      <c r="RLK62" s="1"/>
      <c r="RLL62" s="1"/>
      <c r="RLM62" s="1"/>
      <c r="RLN62" s="1"/>
      <c r="RLO62" s="1"/>
      <c r="RLP62" s="1"/>
      <c r="RLQ62" s="1"/>
      <c r="RLR62" s="1"/>
      <c r="RLS62" s="1"/>
      <c r="RLT62" s="1"/>
      <c r="RLU62" s="1"/>
      <c r="RLV62" s="1"/>
      <c r="RLW62" s="1"/>
      <c r="RLX62" s="1"/>
      <c r="RLY62" s="1"/>
      <c r="RLZ62" s="1"/>
      <c r="RMA62" s="1"/>
      <c r="RMB62" s="1"/>
      <c r="RMC62" s="1"/>
      <c r="RMD62" s="1"/>
      <c r="RME62" s="1"/>
      <c r="RMF62" s="1"/>
      <c r="RMG62" s="1"/>
      <c r="RMH62" s="1"/>
      <c r="RMI62" s="1"/>
      <c r="RMJ62" s="1"/>
      <c r="RMK62" s="1"/>
      <c r="RML62" s="1"/>
      <c r="RMM62" s="1"/>
      <c r="RMN62" s="1"/>
      <c r="RMO62" s="1"/>
      <c r="RMP62" s="1"/>
      <c r="RMQ62" s="1"/>
      <c r="RMR62" s="1"/>
      <c r="RMS62" s="1"/>
      <c r="RMT62" s="1"/>
      <c r="RMU62" s="1"/>
      <c r="RMV62" s="1"/>
      <c r="RMW62" s="1"/>
      <c r="RMX62" s="1"/>
      <c r="RMY62" s="1"/>
      <c r="RMZ62" s="1"/>
      <c r="RNA62" s="1"/>
      <c r="RNB62" s="1"/>
      <c r="RNC62" s="1"/>
      <c r="RND62" s="1"/>
      <c r="RNE62" s="1"/>
      <c r="RNF62" s="1"/>
      <c r="RNG62" s="1"/>
      <c r="RNH62" s="1"/>
      <c r="RNI62" s="1"/>
      <c r="RNJ62" s="1"/>
      <c r="RNK62" s="1"/>
      <c r="RNL62" s="1"/>
      <c r="RNM62" s="1"/>
      <c r="RNN62" s="1"/>
      <c r="RNO62" s="1"/>
      <c r="RNP62" s="1"/>
      <c r="RNQ62" s="1"/>
      <c r="RNR62" s="1"/>
      <c r="RNS62" s="1"/>
      <c r="RNT62" s="1"/>
      <c r="RNU62" s="1"/>
      <c r="RNV62" s="1"/>
      <c r="RNW62" s="1"/>
      <c r="RNX62" s="1"/>
      <c r="RNY62" s="1"/>
      <c r="RNZ62" s="1"/>
      <c r="ROA62" s="1"/>
      <c r="ROB62" s="1"/>
      <c r="ROC62" s="1"/>
      <c r="ROD62" s="1"/>
      <c r="ROE62" s="1"/>
      <c r="ROF62" s="1"/>
      <c r="ROG62" s="1"/>
      <c r="ROH62" s="1"/>
      <c r="ROI62" s="1"/>
      <c r="ROJ62" s="1"/>
      <c r="ROK62" s="1"/>
      <c r="ROL62" s="1"/>
      <c r="ROM62" s="1"/>
      <c r="RON62" s="1"/>
      <c r="ROO62" s="1"/>
      <c r="ROP62" s="1"/>
      <c r="ROQ62" s="1"/>
      <c r="ROR62" s="1"/>
      <c r="ROS62" s="1"/>
      <c r="ROT62" s="1"/>
      <c r="ROU62" s="1"/>
      <c r="ROV62" s="1"/>
      <c r="ROW62" s="1"/>
      <c r="ROX62" s="1"/>
      <c r="ROY62" s="1"/>
      <c r="ROZ62" s="1"/>
      <c r="RPA62" s="1"/>
      <c r="RPB62" s="1"/>
      <c r="RPC62" s="1"/>
      <c r="RPD62" s="1"/>
      <c r="RPE62" s="1"/>
      <c r="RPF62" s="1"/>
      <c r="RPG62" s="1"/>
      <c r="RPH62" s="1"/>
      <c r="RPI62" s="1"/>
      <c r="RPJ62" s="1"/>
      <c r="RPK62" s="1"/>
      <c r="RPL62" s="1"/>
      <c r="RPM62" s="1"/>
      <c r="RPN62" s="1"/>
      <c r="RPO62" s="1"/>
      <c r="RPP62" s="1"/>
      <c r="RPQ62" s="1"/>
      <c r="RPR62" s="1"/>
      <c r="RPS62" s="1"/>
      <c r="RPT62" s="1"/>
      <c r="RPU62" s="1"/>
      <c r="RPV62" s="1"/>
      <c r="RPW62" s="1"/>
      <c r="RPX62" s="1"/>
      <c r="RPY62" s="1"/>
      <c r="RPZ62" s="1"/>
      <c r="RQA62" s="1"/>
      <c r="RQB62" s="1"/>
      <c r="RQC62" s="1"/>
      <c r="RQD62" s="1"/>
      <c r="RQE62" s="1"/>
      <c r="RQF62" s="1"/>
      <c r="RQG62" s="1"/>
      <c r="RQH62" s="1"/>
      <c r="RQI62" s="1"/>
      <c r="RQJ62" s="1"/>
      <c r="RQK62" s="1"/>
      <c r="RQL62" s="1"/>
      <c r="RQM62" s="1"/>
      <c r="RQN62" s="1"/>
      <c r="RQO62" s="1"/>
      <c r="RQP62" s="1"/>
      <c r="RQQ62" s="1"/>
      <c r="RQR62" s="1"/>
      <c r="RQS62" s="1"/>
      <c r="RQT62" s="1"/>
      <c r="RQU62" s="1"/>
      <c r="RQV62" s="1"/>
      <c r="RQW62" s="1"/>
      <c r="RQX62" s="1"/>
      <c r="RQY62" s="1"/>
      <c r="RQZ62" s="1"/>
      <c r="RRA62" s="1"/>
      <c r="RRB62" s="1"/>
      <c r="RRC62" s="1"/>
      <c r="RRD62" s="1"/>
      <c r="RRE62" s="1"/>
      <c r="RRF62" s="1"/>
      <c r="RRG62" s="1"/>
      <c r="RRH62" s="1"/>
      <c r="RRI62" s="1"/>
      <c r="RRJ62" s="1"/>
      <c r="RRK62" s="1"/>
      <c r="RRL62" s="1"/>
      <c r="RRM62" s="1"/>
      <c r="RRN62" s="1"/>
      <c r="RRO62" s="1"/>
      <c r="RRP62" s="1"/>
      <c r="RRQ62" s="1"/>
      <c r="RRR62" s="1"/>
      <c r="RRS62" s="1"/>
      <c r="RRT62" s="1"/>
      <c r="RRU62" s="1"/>
      <c r="RRV62" s="1"/>
      <c r="RRW62" s="1"/>
      <c r="RRX62" s="1"/>
      <c r="RRY62" s="1"/>
      <c r="RRZ62" s="1"/>
      <c r="RSA62" s="1"/>
      <c r="RSB62" s="1"/>
      <c r="RSC62" s="1"/>
      <c r="RSD62" s="1"/>
      <c r="RSE62" s="1"/>
      <c r="RSF62" s="1"/>
      <c r="RSG62" s="1"/>
      <c r="RSH62" s="1"/>
      <c r="RSI62" s="1"/>
      <c r="RSJ62" s="1"/>
      <c r="RSK62" s="1"/>
      <c r="RSL62" s="1"/>
      <c r="RSM62" s="1"/>
      <c r="RSN62" s="1"/>
      <c r="RSO62" s="1"/>
      <c r="RSP62" s="1"/>
      <c r="RSQ62" s="1"/>
      <c r="RSR62" s="1"/>
      <c r="RSS62" s="1"/>
      <c r="RST62" s="1"/>
      <c r="RSU62" s="1"/>
      <c r="RSV62" s="1"/>
      <c r="RSW62" s="1"/>
      <c r="RSX62" s="1"/>
      <c r="RSY62" s="1"/>
      <c r="RSZ62" s="1"/>
      <c r="RTA62" s="1"/>
      <c r="RTB62" s="1"/>
      <c r="RTC62" s="1"/>
      <c r="RTD62" s="1"/>
      <c r="RTE62" s="1"/>
      <c r="RTF62" s="1"/>
      <c r="RTG62" s="1"/>
      <c r="RTH62" s="1"/>
      <c r="RTI62" s="1"/>
      <c r="RTJ62" s="1"/>
      <c r="RTK62" s="1"/>
      <c r="RTL62" s="1"/>
      <c r="RTM62" s="1"/>
      <c r="RTN62" s="1"/>
      <c r="RTO62" s="1"/>
      <c r="RTP62" s="1"/>
      <c r="RTQ62" s="1"/>
      <c r="RTR62" s="1"/>
      <c r="RTS62" s="1"/>
      <c r="RTT62" s="1"/>
      <c r="RTU62" s="1"/>
      <c r="RTV62" s="1"/>
      <c r="RTW62" s="1"/>
      <c r="RTX62" s="1"/>
      <c r="RTY62" s="1"/>
      <c r="RTZ62" s="1"/>
      <c r="RUA62" s="1"/>
      <c r="RUB62" s="1"/>
      <c r="RUC62" s="1"/>
      <c r="RUD62" s="1"/>
      <c r="RUE62" s="1"/>
      <c r="RUF62" s="1"/>
      <c r="RUG62" s="1"/>
      <c r="RUH62" s="1"/>
      <c r="RUI62" s="1"/>
      <c r="RUJ62" s="1"/>
      <c r="RUK62" s="1"/>
      <c r="RUL62" s="1"/>
      <c r="RUM62" s="1"/>
      <c r="RUN62" s="1"/>
      <c r="RUO62" s="1"/>
      <c r="RUP62" s="1"/>
      <c r="RUQ62" s="1"/>
      <c r="RUR62" s="1"/>
      <c r="RUS62" s="1"/>
      <c r="RUT62" s="1"/>
      <c r="RUU62" s="1"/>
      <c r="RUV62" s="1"/>
      <c r="RUW62" s="1"/>
      <c r="RUX62" s="1"/>
      <c r="RUY62" s="1"/>
      <c r="RUZ62" s="1"/>
      <c r="RVA62" s="1"/>
      <c r="RVB62" s="1"/>
      <c r="RVC62" s="1"/>
      <c r="RVD62" s="1"/>
      <c r="RVE62" s="1"/>
      <c r="RVF62" s="1"/>
      <c r="RVG62" s="1"/>
      <c r="RVH62" s="1"/>
      <c r="RVI62" s="1"/>
      <c r="RVJ62" s="1"/>
      <c r="RVK62" s="1"/>
      <c r="RVL62" s="1"/>
      <c r="RVM62" s="1"/>
      <c r="RVN62" s="1"/>
      <c r="RVO62" s="1"/>
      <c r="RVP62" s="1"/>
      <c r="RVQ62" s="1"/>
      <c r="RVR62" s="1"/>
      <c r="RVS62" s="1"/>
      <c r="RVT62" s="1"/>
      <c r="RVU62" s="1"/>
      <c r="RVV62" s="1"/>
      <c r="RVW62" s="1"/>
      <c r="RVX62" s="1"/>
      <c r="RVY62" s="1"/>
      <c r="RVZ62" s="1"/>
      <c r="RWA62" s="1"/>
      <c r="RWB62" s="1"/>
      <c r="RWC62" s="1"/>
      <c r="RWD62" s="1"/>
      <c r="RWE62" s="1"/>
      <c r="RWF62" s="1"/>
      <c r="RWG62" s="1"/>
      <c r="RWH62" s="1"/>
      <c r="RWI62" s="1"/>
      <c r="RWJ62" s="1"/>
      <c r="RWK62" s="1"/>
      <c r="RWL62" s="1"/>
      <c r="RWM62" s="1"/>
      <c r="RWN62" s="1"/>
      <c r="RWO62" s="1"/>
      <c r="RWP62" s="1"/>
      <c r="RWQ62" s="1"/>
      <c r="RWR62" s="1"/>
      <c r="RWS62" s="1"/>
      <c r="RWT62" s="1"/>
      <c r="RWU62" s="1"/>
      <c r="RWV62" s="1"/>
      <c r="RWW62" s="1"/>
      <c r="RWX62" s="1"/>
      <c r="RWY62" s="1"/>
      <c r="RWZ62" s="1"/>
      <c r="RXA62" s="1"/>
      <c r="RXB62" s="1"/>
      <c r="RXC62" s="1"/>
      <c r="RXD62" s="1"/>
      <c r="RXE62" s="1"/>
      <c r="RXF62" s="1"/>
      <c r="RXG62" s="1"/>
      <c r="RXH62" s="1"/>
      <c r="RXI62" s="1"/>
      <c r="RXJ62" s="1"/>
      <c r="RXK62" s="1"/>
      <c r="RXL62" s="1"/>
      <c r="RXM62" s="1"/>
      <c r="RXN62" s="1"/>
      <c r="RXO62" s="1"/>
      <c r="RXP62" s="1"/>
      <c r="RXQ62" s="1"/>
      <c r="RXR62" s="1"/>
      <c r="RXS62" s="1"/>
      <c r="RXT62" s="1"/>
      <c r="RXU62" s="1"/>
      <c r="RXV62" s="1"/>
      <c r="RXW62" s="1"/>
      <c r="RXX62" s="1"/>
      <c r="RXY62" s="1"/>
      <c r="RXZ62" s="1"/>
      <c r="RYA62" s="1"/>
      <c r="RYB62" s="1"/>
      <c r="RYC62" s="1"/>
      <c r="RYD62" s="1"/>
      <c r="RYE62" s="1"/>
      <c r="RYF62" s="1"/>
      <c r="RYG62" s="1"/>
      <c r="RYH62" s="1"/>
      <c r="RYI62" s="1"/>
      <c r="RYJ62" s="1"/>
      <c r="RYK62" s="1"/>
      <c r="RYL62" s="1"/>
      <c r="RYM62" s="1"/>
      <c r="RYN62" s="1"/>
      <c r="RYO62" s="1"/>
      <c r="RYP62" s="1"/>
      <c r="RYQ62" s="1"/>
      <c r="RYR62" s="1"/>
      <c r="RYS62" s="1"/>
      <c r="RYT62" s="1"/>
      <c r="RYU62" s="1"/>
      <c r="RYV62" s="1"/>
      <c r="RYW62" s="1"/>
      <c r="RYX62" s="1"/>
      <c r="RYY62" s="1"/>
      <c r="RYZ62" s="1"/>
      <c r="RZA62" s="1"/>
      <c r="RZB62" s="1"/>
      <c r="RZC62" s="1"/>
      <c r="RZD62" s="1"/>
      <c r="RZE62" s="1"/>
      <c r="RZF62" s="1"/>
      <c r="RZG62" s="1"/>
      <c r="RZH62" s="1"/>
      <c r="RZI62" s="1"/>
      <c r="RZJ62" s="1"/>
      <c r="RZK62" s="1"/>
      <c r="RZL62" s="1"/>
      <c r="RZM62" s="1"/>
      <c r="RZN62" s="1"/>
      <c r="RZO62" s="1"/>
      <c r="RZP62" s="1"/>
      <c r="RZQ62" s="1"/>
      <c r="RZR62" s="1"/>
      <c r="RZS62" s="1"/>
      <c r="RZT62" s="1"/>
      <c r="RZU62" s="1"/>
      <c r="RZV62" s="1"/>
      <c r="RZW62" s="1"/>
      <c r="RZX62" s="1"/>
      <c r="RZY62" s="1"/>
      <c r="RZZ62" s="1"/>
      <c r="SAA62" s="1"/>
      <c r="SAB62" s="1"/>
      <c r="SAC62" s="1"/>
      <c r="SAD62" s="1"/>
      <c r="SAE62" s="1"/>
      <c r="SAF62" s="1"/>
      <c r="SAG62" s="1"/>
      <c r="SAH62" s="1"/>
      <c r="SAI62" s="1"/>
      <c r="SAJ62" s="1"/>
      <c r="SAK62" s="1"/>
      <c r="SAL62" s="1"/>
      <c r="SAM62" s="1"/>
      <c r="SAN62" s="1"/>
      <c r="SAO62" s="1"/>
      <c r="SAP62" s="1"/>
      <c r="SAQ62" s="1"/>
      <c r="SAR62" s="1"/>
      <c r="SAS62" s="1"/>
      <c r="SAT62" s="1"/>
      <c r="SAU62" s="1"/>
      <c r="SAV62" s="1"/>
      <c r="SAW62" s="1"/>
      <c r="SAX62" s="1"/>
      <c r="SAY62" s="1"/>
      <c r="SAZ62" s="1"/>
      <c r="SBA62" s="1"/>
      <c r="SBB62" s="1"/>
      <c r="SBC62" s="1"/>
      <c r="SBD62" s="1"/>
      <c r="SBE62" s="1"/>
      <c r="SBF62" s="1"/>
      <c r="SBG62" s="1"/>
      <c r="SBH62" s="1"/>
      <c r="SBI62" s="1"/>
      <c r="SBJ62" s="1"/>
      <c r="SBK62" s="1"/>
      <c r="SBL62" s="1"/>
      <c r="SBM62" s="1"/>
      <c r="SBN62" s="1"/>
      <c r="SBO62" s="1"/>
      <c r="SBP62" s="1"/>
      <c r="SBQ62" s="1"/>
      <c r="SBR62" s="1"/>
      <c r="SBS62" s="1"/>
      <c r="SBT62" s="1"/>
      <c r="SBU62" s="1"/>
      <c r="SBV62" s="1"/>
      <c r="SBW62" s="1"/>
      <c r="SBX62" s="1"/>
      <c r="SBY62" s="1"/>
      <c r="SBZ62" s="1"/>
      <c r="SCA62" s="1"/>
      <c r="SCB62" s="1"/>
      <c r="SCC62" s="1"/>
      <c r="SCD62" s="1"/>
      <c r="SCE62" s="1"/>
      <c r="SCF62" s="1"/>
      <c r="SCG62" s="1"/>
      <c r="SCH62" s="1"/>
      <c r="SCI62" s="1"/>
      <c r="SCJ62" s="1"/>
      <c r="SCK62" s="1"/>
      <c r="SCL62" s="1"/>
      <c r="SCM62" s="1"/>
      <c r="SCN62" s="1"/>
      <c r="SCO62" s="1"/>
      <c r="SCP62" s="1"/>
      <c r="SCQ62" s="1"/>
      <c r="SCR62" s="1"/>
      <c r="SCS62" s="1"/>
      <c r="SCT62" s="1"/>
      <c r="SCU62" s="1"/>
      <c r="SCV62" s="1"/>
      <c r="SCW62" s="1"/>
      <c r="SCX62" s="1"/>
      <c r="SCY62" s="1"/>
      <c r="SCZ62" s="1"/>
      <c r="SDA62" s="1"/>
      <c r="SDB62" s="1"/>
      <c r="SDC62" s="1"/>
      <c r="SDD62" s="1"/>
      <c r="SDE62" s="1"/>
      <c r="SDF62" s="1"/>
      <c r="SDG62" s="1"/>
      <c r="SDH62" s="1"/>
      <c r="SDI62" s="1"/>
      <c r="SDJ62" s="1"/>
      <c r="SDK62" s="1"/>
      <c r="SDL62" s="1"/>
      <c r="SDM62" s="1"/>
      <c r="SDN62" s="1"/>
      <c r="SDO62" s="1"/>
      <c r="SDP62" s="1"/>
      <c r="SDQ62" s="1"/>
      <c r="SDR62" s="1"/>
      <c r="SDS62" s="1"/>
      <c r="SDT62" s="1"/>
      <c r="SDU62" s="1"/>
      <c r="SDV62" s="1"/>
      <c r="SDW62" s="1"/>
      <c r="SDX62" s="1"/>
      <c r="SDY62" s="1"/>
      <c r="SDZ62" s="1"/>
      <c r="SEA62" s="1"/>
      <c r="SEB62" s="1"/>
      <c r="SEC62" s="1"/>
      <c r="SED62" s="1"/>
      <c r="SEE62" s="1"/>
      <c r="SEF62" s="1"/>
      <c r="SEG62" s="1"/>
      <c r="SEH62" s="1"/>
      <c r="SEI62" s="1"/>
      <c r="SEJ62" s="1"/>
      <c r="SEK62" s="1"/>
      <c r="SEL62" s="1"/>
      <c r="SEM62" s="1"/>
      <c r="SEN62" s="1"/>
      <c r="SEO62" s="1"/>
      <c r="SEP62" s="1"/>
      <c r="SEQ62" s="1"/>
      <c r="SER62" s="1"/>
      <c r="SES62" s="1"/>
      <c r="SET62" s="1"/>
      <c r="SEU62" s="1"/>
      <c r="SEV62" s="1"/>
      <c r="SEW62" s="1"/>
      <c r="SEX62" s="1"/>
      <c r="SEY62" s="1"/>
      <c r="SEZ62" s="1"/>
      <c r="SFA62" s="1"/>
      <c r="SFB62" s="1"/>
      <c r="SFC62" s="1"/>
      <c r="SFD62" s="1"/>
      <c r="SFE62" s="1"/>
      <c r="SFF62" s="1"/>
      <c r="SFG62" s="1"/>
      <c r="SFH62" s="1"/>
      <c r="SFI62" s="1"/>
      <c r="SFJ62" s="1"/>
      <c r="SFK62" s="1"/>
      <c r="SFL62" s="1"/>
      <c r="SFM62" s="1"/>
      <c r="SFN62" s="1"/>
      <c r="SFO62" s="1"/>
      <c r="SFP62" s="1"/>
      <c r="SFQ62" s="1"/>
      <c r="SFR62" s="1"/>
      <c r="SFS62" s="1"/>
      <c r="SFT62" s="1"/>
      <c r="SFU62" s="1"/>
      <c r="SFV62" s="1"/>
      <c r="SFW62" s="1"/>
      <c r="SFX62" s="1"/>
      <c r="SFY62" s="1"/>
      <c r="SFZ62" s="1"/>
      <c r="SGA62" s="1"/>
      <c r="SGB62" s="1"/>
      <c r="SGC62" s="1"/>
      <c r="SGD62" s="1"/>
      <c r="SGE62" s="1"/>
      <c r="SGF62" s="1"/>
      <c r="SGG62" s="1"/>
      <c r="SGH62" s="1"/>
      <c r="SGI62" s="1"/>
      <c r="SGJ62" s="1"/>
      <c r="SGK62" s="1"/>
      <c r="SGL62" s="1"/>
      <c r="SGM62" s="1"/>
      <c r="SGN62" s="1"/>
      <c r="SGO62" s="1"/>
      <c r="SGP62" s="1"/>
      <c r="SGQ62" s="1"/>
      <c r="SGR62" s="1"/>
      <c r="SGS62" s="1"/>
      <c r="SGT62" s="1"/>
      <c r="SGU62" s="1"/>
      <c r="SGV62" s="1"/>
      <c r="SGW62" s="1"/>
      <c r="SGX62" s="1"/>
      <c r="SGY62" s="1"/>
      <c r="SGZ62" s="1"/>
      <c r="SHA62" s="1"/>
      <c r="SHB62" s="1"/>
      <c r="SHC62" s="1"/>
      <c r="SHD62" s="1"/>
      <c r="SHE62" s="1"/>
      <c r="SHF62" s="1"/>
      <c r="SHG62" s="1"/>
      <c r="SHH62" s="1"/>
      <c r="SHI62" s="1"/>
      <c r="SHJ62" s="1"/>
      <c r="SHK62" s="1"/>
      <c r="SHL62" s="1"/>
      <c r="SHM62" s="1"/>
      <c r="SHN62" s="1"/>
      <c r="SHO62" s="1"/>
      <c r="SHP62" s="1"/>
      <c r="SHQ62" s="1"/>
      <c r="SHR62" s="1"/>
      <c r="SHS62" s="1"/>
      <c r="SHT62" s="1"/>
      <c r="SHU62" s="1"/>
      <c r="SHV62" s="1"/>
      <c r="SHW62" s="1"/>
      <c r="SHX62" s="1"/>
      <c r="SHY62" s="1"/>
      <c r="SHZ62" s="1"/>
      <c r="SIA62" s="1"/>
      <c r="SIB62" s="1"/>
      <c r="SIC62" s="1"/>
      <c r="SID62" s="1"/>
      <c r="SIE62" s="1"/>
      <c r="SIF62" s="1"/>
      <c r="SIG62" s="1"/>
      <c r="SIH62" s="1"/>
      <c r="SII62" s="1"/>
      <c r="SIJ62" s="1"/>
      <c r="SIK62" s="1"/>
      <c r="SIL62" s="1"/>
      <c r="SIM62" s="1"/>
      <c r="SIN62" s="1"/>
      <c r="SIO62" s="1"/>
      <c r="SIP62" s="1"/>
      <c r="SIQ62" s="1"/>
      <c r="SIR62" s="1"/>
      <c r="SIS62" s="1"/>
      <c r="SIT62" s="1"/>
      <c r="SIU62" s="1"/>
      <c r="SIV62" s="1"/>
      <c r="SIW62" s="1"/>
      <c r="SIX62" s="1"/>
      <c r="SIY62" s="1"/>
      <c r="SIZ62" s="1"/>
      <c r="SJA62" s="1"/>
      <c r="SJB62" s="1"/>
      <c r="SJC62" s="1"/>
      <c r="SJD62" s="1"/>
      <c r="SJE62" s="1"/>
      <c r="SJF62" s="1"/>
      <c r="SJG62" s="1"/>
      <c r="SJH62" s="1"/>
      <c r="SJI62" s="1"/>
      <c r="SJJ62" s="1"/>
      <c r="SJK62" s="1"/>
      <c r="SJL62" s="1"/>
      <c r="SJM62" s="1"/>
      <c r="SJN62" s="1"/>
      <c r="SJO62" s="1"/>
      <c r="SJP62" s="1"/>
      <c r="SJQ62" s="1"/>
      <c r="SJR62" s="1"/>
      <c r="SJS62" s="1"/>
      <c r="SJT62" s="1"/>
      <c r="SJU62" s="1"/>
      <c r="SJV62" s="1"/>
      <c r="SJW62" s="1"/>
      <c r="SJX62" s="1"/>
      <c r="SJY62" s="1"/>
      <c r="SJZ62" s="1"/>
      <c r="SKA62" s="1"/>
      <c r="SKB62" s="1"/>
      <c r="SKC62" s="1"/>
      <c r="SKD62" s="1"/>
      <c r="SKE62" s="1"/>
      <c r="SKF62" s="1"/>
      <c r="SKG62" s="1"/>
      <c r="SKH62" s="1"/>
      <c r="SKI62" s="1"/>
      <c r="SKJ62" s="1"/>
      <c r="SKK62" s="1"/>
      <c r="SKL62" s="1"/>
      <c r="SKM62" s="1"/>
      <c r="SKN62" s="1"/>
      <c r="SKO62" s="1"/>
      <c r="SKP62" s="1"/>
      <c r="SKQ62" s="1"/>
      <c r="SKR62" s="1"/>
      <c r="SKS62" s="1"/>
      <c r="SKT62" s="1"/>
      <c r="SKU62" s="1"/>
      <c r="SKV62" s="1"/>
      <c r="SKW62" s="1"/>
      <c r="SKX62" s="1"/>
      <c r="SKY62" s="1"/>
      <c r="SKZ62" s="1"/>
      <c r="SLA62" s="1"/>
      <c r="SLB62" s="1"/>
      <c r="SLC62" s="1"/>
      <c r="SLD62" s="1"/>
      <c r="SLE62" s="1"/>
      <c r="SLF62" s="1"/>
      <c r="SLG62" s="1"/>
      <c r="SLH62" s="1"/>
      <c r="SLI62" s="1"/>
      <c r="SLJ62" s="1"/>
      <c r="SLK62" s="1"/>
      <c r="SLL62" s="1"/>
      <c r="SLM62" s="1"/>
      <c r="SLN62" s="1"/>
      <c r="SLO62" s="1"/>
      <c r="SLP62" s="1"/>
      <c r="SLQ62" s="1"/>
      <c r="SLR62" s="1"/>
      <c r="SLS62" s="1"/>
      <c r="SLT62" s="1"/>
      <c r="SLU62" s="1"/>
      <c r="SLV62" s="1"/>
      <c r="SLW62" s="1"/>
      <c r="SLX62" s="1"/>
      <c r="SLY62" s="1"/>
      <c r="SLZ62" s="1"/>
      <c r="SMA62" s="1"/>
      <c r="SMB62" s="1"/>
      <c r="SMC62" s="1"/>
      <c r="SMD62" s="1"/>
      <c r="SME62" s="1"/>
      <c r="SMF62" s="1"/>
      <c r="SMG62" s="1"/>
      <c r="SMH62" s="1"/>
      <c r="SMI62" s="1"/>
      <c r="SMJ62" s="1"/>
      <c r="SMK62" s="1"/>
      <c r="SML62" s="1"/>
      <c r="SMM62" s="1"/>
      <c r="SMN62" s="1"/>
      <c r="SMO62" s="1"/>
      <c r="SMP62" s="1"/>
      <c r="SMQ62" s="1"/>
      <c r="SMR62" s="1"/>
      <c r="SMS62" s="1"/>
      <c r="SMT62" s="1"/>
      <c r="SMU62" s="1"/>
      <c r="SMV62" s="1"/>
      <c r="SMW62" s="1"/>
      <c r="SMX62" s="1"/>
      <c r="SMY62" s="1"/>
      <c r="SMZ62" s="1"/>
      <c r="SNA62" s="1"/>
      <c r="SNB62" s="1"/>
      <c r="SNC62" s="1"/>
      <c r="SND62" s="1"/>
      <c r="SNE62" s="1"/>
      <c r="SNF62" s="1"/>
      <c r="SNG62" s="1"/>
      <c r="SNH62" s="1"/>
      <c r="SNI62" s="1"/>
      <c r="SNJ62" s="1"/>
      <c r="SNK62" s="1"/>
      <c r="SNL62" s="1"/>
      <c r="SNM62" s="1"/>
      <c r="SNN62" s="1"/>
      <c r="SNO62" s="1"/>
      <c r="SNP62" s="1"/>
      <c r="SNQ62" s="1"/>
      <c r="SNR62" s="1"/>
      <c r="SNS62" s="1"/>
      <c r="SNT62" s="1"/>
      <c r="SNU62" s="1"/>
      <c r="SNV62" s="1"/>
      <c r="SNW62" s="1"/>
      <c r="SNX62" s="1"/>
      <c r="SNY62" s="1"/>
      <c r="SNZ62" s="1"/>
      <c r="SOA62" s="1"/>
      <c r="SOB62" s="1"/>
      <c r="SOC62" s="1"/>
      <c r="SOD62" s="1"/>
      <c r="SOE62" s="1"/>
      <c r="SOF62" s="1"/>
      <c r="SOG62" s="1"/>
      <c r="SOH62" s="1"/>
      <c r="SOI62" s="1"/>
      <c r="SOJ62" s="1"/>
      <c r="SOK62" s="1"/>
      <c r="SOL62" s="1"/>
      <c r="SOM62" s="1"/>
      <c r="SON62" s="1"/>
      <c r="SOO62" s="1"/>
      <c r="SOP62" s="1"/>
      <c r="SOQ62" s="1"/>
      <c r="SOR62" s="1"/>
      <c r="SOS62" s="1"/>
      <c r="SOT62" s="1"/>
      <c r="SOU62" s="1"/>
      <c r="SOV62" s="1"/>
      <c r="SOW62" s="1"/>
      <c r="SOX62" s="1"/>
      <c r="SOY62" s="1"/>
      <c r="SOZ62" s="1"/>
      <c r="SPA62" s="1"/>
      <c r="SPB62" s="1"/>
      <c r="SPC62" s="1"/>
      <c r="SPD62" s="1"/>
      <c r="SPE62" s="1"/>
      <c r="SPF62" s="1"/>
      <c r="SPG62" s="1"/>
      <c r="SPH62" s="1"/>
      <c r="SPI62" s="1"/>
      <c r="SPJ62" s="1"/>
      <c r="SPK62" s="1"/>
      <c r="SPL62" s="1"/>
      <c r="SPM62" s="1"/>
      <c r="SPN62" s="1"/>
      <c r="SPO62" s="1"/>
      <c r="SPP62" s="1"/>
      <c r="SPQ62" s="1"/>
      <c r="SPR62" s="1"/>
      <c r="SPS62" s="1"/>
      <c r="SPT62" s="1"/>
      <c r="SPU62" s="1"/>
      <c r="SPV62" s="1"/>
      <c r="SPW62" s="1"/>
      <c r="SPX62" s="1"/>
      <c r="SPY62" s="1"/>
      <c r="SPZ62" s="1"/>
      <c r="SQA62" s="1"/>
      <c r="SQB62" s="1"/>
      <c r="SQC62" s="1"/>
      <c r="SQD62" s="1"/>
      <c r="SQE62" s="1"/>
      <c r="SQF62" s="1"/>
      <c r="SQG62" s="1"/>
      <c r="SQH62" s="1"/>
      <c r="SQI62" s="1"/>
      <c r="SQJ62" s="1"/>
      <c r="SQK62" s="1"/>
      <c r="SQL62" s="1"/>
      <c r="SQM62" s="1"/>
      <c r="SQN62" s="1"/>
      <c r="SQO62" s="1"/>
      <c r="SQP62" s="1"/>
      <c r="SQQ62" s="1"/>
      <c r="SQR62" s="1"/>
      <c r="SQS62" s="1"/>
      <c r="SQT62" s="1"/>
      <c r="SQU62" s="1"/>
      <c r="SQV62" s="1"/>
      <c r="SQW62" s="1"/>
      <c r="SQX62" s="1"/>
      <c r="SQY62" s="1"/>
      <c r="SQZ62" s="1"/>
      <c r="SRA62" s="1"/>
      <c r="SRB62" s="1"/>
      <c r="SRC62" s="1"/>
      <c r="SRD62" s="1"/>
      <c r="SRE62" s="1"/>
      <c r="SRF62" s="1"/>
      <c r="SRG62" s="1"/>
      <c r="SRH62" s="1"/>
      <c r="SRI62" s="1"/>
      <c r="SRJ62" s="1"/>
      <c r="SRK62" s="1"/>
      <c r="SRL62" s="1"/>
      <c r="SRM62" s="1"/>
      <c r="SRN62" s="1"/>
      <c r="SRO62" s="1"/>
      <c r="SRP62" s="1"/>
      <c r="SRQ62" s="1"/>
      <c r="SRR62" s="1"/>
      <c r="SRS62" s="1"/>
      <c r="SRT62" s="1"/>
      <c r="SRU62" s="1"/>
      <c r="SRV62" s="1"/>
      <c r="SRW62" s="1"/>
      <c r="SRX62" s="1"/>
      <c r="SRY62" s="1"/>
      <c r="SRZ62" s="1"/>
      <c r="SSA62" s="1"/>
      <c r="SSB62" s="1"/>
      <c r="SSC62" s="1"/>
      <c r="SSD62" s="1"/>
      <c r="SSE62" s="1"/>
      <c r="SSF62" s="1"/>
      <c r="SSG62" s="1"/>
      <c r="SSH62" s="1"/>
      <c r="SSI62" s="1"/>
      <c r="SSJ62" s="1"/>
      <c r="SSK62" s="1"/>
      <c r="SSL62" s="1"/>
      <c r="SSM62" s="1"/>
      <c r="SSN62" s="1"/>
      <c r="SSO62" s="1"/>
      <c r="SSP62" s="1"/>
      <c r="SSQ62" s="1"/>
      <c r="SSR62" s="1"/>
      <c r="SSS62" s="1"/>
      <c r="SST62" s="1"/>
      <c r="SSU62" s="1"/>
      <c r="SSV62" s="1"/>
      <c r="SSW62" s="1"/>
      <c r="SSX62" s="1"/>
      <c r="SSY62" s="1"/>
      <c r="SSZ62" s="1"/>
      <c r="STA62" s="1"/>
      <c r="STB62" s="1"/>
      <c r="STC62" s="1"/>
      <c r="STD62" s="1"/>
      <c r="STE62" s="1"/>
      <c r="STF62" s="1"/>
      <c r="STG62" s="1"/>
      <c r="STH62" s="1"/>
      <c r="STI62" s="1"/>
      <c r="STJ62" s="1"/>
      <c r="STK62" s="1"/>
      <c r="STL62" s="1"/>
      <c r="STM62" s="1"/>
      <c r="STN62" s="1"/>
      <c r="STO62" s="1"/>
      <c r="STP62" s="1"/>
      <c r="STQ62" s="1"/>
      <c r="STR62" s="1"/>
      <c r="STS62" s="1"/>
      <c r="STT62" s="1"/>
      <c r="STU62" s="1"/>
      <c r="STV62" s="1"/>
      <c r="STW62" s="1"/>
      <c r="STX62" s="1"/>
      <c r="STY62" s="1"/>
      <c r="STZ62" s="1"/>
      <c r="SUA62" s="1"/>
      <c r="SUB62" s="1"/>
      <c r="SUC62" s="1"/>
      <c r="SUD62" s="1"/>
      <c r="SUE62" s="1"/>
      <c r="SUF62" s="1"/>
      <c r="SUG62" s="1"/>
      <c r="SUH62" s="1"/>
      <c r="SUI62" s="1"/>
      <c r="SUJ62" s="1"/>
      <c r="SUK62" s="1"/>
      <c r="SUL62" s="1"/>
      <c r="SUM62" s="1"/>
      <c r="SUN62" s="1"/>
      <c r="SUO62" s="1"/>
      <c r="SUP62" s="1"/>
      <c r="SUQ62" s="1"/>
      <c r="SUR62" s="1"/>
      <c r="SUS62" s="1"/>
      <c r="SUT62" s="1"/>
      <c r="SUU62" s="1"/>
      <c r="SUV62" s="1"/>
      <c r="SUW62" s="1"/>
      <c r="SUX62" s="1"/>
      <c r="SUY62" s="1"/>
      <c r="SUZ62" s="1"/>
      <c r="SVA62" s="1"/>
      <c r="SVB62" s="1"/>
      <c r="SVC62" s="1"/>
      <c r="SVD62" s="1"/>
      <c r="SVE62" s="1"/>
      <c r="SVF62" s="1"/>
      <c r="SVG62" s="1"/>
      <c r="SVH62" s="1"/>
      <c r="SVI62" s="1"/>
      <c r="SVJ62" s="1"/>
      <c r="SVK62" s="1"/>
      <c r="SVL62" s="1"/>
      <c r="SVM62" s="1"/>
      <c r="SVN62" s="1"/>
      <c r="SVO62" s="1"/>
      <c r="SVP62" s="1"/>
      <c r="SVQ62" s="1"/>
      <c r="SVR62" s="1"/>
      <c r="SVS62" s="1"/>
      <c r="SVT62" s="1"/>
      <c r="SVU62" s="1"/>
      <c r="SVV62" s="1"/>
      <c r="SVW62" s="1"/>
      <c r="SVX62" s="1"/>
      <c r="SVY62" s="1"/>
      <c r="SVZ62" s="1"/>
      <c r="SWA62" s="1"/>
      <c r="SWB62" s="1"/>
      <c r="SWC62" s="1"/>
      <c r="SWD62" s="1"/>
      <c r="SWE62" s="1"/>
      <c r="SWF62" s="1"/>
      <c r="SWG62" s="1"/>
      <c r="SWH62" s="1"/>
      <c r="SWI62" s="1"/>
      <c r="SWJ62" s="1"/>
      <c r="SWK62" s="1"/>
      <c r="SWL62" s="1"/>
      <c r="SWM62" s="1"/>
      <c r="SWN62" s="1"/>
      <c r="SWO62" s="1"/>
      <c r="SWP62" s="1"/>
      <c r="SWQ62" s="1"/>
      <c r="SWR62" s="1"/>
      <c r="SWS62" s="1"/>
      <c r="SWT62" s="1"/>
      <c r="SWU62" s="1"/>
      <c r="SWV62" s="1"/>
      <c r="SWW62" s="1"/>
      <c r="SWX62" s="1"/>
      <c r="SWY62" s="1"/>
      <c r="SWZ62" s="1"/>
      <c r="SXA62" s="1"/>
      <c r="SXB62" s="1"/>
      <c r="SXC62" s="1"/>
      <c r="SXD62" s="1"/>
      <c r="SXE62" s="1"/>
      <c r="SXF62" s="1"/>
      <c r="SXG62" s="1"/>
      <c r="SXH62" s="1"/>
      <c r="SXI62" s="1"/>
      <c r="SXJ62" s="1"/>
      <c r="SXK62" s="1"/>
      <c r="SXL62" s="1"/>
      <c r="SXM62" s="1"/>
      <c r="SXN62" s="1"/>
      <c r="SXO62" s="1"/>
      <c r="SXP62" s="1"/>
      <c r="SXQ62" s="1"/>
      <c r="SXR62" s="1"/>
      <c r="SXS62" s="1"/>
      <c r="SXT62" s="1"/>
      <c r="SXU62" s="1"/>
      <c r="SXV62" s="1"/>
      <c r="SXW62" s="1"/>
      <c r="SXX62" s="1"/>
      <c r="SXY62" s="1"/>
      <c r="SXZ62" s="1"/>
      <c r="SYA62" s="1"/>
      <c r="SYB62" s="1"/>
      <c r="SYC62" s="1"/>
      <c r="SYD62" s="1"/>
      <c r="SYE62" s="1"/>
      <c r="SYF62" s="1"/>
      <c r="SYG62" s="1"/>
      <c r="SYH62" s="1"/>
      <c r="SYI62" s="1"/>
      <c r="SYJ62" s="1"/>
      <c r="SYK62" s="1"/>
      <c r="SYL62" s="1"/>
      <c r="SYM62" s="1"/>
      <c r="SYN62" s="1"/>
      <c r="SYO62" s="1"/>
      <c r="SYP62" s="1"/>
      <c r="SYQ62" s="1"/>
      <c r="SYR62" s="1"/>
      <c r="SYS62" s="1"/>
      <c r="SYT62" s="1"/>
      <c r="SYU62" s="1"/>
      <c r="SYV62" s="1"/>
      <c r="SYW62" s="1"/>
      <c r="SYX62" s="1"/>
      <c r="SYY62" s="1"/>
      <c r="SYZ62" s="1"/>
      <c r="SZA62" s="1"/>
      <c r="SZB62" s="1"/>
      <c r="SZC62" s="1"/>
      <c r="SZD62" s="1"/>
      <c r="SZE62" s="1"/>
      <c r="SZF62" s="1"/>
      <c r="SZG62" s="1"/>
      <c r="SZH62" s="1"/>
      <c r="SZI62" s="1"/>
      <c r="SZJ62" s="1"/>
      <c r="SZK62" s="1"/>
      <c r="SZL62" s="1"/>
      <c r="SZM62" s="1"/>
      <c r="SZN62" s="1"/>
      <c r="SZO62" s="1"/>
      <c r="SZP62" s="1"/>
      <c r="SZQ62" s="1"/>
      <c r="SZR62" s="1"/>
      <c r="SZS62" s="1"/>
      <c r="SZT62" s="1"/>
      <c r="SZU62" s="1"/>
      <c r="SZV62" s="1"/>
      <c r="SZW62" s="1"/>
      <c r="SZX62" s="1"/>
      <c r="SZY62" s="1"/>
      <c r="SZZ62" s="1"/>
      <c r="TAA62" s="1"/>
      <c r="TAB62" s="1"/>
      <c r="TAC62" s="1"/>
      <c r="TAD62" s="1"/>
      <c r="TAE62" s="1"/>
      <c r="TAF62" s="1"/>
      <c r="TAG62" s="1"/>
      <c r="TAH62" s="1"/>
      <c r="TAI62" s="1"/>
      <c r="TAJ62" s="1"/>
      <c r="TAK62" s="1"/>
      <c r="TAL62" s="1"/>
      <c r="TAM62" s="1"/>
      <c r="TAN62" s="1"/>
      <c r="TAO62" s="1"/>
      <c r="TAP62" s="1"/>
      <c r="TAQ62" s="1"/>
      <c r="TAR62" s="1"/>
      <c r="TAS62" s="1"/>
      <c r="TAT62" s="1"/>
      <c r="TAU62" s="1"/>
      <c r="TAV62" s="1"/>
      <c r="TAW62" s="1"/>
      <c r="TAX62" s="1"/>
      <c r="TAY62" s="1"/>
      <c r="TAZ62" s="1"/>
      <c r="TBA62" s="1"/>
      <c r="TBB62" s="1"/>
      <c r="TBC62" s="1"/>
      <c r="TBD62" s="1"/>
      <c r="TBE62" s="1"/>
      <c r="TBF62" s="1"/>
      <c r="TBG62" s="1"/>
      <c r="TBH62" s="1"/>
      <c r="TBI62" s="1"/>
      <c r="TBJ62" s="1"/>
      <c r="TBK62" s="1"/>
      <c r="TBL62" s="1"/>
      <c r="TBM62" s="1"/>
      <c r="TBN62" s="1"/>
      <c r="TBO62" s="1"/>
      <c r="TBP62" s="1"/>
      <c r="TBQ62" s="1"/>
      <c r="TBR62" s="1"/>
      <c r="TBS62" s="1"/>
      <c r="TBT62" s="1"/>
      <c r="TBU62" s="1"/>
      <c r="TBV62" s="1"/>
      <c r="TBW62" s="1"/>
      <c r="TBX62" s="1"/>
      <c r="TBY62" s="1"/>
      <c r="TBZ62" s="1"/>
      <c r="TCA62" s="1"/>
      <c r="TCB62" s="1"/>
      <c r="TCC62" s="1"/>
      <c r="TCD62" s="1"/>
      <c r="TCE62" s="1"/>
      <c r="TCF62" s="1"/>
      <c r="TCG62" s="1"/>
      <c r="TCH62" s="1"/>
      <c r="TCI62" s="1"/>
      <c r="TCJ62" s="1"/>
      <c r="TCK62" s="1"/>
      <c r="TCL62" s="1"/>
      <c r="TCM62" s="1"/>
      <c r="TCN62" s="1"/>
      <c r="TCO62" s="1"/>
      <c r="TCP62" s="1"/>
      <c r="TCQ62" s="1"/>
      <c r="TCR62" s="1"/>
      <c r="TCS62" s="1"/>
      <c r="TCT62" s="1"/>
      <c r="TCU62" s="1"/>
      <c r="TCV62" s="1"/>
      <c r="TCW62" s="1"/>
      <c r="TCX62" s="1"/>
      <c r="TCY62" s="1"/>
      <c r="TCZ62" s="1"/>
      <c r="TDA62" s="1"/>
      <c r="TDB62" s="1"/>
      <c r="TDC62" s="1"/>
      <c r="TDD62" s="1"/>
      <c r="TDE62" s="1"/>
      <c r="TDF62" s="1"/>
      <c r="TDG62" s="1"/>
      <c r="TDH62" s="1"/>
      <c r="TDI62" s="1"/>
      <c r="TDJ62" s="1"/>
      <c r="TDK62" s="1"/>
      <c r="TDL62" s="1"/>
      <c r="TDM62" s="1"/>
      <c r="TDN62" s="1"/>
      <c r="TDO62" s="1"/>
      <c r="TDP62" s="1"/>
      <c r="TDQ62" s="1"/>
      <c r="TDR62" s="1"/>
      <c r="TDS62" s="1"/>
      <c r="TDT62" s="1"/>
      <c r="TDU62" s="1"/>
      <c r="TDV62" s="1"/>
      <c r="TDW62" s="1"/>
      <c r="TDX62" s="1"/>
      <c r="TDY62" s="1"/>
      <c r="TDZ62" s="1"/>
      <c r="TEA62" s="1"/>
      <c r="TEB62" s="1"/>
      <c r="TEC62" s="1"/>
      <c r="TED62" s="1"/>
      <c r="TEE62" s="1"/>
      <c r="TEF62" s="1"/>
      <c r="TEG62" s="1"/>
      <c r="TEH62" s="1"/>
      <c r="TEI62" s="1"/>
      <c r="TEJ62" s="1"/>
      <c r="TEK62" s="1"/>
      <c r="TEL62" s="1"/>
      <c r="TEM62" s="1"/>
      <c r="TEN62" s="1"/>
      <c r="TEO62" s="1"/>
      <c r="TEP62" s="1"/>
      <c r="TEQ62" s="1"/>
      <c r="TER62" s="1"/>
      <c r="TES62" s="1"/>
      <c r="TET62" s="1"/>
      <c r="TEU62" s="1"/>
      <c r="TEV62" s="1"/>
      <c r="TEW62" s="1"/>
      <c r="TEX62" s="1"/>
      <c r="TEY62" s="1"/>
      <c r="TEZ62" s="1"/>
      <c r="TFA62" s="1"/>
      <c r="TFB62" s="1"/>
      <c r="TFC62" s="1"/>
      <c r="TFD62" s="1"/>
      <c r="TFE62" s="1"/>
      <c r="TFF62" s="1"/>
      <c r="TFG62" s="1"/>
      <c r="TFH62" s="1"/>
      <c r="TFI62" s="1"/>
      <c r="TFJ62" s="1"/>
      <c r="TFK62" s="1"/>
      <c r="TFL62" s="1"/>
      <c r="TFM62" s="1"/>
      <c r="TFN62" s="1"/>
      <c r="TFO62" s="1"/>
      <c r="TFP62" s="1"/>
      <c r="TFQ62" s="1"/>
      <c r="TFR62" s="1"/>
      <c r="TFS62" s="1"/>
      <c r="TFT62" s="1"/>
      <c r="TFU62" s="1"/>
      <c r="TFV62" s="1"/>
      <c r="TFW62" s="1"/>
      <c r="TFX62" s="1"/>
      <c r="TFY62" s="1"/>
      <c r="TFZ62" s="1"/>
      <c r="TGA62" s="1"/>
      <c r="TGB62" s="1"/>
      <c r="TGC62" s="1"/>
      <c r="TGD62" s="1"/>
      <c r="TGE62" s="1"/>
      <c r="TGF62" s="1"/>
      <c r="TGG62" s="1"/>
      <c r="TGH62" s="1"/>
      <c r="TGI62" s="1"/>
      <c r="TGJ62" s="1"/>
      <c r="TGK62" s="1"/>
      <c r="TGL62" s="1"/>
      <c r="TGM62" s="1"/>
      <c r="TGN62" s="1"/>
      <c r="TGO62" s="1"/>
      <c r="TGP62" s="1"/>
      <c r="TGQ62" s="1"/>
      <c r="TGR62" s="1"/>
      <c r="TGS62" s="1"/>
      <c r="TGT62" s="1"/>
      <c r="TGU62" s="1"/>
      <c r="TGV62" s="1"/>
      <c r="TGW62" s="1"/>
      <c r="TGX62" s="1"/>
      <c r="TGY62" s="1"/>
      <c r="TGZ62" s="1"/>
      <c r="THA62" s="1"/>
      <c r="THB62" s="1"/>
      <c r="THC62" s="1"/>
      <c r="THD62" s="1"/>
      <c r="THE62" s="1"/>
      <c r="THF62" s="1"/>
      <c r="THG62" s="1"/>
      <c r="THH62" s="1"/>
      <c r="THI62" s="1"/>
      <c r="THJ62" s="1"/>
      <c r="THK62" s="1"/>
      <c r="THL62" s="1"/>
      <c r="THM62" s="1"/>
      <c r="THN62" s="1"/>
      <c r="THO62" s="1"/>
      <c r="THP62" s="1"/>
      <c r="THQ62" s="1"/>
      <c r="THR62" s="1"/>
      <c r="THS62" s="1"/>
      <c r="THT62" s="1"/>
      <c r="THU62" s="1"/>
      <c r="THV62" s="1"/>
      <c r="THW62" s="1"/>
      <c r="THX62" s="1"/>
      <c r="THY62" s="1"/>
      <c r="THZ62" s="1"/>
      <c r="TIA62" s="1"/>
      <c r="TIB62" s="1"/>
      <c r="TIC62" s="1"/>
      <c r="TID62" s="1"/>
      <c r="TIE62" s="1"/>
      <c r="TIF62" s="1"/>
      <c r="TIG62" s="1"/>
      <c r="TIH62" s="1"/>
      <c r="TII62" s="1"/>
      <c r="TIJ62" s="1"/>
      <c r="TIK62" s="1"/>
      <c r="TIL62" s="1"/>
      <c r="TIM62" s="1"/>
      <c r="TIN62" s="1"/>
      <c r="TIO62" s="1"/>
      <c r="TIP62" s="1"/>
      <c r="TIQ62" s="1"/>
      <c r="TIR62" s="1"/>
      <c r="TIS62" s="1"/>
      <c r="TIT62" s="1"/>
      <c r="TIU62" s="1"/>
      <c r="TIV62" s="1"/>
      <c r="TIW62" s="1"/>
      <c r="TIX62" s="1"/>
      <c r="TIY62" s="1"/>
      <c r="TIZ62" s="1"/>
      <c r="TJA62" s="1"/>
      <c r="TJB62" s="1"/>
      <c r="TJC62" s="1"/>
      <c r="TJD62" s="1"/>
      <c r="TJE62" s="1"/>
      <c r="TJF62" s="1"/>
      <c r="TJG62" s="1"/>
      <c r="TJH62" s="1"/>
      <c r="TJI62" s="1"/>
      <c r="TJJ62" s="1"/>
      <c r="TJK62" s="1"/>
      <c r="TJL62" s="1"/>
      <c r="TJM62" s="1"/>
      <c r="TJN62" s="1"/>
      <c r="TJO62" s="1"/>
      <c r="TJP62" s="1"/>
      <c r="TJQ62" s="1"/>
      <c r="TJR62" s="1"/>
      <c r="TJS62" s="1"/>
      <c r="TJT62" s="1"/>
      <c r="TJU62" s="1"/>
      <c r="TJV62" s="1"/>
      <c r="TJW62" s="1"/>
      <c r="TJX62" s="1"/>
      <c r="TJY62" s="1"/>
      <c r="TJZ62" s="1"/>
      <c r="TKA62" s="1"/>
      <c r="TKB62" s="1"/>
      <c r="TKC62" s="1"/>
      <c r="TKD62" s="1"/>
      <c r="TKE62" s="1"/>
      <c r="TKF62" s="1"/>
      <c r="TKG62" s="1"/>
      <c r="TKH62" s="1"/>
      <c r="TKI62" s="1"/>
      <c r="TKJ62" s="1"/>
      <c r="TKK62" s="1"/>
      <c r="TKL62" s="1"/>
      <c r="TKM62" s="1"/>
      <c r="TKN62" s="1"/>
      <c r="TKO62" s="1"/>
      <c r="TKP62" s="1"/>
      <c r="TKQ62" s="1"/>
      <c r="TKR62" s="1"/>
      <c r="TKS62" s="1"/>
      <c r="TKT62" s="1"/>
      <c r="TKU62" s="1"/>
      <c r="TKV62" s="1"/>
      <c r="TKW62" s="1"/>
      <c r="TKX62" s="1"/>
      <c r="TKY62" s="1"/>
      <c r="TKZ62" s="1"/>
      <c r="TLA62" s="1"/>
      <c r="TLB62" s="1"/>
      <c r="TLC62" s="1"/>
      <c r="TLD62" s="1"/>
      <c r="TLE62" s="1"/>
      <c r="TLF62" s="1"/>
      <c r="TLG62" s="1"/>
      <c r="TLH62" s="1"/>
      <c r="TLI62" s="1"/>
      <c r="TLJ62" s="1"/>
      <c r="TLK62" s="1"/>
      <c r="TLL62" s="1"/>
      <c r="TLM62" s="1"/>
      <c r="TLN62" s="1"/>
      <c r="TLO62" s="1"/>
      <c r="TLP62" s="1"/>
      <c r="TLQ62" s="1"/>
      <c r="TLR62" s="1"/>
      <c r="TLS62" s="1"/>
      <c r="TLT62" s="1"/>
      <c r="TLU62" s="1"/>
      <c r="TLV62" s="1"/>
      <c r="TLW62" s="1"/>
      <c r="TLX62" s="1"/>
      <c r="TLY62" s="1"/>
      <c r="TLZ62" s="1"/>
      <c r="TMA62" s="1"/>
      <c r="TMB62" s="1"/>
      <c r="TMC62" s="1"/>
      <c r="TMD62" s="1"/>
      <c r="TME62" s="1"/>
      <c r="TMF62" s="1"/>
      <c r="TMG62" s="1"/>
      <c r="TMH62" s="1"/>
      <c r="TMI62" s="1"/>
      <c r="TMJ62" s="1"/>
      <c r="TMK62" s="1"/>
      <c r="TML62" s="1"/>
      <c r="TMM62" s="1"/>
      <c r="TMN62" s="1"/>
      <c r="TMO62" s="1"/>
      <c r="TMP62" s="1"/>
      <c r="TMQ62" s="1"/>
      <c r="TMR62" s="1"/>
      <c r="TMS62" s="1"/>
      <c r="TMT62" s="1"/>
      <c r="TMU62" s="1"/>
      <c r="TMV62" s="1"/>
      <c r="TMW62" s="1"/>
      <c r="TMX62" s="1"/>
      <c r="TMY62" s="1"/>
      <c r="TMZ62" s="1"/>
      <c r="TNA62" s="1"/>
      <c r="TNB62" s="1"/>
      <c r="TNC62" s="1"/>
      <c r="TND62" s="1"/>
      <c r="TNE62" s="1"/>
      <c r="TNF62" s="1"/>
      <c r="TNG62" s="1"/>
      <c r="TNH62" s="1"/>
      <c r="TNI62" s="1"/>
      <c r="TNJ62" s="1"/>
      <c r="TNK62" s="1"/>
      <c r="TNL62" s="1"/>
      <c r="TNM62" s="1"/>
      <c r="TNN62" s="1"/>
      <c r="TNO62" s="1"/>
      <c r="TNP62" s="1"/>
      <c r="TNQ62" s="1"/>
      <c r="TNR62" s="1"/>
      <c r="TNS62" s="1"/>
      <c r="TNT62" s="1"/>
      <c r="TNU62" s="1"/>
      <c r="TNV62" s="1"/>
      <c r="TNW62" s="1"/>
      <c r="TNX62" s="1"/>
      <c r="TNY62" s="1"/>
      <c r="TNZ62" s="1"/>
      <c r="TOA62" s="1"/>
      <c r="TOB62" s="1"/>
      <c r="TOC62" s="1"/>
      <c r="TOD62" s="1"/>
      <c r="TOE62" s="1"/>
      <c r="TOF62" s="1"/>
      <c r="TOG62" s="1"/>
      <c r="TOH62" s="1"/>
      <c r="TOI62" s="1"/>
      <c r="TOJ62" s="1"/>
      <c r="TOK62" s="1"/>
      <c r="TOL62" s="1"/>
      <c r="TOM62" s="1"/>
      <c r="TON62" s="1"/>
      <c r="TOO62" s="1"/>
      <c r="TOP62" s="1"/>
      <c r="TOQ62" s="1"/>
      <c r="TOR62" s="1"/>
      <c r="TOS62" s="1"/>
      <c r="TOT62" s="1"/>
      <c r="TOU62" s="1"/>
      <c r="TOV62" s="1"/>
      <c r="TOW62" s="1"/>
      <c r="TOX62" s="1"/>
      <c r="TOY62" s="1"/>
      <c r="TOZ62" s="1"/>
      <c r="TPA62" s="1"/>
      <c r="TPB62" s="1"/>
      <c r="TPC62" s="1"/>
      <c r="TPD62" s="1"/>
      <c r="TPE62" s="1"/>
      <c r="TPF62" s="1"/>
      <c r="TPG62" s="1"/>
      <c r="TPH62" s="1"/>
      <c r="TPI62" s="1"/>
      <c r="TPJ62" s="1"/>
      <c r="TPK62" s="1"/>
      <c r="TPL62" s="1"/>
      <c r="TPM62" s="1"/>
      <c r="TPN62" s="1"/>
      <c r="TPO62" s="1"/>
      <c r="TPP62" s="1"/>
      <c r="TPQ62" s="1"/>
      <c r="TPR62" s="1"/>
      <c r="TPS62" s="1"/>
      <c r="TPT62" s="1"/>
      <c r="TPU62" s="1"/>
      <c r="TPV62" s="1"/>
      <c r="TPW62" s="1"/>
      <c r="TPX62" s="1"/>
      <c r="TPY62" s="1"/>
      <c r="TPZ62" s="1"/>
      <c r="TQA62" s="1"/>
      <c r="TQB62" s="1"/>
      <c r="TQC62" s="1"/>
      <c r="TQD62" s="1"/>
      <c r="TQE62" s="1"/>
      <c r="TQF62" s="1"/>
      <c r="TQG62" s="1"/>
      <c r="TQH62" s="1"/>
      <c r="TQI62" s="1"/>
      <c r="TQJ62" s="1"/>
      <c r="TQK62" s="1"/>
      <c r="TQL62" s="1"/>
      <c r="TQM62" s="1"/>
      <c r="TQN62" s="1"/>
      <c r="TQO62" s="1"/>
      <c r="TQP62" s="1"/>
      <c r="TQQ62" s="1"/>
      <c r="TQR62" s="1"/>
      <c r="TQS62" s="1"/>
      <c r="TQT62" s="1"/>
      <c r="TQU62" s="1"/>
      <c r="TQV62" s="1"/>
      <c r="TQW62" s="1"/>
      <c r="TQX62" s="1"/>
      <c r="TQY62" s="1"/>
      <c r="TQZ62" s="1"/>
      <c r="TRA62" s="1"/>
      <c r="TRB62" s="1"/>
      <c r="TRC62" s="1"/>
      <c r="TRD62" s="1"/>
      <c r="TRE62" s="1"/>
      <c r="TRF62" s="1"/>
      <c r="TRG62" s="1"/>
      <c r="TRH62" s="1"/>
      <c r="TRI62" s="1"/>
      <c r="TRJ62" s="1"/>
      <c r="TRK62" s="1"/>
      <c r="TRL62" s="1"/>
      <c r="TRM62" s="1"/>
      <c r="TRN62" s="1"/>
      <c r="TRO62" s="1"/>
      <c r="TRP62" s="1"/>
      <c r="TRQ62" s="1"/>
      <c r="TRR62" s="1"/>
      <c r="TRS62" s="1"/>
      <c r="TRT62" s="1"/>
      <c r="TRU62" s="1"/>
      <c r="TRV62" s="1"/>
      <c r="TRW62" s="1"/>
      <c r="TRX62" s="1"/>
      <c r="TRY62" s="1"/>
      <c r="TRZ62" s="1"/>
      <c r="TSA62" s="1"/>
      <c r="TSB62" s="1"/>
      <c r="TSC62" s="1"/>
      <c r="TSD62" s="1"/>
      <c r="TSE62" s="1"/>
      <c r="TSF62" s="1"/>
      <c r="TSG62" s="1"/>
      <c r="TSH62" s="1"/>
      <c r="TSI62" s="1"/>
      <c r="TSJ62" s="1"/>
      <c r="TSK62" s="1"/>
      <c r="TSL62" s="1"/>
      <c r="TSM62" s="1"/>
      <c r="TSN62" s="1"/>
      <c r="TSO62" s="1"/>
      <c r="TSP62" s="1"/>
      <c r="TSQ62" s="1"/>
      <c r="TSR62" s="1"/>
      <c r="TSS62" s="1"/>
      <c r="TST62" s="1"/>
      <c r="TSU62" s="1"/>
      <c r="TSV62" s="1"/>
      <c r="TSW62" s="1"/>
      <c r="TSX62" s="1"/>
      <c r="TSY62" s="1"/>
      <c r="TSZ62" s="1"/>
      <c r="TTA62" s="1"/>
      <c r="TTB62" s="1"/>
      <c r="TTC62" s="1"/>
      <c r="TTD62" s="1"/>
      <c r="TTE62" s="1"/>
      <c r="TTF62" s="1"/>
      <c r="TTG62" s="1"/>
      <c r="TTH62" s="1"/>
      <c r="TTI62" s="1"/>
      <c r="TTJ62" s="1"/>
      <c r="TTK62" s="1"/>
      <c r="TTL62" s="1"/>
      <c r="TTM62" s="1"/>
      <c r="TTN62" s="1"/>
      <c r="TTO62" s="1"/>
      <c r="TTP62" s="1"/>
      <c r="TTQ62" s="1"/>
      <c r="TTR62" s="1"/>
      <c r="TTS62" s="1"/>
      <c r="TTT62" s="1"/>
      <c r="TTU62" s="1"/>
      <c r="TTV62" s="1"/>
      <c r="TTW62" s="1"/>
      <c r="TTX62" s="1"/>
      <c r="TTY62" s="1"/>
      <c r="TTZ62" s="1"/>
      <c r="TUA62" s="1"/>
      <c r="TUB62" s="1"/>
      <c r="TUC62" s="1"/>
      <c r="TUD62" s="1"/>
      <c r="TUE62" s="1"/>
      <c r="TUF62" s="1"/>
      <c r="TUG62" s="1"/>
      <c r="TUH62" s="1"/>
      <c r="TUI62" s="1"/>
      <c r="TUJ62" s="1"/>
      <c r="TUK62" s="1"/>
      <c r="TUL62" s="1"/>
      <c r="TUM62" s="1"/>
      <c r="TUN62" s="1"/>
      <c r="TUO62" s="1"/>
      <c r="TUP62" s="1"/>
      <c r="TUQ62" s="1"/>
      <c r="TUR62" s="1"/>
      <c r="TUS62" s="1"/>
      <c r="TUT62" s="1"/>
      <c r="TUU62" s="1"/>
      <c r="TUV62" s="1"/>
      <c r="TUW62" s="1"/>
      <c r="TUX62" s="1"/>
      <c r="TUY62" s="1"/>
      <c r="TUZ62" s="1"/>
      <c r="TVA62" s="1"/>
      <c r="TVB62" s="1"/>
      <c r="TVC62" s="1"/>
      <c r="TVD62" s="1"/>
      <c r="TVE62" s="1"/>
      <c r="TVF62" s="1"/>
      <c r="TVG62" s="1"/>
      <c r="TVH62" s="1"/>
      <c r="TVI62" s="1"/>
      <c r="TVJ62" s="1"/>
      <c r="TVK62" s="1"/>
      <c r="TVL62" s="1"/>
      <c r="TVM62" s="1"/>
      <c r="TVN62" s="1"/>
      <c r="TVO62" s="1"/>
      <c r="TVP62" s="1"/>
      <c r="TVQ62" s="1"/>
      <c r="TVR62" s="1"/>
      <c r="TVS62" s="1"/>
      <c r="TVT62" s="1"/>
      <c r="TVU62" s="1"/>
      <c r="TVV62" s="1"/>
      <c r="TVW62" s="1"/>
      <c r="TVX62" s="1"/>
      <c r="TVY62" s="1"/>
      <c r="TVZ62" s="1"/>
      <c r="TWA62" s="1"/>
      <c r="TWB62" s="1"/>
      <c r="TWC62" s="1"/>
      <c r="TWD62" s="1"/>
      <c r="TWE62" s="1"/>
      <c r="TWF62" s="1"/>
      <c r="TWG62" s="1"/>
      <c r="TWH62" s="1"/>
      <c r="TWI62" s="1"/>
      <c r="TWJ62" s="1"/>
      <c r="TWK62" s="1"/>
      <c r="TWL62" s="1"/>
      <c r="TWM62" s="1"/>
      <c r="TWN62" s="1"/>
      <c r="TWO62" s="1"/>
      <c r="TWP62" s="1"/>
      <c r="TWQ62" s="1"/>
      <c r="TWR62" s="1"/>
      <c r="TWS62" s="1"/>
      <c r="TWT62" s="1"/>
      <c r="TWU62" s="1"/>
      <c r="TWV62" s="1"/>
      <c r="TWW62" s="1"/>
      <c r="TWX62" s="1"/>
      <c r="TWY62" s="1"/>
      <c r="TWZ62" s="1"/>
      <c r="TXA62" s="1"/>
      <c r="TXB62" s="1"/>
      <c r="TXC62" s="1"/>
      <c r="TXD62" s="1"/>
      <c r="TXE62" s="1"/>
      <c r="TXF62" s="1"/>
      <c r="TXG62" s="1"/>
      <c r="TXH62" s="1"/>
      <c r="TXI62" s="1"/>
      <c r="TXJ62" s="1"/>
      <c r="TXK62" s="1"/>
      <c r="TXL62" s="1"/>
      <c r="TXM62" s="1"/>
      <c r="TXN62" s="1"/>
      <c r="TXO62" s="1"/>
      <c r="TXP62" s="1"/>
      <c r="TXQ62" s="1"/>
      <c r="TXR62" s="1"/>
      <c r="TXS62" s="1"/>
      <c r="TXT62" s="1"/>
      <c r="TXU62" s="1"/>
      <c r="TXV62" s="1"/>
      <c r="TXW62" s="1"/>
      <c r="TXX62" s="1"/>
      <c r="TXY62" s="1"/>
      <c r="TXZ62" s="1"/>
      <c r="TYA62" s="1"/>
      <c r="TYB62" s="1"/>
      <c r="TYC62" s="1"/>
      <c r="TYD62" s="1"/>
      <c r="TYE62" s="1"/>
      <c r="TYF62" s="1"/>
      <c r="TYG62" s="1"/>
      <c r="TYH62" s="1"/>
      <c r="TYI62" s="1"/>
      <c r="TYJ62" s="1"/>
      <c r="TYK62" s="1"/>
      <c r="TYL62" s="1"/>
      <c r="TYM62" s="1"/>
      <c r="TYN62" s="1"/>
      <c r="TYO62" s="1"/>
      <c r="TYP62" s="1"/>
      <c r="TYQ62" s="1"/>
      <c r="TYR62" s="1"/>
      <c r="TYS62" s="1"/>
      <c r="TYT62" s="1"/>
      <c r="TYU62" s="1"/>
      <c r="TYV62" s="1"/>
      <c r="TYW62" s="1"/>
      <c r="TYX62" s="1"/>
      <c r="TYY62" s="1"/>
      <c r="TYZ62" s="1"/>
      <c r="TZA62" s="1"/>
      <c r="TZB62" s="1"/>
      <c r="TZC62" s="1"/>
      <c r="TZD62" s="1"/>
      <c r="TZE62" s="1"/>
      <c r="TZF62" s="1"/>
      <c r="TZG62" s="1"/>
      <c r="TZH62" s="1"/>
      <c r="TZI62" s="1"/>
      <c r="TZJ62" s="1"/>
      <c r="TZK62" s="1"/>
      <c r="TZL62" s="1"/>
      <c r="TZM62" s="1"/>
      <c r="TZN62" s="1"/>
      <c r="TZO62" s="1"/>
      <c r="TZP62" s="1"/>
      <c r="TZQ62" s="1"/>
      <c r="TZR62" s="1"/>
      <c r="TZS62" s="1"/>
      <c r="TZT62" s="1"/>
      <c r="TZU62" s="1"/>
      <c r="TZV62" s="1"/>
      <c r="TZW62" s="1"/>
      <c r="TZX62" s="1"/>
      <c r="TZY62" s="1"/>
      <c r="TZZ62" s="1"/>
      <c r="UAA62" s="1"/>
      <c r="UAB62" s="1"/>
      <c r="UAC62" s="1"/>
      <c r="UAD62" s="1"/>
      <c r="UAE62" s="1"/>
      <c r="UAF62" s="1"/>
      <c r="UAG62" s="1"/>
      <c r="UAH62" s="1"/>
      <c r="UAI62" s="1"/>
      <c r="UAJ62" s="1"/>
      <c r="UAK62" s="1"/>
      <c r="UAL62" s="1"/>
      <c r="UAM62" s="1"/>
      <c r="UAN62" s="1"/>
      <c r="UAO62" s="1"/>
      <c r="UAP62" s="1"/>
      <c r="UAQ62" s="1"/>
      <c r="UAR62" s="1"/>
      <c r="UAS62" s="1"/>
      <c r="UAT62" s="1"/>
      <c r="UAU62" s="1"/>
      <c r="UAV62" s="1"/>
      <c r="UAW62" s="1"/>
      <c r="UAX62" s="1"/>
      <c r="UAY62" s="1"/>
      <c r="UAZ62" s="1"/>
      <c r="UBA62" s="1"/>
      <c r="UBB62" s="1"/>
      <c r="UBC62" s="1"/>
      <c r="UBD62" s="1"/>
      <c r="UBE62" s="1"/>
      <c r="UBF62" s="1"/>
      <c r="UBG62" s="1"/>
      <c r="UBH62" s="1"/>
      <c r="UBI62" s="1"/>
      <c r="UBJ62" s="1"/>
      <c r="UBK62" s="1"/>
      <c r="UBL62" s="1"/>
      <c r="UBM62" s="1"/>
      <c r="UBN62" s="1"/>
      <c r="UBO62" s="1"/>
      <c r="UBP62" s="1"/>
      <c r="UBQ62" s="1"/>
      <c r="UBR62" s="1"/>
      <c r="UBS62" s="1"/>
      <c r="UBT62" s="1"/>
      <c r="UBU62" s="1"/>
      <c r="UBV62" s="1"/>
      <c r="UBW62" s="1"/>
      <c r="UBX62" s="1"/>
      <c r="UBY62" s="1"/>
      <c r="UBZ62" s="1"/>
      <c r="UCA62" s="1"/>
      <c r="UCB62" s="1"/>
      <c r="UCC62" s="1"/>
      <c r="UCD62" s="1"/>
      <c r="UCE62" s="1"/>
      <c r="UCF62" s="1"/>
      <c r="UCG62" s="1"/>
      <c r="UCH62" s="1"/>
      <c r="UCI62" s="1"/>
      <c r="UCJ62" s="1"/>
      <c r="UCK62" s="1"/>
      <c r="UCL62" s="1"/>
      <c r="UCM62" s="1"/>
      <c r="UCN62" s="1"/>
      <c r="UCO62" s="1"/>
      <c r="UCP62" s="1"/>
      <c r="UCQ62" s="1"/>
      <c r="UCR62" s="1"/>
      <c r="UCS62" s="1"/>
      <c r="UCT62" s="1"/>
      <c r="UCU62" s="1"/>
      <c r="UCV62" s="1"/>
      <c r="UCW62" s="1"/>
      <c r="UCX62" s="1"/>
      <c r="UCY62" s="1"/>
      <c r="UCZ62" s="1"/>
      <c r="UDA62" s="1"/>
      <c r="UDB62" s="1"/>
      <c r="UDC62" s="1"/>
      <c r="UDD62" s="1"/>
      <c r="UDE62" s="1"/>
      <c r="UDF62" s="1"/>
      <c r="UDG62" s="1"/>
      <c r="UDH62" s="1"/>
      <c r="UDI62" s="1"/>
      <c r="UDJ62" s="1"/>
      <c r="UDK62" s="1"/>
      <c r="UDL62" s="1"/>
      <c r="UDM62" s="1"/>
      <c r="UDN62" s="1"/>
      <c r="UDO62" s="1"/>
      <c r="UDP62" s="1"/>
      <c r="UDQ62" s="1"/>
      <c r="UDR62" s="1"/>
      <c r="UDS62" s="1"/>
      <c r="UDT62" s="1"/>
      <c r="UDU62" s="1"/>
      <c r="UDV62" s="1"/>
      <c r="UDW62" s="1"/>
      <c r="UDX62" s="1"/>
      <c r="UDY62" s="1"/>
      <c r="UDZ62" s="1"/>
      <c r="UEA62" s="1"/>
      <c r="UEB62" s="1"/>
      <c r="UEC62" s="1"/>
      <c r="UED62" s="1"/>
      <c r="UEE62" s="1"/>
      <c r="UEF62" s="1"/>
      <c r="UEG62" s="1"/>
      <c r="UEH62" s="1"/>
      <c r="UEI62" s="1"/>
      <c r="UEJ62" s="1"/>
      <c r="UEK62" s="1"/>
      <c r="UEL62" s="1"/>
      <c r="UEM62" s="1"/>
      <c r="UEN62" s="1"/>
      <c r="UEO62" s="1"/>
      <c r="UEP62" s="1"/>
      <c r="UEQ62" s="1"/>
      <c r="UER62" s="1"/>
      <c r="UES62" s="1"/>
      <c r="UET62" s="1"/>
      <c r="UEU62" s="1"/>
      <c r="UEV62" s="1"/>
      <c r="UEW62" s="1"/>
      <c r="UEX62" s="1"/>
      <c r="UEY62" s="1"/>
      <c r="UEZ62" s="1"/>
      <c r="UFA62" s="1"/>
      <c r="UFB62" s="1"/>
      <c r="UFC62" s="1"/>
      <c r="UFD62" s="1"/>
      <c r="UFE62" s="1"/>
      <c r="UFF62" s="1"/>
      <c r="UFG62" s="1"/>
      <c r="UFH62" s="1"/>
      <c r="UFI62" s="1"/>
      <c r="UFJ62" s="1"/>
      <c r="UFK62" s="1"/>
      <c r="UFL62" s="1"/>
      <c r="UFM62" s="1"/>
      <c r="UFN62" s="1"/>
      <c r="UFO62" s="1"/>
      <c r="UFP62" s="1"/>
      <c r="UFQ62" s="1"/>
      <c r="UFR62" s="1"/>
      <c r="UFS62" s="1"/>
      <c r="UFT62" s="1"/>
      <c r="UFU62" s="1"/>
      <c r="UFV62" s="1"/>
      <c r="UFW62" s="1"/>
      <c r="UFX62" s="1"/>
      <c r="UFY62" s="1"/>
      <c r="UFZ62" s="1"/>
      <c r="UGA62" s="1"/>
      <c r="UGB62" s="1"/>
      <c r="UGC62" s="1"/>
      <c r="UGD62" s="1"/>
      <c r="UGE62" s="1"/>
      <c r="UGF62" s="1"/>
      <c r="UGG62" s="1"/>
      <c r="UGH62" s="1"/>
      <c r="UGI62" s="1"/>
      <c r="UGJ62" s="1"/>
      <c r="UGK62" s="1"/>
      <c r="UGL62" s="1"/>
      <c r="UGM62" s="1"/>
      <c r="UGN62" s="1"/>
      <c r="UGO62" s="1"/>
      <c r="UGP62" s="1"/>
      <c r="UGQ62" s="1"/>
      <c r="UGR62" s="1"/>
      <c r="UGS62" s="1"/>
      <c r="UGT62" s="1"/>
      <c r="UGU62" s="1"/>
      <c r="UGV62" s="1"/>
      <c r="UGW62" s="1"/>
      <c r="UGX62" s="1"/>
      <c r="UGY62" s="1"/>
      <c r="UGZ62" s="1"/>
      <c r="UHA62" s="1"/>
      <c r="UHB62" s="1"/>
      <c r="UHC62" s="1"/>
      <c r="UHD62" s="1"/>
      <c r="UHE62" s="1"/>
      <c r="UHF62" s="1"/>
      <c r="UHG62" s="1"/>
      <c r="UHH62" s="1"/>
      <c r="UHI62" s="1"/>
      <c r="UHJ62" s="1"/>
      <c r="UHK62" s="1"/>
      <c r="UHL62" s="1"/>
      <c r="UHM62" s="1"/>
      <c r="UHN62" s="1"/>
      <c r="UHO62" s="1"/>
      <c r="UHP62" s="1"/>
      <c r="UHQ62" s="1"/>
      <c r="UHR62" s="1"/>
      <c r="UHS62" s="1"/>
      <c r="UHT62" s="1"/>
      <c r="UHU62" s="1"/>
      <c r="UHV62" s="1"/>
      <c r="UHW62" s="1"/>
      <c r="UHX62" s="1"/>
      <c r="UHY62" s="1"/>
      <c r="UHZ62" s="1"/>
      <c r="UIA62" s="1"/>
      <c r="UIB62" s="1"/>
      <c r="UIC62" s="1"/>
      <c r="UID62" s="1"/>
      <c r="UIE62" s="1"/>
      <c r="UIF62" s="1"/>
      <c r="UIG62" s="1"/>
      <c r="UIH62" s="1"/>
      <c r="UII62" s="1"/>
      <c r="UIJ62" s="1"/>
      <c r="UIK62" s="1"/>
      <c r="UIL62" s="1"/>
      <c r="UIM62" s="1"/>
      <c r="UIN62" s="1"/>
      <c r="UIO62" s="1"/>
      <c r="UIP62" s="1"/>
      <c r="UIQ62" s="1"/>
      <c r="UIR62" s="1"/>
      <c r="UIS62" s="1"/>
      <c r="UIT62" s="1"/>
      <c r="UIU62" s="1"/>
      <c r="UIV62" s="1"/>
      <c r="UIW62" s="1"/>
      <c r="UIX62" s="1"/>
      <c r="UIY62" s="1"/>
      <c r="UIZ62" s="1"/>
      <c r="UJA62" s="1"/>
      <c r="UJB62" s="1"/>
      <c r="UJC62" s="1"/>
      <c r="UJD62" s="1"/>
      <c r="UJE62" s="1"/>
      <c r="UJF62" s="1"/>
      <c r="UJG62" s="1"/>
      <c r="UJH62" s="1"/>
      <c r="UJI62" s="1"/>
      <c r="UJJ62" s="1"/>
      <c r="UJK62" s="1"/>
      <c r="UJL62" s="1"/>
      <c r="UJM62" s="1"/>
      <c r="UJN62" s="1"/>
      <c r="UJO62" s="1"/>
      <c r="UJP62" s="1"/>
      <c r="UJQ62" s="1"/>
      <c r="UJR62" s="1"/>
      <c r="UJS62" s="1"/>
      <c r="UJT62" s="1"/>
      <c r="UJU62" s="1"/>
      <c r="UJV62" s="1"/>
      <c r="UJW62" s="1"/>
      <c r="UJX62" s="1"/>
      <c r="UJY62" s="1"/>
      <c r="UJZ62" s="1"/>
      <c r="UKA62" s="1"/>
      <c r="UKB62" s="1"/>
      <c r="UKC62" s="1"/>
      <c r="UKD62" s="1"/>
      <c r="UKE62" s="1"/>
      <c r="UKF62" s="1"/>
      <c r="UKG62" s="1"/>
      <c r="UKH62" s="1"/>
      <c r="UKI62" s="1"/>
      <c r="UKJ62" s="1"/>
      <c r="UKK62" s="1"/>
      <c r="UKL62" s="1"/>
      <c r="UKM62" s="1"/>
      <c r="UKN62" s="1"/>
      <c r="UKO62" s="1"/>
      <c r="UKP62" s="1"/>
      <c r="UKQ62" s="1"/>
      <c r="UKR62" s="1"/>
      <c r="UKS62" s="1"/>
      <c r="UKT62" s="1"/>
      <c r="UKU62" s="1"/>
      <c r="UKV62" s="1"/>
      <c r="UKW62" s="1"/>
      <c r="UKX62" s="1"/>
      <c r="UKY62" s="1"/>
      <c r="UKZ62" s="1"/>
      <c r="ULA62" s="1"/>
      <c r="ULB62" s="1"/>
      <c r="ULC62" s="1"/>
      <c r="ULD62" s="1"/>
      <c r="ULE62" s="1"/>
      <c r="ULF62" s="1"/>
      <c r="ULG62" s="1"/>
      <c r="ULH62" s="1"/>
      <c r="ULI62" s="1"/>
      <c r="ULJ62" s="1"/>
      <c r="ULK62" s="1"/>
      <c r="ULL62" s="1"/>
      <c r="ULM62" s="1"/>
      <c r="ULN62" s="1"/>
      <c r="ULO62" s="1"/>
      <c r="ULP62" s="1"/>
      <c r="ULQ62" s="1"/>
      <c r="ULR62" s="1"/>
      <c r="ULS62" s="1"/>
      <c r="ULT62" s="1"/>
      <c r="ULU62" s="1"/>
      <c r="ULV62" s="1"/>
      <c r="ULW62" s="1"/>
      <c r="ULX62" s="1"/>
      <c r="ULY62" s="1"/>
      <c r="ULZ62" s="1"/>
      <c r="UMA62" s="1"/>
      <c r="UMB62" s="1"/>
      <c r="UMC62" s="1"/>
      <c r="UMD62" s="1"/>
      <c r="UME62" s="1"/>
      <c r="UMF62" s="1"/>
      <c r="UMG62" s="1"/>
      <c r="UMH62" s="1"/>
      <c r="UMI62" s="1"/>
      <c r="UMJ62" s="1"/>
      <c r="UMK62" s="1"/>
      <c r="UML62" s="1"/>
      <c r="UMM62" s="1"/>
      <c r="UMN62" s="1"/>
      <c r="UMO62" s="1"/>
      <c r="UMP62" s="1"/>
      <c r="UMQ62" s="1"/>
      <c r="UMR62" s="1"/>
      <c r="UMS62" s="1"/>
      <c r="UMT62" s="1"/>
      <c r="UMU62" s="1"/>
      <c r="UMV62" s="1"/>
      <c r="UMW62" s="1"/>
      <c r="UMX62" s="1"/>
      <c r="UMY62" s="1"/>
      <c r="UMZ62" s="1"/>
      <c r="UNA62" s="1"/>
      <c r="UNB62" s="1"/>
      <c r="UNC62" s="1"/>
      <c r="UND62" s="1"/>
      <c r="UNE62" s="1"/>
      <c r="UNF62" s="1"/>
      <c r="UNG62" s="1"/>
      <c r="UNH62" s="1"/>
      <c r="UNI62" s="1"/>
      <c r="UNJ62" s="1"/>
      <c r="UNK62" s="1"/>
      <c r="UNL62" s="1"/>
      <c r="UNM62" s="1"/>
      <c r="UNN62" s="1"/>
      <c r="UNO62" s="1"/>
      <c r="UNP62" s="1"/>
      <c r="UNQ62" s="1"/>
      <c r="UNR62" s="1"/>
      <c r="UNS62" s="1"/>
      <c r="UNT62" s="1"/>
      <c r="UNU62" s="1"/>
      <c r="UNV62" s="1"/>
      <c r="UNW62" s="1"/>
      <c r="UNX62" s="1"/>
      <c r="UNY62" s="1"/>
      <c r="UNZ62" s="1"/>
      <c r="UOA62" s="1"/>
      <c r="UOB62" s="1"/>
      <c r="UOC62" s="1"/>
      <c r="UOD62" s="1"/>
      <c r="UOE62" s="1"/>
      <c r="UOF62" s="1"/>
      <c r="UOG62" s="1"/>
      <c r="UOH62" s="1"/>
      <c r="UOI62" s="1"/>
      <c r="UOJ62" s="1"/>
      <c r="UOK62" s="1"/>
      <c r="UOL62" s="1"/>
      <c r="UOM62" s="1"/>
      <c r="UON62" s="1"/>
      <c r="UOO62" s="1"/>
      <c r="UOP62" s="1"/>
      <c r="UOQ62" s="1"/>
      <c r="UOR62" s="1"/>
      <c r="UOS62" s="1"/>
      <c r="UOT62" s="1"/>
      <c r="UOU62" s="1"/>
      <c r="UOV62" s="1"/>
      <c r="UOW62" s="1"/>
      <c r="UOX62" s="1"/>
      <c r="UOY62" s="1"/>
      <c r="UOZ62" s="1"/>
      <c r="UPA62" s="1"/>
      <c r="UPB62" s="1"/>
      <c r="UPC62" s="1"/>
      <c r="UPD62" s="1"/>
      <c r="UPE62" s="1"/>
      <c r="UPF62" s="1"/>
      <c r="UPG62" s="1"/>
      <c r="UPH62" s="1"/>
      <c r="UPI62" s="1"/>
      <c r="UPJ62" s="1"/>
      <c r="UPK62" s="1"/>
      <c r="UPL62" s="1"/>
      <c r="UPM62" s="1"/>
      <c r="UPN62" s="1"/>
      <c r="UPO62" s="1"/>
      <c r="UPP62" s="1"/>
      <c r="UPQ62" s="1"/>
      <c r="UPR62" s="1"/>
      <c r="UPS62" s="1"/>
      <c r="UPT62" s="1"/>
      <c r="UPU62" s="1"/>
      <c r="UPV62" s="1"/>
      <c r="UPW62" s="1"/>
      <c r="UPX62" s="1"/>
      <c r="UPY62" s="1"/>
      <c r="UPZ62" s="1"/>
      <c r="UQA62" s="1"/>
      <c r="UQB62" s="1"/>
      <c r="UQC62" s="1"/>
      <c r="UQD62" s="1"/>
      <c r="UQE62" s="1"/>
      <c r="UQF62" s="1"/>
      <c r="UQG62" s="1"/>
      <c r="UQH62" s="1"/>
      <c r="UQI62" s="1"/>
      <c r="UQJ62" s="1"/>
      <c r="UQK62" s="1"/>
      <c r="UQL62" s="1"/>
      <c r="UQM62" s="1"/>
      <c r="UQN62" s="1"/>
      <c r="UQO62" s="1"/>
      <c r="UQP62" s="1"/>
      <c r="UQQ62" s="1"/>
      <c r="UQR62" s="1"/>
      <c r="UQS62" s="1"/>
      <c r="UQT62" s="1"/>
      <c r="UQU62" s="1"/>
      <c r="UQV62" s="1"/>
      <c r="UQW62" s="1"/>
      <c r="UQX62" s="1"/>
      <c r="UQY62" s="1"/>
      <c r="UQZ62" s="1"/>
      <c r="URA62" s="1"/>
      <c r="URB62" s="1"/>
      <c r="URC62" s="1"/>
      <c r="URD62" s="1"/>
      <c r="URE62" s="1"/>
      <c r="URF62" s="1"/>
      <c r="URG62" s="1"/>
      <c r="URH62" s="1"/>
      <c r="URI62" s="1"/>
      <c r="URJ62" s="1"/>
      <c r="URK62" s="1"/>
      <c r="URL62" s="1"/>
      <c r="URM62" s="1"/>
      <c r="URN62" s="1"/>
      <c r="URO62" s="1"/>
      <c r="URP62" s="1"/>
      <c r="URQ62" s="1"/>
      <c r="URR62" s="1"/>
      <c r="URS62" s="1"/>
      <c r="URT62" s="1"/>
      <c r="URU62" s="1"/>
      <c r="URV62" s="1"/>
      <c r="URW62" s="1"/>
      <c r="URX62" s="1"/>
      <c r="URY62" s="1"/>
      <c r="URZ62" s="1"/>
      <c r="USA62" s="1"/>
      <c r="USB62" s="1"/>
      <c r="USC62" s="1"/>
      <c r="USD62" s="1"/>
      <c r="USE62" s="1"/>
      <c r="USF62" s="1"/>
      <c r="USG62" s="1"/>
      <c r="USH62" s="1"/>
      <c r="USI62" s="1"/>
      <c r="USJ62" s="1"/>
      <c r="USK62" s="1"/>
      <c r="USL62" s="1"/>
      <c r="USM62" s="1"/>
      <c r="USN62" s="1"/>
      <c r="USO62" s="1"/>
      <c r="USP62" s="1"/>
      <c r="USQ62" s="1"/>
      <c r="USR62" s="1"/>
      <c r="USS62" s="1"/>
      <c r="UST62" s="1"/>
      <c r="USU62" s="1"/>
      <c r="USV62" s="1"/>
      <c r="USW62" s="1"/>
      <c r="USX62" s="1"/>
      <c r="USY62" s="1"/>
      <c r="USZ62" s="1"/>
      <c r="UTA62" s="1"/>
      <c r="UTB62" s="1"/>
      <c r="UTC62" s="1"/>
      <c r="UTD62" s="1"/>
      <c r="UTE62" s="1"/>
      <c r="UTF62" s="1"/>
      <c r="UTG62" s="1"/>
      <c r="UTH62" s="1"/>
      <c r="UTI62" s="1"/>
      <c r="UTJ62" s="1"/>
      <c r="UTK62" s="1"/>
      <c r="UTL62" s="1"/>
      <c r="UTM62" s="1"/>
      <c r="UTN62" s="1"/>
      <c r="UTO62" s="1"/>
      <c r="UTP62" s="1"/>
      <c r="UTQ62" s="1"/>
      <c r="UTR62" s="1"/>
      <c r="UTS62" s="1"/>
      <c r="UTT62" s="1"/>
      <c r="UTU62" s="1"/>
      <c r="UTV62" s="1"/>
      <c r="UTW62" s="1"/>
      <c r="UTX62" s="1"/>
      <c r="UTY62" s="1"/>
      <c r="UTZ62" s="1"/>
      <c r="UUA62" s="1"/>
      <c r="UUB62" s="1"/>
      <c r="UUC62" s="1"/>
      <c r="UUD62" s="1"/>
      <c r="UUE62" s="1"/>
      <c r="UUF62" s="1"/>
      <c r="UUG62" s="1"/>
      <c r="UUH62" s="1"/>
      <c r="UUI62" s="1"/>
      <c r="UUJ62" s="1"/>
      <c r="UUK62" s="1"/>
      <c r="UUL62" s="1"/>
      <c r="UUM62" s="1"/>
      <c r="UUN62" s="1"/>
      <c r="UUO62" s="1"/>
      <c r="UUP62" s="1"/>
      <c r="UUQ62" s="1"/>
      <c r="UUR62" s="1"/>
      <c r="UUS62" s="1"/>
      <c r="UUT62" s="1"/>
      <c r="UUU62" s="1"/>
      <c r="UUV62" s="1"/>
      <c r="UUW62" s="1"/>
      <c r="UUX62" s="1"/>
      <c r="UUY62" s="1"/>
      <c r="UUZ62" s="1"/>
      <c r="UVA62" s="1"/>
      <c r="UVB62" s="1"/>
      <c r="UVC62" s="1"/>
      <c r="UVD62" s="1"/>
      <c r="UVE62" s="1"/>
      <c r="UVF62" s="1"/>
      <c r="UVG62" s="1"/>
      <c r="UVH62" s="1"/>
      <c r="UVI62" s="1"/>
      <c r="UVJ62" s="1"/>
      <c r="UVK62" s="1"/>
      <c r="UVL62" s="1"/>
      <c r="UVM62" s="1"/>
      <c r="UVN62" s="1"/>
      <c r="UVO62" s="1"/>
      <c r="UVP62" s="1"/>
      <c r="UVQ62" s="1"/>
      <c r="UVR62" s="1"/>
      <c r="UVS62" s="1"/>
      <c r="UVT62" s="1"/>
      <c r="UVU62" s="1"/>
      <c r="UVV62" s="1"/>
      <c r="UVW62" s="1"/>
      <c r="UVX62" s="1"/>
      <c r="UVY62" s="1"/>
      <c r="UVZ62" s="1"/>
      <c r="UWA62" s="1"/>
      <c r="UWB62" s="1"/>
      <c r="UWC62" s="1"/>
      <c r="UWD62" s="1"/>
      <c r="UWE62" s="1"/>
      <c r="UWF62" s="1"/>
      <c r="UWG62" s="1"/>
      <c r="UWH62" s="1"/>
      <c r="UWI62" s="1"/>
      <c r="UWJ62" s="1"/>
      <c r="UWK62" s="1"/>
      <c r="UWL62" s="1"/>
      <c r="UWM62" s="1"/>
      <c r="UWN62" s="1"/>
      <c r="UWO62" s="1"/>
      <c r="UWP62" s="1"/>
      <c r="UWQ62" s="1"/>
      <c r="UWR62" s="1"/>
      <c r="UWS62" s="1"/>
      <c r="UWT62" s="1"/>
      <c r="UWU62" s="1"/>
      <c r="UWV62" s="1"/>
      <c r="UWW62" s="1"/>
      <c r="UWX62" s="1"/>
      <c r="UWY62" s="1"/>
      <c r="UWZ62" s="1"/>
      <c r="UXA62" s="1"/>
      <c r="UXB62" s="1"/>
      <c r="UXC62" s="1"/>
      <c r="UXD62" s="1"/>
      <c r="UXE62" s="1"/>
      <c r="UXF62" s="1"/>
      <c r="UXG62" s="1"/>
      <c r="UXH62" s="1"/>
      <c r="UXI62" s="1"/>
      <c r="UXJ62" s="1"/>
      <c r="UXK62" s="1"/>
      <c r="UXL62" s="1"/>
      <c r="UXM62" s="1"/>
      <c r="UXN62" s="1"/>
      <c r="UXO62" s="1"/>
      <c r="UXP62" s="1"/>
      <c r="UXQ62" s="1"/>
      <c r="UXR62" s="1"/>
      <c r="UXS62" s="1"/>
      <c r="UXT62" s="1"/>
      <c r="UXU62" s="1"/>
      <c r="UXV62" s="1"/>
      <c r="UXW62" s="1"/>
      <c r="UXX62" s="1"/>
      <c r="UXY62" s="1"/>
      <c r="UXZ62" s="1"/>
      <c r="UYA62" s="1"/>
      <c r="UYB62" s="1"/>
      <c r="UYC62" s="1"/>
      <c r="UYD62" s="1"/>
      <c r="UYE62" s="1"/>
      <c r="UYF62" s="1"/>
      <c r="UYG62" s="1"/>
      <c r="UYH62" s="1"/>
      <c r="UYI62" s="1"/>
      <c r="UYJ62" s="1"/>
      <c r="UYK62" s="1"/>
      <c r="UYL62" s="1"/>
      <c r="UYM62" s="1"/>
      <c r="UYN62" s="1"/>
      <c r="UYO62" s="1"/>
      <c r="UYP62" s="1"/>
      <c r="UYQ62" s="1"/>
      <c r="UYR62" s="1"/>
      <c r="UYS62" s="1"/>
      <c r="UYT62" s="1"/>
      <c r="UYU62" s="1"/>
      <c r="UYV62" s="1"/>
      <c r="UYW62" s="1"/>
      <c r="UYX62" s="1"/>
      <c r="UYY62" s="1"/>
      <c r="UYZ62" s="1"/>
      <c r="UZA62" s="1"/>
      <c r="UZB62" s="1"/>
      <c r="UZC62" s="1"/>
      <c r="UZD62" s="1"/>
      <c r="UZE62" s="1"/>
      <c r="UZF62" s="1"/>
      <c r="UZG62" s="1"/>
      <c r="UZH62" s="1"/>
      <c r="UZI62" s="1"/>
      <c r="UZJ62" s="1"/>
      <c r="UZK62" s="1"/>
      <c r="UZL62" s="1"/>
      <c r="UZM62" s="1"/>
      <c r="UZN62" s="1"/>
      <c r="UZO62" s="1"/>
      <c r="UZP62" s="1"/>
      <c r="UZQ62" s="1"/>
      <c r="UZR62" s="1"/>
      <c r="UZS62" s="1"/>
      <c r="UZT62" s="1"/>
      <c r="UZU62" s="1"/>
      <c r="UZV62" s="1"/>
      <c r="UZW62" s="1"/>
      <c r="UZX62" s="1"/>
      <c r="UZY62" s="1"/>
      <c r="UZZ62" s="1"/>
      <c r="VAA62" s="1"/>
      <c r="VAB62" s="1"/>
      <c r="VAC62" s="1"/>
      <c r="VAD62" s="1"/>
      <c r="VAE62" s="1"/>
      <c r="VAF62" s="1"/>
      <c r="VAG62" s="1"/>
      <c r="VAH62" s="1"/>
      <c r="VAI62" s="1"/>
      <c r="VAJ62" s="1"/>
      <c r="VAK62" s="1"/>
      <c r="VAL62" s="1"/>
      <c r="VAM62" s="1"/>
      <c r="VAN62" s="1"/>
      <c r="VAO62" s="1"/>
      <c r="VAP62" s="1"/>
      <c r="VAQ62" s="1"/>
      <c r="VAR62" s="1"/>
      <c r="VAS62" s="1"/>
      <c r="VAT62" s="1"/>
      <c r="VAU62" s="1"/>
      <c r="VAV62" s="1"/>
      <c r="VAW62" s="1"/>
      <c r="VAX62" s="1"/>
      <c r="VAY62" s="1"/>
      <c r="VAZ62" s="1"/>
      <c r="VBA62" s="1"/>
      <c r="VBB62" s="1"/>
      <c r="VBC62" s="1"/>
      <c r="VBD62" s="1"/>
      <c r="VBE62" s="1"/>
      <c r="VBF62" s="1"/>
      <c r="VBG62" s="1"/>
      <c r="VBH62" s="1"/>
      <c r="VBI62" s="1"/>
      <c r="VBJ62" s="1"/>
      <c r="VBK62" s="1"/>
      <c r="VBL62" s="1"/>
      <c r="VBM62" s="1"/>
      <c r="VBN62" s="1"/>
      <c r="VBO62" s="1"/>
      <c r="VBP62" s="1"/>
      <c r="VBQ62" s="1"/>
      <c r="VBR62" s="1"/>
      <c r="VBS62" s="1"/>
      <c r="VBT62" s="1"/>
      <c r="VBU62" s="1"/>
      <c r="VBV62" s="1"/>
      <c r="VBW62" s="1"/>
      <c r="VBX62" s="1"/>
      <c r="VBY62" s="1"/>
      <c r="VBZ62" s="1"/>
      <c r="VCA62" s="1"/>
      <c r="VCB62" s="1"/>
      <c r="VCC62" s="1"/>
      <c r="VCD62" s="1"/>
      <c r="VCE62" s="1"/>
      <c r="VCF62" s="1"/>
      <c r="VCG62" s="1"/>
      <c r="VCH62" s="1"/>
      <c r="VCI62" s="1"/>
      <c r="VCJ62" s="1"/>
      <c r="VCK62" s="1"/>
      <c r="VCL62" s="1"/>
      <c r="VCM62" s="1"/>
      <c r="VCN62" s="1"/>
      <c r="VCO62" s="1"/>
      <c r="VCP62" s="1"/>
      <c r="VCQ62" s="1"/>
      <c r="VCR62" s="1"/>
      <c r="VCS62" s="1"/>
      <c r="VCT62" s="1"/>
      <c r="VCU62" s="1"/>
      <c r="VCV62" s="1"/>
      <c r="VCW62" s="1"/>
      <c r="VCX62" s="1"/>
      <c r="VCY62" s="1"/>
      <c r="VCZ62" s="1"/>
      <c r="VDA62" s="1"/>
      <c r="VDB62" s="1"/>
      <c r="VDC62" s="1"/>
      <c r="VDD62" s="1"/>
      <c r="VDE62" s="1"/>
      <c r="VDF62" s="1"/>
      <c r="VDG62" s="1"/>
      <c r="VDH62" s="1"/>
      <c r="VDI62" s="1"/>
      <c r="VDJ62" s="1"/>
      <c r="VDK62" s="1"/>
      <c r="VDL62" s="1"/>
      <c r="VDM62" s="1"/>
      <c r="VDN62" s="1"/>
      <c r="VDO62" s="1"/>
      <c r="VDP62" s="1"/>
      <c r="VDQ62" s="1"/>
      <c r="VDR62" s="1"/>
      <c r="VDS62" s="1"/>
      <c r="VDT62" s="1"/>
      <c r="VDU62" s="1"/>
      <c r="VDV62" s="1"/>
      <c r="VDW62" s="1"/>
      <c r="VDX62" s="1"/>
      <c r="VDY62" s="1"/>
      <c r="VDZ62" s="1"/>
      <c r="VEA62" s="1"/>
      <c r="VEB62" s="1"/>
      <c r="VEC62" s="1"/>
      <c r="VED62" s="1"/>
      <c r="VEE62" s="1"/>
      <c r="VEF62" s="1"/>
      <c r="VEG62" s="1"/>
      <c r="VEH62" s="1"/>
      <c r="VEI62" s="1"/>
      <c r="VEJ62" s="1"/>
      <c r="VEK62" s="1"/>
      <c r="VEL62" s="1"/>
      <c r="VEM62" s="1"/>
      <c r="VEN62" s="1"/>
      <c r="VEO62" s="1"/>
      <c r="VEP62" s="1"/>
      <c r="VEQ62" s="1"/>
      <c r="VER62" s="1"/>
      <c r="VES62" s="1"/>
      <c r="VET62" s="1"/>
      <c r="VEU62" s="1"/>
      <c r="VEV62" s="1"/>
      <c r="VEW62" s="1"/>
      <c r="VEX62" s="1"/>
      <c r="VEY62" s="1"/>
      <c r="VEZ62" s="1"/>
      <c r="VFA62" s="1"/>
      <c r="VFB62" s="1"/>
      <c r="VFC62" s="1"/>
      <c r="VFD62" s="1"/>
      <c r="VFE62" s="1"/>
      <c r="VFF62" s="1"/>
      <c r="VFG62" s="1"/>
      <c r="VFH62" s="1"/>
      <c r="VFI62" s="1"/>
      <c r="VFJ62" s="1"/>
      <c r="VFK62" s="1"/>
      <c r="VFL62" s="1"/>
      <c r="VFM62" s="1"/>
      <c r="VFN62" s="1"/>
      <c r="VFO62" s="1"/>
      <c r="VFP62" s="1"/>
      <c r="VFQ62" s="1"/>
      <c r="VFR62" s="1"/>
      <c r="VFS62" s="1"/>
      <c r="VFT62" s="1"/>
      <c r="VFU62" s="1"/>
      <c r="VFV62" s="1"/>
      <c r="VFW62" s="1"/>
      <c r="VFX62" s="1"/>
      <c r="VFY62" s="1"/>
      <c r="VFZ62" s="1"/>
      <c r="VGA62" s="1"/>
      <c r="VGB62" s="1"/>
      <c r="VGC62" s="1"/>
      <c r="VGD62" s="1"/>
      <c r="VGE62" s="1"/>
      <c r="VGF62" s="1"/>
      <c r="VGG62" s="1"/>
      <c r="VGH62" s="1"/>
      <c r="VGI62" s="1"/>
      <c r="VGJ62" s="1"/>
      <c r="VGK62" s="1"/>
      <c r="VGL62" s="1"/>
      <c r="VGM62" s="1"/>
      <c r="VGN62" s="1"/>
      <c r="VGO62" s="1"/>
      <c r="VGP62" s="1"/>
      <c r="VGQ62" s="1"/>
      <c r="VGR62" s="1"/>
      <c r="VGS62" s="1"/>
      <c r="VGT62" s="1"/>
      <c r="VGU62" s="1"/>
      <c r="VGV62" s="1"/>
      <c r="VGW62" s="1"/>
      <c r="VGX62" s="1"/>
      <c r="VGY62" s="1"/>
      <c r="VGZ62" s="1"/>
      <c r="VHA62" s="1"/>
      <c r="VHB62" s="1"/>
      <c r="VHC62" s="1"/>
      <c r="VHD62" s="1"/>
      <c r="VHE62" s="1"/>
      <c r="VHF62" s="1"/>
      <c r="VHG62" s="1"/>
      <c r="VHH62" s="1"/>
      <c r="VHI62" s="1"/>
      <c r="VHJ62" s="1"/>
      <c r="VHK62" s="1"/>
      <c r="VHL62" s="1"/>
      <c r="VHM62" s="1"/>
      <c r="VHN62" s="1"/>
      <c r="VHO62" s="1"/>
      <c r="VHP62" s="1"/>
      <c r="VHQ62" s="1"/>
      <c r="VHR62" s="1"/>
      <c r="VHS62" s="1"/>
      <c r="VHT62" s="1"/>
      <c r="VHU62" s="1"/>
      <c r="VHV62" s="1"/>
      <c r="VHW62" s="1"/>
      <c r="VHX62" s="1"/>
      <c r="VHY62" s="1"/>
      <c r="VHZ62" s="1"/>
      <c r="VIA62" s="1"/>
      <c r="VIB62" s="1"/>
      <c r="VIC62" s="1"/>
      <c r="VID62" s="1"/>
      <c r="VIE62" s="1"/>
      <c r="VIF62" s="1"/>
      <c r="VIG62" s="1"/>
      <c r="VIH62" s="1"/>
      <c r="VII62" s="1"/>
      <c r="VIJ62" s="1"/>
      <c r="VIK62" s="1"/>
      <c r="VIL62" s="1"/>
      <c r="VIM62" s="1"/>
      <c r="VIN62" s="1"/>
      <c r="VIO62" s="1"/>
      <c r="VIP62" s="1"/>
      <c r="VIQ62" s="1"/>
      <c r="VIR62" s="1"/>
      <c r="VIS62" s="1"/>
      <c r="VIT62" s="1"/>
      <c r="VIU62" s="1"/>
      <c r="VIV62" s="1"/>
      <c r="VIW62" s="1"/>
      <c r="VIX62" s="1"/>
      <c r="VIY62" s="1"/>
      <c r="VIZ62" s="1"/>
      <c r="VJA62" s="1"/>
      <c r="VJB62" s="1"/>
      <c r="VJC62" s="1"/>
      <c r="VJD62" s="1"/>
      <c r="VJE62" s="1"/>
      <c r="VJF62" s="1"/>
      <c r="VJG62" s="1"/>
      <c r="VJH62" s="1"/>
      <c r="VJI62" s="1"/>
      <c r="VJJ62" s="1"/>
      <c r="VJK62" s="1"/>
      <c r="VJL62" s="1"/>
      <c r="VJM62" s="1"/>
      <c r="VJN62" s="1"/>
      <c r="VJO62" s="1"/>
      <c r="VJP62" s="1"/>
      <c r="VJQ62" s="1"/>
      <c r="VJR62" s="1"/>
      <c r="VJS62" s="1"/>
      <c r="VJT62" s="1"/>
      <c r="VJU62" s="1"/>
      <c r="VJV62" s="1"/>
      <c r="VJW62" s="1"/>
      <c r="VJX62" s="1"/>
      <c r="VJY62" s="1"/>
      <c r="VJZ62" s="1"/>
      <c r="VKA62" s="1"/>
      <c r="VKB62" s="1"/>
      <c r="VKC62" s="1"/>
      <c r="VKD62" s="1"/>
      <c r="VKE62" s="1"/>
      <c r="VKF62" s="1"/>
      <c r="VKG62" s="1"/>
      <c r="VKH62" s="1"/>
      <c r="VKI62" s="1"/>
      <c r="VKJ62" s="1"/>
      <c r="VKK62" s="1"/>
      <c r="VKL62" s="1"/>
      <c r="VKM62" s="1"/>
      <c r="VKN62" s="1"/>
      <c r="VKO62" s="1"/>
      <c r="VKP62" s="1"/>
      <c r="VKQ62" s="1"/>
      <c r="VKR62" s="1"/>
      <c r="VKS62" s="1"/>
      <c r="VKT62" s="1"/>
      <c r="VKU62" s="1"/>
      <c r="VKV62" s="1"/>
      <c r="VKW62" s="1"/>
      <c r="VKX62" s="1"/>
      <c r="VKY62" s="1"/>
      <c r="VKZ62" s="1"/>
      <c r="VLA62" s="1"/>
      <c r="VLB62" s="1"/>
      <c r="VLC62" s="1"/>
      <c r="VLD62" s="1"/>
      <c r="VLE62" s="1"/>
      <c r="VLF62" s="1"/>
      <c r="VLG62" s="1"/>
      <c r="VLH62" s="1"/>
      <c r="VLI62" s="1"/>
      <c r="VLJ62" s="1"/>
      <c r="VLK62" s="1"/>
      <c r="VLL62" s="1"/>
      <c r="VLM62" s="1"/>
      <c r="VLN62" s="1"/>
      <c r="VLO62" s="1"/>
      <c r="VLP62" s="1"/>
      <c r="VLQ62" s="1"/>
      <c r="VLR62" s="1"/>
      <c r="VLS62" s="1"/>
      <c r="VLT62" s="1"/>
      <c r="VLU62" s="1"/>
      <c r="VLV62" s="1"/>
      <c r="VLW62" s="1"/>
      <c r="VLX62" s="1"/>
      <c r="VLY62" s="1"/>
      <c r="VLZ62" s="1"/>
      <c r="VMA62" s="1"/>
      <c r="VMB62" s="1"/>
      <c r="VMC62" s="1"/>
      <c r="VMD62" s="1"/>
      <c r="VME62" s="1"/>
      <c r="VMF62" s="1"/>
      <c r="VMG62" s="1"/>
      <c r="VMH62" s="1"/>
      <c r="VMI62" s="1"/>
      <c r="VMJ62" s="1"/>
      <c r="VMK62" s="1"/>
      <c r="VML62" s="1"/>
      <c r="VMM62" s="1"/>
      <c r="VMN62" s="1"/>
      <c r="VMO62" s="1"/>
      <c r="VMP62" s="1"/>
      <c r="VMQ62" s="1"/>
      <c r="VMR62" s="1"/>
      <c r="VMS62" s="1"/>
      <c r="VMT62" s="1"/>
      <c r="VMU62" s="1"/>
      <c r="VMV62" s="1"/>
      <c r="VMW62" s="1"/>
      <c r="VMX62" s="1"/>
      <c r="VMY62" s="1"/>
      <c r="VMZ62" s="1"/>
      <c r="VNA62" s="1"/>
      <c r="VNB62" s="1"/>
      <c r="VNC62" s="1"/>
      <c r="VND62" s="1"/>
      <c r="VNE62" s="1"/>
      <c r="VNF62" s="1"/>
      <c r="VNG62" s="1"/>
      <c r="VNH62" s="1"/>
      <c r="VNI62" s="1"/>
      <c r="VNJ62" s="1"/>
      <c r="VNK62" s="1"/>
      <c r="VNL62" s="1"/>
      <c r="VNM62" s="1"/>
      <c r="VNN62" s="1"/>
      <c r="VNO62" s="1"/>
      <c r="VNP62" s="1"/>
      <c r="VNQ62" s="1"/>
      <c r="VNR62" s="1"/>
      <c r="VNS62" s="1"/>
      <c r="VNT62" s="1"/>
      <c r="VNU62" s="1"/>
      <c r="VNV62" s="1"/>
      <c r="VNW62" s="1"/>
      <c r="VNX62" s="1"/>
      <c r="VNY62" s="1"/>
      <c r="VNZ62" s="1"/>
      <c r="VOA62" s="1"/>
      <c r="VOB62" s="1"/>
      <c r="VOC62" s="1"/>
      <c r="VOD62" s="1"/>
      <c r="VOE62" s="1"/>
      <c r="VOF62" s="1"/>
      <c r="VOG62" s="1"/>
      <c r="VOH62" s="1"/>
      <c r="VOI62" s="1"/>
      <c r="VOJ62" s="1"/>
      <c r="VOK62" s="1"/>
      <c r="VOL62" s="1"/>
      <c r="VOM62" s="1"/>
      <c r="VON62" s="1"/>
      <c r="VOO62" s="1"/>
      <c r="VOP62" s="1"/>
      <c r="VOQ62" s="1"/>
      <c r="VOR62" s="1"/>
      <c r="VOS62" s="1"/>
      <c r="VOT62" s="1"/>
      <c r="VOU62" s="1"/>
      <c r="VOV62" s="1"/>
      <c r="VOW62" s="1"/>
      <c r="VOX62" s="1"/>
      <c r="VOY62" s="1"/>
      <c r="VOZ62" s="1"/>
      <c r="VPA62" s="1"/>
      <c r="VPB62" s="1"/>
      <c r="VPC62" s="1"/>
      <c r="VPD62" s="1"/>
      <c r="VPE62" s="1"/>
      <c r="VPF62" s="1"/>
      <c r="VPG62" s="1"/>
      <c r="VPH62" s="1"/>
      <c r="VPI62" s="1"/>
      <c r="VPJ62" s="1"/>
      <c r="VPK62" s="1"/>
      <c r="VPL62" s="1"/>
      <c r="VPM62" s="1"/>
      <c r="VPN62" s="1"/>
      <c r="VPO62" s="1"/>
      <c r="VPP62" s="1"/>
      <c r="VPQ62" s="1"/>
      <c r="VPR62" s="1"/>
      <c r="VPS62" s="1"/>
      <c r="VPT62" s="1"/>
      <c r="VPU62" s="1"/>
      <c r="VPV62" s="1"/>
      <c r="VPW62" s="1"/>
      <c r="VPX62" s="1"/>
      <c r="VPY62" s="1"/>
      <c r="VPZ62" s="1"/>
      <c r="VQA62" s="1"/>
      <c r="VQB62" s="1"/>
      <c r="VQC62" s="1"/>
      <c r="VQD62" s="1"/>
      <c r="VQE62" s="1"/>
      <c r="VQF62" s="1"/>
      <c r="VQG62" s="1"/>
      <c r="VQH62" s="1"/>
      <c r="VQI62" s="1"/>
      <c r="VQJ62" s="1"/>
      <c r="VQK62" s="1"/>
      <c r="VQL62" s="1"/>
      <c r="VQM62" s="1"/>
      <c r="VQN62" s="1"/>
      <c r="VQO62" s="1"/>
      <c r="VQP62" s="1"/>
      <c r="VQQ62" s="1"/>
      <c r="VQR62" s="1"/>
      <c r="VQS62" s="1"/>
      <c r="VQT62" s="1"/>
      <c r="VQU62" s="1"/>
      <c r="VQV62" s="1"/>
      <c r="VQW62" s="1"/>
      <c r="VQX62" s="1"/>
      <c r="VQY62" s="1"/>
      <c r="VQZ62" s="1"/>
      <c r="VRA62" s="1"/>
      <c r="VRB62" s="1"/>
      <c r="VRC62" s="1"/>
      <c r="VRD62" s="1"/>
      <c r="VRE62" s="1"/>
      <c r="VRF62" s="1"/>
      <c r="VRG62" s="1"/>
      <c r="VRH62" s="1"/>
      <c r="VRI62" s="1"/>
      <c r="VRJ62" s="1"/>
      <c r="VRK62" s="1"/>
      <c r="VRL62" s="1"/>
      <c r="VRM62" s="1"/>
      <c r="VRN62" s="1"/>
      <c r="VRO62" s="1"/>
      <c r="VRP62" s="1"/>
      <c r="VRQ62" s="1"/>
      <c r="VRR62" s="1"/>
      <c r="VRS62" s="1"/>
      <c r="VRT62" s="1"/>
      <c r="VRU62" s="1"/>
      <c r="VRV62" s="1"/>
      <c r="VRW62" s="1"/>
      <c r="VRX62" s="1"/>
      <c r="VRY62" s="1"/>
      <c r="VRZ62" s="1"/>
      <c r="VSA62" s="1"/>
      <c r="VSB62" s="1"/>
      <c r="VSC62" s="1"/>
      <c r="VSD62" s="1"/>
      <c r="VSE62" s="1"/>
      <c r="VSF62" s="1"/>
      <c r="VSG62" s="1"/>
      <c r="VSH62" s="1"/>
      <c r="VSI62" s="1"/>
      <c r="VSJ62" s="1"/>
      <c r="VSK62" s="1"/>
      <c r="VSL62" s="1"/>
      <c r="VSM62" s="1"/>
      <c r="VSN62" s="1"/>
      <c r="VSO62" s="1"/>
      <c r="VSP62" s="1"/>
      <c r="VSQ62" s="1"/>
      <c r="VSR62" s="1"/>
      <c r="VSS62" s="1"/>
      <c r="VST62" s="1"/>
      <c r="VSU62" s="1"/>
      <c r="VSV62" s="1"/>
      <c r="VSW62" s="1"/>
      <c r="VSX62" s="1"/>
      <c r="VSY62" s="1"/>
      <c r="VSZ62" s="1"/>
      <c r="VTA62" s="1"/>
      <c r="VTB62" s="1"/>
      <c r="VTC62" s="1"/>
      <c r="VTD62" s="1"/>
      <c r="VTE62" s="1"/>
      <c r="VTF62" s="1"/>
      <c r="VTG62" s="1"/>
      <c r="VTH62" s="1"/>
      <c r="VTI62" s="1"/>
      <c r="VTJ62" s="1"/>
      <c r="VTK62" s="1"/>
      <c r="VTL62" s="1"/>
      <c r="VTM62" s="1"/>
      <c r="VTN62" s="1"/>
      <c r="VTO62" s="1"/>
      <c r="VTP62" s="1"/>
      <c r="VTQ62" s="1"/>
      <c r="VTR62" s="1"/>
      <c r="VTS62" s="1"/>
      <c r="VTT62" s="1"/>
      <c r="VTU62" s="1"/>
      <c r="VTV62" s="1"/>
      <c r="VTW62" s="1"/>
      <c r="VTX62" s="1"/>
      <c r="VTY62" s="1"/>
      <c r="VTZ62" s="1"/>
      <c r="VUA62" s="1"/>
      <c r="VUB62" s="1"/>
      <c r="VUC62" s="1"/>
      <c r="VUD62" s="1"/>
      <c r="VUE62" s="1"/>
      <c r="VUF62" s="1"/>
      <c r="VUG62" s="1"/>
      <c r="VUH62" s="1"/>
      <c r="VUI62" s="1"/>
      <c r="VUJ62" s="1"/>
      <c r="VUK62" s="1"/>
      <c r="VUL62" s="1"/>
      <c r="VUM62" s="1"/>
      <c r="VUN62" s="1"/>
      <c r="VUO62" s="1"/>
      <c r="VUP62" s="1"/>
      <c r="VUQ62" s="1"/>
      <c r="VUR62" s="1"/>
      <c r="VUS62" s="1"/>
      <c r="VUT62" s="1"/>
      <c r="VUU62" s="1"/>
      <c r="VUV62" s="1"/>
      <c r="VUW62" s="1"/>
      <c r="VUX62" s="1"/>
      <c r="VUY62" s="1"/>
      <c r="VUZ62" s="1"/>
      <c r="VVA62" s="1"/>
      <c r="VVB62" s="1"/>
      <c r="VVC62" s="1"/>
      <c r="VVD62" s="1"/>
      <c r="VVE62" s="1"/>
      <c r="VVF62" s="1"/>
      <c r="VVG62" s="1"/>
      <c r="VVH62" s="1"/>
      <c r="VVI62" s="1"/>
      <c r="VVJ62" s="1"/>
      <c r="VVK62" s="1"/>
      <c r="VVL62" s="1"/>
      <c r="VVM62" s="1"/>
      <c r="VVN62" s="1"/>
      <c r="VVO62" s="1"/>
      <c r="VVP62" s="1"/>
      <c r="VVQ62" s="1"/>
      <c r="VVR62" s="1"/>
      <c r="VVS62" s="1"/>
      <c r="VVT62" s="1"/>
      <c r="VVU62" s="1"/>
      <c r="VVV62" s="1"/>
      <c r="VVW62" s="1"/>
      <c r="VVX62" s="1"/>
      <c r="VVY62" s="1"/>
      <c r="VVZ62" s="1"/>
      <c r="VWA62" s="1"/>
      <c r="VWB62" s="1"/>
      <c r="VWC62" s="1"/>
      <c r="VWD62" s="1"/>
      <c r="VWE62" s="1"/>
      <c r="VWF62" s="1"/>
      <c r="VWG62" s="1"/>
      <c r="VWH62" s="1"/>
      <c r="VWI62" s="1"/>
      <c r="VWJ62" s="1"/>
      <c r="VWK62" s="1"/>
      <c r="VWL62" s="1"/>
      <c r="VWM62" s="1"/>
      <c r="VWN62" s="1"/>
      <c r="VWO62" s="1"/>
      <c r="VWP62" s="1"/>
      <c r="VWQ62" s="1"/>
      <c r="VWR62" s="1"/>
      <c r="VWS62" s="1"/>
      <c r="VWT62" s="1"/>
      <c r="VWU62" s="1"/>
      <c r="VWV62" s="1"/>
      <c r="VWW62" s="1"/>
      <c r="VWX62" s="1"/>
      <c r="VWY62" s="1"/>
      <c r="VWZ62" s="1"/>
      <c r="VXA62" s="1"/>
      <c r="VXB62" s="1"/>
      <c r="VXC62" s="1"/>
      <c r="VXD62" s="1"/>
      <c r="VXE62" s="1"/>
      <c r="VXF62" s="1"/>
      <c r="VXG62" s="1"/>
      <c r="VXH62" s="1"/>
      <c r="VXI62" s="1"/>
      <c r="VXJ62" s="1"/>
      <c r="VXK62" s="1"/>
      <c r="VXL62" s="1"/>
      <c r="VXM62" s="1"/>
      <c r="VXN62" s="1"/>
      <c r="VXO62" s="1"/>
      <c r="VXP62" s="1"/>
      <c r="VXQ62" s="1"/>
      <c r="VXR62" s="1"/>
      <c r="VXS62" s="1"/>
      <c r="VXT62" s="1"/>
      <c r="VXU62" s="1"/>
      <c r="VXV62" s="1"/>
      <c r="VXW62" s="1"/>
      <c r="VXX62" s="1"/>
      <c r="VXY62" s="1"/>
      <c r="VXZ62" s="1"/>
      <c r="VYA62" s="1"/>
      <c r="VYB62" s="1"/>
      <c r="VYC62" s="1"/>
      <c r="VYD62" s="1"/>
      <c r="VYE62" s="1"/>
      <c r="VYF62" s="1"/>
      <c r="VYG62" s="1"/>
      <c r="VYH62" s="1"/>
      <c r="VYI62" s="1"/>
      <c r="VYJ62" s="1"/>
      <c r="VYK62" s="1"/>
      <c r="VYL62" s="1"/>
      <c r="VYM62" s="1"/>
      <c r="VYN62" s="1"/>
      <c r="VYO62" s="1"/>
      <c r="VYP62" s="1"/>
      <c r="VYQ62" s="1"/>
      <c r="VYR62" s="1"/>
      <c r="VYS62" s="1"/>
      <c r="VYT62" s="1"/>
      <c r="VYU62" s="1"/>
      <c r="VYV62" s="1"/>
      <c r="VYW62" s="1"/>
      <c r="VYX62" s="1"/>
      <c r="VYY62" s="1"/>
      <c r="VYZ62" s="1"/>
      <c r="VZA62" s="1"/>
      <c r="VZB62" s="1"/>
      <c r="VZC62" s="1"/>
      <c r="VZD62" s="1"/>
      <c r="VZE62" s="1"/>
      <c r="VZF62" s="1"/>
      <c r="VZG62" s="1"/>
      <c r="VZH62" s="1"/>
      <c r="VZI62" s="1"/>
      <c r="VZJ62" s="1"/>
      <c r="VZK62" s="1"/>
      <c r="VZL62" s="1"/>
      <c r="VZM62" s="1"/>
      <c r="VZN62" s="1"/>
      <c r="VZO62" s="1"/>
      <c r="VZP62" s="1"/>
      <c r="VZQ62" s="1"/>
      <c r="VZR62" s="1"/>
      <c r="VZS62" s="1"/>
      <c r="VZT62" s="1"/>
      <c r="VZU62" s="1"/>
      <c r="VZV62" s="1"/>
      <c r="VZW62" s="1"/>
      <c r="VZX62" s="1"/>
      <c r="VZY62" s="1"/>
      <c r="VZZ62" s="1"/>
      <c r="WAA62" s="1"/>
      <c r="WAB62" s="1"/>
      <c r="WAC62" s="1"/>
      <c r="WAD62" s="1"/>
      <c r="WAE62" s="1"/>
      <c r="WAF62" s="1"/>
      <c r="WAG62" s="1"/>
      <c r="WAH62" s="1"/>
      <c r="WAI62" s="1"/>
      <c r="WAJ62" s="1"/>
      <c r="WAK62" s="1"/>
      <c r="WAL62" s="1"/>
      <c r="WAM62" s="1"/>
      <c r="WAN62" s="1"/>
      <c r="WAO62" s="1"/>
      <c r="WAP62" s="1"/>
      <c r="WAQ62" s="1"/>
      <c r="WAR62" s="1"/>
      <c r="WAS62" s="1"/>
      <c r="WAT62" s="1"/>
      <c r="WAU62" s="1"/>
      <c r="WAV62" s="1"/>
      <c r="WAW62" s="1"/>
      <c r="WAX62" s="1"/>
      <c r="WAY62" s="1"/>
      <c r="WAZ62" s="1"/>
      <c r="WBA62" s="1"/>
      <c r="WBB62" s="1"/>
      <c r="WBC62" s="1"/>
      <c r="WBD62" s="1"/>
      <c r="WBE62" s="1"/>
      <c r="WBF62" s="1"/>
      <c r="WBG62" s="1"/>
      <c r="WBH62" s="1"/>
      <c r="WBI62" s="1"/>
      <c r="WBJ62" s="1"/>
      <c r="WBK62" s="1"/>
      <c r="WBL62" s="1"/>
      <c r="WBM62" s="1"/>
      <c r="WBN62" s="1"/>
      <c r="WBO62" s="1"/>
      <c r="WBP62" s="1"/>
      <c r="WBQ62" s="1"/>
      <c r="WBR62" s="1"/>
      <c r="WBS62" s="1"/>
      <c r="WBT62" s="1"/>
      <c r="WBU62" s="1"/>
      <c r="WBV62" s="1"/>
      <c r="WBW62" s="1"/>
      <c r="WBX62" s="1"/>
      <c r="WBY62" s="1"/>
      <c r="WBZ62" s="1"/>
      <c r="WCA62" s="1"/>
      <c r="WCB62" s="1"/>
      <c r="WCC62" s="1"/>
      <c r="WCD62" s="1"/>
      <c r="WCE62" s="1"/>
      <c r="WCF62" s="1"/>
      <c r="WCG62" s="1"/>
      <c r="WCH62" s="1"/>
      <c r="WCI62" s="1"/>
      <c r="WCJ62" s="1"/>
      <c r="WCK62" s="1"/>
      <c r="WCL62" s="1"/>
      <c r="WCM62" s="1"/>
      <c r="WCN62" s="1"/>
      <c r="WCO62" s="1"/>
      <c r="WCP62" s="1"/>
      <c r="WCQ62" s="1"/>
      <c r="WCR62" s="1"/>
      <c r="WCS62" s="1"/>
      <c r="WCT62" s="1"/>
      <c r="WCU62" s="1"/>
      <c r="WCV62" s="1"/>
      <c r="WCW62" s="1"/>
      <c r="WCX62" s="1"/>
      <c r="WCY62" s="1"/>
      <c r="WCZ62" s="1"/>
      <c r="WDA62" s="1"/>
      <c r="WDB62" s="1"/>
      <c r="WDC62" s="1"/>
      <c r="WDD62" s="1"/>
      <c r="WDE62" s="1"/>
      <c r="WDF62" s="1"/>
      <c r="WDG62" s="1"/>
      <c r="WDH62" s="1"/>
      <c r="WDI62" s="1"/>
      <c r="WDJ62" s="1"/>
      <c r="WDK62" s="1"/>
      <c r="WDL62" s="1"/>
      <c r="WDM62" s="1"/>
      <c r="WDN62" s="1"/>
      <c r="WDO62" s="1"/>
      <c r="WDP62" s="1"/>
      <c r="WDQ62" s="1"/>
      <c r="WDR62" s="1"/>
      <c r="WDS62" s="1"/>
      <c r="WDT62" s="1"/>
      <c r="WDU62" s="1"/>
      <c r="WDV62" s="1"/>
      <c r="WDW62" s="1"/>
      <c r="WDX62" s="1"/>
      <c r="WDY62" s="1"/>
      <c r="WDZ62" s="1"/>
      <c r="WEA62" s="1"/>
      <c r="WEB62" s="1"/>
      <c r="WEC62" s="1"/>
      <c r="WED62" s="1"/>
      <c r="WEE62" s="1"/>
      <c r="WEF62" s="1"/>
      <c r="WEG62" s="1"/>
      <c r="WEH62" s="1"/>
      <c r="WEI62" s="1"/>
      <c r="WEJ62" s="1"/>
      <c r="WEK62" s="1"/>
      <c r="WEL62" s="1"/>
      <c r="WEM62" s="1"/>
      <c r="WEN62" s="1"/>
      <c r="WEO62" s="1"/>
      <c r="WEP62" s="1"/>
      <c r="WEQ62" s="1"/>
      <c r="WER62" s="1"/>
      <c r="WES62" s="1"/>
      <c r="WET62" s="1"/>
      <c r="WEU62" s="1"/>
      <c r="WEV62" s="1"/>
      <c r="WEW62" s="1"/>
      <c r="WEX62" s="1"/>
      <c r="WEY62" s="1"/>
      <c r="WEZ62" s="1"/>
      <c r="WFA62" s="1"/>
      <c r="WFB62" s="1"/>
      <c r="WFC62" s="1"/>
      <c r="WFD62" s="1"/>
      <c r="WFE62" s="1"/>
      <c r="WFF62" s="1"/>
      <c r="WFG62" s="1"/>
      <c r="WFH62" s="1"/>
      <c r="WFI62" s="1"/>
      <c r="WFJ62" s="1"/>
      <c r="WFK62" s="1"/>
      <c r="WFL62" s="1"/>
      <c r="WFM62" s="1"/>
      <c r="WFN62" s="1"/>
      <c r="WFO62" s="1"/>
      <c r="WFP62" s="1"/>
      <c r="WFQ62" s="1"/>
      <c r="WFR62" s="1"/>
      <c r="WFS62" s="1"/>
      <c r="WFT62" s="1"/>
      <c r="WFU62" s="1"/>
      <c r="WFV62" s="1"/>
      <c r="WFW62" s="1"/>
      <c r="WFX62" s="1"/>
      <c r="WFY62" s="1"/>
      <c r="WFZ62" s="1"/>
      <c r="WGA62" s="1"/>
      <c r="WGB62" s="1"/>
      <c r="WGC62" s="1"/>
      <c r="WGD62" s="1"/>
      <c r="WGE62" s="1"/>
      <c r="WGF62" s="1"/>
      <c r="WGG62" s="1"/>
      <c r="WGH62" s="1"/>
      <c r="WGI62" s="1"/>
      <c r="WGJ62" s="1"/>
      <c r="WGK62" s="1"/>
      <c r="WGL62" s="1"/>
      <c r="WGM62" s="1"/>
      <c r="WGN62" s="1"/>
      <c r="WGO62" s="1"/>
      <c r="WGP62" s="1"/>
      <c r="WGQ62" s="1"/>
      <c r="WGR62" s="1"/>
      <c r="WGS62" s="1"/>
      <c r="WGT62" s="1"/>
      <c r="WGU62" s="1"/>
      <c r="WGV62" s="1"/>
      <c r="WGW62" s="1"/>
      <c r="WGX62" s="1"/>
      <c r="WGY62" s="1"/>
      <c r="WGZ62" s="1"/>
      <c r="WHA62" s="1"/>
      <c r="WHB62" s="1"/>
      <c r="WHC62" s="1"/>
      <c r="WHD62" s="1"/>
      <c r="WHE62" s="1"/>
      <c r="WHF62" s="1"/>
      <c r="WHG62" s="1"/>
      <c r="WHH62" s="1"/>
      <c r="WHI62" s="1"/>
      <c r="WHJ62" s="1"/>
      <c r="WHK62" s="1"/>
      <c r="WHL62" s="1"/>
      <c r="WHM62" s="1"/>
      <c r="WHN62" s="1"/>
      <c r="WHO62" s="1"/>
      <c r="WHP62" s="1"/>
      <c r="WHQ62" s="1"/>
      <c r="WHR62" s="1"/>
      <c r="WHS62" s="1"/>
      <c r="WHT62" s="1"/>
      <c r="WHU62" s="1"/>
      <c r="WHV62" s="1"/>
      <c r="WHW62" s="1"/>
      <c r="WHX62" s="1"/>
      <c r="WHY62" s="1"/>
      <c r="WHZ62" s="1"/>
      <c r="WIA62" s="1"/>
      <c r="WIB62" s="1"/>
      <c r="WIC62" s="1"/>
      <c r="WID62" s="1"/>
      <c r="WIE62" s="1"/>
      <c r="WIF62" s="1"/>
      <c r="WIG62" s="1"/>
      <c r="WIH62" s="1"/>
      <c r="WII62" s="1"/>
      <c r="WIJ62" s="1"/>
      <c r="WIK62" s="1"/>
      <c r="WIL62" s="1"/>
      <c r="WIM62" s="1"/>
      <c r="WIN62" s="1"/>
      <c r="WIO62" s="1"/>
      <c r="WIP62" s="1"/>
      <c r="WIQ62" s="1"/>
      <c r="WIR62" s="1"/>
      <c r="WIS62" s="1"/>
      <c r="WIT62" s="1"/>
      <c r="WIU62" s="1"/>
      <c r="WIV62" s="1"/>
      <c r="WIW62" s="1"/>
      <c r="WIX62" s="1"/>
      <c r="WIY62" s="1"/>
      <c r="WIZ62" s="1"/>
      <c r="WJA62" s="1"/>
      <c r="WJB62" s="1"/>
      <c r="WJC62" s="1"/>
      <c r="WJD62" s="1"/>
      <c r="WJE62" s="1"/>
      <c r="WJF62" s="1"/>
      <c r="WJG62" s="1"/>
      <c r="WJH62" s="1"/>
      <c r="WJI62" s="1"/>
      <c r="WJJ62" s="1"/>
      <c r="WJK62" s="1"/>
      <c r="WJL62" s="1"/>
      <c r="WJM62" s="1"/>
      <c r="WJN62" s="1"/>
      <c r="WJO62" s="1"/>
      <c r="WJP62" s="1"/>
      <c r="WJQ62" s="1"/>
      <c r="WJR62" s="1"/>
      <c r="WJS62" s="1"/>
      <c r="WJT62" s="1"/>
      <c r="WJU62" s="1"/>
      <c r="WJV62" s="1"/>
      <c r="WJW62" s="1"/>
      <c r="WJX62" s="1"/>
      <c r="WJY62" s="1"/>
      <c r="WJZ62" s="1"/>
      <c r="WKA62" s="1"/>
      <c r="WKB62" s="1"/>
      <c r="WKC62" s="1"/>
      <c r="WKD62" s="1"/>
      <c r="WKE62" s="1"/>
      <c r="WKF62" s="1"/>
      <c r="WKG62" s="1"/>
      <c r="WKH62" s="1"/>
      <c r="WKI62" s="1"/>
      <c r="WKJ62" s="1"/>
      <c r="WKK62" s="1"/>
      <c r="WKL62" s="1"/>
      <c r="WKM62" s="1"/>
      <c r="WKN62" s="1"/>
      <c r="WKO62" s="1"/>
      <c r="WKP62" s="1"/>
      <c r="WKQ62" s="1"/>
      <c r="WKR62" s="1"/>
      <c r="WKS62" s="1"/>
      <c r="WKT62" s="1"/>
      <c r="WKU62" s="1"/>
      <c r="WKV62" s="1"/>
      <c r="WKW62" s="1"/>
      <c r="WKX62" s="1"/>
      <c r="WKY62" s="1"/>
      <c r="WKZ62" s="1"/>
      <c r="WLA62" s="1"/>
      <c r="WLB62" s="1"/>
      <c r="WLC62" s="1"/>
      <c r="WLD62" s="1"/>
      <c r="WLE62" s="1"/>
      <c r="WLF62" s="1"/>
      <c r="WLG62" s="1"/>
      <c r="WLH62" s="1"/>
      <c r="WLI62" s="1"/>
      <c r="WLJ62" s="1"/>
      <c r="WLK62" s="1"/>
      <c r="WLL62" s="1"/>
      <c r="WLM62" s="1"/>
      <c r="WLN62" s="1"/>
      <c r="WLO62" s="1"/>
      <c r="WLP62" s="1"/>
      <c r="WLQ62" s="1"/>
      <c r="WLR62" s="1"/>
      <c r="WLS62" s="1"/>
      <c r="WLT62" s="1"/>
      <c r="WLU62" s="1"/>
      <c r="WLV62" s="1"/>
      <c r="WLW62" s="1"/>
      <c r="WLX62" s="1"/>
      <c r="WLY62" s="1"/>
      <c r="WLZ62" s="1"/>
      <c r="WMA62" s="1"/>
      <c r="WMB62" s="1"/>
      <c r="WMC62" s="1"/>
      <c r="WMD62" s="1"/>
      <c r="WME62" s="1"/>
      <c r="WMF62" s="1"/>
      <c r="WMG62" s="1"/>
      <c r="WMH62" s="1"/>
      <c r="WMI62" s="1"/>
      <c r="WMJ62" s="1"/>
      <c r="WMK62" s="1"/>
      <c r="WML62" s="1"/>
      <c r="WMM62" s="1"/>
      <c r="WMN62" s="1"/>
      <c r="WMO62" s="1"/>
      <c r="WMP62" s="1"/>
      <c r="WMQ62" s="1"/>
      <c r="WMR62" s="1"/>
      <c r="WMS62" s="1"/>
      <c r="WMT62" s="1"/>
      <c r="WMU62" s="1"/>
      <c r="WMV62" s="1"/>
      <c r="WMW62" s="1"/>
      <c r="WMX62" s="1"/>
      <c r="WMY62" s="1"/>
      <c r="WMZ62" s="1"/>
      <c r="WNA62" s="1"/>
      <c r="WNB62" s="1"/>
      <c r="WNC62" s="1"/>
      <c r="WND62" s="1"/>
      <c r="WNE62" s="1"/>
      <c r="WNF62" s="1"/>
      <c r="WNG62" s="1"/>
      <c r="WNH62" s="1"/>
      <c r="WNI62" s="1"/>
      <c r="WNJ62" s="1"/>
      <c r="WNK62" s="1"/>
      <c r="WNL62" s="1"/>
      <c r="WNM62" s="1"/>
      <c r="WNN62" s="1"/>
      <c r="WNO62" s="1"/>
      <c r="WNP62" s="1"/>
      <c r="WNQ62" s="1"/>
      <c r="WNR62" s="1"/>
      <c r="WNS62" s="1"/>
      <c r="WNT62" s="1"/>
      <c r="WNU62" s="1"/>
      <c r="WNV62" s="1"/>
      <c r="WNW62" s="1"/>
      <c r="WNX62" s="1"/>
      <c r="WNY62" s="1"/>
      <c r="WNZ62" s="1"/>
      <c r="WOA62" s="1"/>
      <c r="WOB62" s="1"/>
      <c r="WOC62" s="1"/>
      <c r="WOD62" s="1"/>
      <c r="WOE62" s="1"/>
      <c r="WOF62" s="1"/>
      <c r="WOG62" s="1"/>
      <c r="WOH62" s="1"/>
      <c r="WOI62" s="1"/>
      <c r="WOJ62" s="1"/>
      <c r="WOK62" s="1"/>
      <c r="WOL62" s="1"/>
      <c r="WOM62" s="1"/>
      <c r="WON62" s="1"/>
      <c r="WOO62" s="1"/>
      <c r="WOP62" s="1"/>
      <c r="WOQ62" s="1"/>
      <c r="WOR62" s="1"/>
      <c r="WOS62" s="1"/>
      <c r="WOT62" s="1"/>
      <c r="WOU62" s="1"/>
      <c r="WOV62" s="1"/>
      <c r="WOW62" s="1"/>
      <c r="WOX62" s="1"/>
      <c r="WOY62" s="1"/>
      <c r="WOZ62" s="1"/>
      <c r="WPA62" s="1"/>
      <c r="WPB62" s="1"/>
      <c r="WPC62" s="1"/>
      <c r="WPD62" s="1"/>
      <c r="WPE62" s="1"/>
      <c r="WPF62" s="1"/>
      <c r="WPG62" s="1"/>
      <c r="WPH62" s="1"/>
      <c r="WPI62" s="1"/>
      <c r="WPJ62" s="1"/>
      <c r="WPK62" s="1"/>
      <c r="WPL62" s="1"/>
      <c r="WPM62" s="1"/>
      <c r="WPN62" s="1"/>
      <c r="WPO62" s="1"/>
      <c r="WPP62" s="1"/>
      <c r="WPQ62" s="1"/>
      <c r="WPR62" s="1"/>
      <c r="WPS62" s="1"/>
      <c r="WPT62" s="1"/>
      <c r="WPU62" s="1"/>
      <c r="WPV62" s="1"/>
      <c r="WPW62" s="1"/>
      <c r="WPX62" s="1"/>
      <c r="WPY62" s="1"/>
      <c r="WPZ62" s="1"/>
      <c r="WQA62" s="1"/>
      <c r="WQB62" s="1"/>
      <c r="WQC62" s="1"/>
      <c r="WQD62" s="1"/>
      <c r="WQE62" s="1"/>
      <c r="WQF62" s="1"/>
      <c r="WQG62" s="1"/>
      <c r="WQH62" s="1"/>
      <c r="WQI62" s="1"/>
      <c r="WQJ62" s="1"/>
      <c r="WQK62" s="1"/>
      <c r="WQL62" s="1"/>
      <c r="WQM62" s="1"/>
      <c r="WQN62" s="1"/>
      <c r="WQO62" s="1"/>
      <c r="WQP62" s="1"/>
      <c r="WQQ62" s="1"/>
      <c r="WQR62" s="1"/>
      <c r="WQS62" s="1"/>
      <c r="WQT62" s="1"/>
      <c r="WQU62" s="1"/>
      <c r="WQV62" s="1"/>
      <c r="WQW62" s="1"/>
      <c r="WQX62" s="1"/>
      <c r="WQY62" s="1"/>
      <c r="WQZ62" s="1"/>
      <c r="WRA62" s="1"/>
      <c r="WRB62" s="1"/>
      <c r="WRC62" s="1"/>
      <c r="WRD62" s="1"/>
      <c r="WRE62" s="1"/>
      <c r="WRF62" s="1"/>
      <c r="WRG62" s="1"/>
      <c r="WRH62" s="1"/>
      <c r="WRI62" s="1"/>
      <c r="WRJ62" s="1"/>
      <c r="WRK62" s="1"/>
      <c r="WRL62" s="1"/>
      <c r="WRM62" s="1"/>
      <c r="WRN62" s="1"/>
      <c r="WRO62" s="1"/>
      <c r="WRP62" s="1"/>
      <c r="WRQ62" s="1"/>
      <c r="WRR62" s="1"/>
      <c r="WRS62" s="1"/>
      <c r="WRT62" s="1"/>
      <c r="WRU62" s="1"/>
      <c r="WRV62" s="1"/>
      <c r="WRW62" s="1"/>
      <c r="WRX62" s="1"/>
      <c r="WRY62" s="1"/>
      <c r="WRZ62" s="1"/>
      <c r="WSA62" s="1"/>
      <c r="WSB62" s="1"/>
      <c r="WSC62" s="1"/>
      <c r="WSD62" s="1"/>
      <c r="WSE62" s="1"/>
      <c r="WSF62" s="1"/>
      <c r="WSG62" s="1"/>
      <c r="WSH62" s="1"/>
      <c r="WSI62" s="1"/>
      <c r="WSJ62" s="1"/>
      <c r="WSK62" s="1"/>
      <c r="WSL62" s="1"/>
      <c r="WSM62" s="1"/>
      <c r="WSN62" s="1"/>
      <c r="WSO62" s="1"/>
      <c r="WSP62" s="1"/>
      <c r="WSQ62" s="1"/>
      <c r="WSR62" s="1"/>
      <c r="WSS62" s="1"/>
      <c r="WST62" s="1"/>
      <c r="WSU62" s="1"/>
      <c r="WSV62" s="1"/>
      <c r="WSW62" s="1"/>
      <c r="WSX62" s="1"/>
      <c r="WSY62" s="1"/>
      <c r="WSZ62" s="1"/>
      <c r="WTA62" s="1"/>
      <c r="WTB62" s="1"/>
      <c r="WTC62" s="1"/>
      <c r="WTD62" s="1"/>
      <c r="WTE62" s="1"/>
      <c r="WTF62" s="1"/>
      <c r="WTG62" s="1"/>
      <c r="WTH62" s="1"/>
      <c r="WTI62" s="1"/>
      <c r="WTJ62" s="1"/>
      <c r="WTK62" s="1"/>
      <c r="WTL62" s="1"/>
      <c r="WTM62" s="1"/>
      <c r="WTN62" s="1"/>
      <c r="WTO62" s="1"/>
      <c r="WTP62" s="1"/>
      <c r="WTQ62" s="1"/>
      <c r="WTR62" s="1"/>
      <c r="WTS62" s="1"/>
      <c r="WTT62" s="1"/>
      <c r="WTU62" s="1"/>
      <c r="WTV62" s="1"/>
      <c r="WTW62" s="1"/>
      <c r="WTX62" s="1"/>
      <c r="WTY62" s="1"/>
      <c r="WTZ62" s="1"/>
      <c r="WUA62" s="1"/>
      <c r="WUB62" s="1"/>
      <c r="WUC62" s="1"/>
      <c r="WUD62" s="1"/>
      <c r="WUE62" s="1"/>
      <c r="WUF62" s="1"/>
      <c r="WUG62" s="1"/>
      <c r="WUH62" s="1"/>
      <c r="WUI62" s="1"/>
      <c r="WUJ62" s="1"/>
      <c r="WUK62" s="1"/>
      <c r="WUL62" s="1"/>
      <c r="WUM62" s="1"/>
      <c r="WUN62" s="1"/>
      <c r="WUO62" s="1"/>
      <c r="WUP62" s="1"/>
      <c r="WUQ62" s="1"/>
      <c r="WUR62" s="1"/>
      <c r="WUS62" s="1"/>
      <c r="WUT62" s="1"/>
      <c r="WUU62" s="1"/>
      <c r="WUV62" s="1"/>
      <c r="WUW62" s="1"/>
      <c r="WUX62" s="1"/>
      <c r="WUY62" s="1"/>
      <c r="WUZ62" s="1"/>
      <c r="WVA62" s="1"/>
      <c r="WVB62" s="1"/>
      <c r="WVC62" s="1"/>
      <c r="WVD62" s="1"/>
      <c r="WVE62" s="1"/>
      <c r="WVF62" s="1"/>
      <c r="WVG62" s="1"/>
      <c r="WVH62" s="1"/>
      <c r="WVI62" s="1"/>
      <c r="WVJ62" s="1"/>
      <c r="WVK62" s="1"/>
      <c r="WVL62" s="1"/>
      <c r="WVM62" s="1"/>
      <c r="WVN62" s="1"/>
      <c r="WVO62" s="1"/>
      <c r="WVP62" s="1"/>
      <c r="WVQ62" s="1"/>
      <c r="WVR62" s="1"/>
      <c r="WVS62" s="1"/>
      <c r="WVT62" s="1"/>
      <c r="WVU62" s="1"/>
      <c r="WVV62" s="1"/>
      <c r="WVW62" s="1"/>
      <c r="WVX62" s="1"/>
      <c r="WVY62" s="1"/>
      <c r="WVZ62" s="1"/>
      <c r="WWA62" s="1"/>
      <c r="WWB62" s="1"/>
      <c r="WWC62" s="1"/>
      <c r="WWD62" s="1"/>
      <c r="WWE62" s="1"/>
      <c r="WWF62" s="1"/>
      <c r="WWG62" s="1"/>
      <c r="WWH62" s="1"/>
      <c r="WWI62" s="1"/>
      <c r="WWJ62" s="1"/>
      <c r="WWK62" s="1"/>
      <c r="WWL62" s="1"/>
      <c r="WWM62" s="1"/>
      <c r="WWN62" s="1"/>
      <c r="WWO62" s="1"/>
      <c r="WWP62" s="1"/>
      <c r="WWQ62" s="1"/>
      <c r="WWR62" s="1"/>
      <c r="WWS62" s="1"/>
      <c r="WWT62" s="1"/>
      <c r="WWU62" s="1"/>
      <c r="WWV62" s="1"/>
      <c r="WWW62" s="1"/>
      <c r="WWX62" s="1"/>
      <c r="WWY62" s="1"/>
      <c r="WWZ62" s="1"/>
      <c r="WXA62" s="1"/>
      <c r="WXB62" s="1"/>
      <c r="WXC62" s="1"/>
      <c r="WXD62" s="1"/>
      <c r="WXE62" s="1"/>
      <c r="WXF62" s="1"/>
      <c r="WXG62" s="1"/>
      <c r="WXH62" s="1"/>
      <c r="WXI62" s="1"/>
      <c r="WXJ62" s="1"/>
      <c r="WXK62" s="1"/>
      <c r="WXL62" s="1"/>
      <c r="WXM62" s="1"/>
      <c r="WXN62" s="1"/>
      <c r="WXO62" s="1"/>
      <c r="WXP62" s="1"/>
      <c r="WXQ62" s="1"/>
      <c r="WXR62" s="1"/>
      <c r="WXS62" s="1"/>
      <c r="WXT62" s="1"/>
      <c r="WXU62" s="1"/>
      <c r="WXV62" s="1"/>
      <c r="WXW62" s="1"/>
      <c r="WXX62" s="1"/>
      <c r="WXY62" s="1"/>
      <c r="WXZ62" s="1"/>
      <c r="WYA62" s="1"/>
      <c r="WYB62" s="1"/>
      <c r="WYC62" s="1"/>
      <c r="WYD62" s="1"/>
      <c r="WYE62" s="1"/>
      <c r="WYF62" s="1"/>
      <c r="WYG62" s="1"/>
      <c r="WYH62" s="1"/>
      <c r="WYI62" s="1"/>
      <c r="WYJ62" s="1"/>
      <c r="WYK62" s="1"/>
      <c r="WYL62" s="1"/>
      <c r="WYM62" s="1"/>
      <c r="WYN62" s="1"/>
      <c r="WYO62" s="1"/>
      <c r="WYP62" s="1"/>
      <c r="WYQ62" s="1"/>
      <c r="WYR62" s="1"/>
      <c r="WYS62" s="1"/>
      <c r="WYT62" s="1"/>
      <c r="WYU62" s="1"/>
      <c r="WYV62" s="1"/>
      <c r="WYW62" s="1"/>
      <c r="WYX62" s="1"/>
      <c r="WYY62" s="1"/>
      <c r="WYZ62" s="1"/>
      <c r="WZA62" s="1"/>
      <c r="WZB62" s="1"/>
      <c r="WZC62" s="1"/>
      <c r="WZD62" s="1"/>
      <c r="WZE62" s="1"/>
      <c r="WZF62" s="1"/>
      <c r="WZG62" s="1"/>
      <c r="WZH62" s="1"/>
      <c r="WZI62" s="1"/>
      <c r="WZJ62" s="1"/>
      <c r="WZK62" s="1"/>
      <c r="WZL62" s="1"/>
      <c r="WZM62" s="1"/>
      <c r="WZN62" s="1"/>
      <c r="WZO62" s="1"/>
      <c r="WZP62" s="1"/>
      <c r="WZQ62" s="1"/>
      <c r="WZR62" s="1"/>
      <c r="WZS62" s="1"/>
      <c r="WZT62" s="1"/>
      <c r="WZU62" s="1"/>
      <c r="WZV62" s="1"/>
      <c r="WZW62" s="1"/>
      <c r="WZX62" s="1"/>
      <c r="WZY62" s="1"/>
      <c r="WZZ62" s="1"/>
      <c r="XAA62" s="1"/>
      <c r="XAB62" s="1"/>
      <c r="XAC62" s="1"/>
      <c r="XAD62" s="1"/>
      <c r="XAE62" s="1"/>
      <c r="XAF62" s="1"/>
      <c r="XAG62" s="1"/>
      <c r="XAH62" s="1"/>
      <c r="XAI62" s="1"/>
      <c r="XAJ62" s="1"/>
      <c r="XAK62" s="1"/>
      <c r="XAL62" s="1"/>
      <c r="XAM62" s="1"/>
      <c r="XAN62" s="1"/>
      <c r="XAO62" s="1"/>
      <c r="XAP62" s="1"/>
      <c r="XAQ62" s="1"/>
      <c r="XAR62" s="1"/>
      <c r="XAS62" s="1"/>
      <c r="XAT62" s="1"/>
      <c r="XAU62" s="1"/>
      <c r="XAV62" s="1"/>
      <c r="XAW62" s="1"/>
      <c r="XAX62" s="1"/>
      <c r="XAY62" s="1"/>
      <c r="XAZ62" s="1"/>
      <c r="XBA62" s="1"/>
      <c r="XBB62" s="1"/>
      <c r="XBC62" s="1"/>
      <c r="XBD62" s="1"/>
      <c r="XBE62" s="1"/>
      <c r="XBF62" s="1"/>
      <c r="XBG62" s="1"/>
      <c r="XBH62" s="1"/>
      <c r="XBI62" s="1"/>
      <c r="XBJ62" s="1"/>
      <c r="XBK62" s="1"/>
      <c r="XBL62" s="1"/>
      <c r="XBM62" s="1"/>
      <c r="XBN62" s="1"/>
      <c r="XBO62" s="1"/>
      <c r="XBP62" s="1"/>
      <c r="XBQ62" s="1"/>
      <c r="XBR62" s="1"/>
      <c r="XBS62" s="1"/>
      <c r="XBT62" s="1"/>
      <c r="XBU62" s="1"/>
      <c r="XBV62" s="1"/>
      <c r="XBW62" s="1"/>
      <c r="XBX62" s="1"/>
      <c r="XBY62" s="1"/>
      <c r="XBZ62" s="1"/>
      <c r="XCA62" s="1"/>
      <c r="XCB62" s="1"/>
      <c r="XCC62" s="1"/>
      <c r="XCD62" s="1"/>
      <c r="XCE62" s="1"/>
      <c r="XCF62" s="1"/>
      <c r="XCG62" s="1"/>
      <c r="XCH62" s="1"/>
      <c r="XCI62" s="1"/>
      <c r="XCJ62" s="1"/>
      <c r="XCK62" s="1"/>
      <c r="XCL62" s="1"/>
      <c r="XCM62" s="1"/>
      <c r="XCN62" s="1"/>
      <c r="XCO62" s="1"/>
      <c r="XCP62" s="1"/>
      <c r="XCQ62" s="1"/>
      <c r="XCR62" s="1"/>
      <c r="XCS62" s="1"/>
      <c r="XCT62" s="1"/>
      <c r="XCU62" s="1"/>
      <c r="XCV62" s="1"/>
      <c r="XCW62" s="1"/>
      <c r="XCX62" s="1"/>
      <c r="XCY62" s="1"/>
      <c r="XCZ62" s="1"/>
      <c r="XDA62" s="1"/>
      <c r="XDB62" s="1"/>
      <c r="XDC62" s="1"/>
      <c r="XDD62" s="1"/>
      <c r="XDE62" s="1"/>
      <c r="XDF62" s="1"/>
      <c r="XDG62" s="1"/>
      <c r="XDH62" s="1"/>
      <c r="XDI62" s="1"/>
      <c r="XDJ62" s="1"/>
      <c r="XDK62" s="1"/>
      <c r="XDL62" s="1"/>
      <c r="XDM62" s="1"/>
      <c r="XDN62" s="1"/>
      <c r="XDO62" s="1"/>
      <c r="XDP62" s="1"/>
      <c r="XDQ62" s="1"/>
      <c r="XDR62" s="1"/>
      <c r="XDS62" s="1"/>
      <c r="XDT62" s="1"/>
      <c r="XDU62" s="1"/>
      <c r="XDV62" s="1"/>
      <c r="XDW62" s="1"/>
      <c r="XDX62" s="1"/>
      <c r="XDY62" s="1"/>
      <c r="XDZ62" s="1"/>
      <c r="XEA62" s="1"/>
      <c r="XEB62" s="1"/>
      <c r="XEC62" s="1"/>
      <c r="XED62" s="1"/>
      <c r="XEE62" s="1"/>
      <c r="XEF62" s="1"/>
      <c r="XEG62" s="1"/>
      <c r="XEH62" s="1"/>
      <c r="XEI62" s="1"/>
      <c r="XEJ62" s="1"/>
      <c r="XEK62" s="1"/>
      <c r="XEL62" s="1"/>
      <c r="XEM62" s="1"/>
      <c r="XEN62" s="1"/>
      <c r="XEO62" s="1"/>
      <c r="XEP62" s="1"/>
      <c r="XEQ62" s="1"/>
      <c r="XER62" s="1"/>
      <c r="XES62" s="1"/>
      <c r="XET62" s="1"/>
      <c r="XEU62" s="1"/>
      <c r="XEV62" s="1"/>
      <c r="XEW62" s="1"/>
      <c r="XEX62" s="1"/>
      <c r="XEY62" s="1"/>
      <c r="XEZ62" s="1"/>
      <c r="XFA62" s="1"/>
      <c r="XFB62" s="1"/>
      <c r="XFC62" s="1"/>
      <c r="XFD62" s="1"/>
    </row>
  </sheetData>
  <sheetProtection selectLockedCells="1"/>
  <mergeCells count="28">
    <mergeCell ref="B61:P61"/>
    <mergeCell ref="G18:O19"/>
    <mergeCell ref="E25:F26"/>
    <mergeCell ref="G20:H20"/>
    <mergeCell ref="I20:J20"/>
    <mergeCell ref="E32:Q33"/>
    <mergeCell ref="G27:H27"/>
    <mergeCell ref="E18:F19"/>
    <mergeCell ref="G25:O26"/>
    <mergeCell ref="C30:P31"/>
    <mergeCell ref="E38:O41"/>
    <mergeCell ref="I27:J27"/>
    <mergeCell ref="C35:Q36"/>
    <mergeCell ref="E24:F24"/>
    <mergeCell ref="G24:O24"/>
    <mergeCell ref="C38:D38"/>
    <mergeCell ref="N1:P1"/>
    <mergeCell ref="E11:F12"/>
    <mergeCell ref="G11:O12"/>
    <mergeCell ref="N2:P4"/>
    <mergeCell ref="E17:F17"/>
    <mergeCell ref="G17:O17"/>
    <mergeCell ref="D7:P7"/>
    <mergeCell ref="B2:F4"/>
    <mergeCell ref="E10:F10"/>
    <mergeCell ref="G10:O10"/>
    <mergeCell ref="G13:H13"/>
    <mergeCell ref="I13:J13"/>
  </mergeCells>
  <phoneticPr fontId="13"/>
  <dataValidations count="3">
    <dataValidation type="whole" operator="greaterThan" allowBlank="1" showInputMessage="1" showErrorMessage="1" error="整数を入力してください。" prompt="整数を入力してください。" sqref="I13:J13 I20:J20 I27:J27" xr:uid="{00000000-0002-0000-0300-000000000000}">
      <formula1>0</formula1>
    </dataValidation>
    <dataValidation type="whole" allowBlank="1" showInputMessage="1" showErrorMessage="1" error="整数を入力してください。" prompt="1～12の整数を入力してください。" sqref="L13 L20 L27" xr:uid="{00000000-0002-0000-0300-000001000000}">
      <formula1>1</formula1>
      <formula2>12</formula2>
    </dataValidation>
    <dataValidation type="whole" allowBlank="1" showInputMessage="1" showErrorMessage="1" error="数値を確認して下さい。" prompt="整数を入力してください。" sqref="N13 N20 N27" xr:uid="{00000000-0002-0000-0300-000002000000}">
      <formula1>1</formula1>
      <formula2>31</formula2>
    </dataValidation>
  </dataValidations>
  <printOptions horizontalCentered="1"/>
  <pageMargins left="0.78740157480314965" right="0.59055118110236227" top="0.39370078740157483" bottom="0.19685039370078741" header="0.31496062992125984" footer="0.31496062992125984"/>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0C0"/>
    <pageSetUpPr fitToPage="1"/>
  </sheetPr>
  <dimension ref="A1:AQ160"/>
  <sheetViews>
    <sheetView showGridLines="0" view="pageBreakPreview" zoomScale="70" zoomScaleNormal="80" zoomScaleSheetLayoutView="70" workbookViewId="0">
      <selection activeCell="AC13" sqref="AC13"/>
    </sheetView>
  </sheetViews>
  <sheetFormatPr defaultColWidth="3.5" defaultRowHeight="17.25" customHeight="1"/>
  <cols>
    <col min="1" max="1" width="2.5" style="21" customWidth="1"/>
    <col min="2" max="3" width="3.5" style="24" customWidth="1"/>
    <col min="4" max="7" width="3.5" style="21" customWidth="1"/>
    <col min="8" max="8" width="6.125" style="24" customWidth="1"/>
    <col min="9" max="24" width="3.5" style="21" customWidth="1"/>
    <col min="25" max="27" width="3.5" style="23" customWidth="1"/>
    <col min="28" max="29" width="3.5" style="21"/>
    <col min="30" max="30" width="3.5" style="21" customWidth="1"/>
    <col min="31" max="34" width="3.5" style="21"/>
    <col min="35" max="35" width="2.5" style="21" customWidth="1"/>
    <col min="36" max="36" width="3.5" style="21"/>
    <col min="37" max="37" width="3.5" style="22"/>
    <col min="38" max="45" width="3.5" style="21" customWidth="1"/>
    <col min="46" max="16384" width="3.5" style="21"/>
  </cols>
  <sheetData>
    <row r="1" spans="1:35" ht="32.25" customHeight="1">
      <c r="A1" s="120"/>
      <c r="B1" s="27"/>
      <c r="C1" s="27"/>
      <c r="D1" s="25"/>
      <c r="E1" s="25"/>
      <c r="F1" s="25"/>
      <c r="G1" s="25"/>
      <c r="H1" s="27"/>
      <c r="I1" s="25"/>
      <c r="J1" s="25"/>
      <c r="K1" s="25"/>
      <c r="L1" s="25"/>
      <c r="M1" s="25"/>
      <c r="N1" s="25"/>
      <c r="O1" s="25"/>
      <c r="P1" s="25"/>
      <c r="Q1" s="25"/>
      <c r="R1" s="25"/>
      <c r="S1" s="25"/>
      <c r="T1" s="25"/>
      <c r="U1" s="25"/>
      <c r="V1" s="25"/>
      <c r="W1" s="25"/>
      <c r="X1" s="25"/>
      <c r="Y1" s="26"/>
      <c r="Z1" s="26"/>
      <c r="AA1" s="26"/>
      <c r="AB1" s="634" t="s">
        <v>396</v>
      </c>
      <c r="AC1" s="634"/>
      <c r="AD1" s="634"/>
      <c r="AE1" s="634"/>
      <c r="AF1" s="634"/>
      <c r="AG1" s="634"/>
      <c r="AH1" s="634"/>
      <c r="AI1" s="25"/>
    </row>
    <row r="2" spans="1:35" ht="21" customHeight="1">
      <c r="A2" s="120"/>
      <c r="B2" s="27"/>
      <c r="C2" s="27"/>
      <c r="D2" s="25"/>
      <c r="E2" s="25"/>
      <c r="F2" s="25"/>
      <c r="G2" s="25"/>
      <c r="H2" s="27"/>
      <c r="I2" s="25"/>
      <c r="J2" s="25"/>
      <c r="K2" s="25"/>
      <c r="L2" s="25"/>
      <c r="M2" s="25"/>
      <c r="N2" s="25"/>
      <c r="O2" s="25"/>
      <c r="P2" s="25"/>
      <c r="Q2" s="25"/>
      <c r="R2" s="25"/>
      <c r="S2" s="25"/>
      <c r="T2" s="25"/>
      <c r="U2" s="25"/>
      <c r="V2" s="25"/>
      <c r="W2" s="25"/>
      <c r="X2" s="25"/>
      <c r="Y2" s="26"/>
      <c r="Z2" s="26"/>
      <c r="AA2" s="26"/>
      <c r="AB2" s="582" t="s">
        <v>82</v>
      </c>
      <c r="AC2" s="582"/>
      <c r="AD2" s="582"/>
      <c r="AE2" s="582"/>
      <c r="AF2" s="582"/>
      <c r="AG2" s="582"/>
      <c r="AH2" s="582"/>
      <c r="AI2" s="25"/>
    </row>
    <row r="3" spans="1:35" ht="18" customHeight="1">
      <c r="A3" s="120"/>
      <c r="B3" s="27"/>
      <c r="C3" s="27"/>
      <c r="D3" s="25"/>
      <c r="E3" s="25"/>
      <c r="F3" s="25"/>
      <c r="G3" s="25"/>
      <c r="H3" s="27"/>
      <c r="I3" s="25"/>
      <c r="J3" s="25"/>
      <c r="K3" s="25"/>
      <c r="L3" s="25"/>
      <c r="M3" s="25"/>
      <c r="N3" s="25"/>
      <c r="O3" s="25"/>
      <c r="P3" s="25"/>
      <c r="Q3" s="25"/>
      <c r="R3" s="25"/>
      <c r="S3" s="25"/>
      <c r="T3" s="25"/>
      <c r="U3" s="25"/>
      <c r="V3" s="25"/>
      <c r="W3" s="25"/>
      <c r="X3" s="25"/>
      <c r="Y3" s="26"/>
      <c r="Z3" s="26"/>
      <c r="AA3" s="26"/>
      <c r="AB3" s="582"/>
      <c r="AC3" s="582"/>
      <c r="AD3" s="582"/>
      <c r="AE3" s="582"/>
      <c r="AF3" s="582"/>
      <c r="AG3" s="582"/>
      <c r="AH3" s="582"/>
      <c r="AI3" s="25"/>
    </row>
    <row r="4" spans="1:35" ht="21" customHeight="1">
      <c r="A4" s="120"/>
      <c r="B4" s="27"/>
      <c r="C4" s="27"/>
      <c r="D4" s="25"/>
      <c r="E4" s="25"/>
      <c r="F4" s="25"/>
      <c r="G4" s="25"/>
      <c r="H4" s="27"/>
      <c r="I4" s="25"/>
      <c r="J4" s="25"/>
      <c r="K4" s="25"/>
      <c r="L4" s="25"/>
      <c r="M4" s="25"/>
      <c r="N4" s="25"/>
      <c r="O4" s="25"/>
      <c r="P4" s="25"/>
      <c r="Q4" s="25"/>
      <c r="R4" s="25"/>
      <c r="S4" s="25"/>
      <c r="T4" s="25"/>
      <c r="U4" s="25"/>
      <c r="V4" s="25"/>
      <c r="W4" s="25"/>
      <c r="X4" s="25"/>
      <c r="Y4" s="26"/>
      <c r="Z4" s="26"/>
      <c r="AA4" s="26"/>
      <c r="AB4" s="582"/>
      <c r="AC4" s="582"/>
      <c r="AD4" s="582"/>
      <c r="AE4" s="582"/>
      <c r="AF4" s="582"/>
      <c r="AG4" s="582"/>
      <c r="AH4" s="582"/>
      <c r="AI4" s="26"/>
    </row>
    <row r="5" spans="1:35" ht="23.25" customHeight="1">
      <c r="A5" s="120"/>
      <c r="B5" s="27"/>
      <c r="C5" s="27"/>
      <c r="D5" s="25"/>
      <c r="E5" s="25"/>
      <c r="F5" s="25"/>
      <c r="G5" s="25"/>
      <c r="H5" s="27"/>
      <c r="I5" s="25"/>
      <c r="J5" s="25"/>
      <c r="K5" s="25"/>
      <c r="L5" s="25"/>
      <c r="M5" s="25"/>
      <c r="N5" s="25"/>
      <c r="O5" s="25"/>
      <c r="P5" s="25"/>
      <c r="Q5" s="25"/>
      <c r="R5" s="25"/>
      <c r="S5" s="25"/>
      <c r="T5" s="25"/>
      <c r="U5" s="25"/>
      <c r="V5" s="25"/>
      <c r="W5" s="25"/>
      <c r="X5" s="25"/>
      <c r="Y5" s="26"/>
      <c r="Z5" s="26"/>
      <c r="AA5" s="26"/>
      <c r="AB5" s="25"/>
      <c r="AC5" s="25"/>
      <c r="AD5" s="25"/>
      <c r="AE5" s="26"/>
      <c r="AF5" s="26"/>
      <c r="AG5" s="26"/>
      <c r="AH5" s="26"/>
      <c r="AI5" s="26"/>
    </row>
    <row r="6" spans="1:35" ht="23.25" customHeight="1">
      <c r="A6" s="120"/>
      <c r="B6" s="583" t="s">
        <v>81</v>
      </c>
      <c r="C6" s="583"/>
      <c r="D6" s="583"/>
      <c r="E6" s="583"/>
      <c r="F6" s="583"/>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25"/>
    </row>
    <row r="7" spans="1:35" ht="23.25" customHeight="1">
      <c r="A7" s="120"/>
      <c r="B7" s="27"/>
      <c r="C7" s="27"/>
      <c r="D7" s="25"/>
      <c r="E7" s="25"/>
      <c r="F7" s="25"/>
      <c r="G7" s="25"/>
      <c r="H7" s="27"/>
      <c r="I7" s="25"/>
      <c r="J7" s="25"/>
      <c r="K7" s="25"/>
      <c r="L7" s="25"/>
      <c r="M7" s="25"/>
      <c r="N7" s="25"/>
      <c r="O7" s="25"/>
      <c r="P7" s="25"/>
      <c r="Q7" s="44"/>
      <c r="R7" s="44"/>
      <c r="S7" s="44"/>
      <c r="T7" s="44"/>
      <c r="U7" s="44"/>
      <c r="V7" s="44"/>
      <c r="W7" s="44"/>
      <c r="X7" s="44"/>
      <c r="Y7" s="44"/>
      <c r="Z7" s="44"/>
      <c r="AA7" s="44"/>
      <c r="AB7" s="44"/>
      <c r="AC7" s="44"/>
      <c r="AD7" s="44"/>
      <c r="AE7" s="44"/>
      <c r="AF7" s="44"/>
      <c r="AG7" s="44"/>
      <c r="AH7" s="44"/>
      <c r="AI7" s="25"/>
    </row>
    <row r="8" spans="1:35" ht="23.25" customHeight="1">
      <c r="A8" s="120"/>
      <c r="B8" s="27"/>
      <c r="C8" s="27"/>
      <c r="D8" s="25"/>
      <c r="E8" s="25"/>
      <c r="F8" s="25"/>
      <c r="G8" s="25"/>
      <c r="H8" s="27"/>
      <c r="I8" s="584" t="s">
        <v>80</v>
      </c>
      <c r="J8" s="584"/>
      <c r="K8" s="584"/>
      <c r="L8" s="584"/>
      <c r="M8" s="585" t="s">
        <v>64</v>
      </c>
      <c r="N8" s="586"/>
      <c r="O8" s="586"/>
      <c r="P8" s="586"/>
      <c r="Q8" s="586"/>
      <c r="R8" s="586"/>
      <c r="S8" s="586"/>
      <c r="T8" s="586"/>
      <c r="U8" s="586"/>
      <c r="V8" s="589" t="s">
        <v>79</v>
      </c>
      <c r="W8" s="589"/>
      <c r="X8" s="589"/>
      <c r="Y8" s="589"/>
      <c r="Z8" s="589"/>
      <c r="AA8" s="590"/>
      <c r="AB8" s="44"/>
      <c r="AC8" s="44"/>
      <c r="AD8" s="44"/>
      <c r="AE8" s="44"/>
      <c r="AF8" s="44"/>
      <c r="AG8" s="44"/>
      <c r="AH8" s="44"/>
      <c r="AI8" s="25"/>
    </row>
    <row r="9" spans="1:35" ht="23.25" customHeight="1">
      <c r="A9" s="120"/>
      <c r="B9" s="43"/>
      <c r="C9" s="27"/>
      <c r="D9" s="25"/>
      <c r="E9" s="25"/>
      <c r="F9" s="25"/>
      <c r="G9" s="25"/>
      <c r="H9" s="27"/>
      <c r="I9" s="584"/>
      <c r="J9" s="584"/>
      <c r="K9" s="584"/>
      <c r="L9" s="584"/>
      <c r="M9" s="587"/>
      <c r="N9" s="588"/>
      <c r="O9" s="588"/>
      <c r="P9" s="588"/>
      <c r="Q9" s="588"/>
      <c r="R9" s="588"/>
      <c r="S9" s="588"/>
      <c r="T9" s="588"/>
      <c r="U9" s="588"/>
      <c r="V9" s="591"/>
      <c r="W9" s="591"/>
      <c r="X9" s="591"/>
      <c r="Y9" s="591"/>
      <c r="Z9" s="591"/>
      <c r="AA9" s="592"/>
      <c r="AB9" s="25"/>
      <c r="AC9" s="25"/>
      <c r="AD9" s="25"/>
      <c r="AE9" s="25"/>
      <c r="AF9" s="25"/>
      <c r="AG9" s="25"/>
      <c r="AH9" s="25"/>
      <c r="AI9" s="25"/>
    </row>
    <row r="10" spans="1:35" ht="17.25" customHeight="1">
      <c r="A10" s="120"/>
      <c r="B10" s="42"/>
      <c r="C10" s="42"/>
      <c r="D10" s="42"/>
      <c r="E10" s="42"/>
      <c r="F10" s="42"/>
      <c r="G10" s="42"/>
      <c r="H10" s="41"/>
      <c r="I10" s="41"/>
      <c r="J10" s="41"/>
      <c r="K10" s="41"/>
      <c r="L10" s="41"/>
      <c r="M10" s="41"/>
      <c r="N10" s="41"/>
      <c r="O10" s="41"/>
      <c r="P10" s="41"/>
      <c r="Q10" s="41"/>
      <c r="R10" s="41"/>
      <c r="S10" s="41"/>
      <c r="T10" s="41"/>
      <c r="U10" s="41"/>
      <c r="V10" s="41"/>
      <c r="W10" s="41"/>
      <c r="X10" s="25"/>
      <c r="Y10" s="26"/>
      <c r="Z10" s="26"/>
      <c r="AA10" s="26"/>
      <c r="AB10" s="25"/>
      <c r="AC10" s="25"/>
      <c r="AD10" s="25"/>
      <c r="AE10" s="25"/>
      <c r="AF10" s="25"/>
      <c r="AG10" s="25"/>
      <c r="AH10" s="25"/>
      <c r="AI10" s="25"/>
    </row>
    <row r="11" spans="1:35" ht="23.25" customHeight="1">
      <c r="A11" s="120"/>
      <c r="B11"/>
      <c r="C11"/>
      <c r="D11"/>
      <c r="E11"/>
      <c r="F11"/>
      <c r="G11"/>
      <c r="H11"/>
      <c r="I11" s="593" t="s">
        <v>78</v>
      </c>
      <c r="J11" s="594"/>
      <c r="K11" s="594"/>
      <c r="L11" s="595"/>
      <c r="M11" s="602"/>
      <c r="N11" s="603"/>
      <c r="O11" s="603"/>
      <c r="P11" s="604"/>
      <c r="Q11" s="608" t="s">
        <v>77</v>
      </c>
      <c r="R11" s="608"/>
      <c r="S11" s="608"/>
      <c r="T11" s="608"/>
      <c r="U11" s="608"/>
      <c r="V11" s="608"/>
      <c r="W11" s="608"/>
      <c r="X11" s="608"/>
      <c r="Y11" s="608"/>
      <c r="Z11" s="608"/>
      <c r="AA11" s="608"/>
      <c r="AB11" s="10"/>
      <c r="AC11" s="10"/>
      <c r="AD11"/>
      <c r="AE11"/>
      <c r="AF11"/>
      <c r="AG11"/>
      <c r="AH11"/>
      <c r="AI11" s="25"/>
    </row>
    <row r="12" spans="1:35" ht="23.25" customHeight="1">
      <c r="A12" s="120"/>
      <c r="B12"/>
      <c r="C12"/>
      <c r="D12"/>
      <c r="E12"/>
      <c r="F12"/>
      <c r="G12"/>
      <c r="H12"/>
      <c r="I12" s="596"/>
      <c r="J12" s="597"/>
      <c r="K12" s="597"/>
      <c r="L12" s="598"/>
      <c r="M12" s="605"/>
      <c r="N12" s="606"/>
      <c r="O12" s="606"/>
      <c r="P12" s="607"/>
      <c r="Q12" s="608"/>
      <c r="R12" s="608"/>
      <c r="S12" s="608"/>
      <c r="T12" s="608"/>
      <c r="U12" s="608"/>
      <c r="V12" s="608"/>
      <c r="W12" s="608"/>
      <c r="X12" s="608"/>
      <c r="Y12" s="608"/>
      <c r="Z12" s="608"/>
      <c r="AA12" s="608"/>
      <c r="AB12"/>
      <c r="AC12"/>
      <c r="AD12"/>
      <c r="AE12"/>
      <c r="AF12"/>
      <c r="AG12"/>
      <c r="AH12"/>
      <c r="AI12" s="123"/>
    </row>
    <row r="13" spans="1:35" s="24" customFormat="1" ht="23.25" customHeight="1">
      <c r="A13" s="139"/>
      <c r="B13"/>
      <c r="C13"/>
      <c r="D13"/>
      <c r="E13"/>
      <c r="F13"/>
      <c r="G13"/>
      <c r="H13"/>
      <c r="I13" s="596"/>
      <c r="J13" s="597"/>
      <c r="K13" s="597"/>
      <c r="L13" s="598"/>
      <c r="M13" s="602"/>
      <c r="N13" s="603"/>
      <c r="O13" s="603"/>
      <c r="P13" s="604"/>
      <c r="Q13" s="609" t="s">
        <v>15</v>
      </c>
      <c r="R13" s="609"/>
      <c r="S13" s="609"/>
      <c r="T13" s="609"/>
      <c r="U13" s="609"/>
      <c r="V13" s="609"/>
      <c r="W13" s="609"/>
      <c r="X13" s="609"/>
      <c r="Y13" s="609"/>
      <c r="Z13" s="609"/>
      <c r="AA13" s="609"/>
      <c r="AB13"/>
      <c r="AC13"/>
      <c r="AD13"/>
      <c r="AE13"/>
      <c r="AF13"/>
      <c r="AG13"/>
      <c r="AH13"/>
      <c r="AI13" s="27"/>
    </row>
    <row r="14" spans="1:35" ht="23.25" customHeight="1">
      <c r="A14" s="120"/>
      <c r="B14"/>
      <c r="C14"/>
      <c r="D14"/>
      <c r="E14"/>
      <c r="F14"/>
      <c r="G14"/>
      <c r="H14"/>
      <c r="I14" s="599"/>
      <c r="J14" s="600"/>
      <c r="K14" s="600"/>
      <c r="L14" s="601"/>
      <c r="M14" s="605"/>
      <c r="N14" s="606"/>
      <c r="O14" s="606"/>
      <c r="P14" s="607"/>
      <c r="Q14" s="609"/>
      <c r="R14" s="609"/>
      <c r="S14" s="609"/>
      <c r="T14" s="609"/>
      <c r="U14" s="609"/>
      <c r="V14" s="609"/>
      <c r="W14" s="609"/>
      <c r="X14" s="609"/>
      <c r="Y14" s="609"/>
      <c r="Z14" s="609"/>
      <c r="AA14" s="609"/>
      <c r="AB14"/>
      <c r="AC14"/>
      <c r="AD14"/>
      <c r="AE14"/>
      <c r="AF14"/>
      <c r="AG14"/>
      <c r="AH14"/>
      <c r="AI14" s="25"/>
    </row>
    <row r="15" spans="1:35" ht="23.25" customHeight="1">
      <c r="A15" s="120"/>
      <c r="B15" s="25"/>
      <c r="C15" s="25"/>
      <c r="D15" s="25"/>
      <c r="E15" s="25"/>
      <c r="F15" s="25"/>
      <c r="G15" s="25"/>
      <c r="H15" s="27"/>
      <c r="I15" s="25"/>
      <c r="J15" s="25"/>
      <c r="K15" s="25"/>
      <c r="L15" s="25"/>
      <c r="M15" s="61" t="str">
        <f>IF(COUNTBLANK(M11:P14)=16,"　↑　該当する方に○",IF(COUNTBLANK(M11:P14)=14,"　↑　どちらか一方に○",""))</f>
        <v>　↑　該当する方に○</v>
      </c>
      <c r="N15" s="25"/>
      <c r="O15" s="25"/>
      <c r="P15" s="40"/>
      <c r="Q15" s="40"/>
      <c r="R15" s="40"/>
      <c r="S15" s="40"/>
      <c r="T15" s="40"/>
      <c r="U15" s="40"/>
      <c r="V15" s="40"/>
      <c r="W15" s="40"/>
      <c r="X15" s="25"/>
      <c r="Y15" s="26"/>
      <c r="Z15" s="26"/>
      <c r="AA15" s="26"/>
      <c r="AB15" s="25"/>
      <c r="AC15" s="25"/>
      <c r="AD15" s="25"/>
      <c r="AE15" s="25"/>
      <c r="AF15" s="25"/>
      <c r="AG15" s="25"/>
      <c r="AH15" s="25"/>
      <c r="AI15" s="25"/>
    </row>
    <row r="16" spans="1:35" ht="23.25" customHeight="1">
      <c r="A16" s="120"/>
      <c r="B16" s="25"/>
      <c r="C16" s="25"/>
      <c r="D16" s="25"/>
      <c r="E16" s="25"/>
      <c r="F16" s="25"/>
      <c r="G16" s="25"/>
      <c r="H16" s="27"/>
      <c r="I16" s="25"/>
      <c r="J16" s="25"/>
      <c r="K16" s="25"/>
      <c r="L16" s="25"/>
      <c r="M16" s="25"/>
      <c r="N16" s="25"/>
      <c r="O16" s="25"/>
      <c r="P16" s="36"/>
      <c r="Q16" s="36"/>
      <c r="R16" s="36"/>
      <c r="S16" s="36"/>
      <c r="T16" s="610" t="str">
        <f>IF(AND(M11="○",M13=""),IF(M8="","",IF(M11="","",IF(M8="","","※工事業種が「"&amp;M8&amp;"工事業」に該当する工事のみ記入してください。"))),"")</f>
        <v/>
      </c>
      <c r="U16" s="610"/>
      <c r="V16" s="610"/>
      <c r="W16" s="610"/>
      <c r="X16" s="610"/>
      <c r="Y16" s="610"/>
      <c r="Z16" s="610"/>
      <c r="AA16" s="610"/>
      <c r="AB16" s="610"/>
      <c r="AC16" s="610"/>
      <c r="AD16" s="610"/>
      <c r="AE16" s="610"/>
      <c r="AF16" s="39"/>
      <c r="AG16" s="39"/>
      <c r="AH16" s="39"/>
      <c r="AI16" s="25"/>
    </row>
    <row r="17" spans="1:35" ht="23.25" customHeight="1">
      <c r="A17" s="120"/>
      <c r="B17" s="38"/>
      <c r="C17" s="38"/>
      <c r="D17" s="25"/>
      <c r="E17" s="25"/>
      <c r="F17" s="25"/>
      <c r="G17" s="25"/>
      <c r="H17" s="27"/>
      <c r="I17" s="25"/>
      <c r="J17" s="25"/>
      <c r="K17" s="25"/>
      <c r="L17" s="25"/>
      <c r="M17" s="25"/>
      <c r="N17" s="25"/>
      <c r="O17" s="25"/>
      <c r="P17" s="36"/>
      <c r="Q17" s="36"/>
      <c r="R17" s="36"/>
      <c r="S17" s="36"/>
      <c r="T17" s="610"/>
      <c r="U17" s="610"/>
      <c r="V17" s="610"/>
      <c r="W17" s="610"/>
      <c r="X17" s="610"/>
      <c r="Y17" s="610"/>
      <c r="Z17" s="610"/>
      <c r="AA17" s="610"/>
      <c r="AB17" s="610"/>
      <c r="AC17" s="610"/>
      <c r="AD17" s="610"/>
      <c r="AE17" s="610"/>
      <c r="AF17" s="25"/>
      <c r="AG17" s="25"/>
      <c r="AH17" s="25"/>
      <c r="AI17" s="25"/>
    </row>
    <row r="18" spans="1:35" ht="23.25" customHeight="1">
      <c r="A18" s="120"/>
      <c r="B18" s="611" t="s">
        <v>14</v>
      </c>
      <c r="C18" s="611"/>
      <c r="D18" s="612"/>
      <c r="E18" s="612"/>
      <c r="F18" s="612"/>
      <c r="G18" s="612"/>
      <c r="H18" s="611"/>
      <c r="I18" s="611"/>
      <c r="J18" s="37"/>
      <c r="K18" s="37"/>
      <c r="L18" s="37"/>
      <c r="M18" s="37"/>
      <c r="N18" s="37"/>
      <c r="O18" s="25"/>
      <c r="P18" s="36"/>
      <c r="Q18" s="36"/>
      <c r="R18" s="36"/>
      <c r="S18" s="36"/>
      <c r="T18" s="36"/>
      <c r="U18" s="36"/>
      <c r="V18" s="36"/>
      <c r="W18" s="36"/>
      <c r="X18" s="25"/>
      <c r="Y18" s="26"/>
      <c r="Z18" s="26"/>
      <c r="AA18" s="26"/>
      <c r="AB18" s="25"/>
      <c r="AC18" s="25"/>
      <c r="AD18" s="25"/>
      <c r="AE18" s="25"/>
      <c r="AF18" s="25"/>
      <c r="AG18" s="25"/>
      <c r="AH18" s="25"/>
      <c r="AI18" s="25"/>
    </row>
    <row r="19" spans="1:35" ht="23.25" customHeight="1">
      <c r="A19" s="120"/>
      <c r="B19" s="613" t="s">
        <v>76</v>
      </c>
      <c r="C19" s="614"/>
      <c r="D19" s="615"/>
      <c r="E19" s="613" t="s">
        <v>75</v>
      </c>
      <c r="F19" s="614"/>
      <c r="G19" s="614"/>
      <c r="H19" s="615"/>
      <c r="I19" s="616" t="s">
        <v>74</v>
      </c>
      <c r="J19" s="617"/>
      <c r="K19" s="616" t="s">
        <v>73</v>
      </c>
      <c r="L19" s="618"/>
      <c r="M19" s="618"/>
      <c r="N19" s="618"/>
      <c r="O19" s="617"/>
      <c r="P19" s="613" t="s">
        <v>72</v>
      </c>
      <c r="Q19" s="614"/>
      <c r="R19" s="614"/>
      <c r="S19" s="614"/>
      <c r="T19" s="614"/>
      <c r="U19" s="614"/>
      <c r="V19" s="614"/>
      <c r="W19" s="615"/>
      <c r="X19" s="613" t="s">
        <v>71</v>
      </c>
      <c r="Y19" s="614"/>
      <c r="Z19" s="614"/>
      <c r="AA19" s="614"/>
      <c r="AB19" s="614"/>
      <c r="AC19" s="614"/>
      <c r="AD19" s="614"/>
      <c r="AE19" s="615"/>
      <c r="AF19" s="613" t="s">
        <v>70</v>
      </c>
      <c r="AG19" s="614"/>
      <c r="AH19" s="615"/>
      <c r="AI19" s="25"/>
    </row>
    <row r="20" spans="1:35" ht="23.25" customHeight="1">
      <c r="A20" s="120"/>
      <c r="B20" s="619"/>
      <c r="C20" s="620"/>
      <c r="D20" s="621"/>
      <c r="E20" s="622"/>
      <c r="F20" s="623"/>
      <c r="G20" s="623"/>
      <c r="H20" s="624"/>
      <c r="I20" s="622"/>
      <c r="J20" s="624"/>
      <c r="K20" s="622"/>
      <c r="L20" s="623"/>
      <c r="M20" s="623"/>
      <c r="N20" s="623"/>
      <c r="O20" s="624"/>
      <c r="P20" s="622"/>
      <c r="Q20" s="623"/>
      <c r="R20" s="623"/>
      <c r="S20" s="623"/>
      <c r="T20" s="623"/>
      <c r="U20" s="623"/>
      <c r="V20" s="623"/>
      <c r="W20" s="624"/>
      <c r="X20" s="622"/>
      <c r="Y20" s="623"/>
      <c r="Z20" s="623"/>
      <c r="AA20" s="623"/>
      <c r="AB20" s="623"/>
      <c r="AC20" s="623"/>
      <c r="AD20" s="623"/>
      <c r="AE20" s="624"/>
      <c r="AF20" s="625"/>
      <c r="AG20" s="626"/>
      <c r="AH20" s="627"/>
      <c r="AI20" s="25"/>
    </row>
    <row r="21" spans="1:35" ht="23.25" customHeight="1">
      <c r="A21" s="120"/>
      <c r="B21" s="628"/>
      <c r="C21" s="629"/>
      <c r="D21" s="630"/>
      <c r="E21" s="622"/>
      <c r="F21" s="623"/>
      <c r="G21" s="623"/>
      <c r="H21" s="624"/>
      <c r="I21" s="622"/>
      <c r="J21" s="624"/>
      <c r="K21" s="622"/>
      <c r="L21" s="623"/>
      <c r="M21" s="623"/>
      <c r="N21" s="623"/>
      <c r="O21" s="624"/>
      <c r="P21" s="622"/>
      <c r="Q21" s="623"/>
      <c r="R21" s="623"/>
      <c r="S21" s="623"/>
      <c r="T21" s="623"/>
      <c r="U21" s="623"/>
      <c r="V21" s="623"/>
      <c r="W21" s="624"/>
      <c r="X21" s="622"/>
      <c r="Y21" s="623"/>
      <c r="Z21" s="623"/>
      <c r="AA21" s="623"/>
      <c r="AB21" s="623"/>
      <c r="AC21" s="623"/>
      <c r="AD21" s="623"/>
      <c r="AE21" s="624"/>
      <c r="AF21" s="625"/>
      <c r="AG21" s="626"/>
      <c r="AH21" s="627"/>
      <c r="AI21" s="25"/>
    </row>
    <row r="22" spans="1:35" ht="23.25" customHeight="1">
      <c r="A22" s="120"/>
      <c r="B22" s="619"/>
      <c r="C22" s="620"/>
      <c r="D22" s="621"/>
      <c r="E22" s="622"/>
      <c r="F22" s="623"/>
      <c r="G22" s="623"/>
      <c r="H22" s="624"/>
      <c r="I22" s="622"/>
      <c r="J22" s="624"/>
      <c r="K22" s="622"/>
      <c r="L22" s="623"/>
      <c r="M22" s="623"/>
      <c r="N22" s="623"/>
      <c r="O22" s="624"/>
      <c r="P22" s="622"/>
      <c r="Q22" s="623"/>
      <c r="R22" s="623"/>
      <c r="S22" s="623"/>
      <c r="T22" s="623"/>
      <c r="U22" s="623"/>
      <c r="V22" s="623"/>
      <c r="W22" s="624"/>
      <c r="X22" s="622"/>
      <c r="Y22" s="623"/>
      <c r="Z22" s="623"/>
      <c r="AA22" s="623"/>
      <c r="AB22" s="623"/>
      <c r="AC22" s="623"/>
      <c r="AD22" s="623"/>
      <c r="AE22" s="624"/>
      <c r="AF22" s="625"/>
      <c r="AG22" s="626"/>
      <c r="AH22" s="627"/>
      <c r="AI22" s="25"/>
    </row>
    <row r="23" spans="1:35" ht="26.25" customHeight="1">
      <c r="A23" s="120"/>
      <c r="B23" s="628"/>
      <c r="C23" s="629"/>
      <c r="D23" s="630"/>
      <c r="E23" s="622"/>
      <c r="F23" s="623"/>
      <c r="G23" s="623"/>
      <c r="H23" s="624"/>
      <c r="I23" s="622"/>
      <c r="J23" s="624"/>
      <c r="K23" s="622"/>
      <c r="L23" s="623"/>
      <c r="M23" s="623"/>
      <c r="N23" s="623"/>
      <c r="O23" s="624"/>
      <c r="P23" s="622"/>
      <c r="Q23" s="623"/>
      <c r="R23" s="623"/>
      <c r="S23" s="623"/>
      <c r="T23" s="623"/>
      <c r="U23" s="623"/>
      <c r="V23" s="623"/>
      <c r="W23" s="624"/>
      <c r="X23" s="622"/>
      <c r="Y23" s="623"/>
      <c r="Z23" s="623"/>
      <c r="AA23" s="623"/>
      <c r="AB23" s="623"/>
      <c r="AC23" s="623"/>
      <c r="AD23" s="623"/>
      <c r="AE23" s="624"/>
      <c r="AF23" s="625"/>
      <c r="AG23" s="626"/>
      <c r="AH23" s="627"/>
      <c r="AI23" s="25"/>
    </row>
    <row r="24" spans="1:35" ht="26.25" customHeight="1">
      <c r="A24" s="120"/>
      <c r="B24" s="619"/>
      <c r="C24" s="620"/>
      <c r="D24" s="621"/>
      <c r="E24" s="622"/>
      <c r="F24" s="623"/>
      <c r="G24" s="623"/>
      <c r="H24" s="624"/>
      <c r="I24" s="622"/>
      <c r="J24" s="624"/>
      <c r="K24" s="631"/>
      <c r="L24" s="632"/>
      <c r="M24" s="632"/>
      <c r="N24" s="632"/>
      <c r="O24" s="633"/>
      <c r="P24" s="622"/>
      <c r="Q24" s="623"/>
      <c r="R24" s="623"/>
      <c r="S24" s="623"/>
      <c r="T24" s="623"/>
      <c r="U24" s="623"/>
      <c r="V24" s="623"/>
      <c r="W24" s="624"/>
      <c r="X24" s="622"/>
      <c r="Y24" s="623"/>
      <c r="Z24" s="623"/>
      <c r="AA24" s="623"/>
      <c r="AB24" s="623"/>
      <c r="AC24" s="623"/>
      <c r="AD24" s="623"/>
      <c r="AE24" s="624"/>
      <c r="AF24" s="625"/>
      <c r="AG24" s="626"/>
      <c r="AH24" s="627"/>
      <c r="AI24" s="25"/>
    </row>
    <row r="25" spans="1:35" ht="26.25" customHeight="1">
      <c r="A25" s="120"/>
      <c r="B25" s="628"/>
      <c r="C25" s="629"/>
      <c r="D25" s="630"/>
      <c r="E25" s="622"/>
      <c r="F25" s="623"/>
      <c r="G25" s="623"/>
      <c r="H25" s="624"/>
      <c r="I25" s="622"/>
      <c r="J25" s="624"/>
      <c r="K25" s="622"/>
      <c r="L25" s="623"/>
      <c r="M25" s="623"/>
      <c r="N25" s="623"/>
      <c r="O25" s="624"/>
      <c r="P25" s="622"/>
      <c r="Q25" s="623"/>
      <c r="R25" s="623"/>
      <c r="S25" s="623"/>
      <c r="T25" s="623"/>
      <c r="U25" s="623"/>
      <c r="V25" s="623"/>
      <c r="W25" s="624"/>
      <c r="X25" s="622"/>
      <c r="Y25" s="623"/>
      <c r="Z25" s="623"/>
      <c r="AA25" s="623"/>
      <c r="AB25" s="623"/>
      <c r="AC25" s="623"/>
      <c r="AD25" s="623"/>
      <c r="AE25" s="624"/>
      <c r="AF25" s="625"/>
      <c r="AG25" s="626"/>
      <c r="AH25" s="627"/>
      <c r="AI25" s="25"/>
    </row>
    <row r="26" spans="1:35" ht="26.25" customHeight="1">
      <c r="A26" s="120"/>
      <c r="B26" s="619"/>
      <c r="C26" s="620"/>
      <c r="D26" s="621"/>
      <c r="E26" s="622"/>
      <c r="F26" s="623"/>
      <c r="G26" s="623"/>
      <c r="H26" s="624"/>
      <c r="I26" s="622"/>
      <c r="J26" s="624"/>
      <c r="K26" s="622"/>
      <c r="L26" s="623"/>
      <c r="M26" s="623"/>
      <c r="N26" s="623"/>
      <c r="O26" s="624"/>
      <c r="P26" s="622"/>
      <c r="Q26" s="623"/>
      <c r="R26" s="623"/>
      <c r="S26" s="623"/>
      <c r="T26" s="623"/>
      <c r="U26" s="623"/>
      <c r="V26" s="623"/>
      <c r="W26" s="624"/>
      <c r="X26" s="622"/>
      <c r="Y26" s="623"/>
      <c r="Z26" s="623"/>
      <c r="AA26" s="623"/>
      <c r="AB26" s="623"/>
      <c r="AC26" s="623"/>
      <c r="AD26" s="623"/>
      <c r="AE26" s="624"/>
      <c r="AF26" s="625"/>
      <c r="AG26" s="626"/>
      <c r="AH26" s="627"/>
      <c r="AI26" s="25"/>
    </row>
    <row r="27" spans="1:35" ht="26.25" customHeight="1">
      <c r="A27" s="120"/>
      <c r="B27" s="628"/>
      <c r="C27" s="629"/>
      <c r="D27" s="630"/>
      <c r="E27" s="622"/>
      <c r="F27" s="623"/>
      <c r="G27" s="623"/>
      <c r="H27" s="624"/>
      <c r="I27" s="622"/>
      <c r="J27" s="624"/>
      <c r="K27" s="622"/>
      <c r="L27" s="623"/>
      <c r="M27" s="623"/>
      <c r="N27" s="623"/>
      <c r="O27" s="624"/>
      <c r="P27" s="622"/>
      <c r="Q27" s="623"/>
      <c r="R27" s="623"/>
      <c r="S27" s="623"/>
      <c r="T27" s="623"/>
      <c r="U27" s="623"/>
      <c r="V27" s="623"/>
      <c r="W27" s="624"/>
      <c r="X27" s="622"/>
      <c r="Y27" s="623"/>
      <c r="Z27" s="623"/>
      <c r="AA27" s="623"/>
      <c r="AB27" s="623"/>
      <c r="AC27" s="623"/>
      <c r="AD27" s="623"/>
      <c r="AE27" s="624"/>
      <c r="AF27" s="625"/>
      <c r="AG27" s="626"/>
      <c r="AH27" s="627"/>
      <c r="AI27" s="25"/>
    </row>
    <row r="28" spans="1:35" ht="26.25" customHeight="1">
      <c r="A28" s="120"/>
      <c r="B28" s="619"/>
      <c r="C28" s="620"/>
      <c r="D28" s="621"/>
      <c r="E28" s="622"/>
      <c r="F28" s="623"/>
      <c r="G28" s="623"/>
      <c r="H28" s="624"/>
      <c r="I28" s="622"/>
      <c r="J28" s="624"/>
      <c r="K28" s="622"/>
      <c r="L28" s="623"/>
      <c r="M28" s="623"/>
      <c r="N28" s="623"/>
      <c r="O28" s="624"/>
      <c r="P28" s="622"/>
      <c r="Q28" s="623"/>
      <c r="R28" s="623"/>
      <c r="S28" s="623"/>
      <c r="T28" s="623"/>
      <c r="U28" s="623"/>
      <c r="V28" s="623"/>
      <c r="W28" s="624"/>
      <c r="X28" s="622"/>
      <c r="Y28" s="623"/>
      <c r="Z28" s="623"/>
      <c r="AA28" s="623"/>
      <c r="AB28" s="623"/>
      <c r="AC28" s="623"/>
      <c r="AD28" s="623"/>
      <c r="AE28" s="624"/>
      <c r="AF28" s="625"/>
      <c r="AG28" s="626"/>
      <c r="AH28" s="627"/>
      <c r="AI28" s="25"/>
    </row>
    <row r="29" spans="1:35" ht="26.25" customHeight="1">
      <c r="A29" s="120"/>
      <c r="B29" s="628"/>
      <c r="C29" s="629"/>
      <c r="D29" s="630"/>
      <c r="E29" s="622"/>
      <c r="F29" s="623"/>
      <c r="G29" s="623"/>
      <c r="H29" s="624"/>
      <c r="I29" s="622"/>
      <c r="J29" s="624"/>
      <c r="K29" s="622"/>
      <c r="L29" s="623"/>
      <c r="M29" s="623"/>
      <c r="N29" s="623"/>
      <c r="O29" s="624"/>
      <c r="P29" s="622"/>
      <c r="Q29" s="623"/>
      <c r="R29" s="623"/>
      <c r="S29" s="623"/>
      <c r="T29" s="623"/>
      <c r="U29" s="623"/>
      <c r="V29" s="623"/>
      <c r="W29" s="624"/>
      <c r="X29" s="622"/>
      <c r="Y29" s="623"/>
      <c r="Z29" s="623"/>
      <c r="AA29" s="623"/>
      <c r="AB29" s="623"/>
      <c r="AC29" s="623"/>
      <c r="AD29" s="623"/>
      <c r="AE29" s="624"/>
      <c r="AF29" s="625"/>
      <c r="AG29" s="626"/>
      <c r="AH29" s="627"/>
      <c r="AI29" s="25"/>
    </row>
    <row r="30" spans="1:35" ht="26.25" customHeight="1">
      <c r="A30" s="120"/>
      <c r="B30" s="619"/>
      <c r="C30" s="620"/>
      <c r="D30" s="621"/>
      <c r="E30" s="622"/>
      <c r="F30" s="623"/>
      <c r="G30" s="623"/>
      <c r="H30" s="624"/>
      <c r="I30" s="622"/>
      <c r="J30" s="624"/>
      <c r="K30" s="622"/>
      <c r="L30" s="623"/>
      <c r="M30" s="623"/>
      <c r="N30" s="623"/>
      <c r="O30" s="624"/>
      <c r="P30" s="622"/>
      <c r="Q30" s="623"/>
      <c r="R30" s="623"/>
      <c r="S30" s="623"/>
      <c r="T30" s="623"/>
      <c r="U30" s="623"/>
      <c r="V30" s="623"/>
      <c r="W30" s="624"/>
      <c r="X30" s="622"/>
      <c r="Y30" s="623"/>
      <c r="Z30" s="623"/>
      <c r="AA30" s="623"/>
      <c r="AB30" s="623"/>
      <c r="AC30" s="623"/>
      <c r="AD30" s="623"/>
      <c r="AE30" s="624"/>
      <c r="AF30" s="625"/>
      <c r="AG30" s="626"/>
      <c r="AH30" s="627"/>
      <c r="AI30" s="25"/>
    </row>
    <row r="31" spans="1:35" ht="26.25" customHeight="1">
      <c r="A31" s="120"/>
      <c r="B31" s="628"/>
      <c r="C31" s="629"/>
      <c r="D31" s="630"/>
      <c r="E31" s="622"/>
      <c r="F31" s="623"/>
      <c r="G31" s="623"/>
      <c r="H31" s="624"/>
      <c r="I31" s="622"/>
      <c r="J31" s="624"/>
      <c r="K31" s="622"/>
      <c r="L31" s="623"/>
      <c r="M31" s="623"/>
      <c r="N31" s="623"/>
      <c r="O31" s="624"/>
      <c r="P31" s="622"/>
      <c r="Q31" s="623"/>
      <c r="R31" s="623"/>
      <c r="S31" s="623"/>
      <c r="T31" s="623"/>
      <c r="U31" s="623"/>
      <c r="V31" s="623"/>
      <c r="W31" s="624"/>
      <c r="X31" s="622"/>
      <c r="Y31" s="623"/>
      <c r="Z31" s="623"/>
      <c r="AA31" s="623"/>
      <c r="AB31" s="623"/>
      <c r="AC31" s="623"/>
      <c r="AD31" s="623"/>
      <c r="AE31" s="624"/>
      <c r="AF31" s="625"/>
      <c r="AG31" s="626"/>
      <c r="AH31" s="627"/>
      <c r="AI31" s="25"/>
    </row>
    <row r="32" spans="1:35" ht="26.25" customHeight="1">
      <c r="A32" s="120"/>
      <c r="B32" s="619"/>
      <c r="C32" s="620"/>
      <c r="D32" s="621"/>
      <c r="E32" s="622"/>
      <c r="F32" s="623"/>
      <c r="G32" s="623"/>
      <c r="H32" s="624"/>
      <c r="I32" s="622"/>
      <c r="J32" s="624"/>
      <c r="K32" s="622"/>
      <c r="L32" s="623"/>
      <c r="M32" s="623"/>
      <c r="N32" s="623"/>
      <c r="O32" s="624"/>
      <c r="P32" s="622"/>
      <c r="Q32" s="623"/>
      <c r="R32" s="623"/>
      <c r="S32" s="623"/>
      <c r="T32" s="623"/>
      <c r="U32" s="623"/>
      <c r="V32" s="623"/>
      <c r="W32" s="624"/>
      <c r="X32" s="622"/>
      <c r="Y32" s="623"/>
      <c r="Z32" s="623"/>
      <c r="AA32" s="623"/>
      <c r="AB32" s="623"/>
      <c r="AC32" s="623"/>
      <c r="AD32" s="623"/>
      <c r="AE32" s="624"/>
      <c r="AF32" s="625"/>
      <c r="AG32" s="626"/>
      <c r="AH32" s="627"/>
      <c r="AI32" s="25"/>
    </row>
    <row r="33" spans="1:37" ht="26.25" customHeight="1">
      <c r="A33" s="120"/>
      <c r="B33" s="628"/>
      <c r="C33" s="629"/>
      <c r="D33" s="630"/>
      <c r="E33" s="622"/>
      <c r="F33" s="623"/>
      <c r="G33" s="623"/>
      <c r="H33" s="624"/>
      <c r="I33" s="622"/>
      <c r="J33" s="624"/>
      <c r="K33" s="622"/>
      <c r="L33" s="623"/>
      <c r="M33" s="623"/>
      <c r="N33" s="623"/>
      <c r="O33" s="624"/>
      <c r="P33" s="622"/>
      <c r="Q33" s="623"/>
      <c r="R33" s="623"/>
      <c r="S33" s="623"/>
      <c r="T33" s="623"/>
      <c r="U33" s="623"/>
      <c r="V33" s="623"/>
      <c r="W33" s="624"/>
      <c r="X33" s="622"/>
      <c r="Y33" s="623"/>
      <c r="Z33" s="623"/>
      <c r="AA33" s="623"/>
      <c r="AB33" s="623"/>
      <c r="AC33" s="623"/>
      <c r="AD33" s="623"/>
      <c r="AE33" s="624"/>
      <c r="AF33" s="625"/>
      <c r="AG33" s="626"/>
      <c r="AH33" s="627"/>
      <c r="AI33" s="25"/>
    </row>
    <row r="34" spans="1:37" ht="26.25" customHeight="1">
      <c r="A34" s="120"/>
      <c r="B34" s="619"/>
      <c r="C34" s="620"/>
      <c r="D34" s="621"/>
      <c r="E34" s="622"/>
      <c r="F34" s="623"/>
      <c r="G34" s="623"/>
      <c r="H34" s="624"/>
      <c r="I34" s="622"/>
      <c r="J34" s="624"/>
      <c r="K34" s="622"/>
      <c r="L34" s="623"/>
      <c r="M34" s="623"/>
      <c r="N34" s="623"/>
      <c r="O34" s="624"/>
      <c r="P34" s="622"/>
      <c r="Q34" s="623"/>
      <c r="R34" s="623"/>
      <c r="S34" s="623"/>
      <c r="T34" s="623"/>
      <c r="U34" s="623"/>
      <c r="V34" s="623"/>
      <c r="W34" s="624"/>
      <c r="X34" s="622"/>
      <c r="Y34" s="623"/>
      <c r="Z34" s="623"/>
      <c r="AA34" s="623"/>
      <c r="AB34" s="623"/>
      <c r="AC34" s="623"/>
      <c r="AD34" s="623"/>
      <c r="AE34" s="624"/>
      <c r="AF34" s="625"/>
      <c r="AG34" s="626"/>
      <c r="AH34" s="627"/>
      <c r="AI34" s="25"/>
    </row>
    <row r="35" spans="1:37" ht="26.25" customHeight="1">
      <c r="A35" s="120"/>
      <c r="B35" s="628"/>
      <c r="C35" s="629"/>
      <c r="D35" s="630"/>
      <c r="E35" s="622"/>
      <c r="F35" s="623"/>
      <c r="G35" s="623"/>
      <c r="H35" s="624"/>
      <c r="I35" s="622"/>
      <c r="J35" s="624"/>
      <c r="K35" s="622"/>
      <c r="L35" s="623"/>
      <c r="M35" s="623"/>
      <c r="N35" s="623"/>
      <c r="O35" s="624"/>
      <c r="P35" s="622"/>
      <c r="Q35" s="623"/>
      <c r="R35" s="623"/>
      <c r="S35" s="623"/>
      <c r="T35" s="623"/>
      <c r="U35" s="623"/>
      <c r="V35" s="623"/>
      <c r="W35" s="624"/>
      <c r="X35" s="622"/>
      <c r="Y35" s="623"/>
      <c r="Z35" s="623"/>
      <c r="AA35" s="623"/>
      <c r="AB35" s="623"/>
      <c r="AC35" s="623"/>
      <c r="AD35" s="623"/>
      <c r="AE35" s="624"/>
      <c r="AF35" s="625"/>
      <c r="AG35" s="626"/>
      <c r="AH35" s="627"/>
      <c r="AI35" s="25"/>
    </row>
    <row r="36" spans="1:37" ht="26.25" customHeight="1">
      <c r="A36" s="120"/>
      <c r="B36" s="619"/>
      <c r="C36" s="620"/>
      <c r="D36" s="621"/>
      <c r="E36" s="622"/>
      <c r="F36" s="623"/>
      <c r="G36" s="623"/>
      <c r="H36" s="624"/>
      <c r="I36" s="622"/>
      <c r="J36" s="624"/>
      <c r="K36" s="622"/>
      <c r="L36" s="623"/>
      <c r="M36" s="623"/>
      <c r="N36" s="623"/>
      <c r="O36" s="624"/>
      <c r="P36" s="622"/>
      <c r="Q36" s="623"/>
      <c r="R36" s="623"/>
      <c r="S36" s="623"/>
      <c r="T36" s="623"/>
      <c r="U36" s="623"/>
      <c r="V36" s="623"/>
      <c r="W36" s="624"/>
      <c r="X36" s="622"/>
      <c r="Y36" s="623"/>
      <c r="Z36" s="623"/>
      <c r="AA36" s="623"/>
      <c r="AB36" s="623"/>
      <c r="AC36" s="623"/>
      <c r="AD36" s="623"/>
      <c r="AE36" s="624"/>
      <c r="AF36" s="625"/>
      <c r="AG36" s="626"/>
      <c r="AH36" s="627"/>
      <c r="AI36" s="25"/>
    </row>
    <row r="37" spans="1:37" ht="26.25" customHeight="1">
      <c r="A37" s="120"/>
      <c r="B37" s="628"/>
      <c r="C37" s="629"/>
      <c r="D37" s="630"/>
      <c r="E37" s="622"/>
      <c r="F37" s="623"/>
      <c r="G37" s="623"/>
      <c r="H37" s="624"/>
      <c r="I37" s="622"/>
      <c r="J37" s="624"/>
      <c r="K37" s="622"/>
      <c r="L37" s="623"/>
      <c r="M37" s="623"/>
      <c r="N37" s="623"/>
      <c r="O37" s="624"/>
      <c r="P37" s="622"/>
      <c r="Q37" s="623"/>
      <c r="R37" s="623"/>
      <c r="S37" s="623"/>
      <c r="T37" s="623"/>
      <c r="U37" s="623"/>
      <c r="V37" s="623"/>
      <c r="W37" s="624"/>
      <c r="X37" s="622"/>
      <c r="Y37" s="623"/>
      <c r="Z37" s="623"/>
      <c r="AA37" s="623"/>
      <c r="AB37" s="623"/>
      <c r="AC37" s="623"/>
      <c r="AD37" s="623"/>
      <c r="AE37" s="624"/>
      <c r="AF37" s="625"/>
      <c r="AG37" s="626"/>
      <c r="AH37" s="627"/>
      <c r="AI37" s="25"/>
    </row>
    <row r="38" spans="1:37" ht="26.25" customHeight="1">
      <c r="A38" s="120"/>
      <c r="B38" s="619"/>
      <c r="C38" s="620"/>
      <c r="D38" s="621"/>
      <c r="E38" s="622"/>
      <c r="F38" s="623"/>
      <c r="G38" s="623"/>
      <c r="H38" s="624"/>
      <c r="I38" s="622"/>
      <c r="J38" s="624"/>
      <c r="K38" s="622"/>
      <c r="L38" s="623"/>
      <c r="M38" s="623"/>
      <c r="N38" s="623"/>
      <c r="O38" s="624"/>
      <c r="P38" s="622"/>
      <c r="Q38" s="623"/>
      <c r="R38" s="623"/>
      <c r="S38" s="623"/>
      <c r="T38" s="623"/>
      <c r="U38" s="623"/>
      <c r="V38" s="623"/>
      <c r="W38" s="624"/>
      <c r="X38" s="622"/>
      <c r="Y38" s="623"/>
      <c r="Z38" s="623"/>
      <c r="AA38" s="623"/>
      <c r="AB38" s="623"/>
      <c r="AC38" s="623"/>
      <c r="AD38" s="623"/>
      <c r="AE38" s="624"/>
      <c r="AF38" s="625"/>
      <c r="AG38" s="626"/>
      <c r="AH38" s="627"/>
      <c r="AI38" s="25"/>
    </row>
    <row r="39" spans="1:37" ht="26.25" customHeight="1">
      <c r="A39" s="120"/>
      <c r="B39" s="628"/>
      <c r="C39" s="629"/>
      <c r="D39" s="630"/>
      <c r="E39" s="622"/>
      <c r="F39" s="623"/>
      <c r="G39" s="623"/>
      <c r="H39" s="624"/>
      <c r="I39" s="622"/>
      <c r="J39" s="624"/>
      <c r="K39" s="622"/>
      <c r="L39" s="623"/>
      <c r="M39" s="623"/>
      <c r="N39" s="623"/>
      <c r="O39" s="624"/>
      <c r="P39" s="622"/>
      <c r="Q39" s="623"/>
      <c r="R39" s="623"/>
      <c r="S39" s="623"/>
      <c r="T39" s="623"/>
      <c r="U39" s="623"/>
      <c r="V39" s="623"/>
      <c r="W39" s="624"/>
      <c r="X39" s="622"/>
      <c r="Y39" s="623"/>
      <c r="Z39" s="623"/>
      <c r="AA39" s="623"/>
      <c r="AB39" s="623"/>
      <c r="AC39" s="623"/>
      <c r="AD39" s="623"/>
      <c r="AE39" s="624"/>
      <c r="AF39" s="625"/>
      <c r="AG39" s="626"/>
      <c r="AH39" s="627"/>
      <c r="AI39" s="25"/>
    </row>
    <row r="40" spans="1:37" ht="26.25" customHeight="1">
      <c r="A40" s="120"/>
      <c r="B40" s="619"/>
      <c r="C40" s="620"/>
      <c r="D40" s="621"/>
      <c r="E40" s="622"/>
      <c r="F40" s="623"/>
      <c r="G40" s="623"/>
      <c r="H40" s="624"/>
      <c r="I40" s="622"/>
      <c r="J40" s="624"/>
      <c r="K40" s="622"/>
      <c r="L40" s="623"/>
      <c r="M40" s="623"/>
      <c r="N40" s="623"/>
      <c r="O40" s="624"/>
      <c r="P40" s="622"/>
      <c r="Q40" s="623"/>
      <c r="R40" s="623"/>
      <c r="S40" s="623"/>
      <c r="T40" s="623"/>
      <c r="U40" s="623"/>
      <c r="V40" s="623"/>
      <c r="W40" s="624"/>
      <c r="X40" s="622"/>
      <c r="Y40" s="623"/>
      <c r="Z40" s="623"/>
      <c r="AA40" s="623"/>
      <c r="AB40" s="623"/>
      <c r="AC40" s="623"/>
      <c r="AD40" s="623"/>
      <c r="AE40" s="624"/>
      <c r="AF40" s="625"/>
      <c r="AG40" s="626"/>
      <c r="AH40" s="627"/>
      <c r="AI40" s="25"/>
    </row>
    <row r="41" spans="1:37" ht="26.25" customHeight="1">
      <c r="A41" s="120"/>
      <c r="B41" s="619"/>
      <c r="C41" s="620"/>
      <c r="D41" s="621"/>
      <c r="E41" s="622"/>
      <c r="F41" s="623"/>
      <c r="G41" s="623"/>
      <c r="H41" s="624"/>
      <c r="I41" s="622"/>
      <c r="J41" s="624"/>
      <c r="K41" s="622"/>
      <c r="L41" s="623"/>
      <c r="M41" s="623"/>
      <c r="N41" s="623"/>
      <c r="O41" s="624"/>
      <c r="P41" s="622"/>
      <c r="Q41" s="623"/>
      <c r="R41" s="623"/>
      <c r="S41" s="623"/>
      <c r="T41" s="623"/>
      <c r="U41" s="623"/>
      <c r="V41" s="623"/>
      <c r="W41" s="624"/>
      <c r="X41" s="622"/>
      <c r="Y41" s="623"/>
      <c r="Z41" s="623"/>
      <c r="AA41" s="623"/>
      <c r="AB41" s="623"/>
      <c r="AC41" s="623"/>
      <c r="AD41" s="623"/>
      <c r="AE41" s="624"/>
      <c r="AF41" s="625"/>
      <c r="AG41" s="626"/>
      <c r="AH41" s="627"/>
      <c r="AI41" s="25"/>
    </row>
    <row r="42" spans="1:37" ht="26.25" customHeight="1">
      <c r="A42" s="120"/>
      <c r="B42" s="628"/>
      <c r="C42" s="629"/>
      <c r="D42" s="630"/>
      <c r="E42" s="622"/>
      <c r="F42" s="623"/>
      <c r="G42" s="623"/>
      <c r="H42" s="624"/>
      <c r="I42" s="622"/>
      <c r="J42" s="624"/>
      <c r="K42" s="622"/>
      <c r="L42" s="623"/>
      <c r="M42" s="623"/>
      <c r="N42" s="623"/>
      <c r="O42" s="624"/>
      <c r="P42" s="622"/>
      <c r="Q42" s="623"/>
      <c r="R42" s="623"/>
      <c r="S42" s="623"/>
      <c r="T42" s="623"/>
      <c r="U42" s="623"/>
      <c r="V42" s="623"/>
      <c r="W42" s="624"/>
      <c r="X42" s="622"/>
      <c r="Y42" s="623"/>
      <c r="Z42" s="623"/>
      <c r="AA42" s="623"/>
      <c r="AB42" s="623"/>
      <c r="AC42" s="623"/>
      <c r="AD42" s="623"/>
      <c r="AE42" s="624"/>
      <c r="AF42" s="625"/>
      <c r="AG42" s="626"/>
      <c r="AH42" s="627"/>
      <c r="AI42" s="25"/>
    </row>
    <row r="43" spans="1:37" ht="26.25" customHeight="1">
      <c r="A43" s="120"/>
      <c r="B43" s="619"/>
      <c r="C43" s="620"/>
      <c r="D43" s="621"/>
      <c r="E43" s="622"/>
      <c r="F43" s="623"/>
      <c r="G43" s="623"/>
      <c r="H43" s="624"/>
      <c r="I43" s="622"/>
      <c r="J43" s="624"/>
      <c r="K43" s="622"/>
      <c r="L43" s="623"/>
      <c r="M43" s="623"/>
      <c r="N43" s="623"/>
      <c r="O43" s="624"/>
      <c r="P43" s="622"/>
      <c r="Q43" s="623"/>
      <c r="R43" s="623"/>
      <c r="S43" s="623"/>
      <c r="T43" s="623"/>
      <c r="U43" s="623"/>
      <c r="V43" s="623"/>
      <c r="W43" s="624"/>
      <c r="X43" s="622"/>
      <c r="Y43" s="623"/>
      <c r="Z43" s="623"/>
      <c r="AA43" s="623"/>
      <c r="AB43" s="623"/>
      <c r="AC43" s="623"/>
      <c r="AD43" s="623"/>
      <c r="AE43" s="624"/>
      <c r="AF43" s="625"/>
      <c r="AG43" s="626"/>
      <c r="AH43" s="627"/>
      <c r="AI43" s="25"/>
    </row>
    <row r="44" spans="1:37" ht="26.25" customHeight="1">
      <c r="A44" s="120"/>
      <c r="B44" s="628"/>
      <c r="C44" s="629"/>
      <c r="D44" s="630"/>
      <c r="E44" s="622"/>
      <c r="F44" s="623"/>
      <c r="G44" s="623"/>
      <c r="H44" s="624"/>
      <c r="I44" s="622"/>
      <c r="J44" s="624"/>
      <c r="K44" s="622"/>
      <c r="L44" s="623"/>
      <c r="M44" s="623"/>
      <c r="N44" s="623"/>
      <c r="O44" s="624"/>
      <c r="P44" s="622"/>
      <c r="Q44" s="623"/>
      <c r="R44" s="623"/>
      <c r="S44" s="623"/>
      <c r="T44" s="623"/>
      <c r="U44" s="623"/>
      <c r="V44" s="623"/>
      <c r="W44" s="624"/>
      <c r="X44" s="622"/>
      <c r="Y44" s="623"/>
      <c r="Z44" s="623"/>
      <c r="AA44" s="623"/>
      <c r="AB44" s="623"/>
      <c r="AC44" s="623"/>
      <c r="AD44" s="623"/>
      <c r="AE44" s="624"/>
      <c r="AF44" s="625"/>
      <c r="AG44" s="626"/>
      <c r="AH44" s="627"/>
      <c r="AI44" s="25"/>
    </row>
    <row r="45" spans="1:37" ht="26.25" customHeight="1">
      <c r="A45" s="120"/>
      <c r="B45" s="635" t="s">
        <v>69</v>
      </c>
      <c r="C45" s="636"/>
      <c r="D45" s="636"/>
      <c r="E45" s="636"/>
      <c r="F45" s="636"/>
      <c r="G45" s="636"/>
      <c r="H45" s="637"/>
      <c r="I45" s="638">
        <f>SUM(I20:I44)</f>
        <v>0</v>
      </c>
      <c r="J45" s="639"/>
      <c r="K45" s="640"/>
      <c r="L45" s="641"/>
      <c r="M45" s="641"/>
      <c r="N45" s="641"/>
      <c r="O45" s="641"/>
      <c r="P45" s="641"/>
      <c r="Q45" s="641"/>
      <c r="R45" s="641"/>
      <c r="S45" s="641"/>
      <c r="T45" s="641"/>
      <c r="U45" s="641"/>
      <c r="V45" s="641"/>
      <c r="W45" s="641"/>
      <c r="X45" s="641"/>
      <c r="Y45" s="641"/>
      <c r="Z45" s="641"/>
      <c r="AA45" s="641"/>
      <c r="AB45" s="641"/>
      <c r="AC45" s="641"/>
      <c r="AD45" s="641"/>
      <c r="AE45" s="641"/>
      <c r="AF45" s="641"/>
      <c r="AG45" s="641"/>
      <c r="AH45" s="642"/>
      <c r="AI45" s="25"/>
    </row>
    <row r="46" spans="1:37" ht="26.25" customHeight="1">
      <c r="A46" s="120"/>
      <c r="B46" s="643" t="s">
        <v>68</v>
      </c>
      <c r="C46" s="644"/>
      <c r="D46" s="644"/>
      <c r="E46" s="644"/>
      <c r="F46" s="644"/>
      <c r="G46" s="644"/>
      <c r="H46" s="645"/>
      <c r="I46" s="646" t="str">
        <f>IF(COUNT(I20:I44)=0,"",ROUNDDOWN(AVERAGE(I20:I44),1))</f>
        <v/>
      </c>
      <c r="J46" s="647"/>
      <c r="K46" s="648" t="s">
        <v>368</v>
      </c>
      <c r="L46" s="649"/>
      <c r="M46" s="649"/>
      <c r="N46" s="649"/>
      <c r="O46" s="649"/>
      <c r="P46" s="649"/>
      <c r="Q46" s="649"/>
      <c r="R46" s="649"/>
      <c r="S46" s="649"/>
      <c r="T46" s="649"/>
      <c r="U46" s="649"/>
      <c r="V46" s="649"/>
      <c r="W46" s="649"/>
      <c r="X46" s="649"/>
      <c r="Y46" s="649"/>
      <c r="Z46" s="649"/>
      <c r="AA46" s="649"/>
      <c r="AB46" s="649"/>
      <c r="AC46" s="649"/>
      <c r="AD46" s="649"/>
      <c r="AE46" s="649"/>
      <c r="AF46" s="649"/>
      <c r="AG46" s="649"/>
      <c r="AH46" s="650"/>
      <c r="AI46" s="25"/>
    </row>
    <row r="47" spans="1:37" s="30" customFormat="1" ht="23.25" customHeight="1">
      <c r="A47" s="119"/>
      <c r="B47" s="34"/>
      <c r="C47" s="34"/>
      <c r="D47" s="35"/>
      <c r="E47" s="35"/>
      <c r="F47" s="35"/>
      <c r="G47" s="35"/>
      <c r="H47" s="34"/>
      <c r="I47" s="32"/>
      <c r="J47" s="32"/>
      <c r="K47" s="32"/>
      <c r="L47" s="32"/>
      <c r="M47" s="32"/>
      <c r="N47" s="32"/>
      <c r="O47" s="32"/>
      <c r="P47" s="32"/>
      <c r="Q47" s="32"/>
      <c r="R47" s="32"/>
      <c r="S47" s="32"/>
      <c r="T47" s="32"/>
      <c r="U47" s="32"/>
      <c r="V47" s="32"/>
      <c r="W47" s="32"/>
      <c r="X47" s="32"/>
      <c r="Y47" s="33"/>
      <c r="Z47" s="33"/>
      <c r="AA47" s="33"/>
      <c r="AB47" s="32"/>
      <c r="AC47" s="32"/>
      <c r="AD47" s="32"/>
      <c r="AE47" s="32"/>
      <c r="AF47" s="32"/>
      <c r="AG47" s="32"/>
      <c r="AH47" s="32"/>
      <c r="AI47" s="32"/>
      <c r="AK47" s="31"/>
    </row>
    <row r="48" spans="1:37" ht="20.25" customHeight="1">
      <c r="A48" s="120"/>
      <c r="B48" s="28"/>
      <c r="C48" s="132" t="s">
        <v>67</v>
      </c>
      <c r="D48" s="28"/>
      <c r="E48" s="29"/>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5"/>
    </row>
    <row r="49" spans="1:35" ht="26.25" customHeight="1">
      <c r="A49" s="460" t="s">
        <v>66</v>
      </c>
      <c r="B49" s="460"/>
      <c r="C49" s="460"/>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c r="AG49" s="460"/>
      <c r="AH49" s="460"/>
      <c r="AI49" s="460"/>
    </row>
    <row r="132" spans="40:43" ht="17.25" customHeight="1">
      <c r="AN132" s="22" t="s">
        <v>195</v>
      </c>
      <c r="AQ132" s="21" t="s">
        <v>65</v>
      </c>
    </row>
    <row r="133" spans="40:43" ht="17.25" customHeight="1">
      <c r="AN133" s="22" t="s">
        <v>64</v>
      </c>
      <c r="AQ133" s="21" t="s">
        <v>63</v>
      </c>
    </row>
    <row r="134" spans="40:43" ht="17.25" customHeight="1">
      <c r="AN134" s="22" t="s">
        <v>62</v>
      </c>
      <c r="AQ134" s="21" t="s">
        <v>61</v>
      </c>
    </row>
    <row r="135" spans="40:43" ht="17.25" customHeight="1">
      <c r="AN135" s="22" t="s">
        <v>60</v>
      </c>
      <c r="AQ135" s="21" t="s">
        <v>59</v>
      </c>
    </row>
    <row r="136" spans="40:43" ht="17.25" customHeight="1">
      <c r="AN136" s="22" t="s">
        <v>58</v>
      </c>
    </row>
    <row r="137" spans="40:43" ht="17.25" customHeight="1">
      <c r="AN137" s="22" t="s">
        <v>57</v>
      </c>
    </row>
    <row r="138" spans="40:43" ht="17.25" customHeight="1">
      <c r="AN138" s="22" t="s">
        <v>56</v>
      </c>
    </row>
    <row r="139" spans="40:43" ht="17.25" customHeight="1">
      <c r="AN139" s="22" t="s">
        <v>55</v>
      </c>
    </row>
    <row r="140" spans="40:43" ht="17.25" customHeight="1">
      <c r="AN140" s="22" t="s">
        <v>54</v>
      </c>
    </row>
    <row r="141" spans="40:43" ht="17.25" customHeight="1">
      <c r="AN141" s="22" t="s">
        <v>53</v>
      </c>
    </row>
    <row r="142" spans="40:43" ht="17.25" customHeight="1">
      <c r="AN142" s="22" t="s">
        <v>52</v>
      </c>
    </row>
    <row r="143" spans="40:43" ht="17.25" customHeight="1">
      <c r="AN143" s="22" t="s">
        <v>51</v>
      </c>
    </row>
    <row r="144" spans="40:43" ht="17.25" customHeight="1">
      <c r="AN144" s="22" t="s">
        <v>50</v>
      </c>
    </row>
    <row r="145" spans="40:40" ht="17.25" customHeight="1">
      <c r="AN145" s="22" t="s">
        <v>49</v>
      </c>
    </row>
    <row r="146" spans="40:40" ht="17.25" customHeight="1">
      <c r="AN146" s="22" t="s">
        <v>48</v>
      </c>
    </row>
    <row r="147" spans="40:40" ht="17.25" customHeight="1">
      <c r="AN147" s="22" t="s">
        <v>47</v>
      </c>
    </row>
    <row r="148" spans="40:40" ht="17.25" customHeight="1">
      <c r="AN148" s="22" t="s">
        <v>46</v>
      </c>
    </row>
    <row r="149" spans="40:40" ht="17.25" customHeight="1">
      <c r="AN149" s="22" t="s">
        <v>45</v>
      </c>
    </row>
    <row r="150" spans="40:40" ht="17.25" customHeight="1">
      <c r="AN150" s="22" t="s">
        <v>44</v>
      </c>
    </row>
    <row r="151" spans="40:40" ht="17.25" customHeight="1">
      <c r="AN151" s="22" t="s">
        <v>43</v>
      </c>
    </row>
    <row r="152" spans="40:40" ht="17.25" customHeight="1">
      <c r="AN152" s="22" t="s">
        <v>42</v>
      </c>
    </row>
    <row r="153" spans="40:40" ht="17.25" customHeight="1">
      <c r="AN153" s="22" t="s">
        <v>41</v>
      </c>
    </row>
    <row r="154" spans="40:40" ht="17.25" customHeight="1">
      <c r="AN154" s="22" t="s">
        <v>40</v>
      </c>
    </row>
    <row r="155" spans="40:40" ht="17.25" customHeight="1">
      <c r="AN155" s="22" t="s">
        <v>39</v>
      </c>
    </row>
    <row r="156" spans="40:40" ht="17.25" customHeight="1">
      <c r="AN156" s="22" t="s">
        <v>38</v>
      </c>
    </row>
    <row r="157" spans="40:40" ht="17.25" customHeight="1">
      <c r="AN157" s="22" t="s">
        <v>37</v>
      </c>
    </row>
    <row r="158" spans="40:40" ht="17.25" customHeight="1">
      <c r="AN158" s="22" t="s">
        <v>36</v>
      </c>
    </row>
    <row r="159" spans="40:40" ht="17.25" customHeight="1">
      <c r="AN159" s="22" t="s">
        <v>35</v>
      </c>
    </row>
    <row r="160" spans="40:40" ht="17.25" customHeight="1">
      <c r="AN160" s="21" t="s">
        <v>34</v>
      </c>
    </row>
  </sheetData>
  <sheetProtection formatCells="0" selectLockedCells="1"/>
  <mergeCells count="203">
    <mergeCell ref="AF42:AH42"/>
    <mergeCell ref="B41:D41"/>
    <mergeCell ref="E41:H41"/>
    <mergeCell ref="B43:D43"/>
    <mergeCell ref="E43:H43"/>
    <mergeCell ref="I43:J43"/>
    <mergeCell ref="K43:O43"/>
    <mergeCell ref="P43:W43"/>
    <mergeCell ref="I41:J41"/>
    <mergeCell ref="K41:O41"/>
    <mergeCell ref="P41:W41"/>
    <mergeCell ref="X41:AE41"/>
    <mergeCell ref="AB1:AH1"/>
    <mergeCell ref="B45:H45"/>
    <mergeCell ref="I45:J45"/>
    <mergeCell ref="K45:AH45"/>
    <mergeCell ref="B46:H46"/>
    <mergeCell ref="I46:J46"/>
    <mergeCell ref="K46:AH46"/>
    <mergeCell ref="AF43:AH43"/>
    <mergeCell ref="B44:D44"/>
    <mergeCell ref="E44:H44"/>
    <mergeCell ref="I44:J44"/>
    <mergeCell ref="K44:O44"/>
    <mergeCell ref="P44:W44"/>
    <mergeCell ref="X44:AE44"/>
    <mergeCell ref="AF44:AH44"/>
    <mergeCell ref="X43:AE43"/>
    <mergeCell ref="B42:D42"/>
    <mergeCell ref="E42:H42"/>
    <mergeCell ref="I42:J42"/>
    <mergeCell ref="K42:O42"/>
    <mergeCell ref="P42:W42"/>
    <mergeCell ref="X42:AE42"/>
    <mergeCell ref="AF41:AH41"/>
    <mergeCell ref="X39:AE39"/>
    <mergeCell ref="AF39:AH39"/>
    <mergeCell ref="I40:J40"/>
    <mergeCell ref="K40:O40"/>
    <mergeCell ref="P40:W40"/>
    <mergeCell ref="AF40:AH40"/>
    <mergeCell ref="B39:D39"/>
    <mergeCell ref="E39:H39"/>
    <mergeCell ref="I39:J39"/>
    <mergeCell ref="K39:O39"/>
    <mergeCell ref="P39:W39"/>
    <mergeCell ref="B40:D40"/>
    <mergeCell ref="E40:H40"/>
    <mergeCell ref="X40:AE40"/>
    <mergeCell ref="AF37:AH37"/>
    <mergeCell ref="B38:D38"/>
    <mergeCell ref="E38:H38"/>
    <mergeCell ref="I38:J38"/>
    <mergeCell ref="K38:O38"/>
    <mergeCell ref="P38:W38"/>
    <mergeCell ref="X38:AE38"/>
    <mergeCell ref="AF38:AH38"/>
    <mergeCell ref="B37:D37"/>
    <mergeCell ref="E37:H37"/>
    <mergeCell ref="I37:J37"/>
    <mergeCell ref="K37:O37"/>
    <mergeCell ref="P37:W37"/>
    <mergeCell ref="X37:AE37"/>
    <mergeCell ref="AF35:AH35"/>
    <mergeCell ref="B36:D36"/>
    <mergeCell ref="E36:H36"/>
    <mergeCell ref="I36:J36"/>
    <mergeCell ref="K36:O36"/>
    <mergeCell ref="P36:W36"/>
    <mergeCell ref="X36:AE36"/>
    <mergeCell ref="AF36:AH36"/>
    <mergeCell ref="B35:D35"/>
    <mergeCell ref="E35:H35"/>
    <mergeCell ref="I35:J35"/>
    <mergeCell ref="K35:O35"/>
    <mergeCell ref="P35:W35"/>
    <mergeCell ref="X35:AE35"/>
    <mergeCell ref="AF33:AH33"/>
    <mergeCell ref="B34:D34"/>
    <mergeCell ref="E34:H34"/>
    <mergeCell ref="I34:J34"/>
    <mergeCell ref="K34:O34"/>
    <mergeCell ref="P34:W34"/>
    <mergeCell ref="X34:AE34"/>
    <mergeCell ref="AF34:AH34"/>
    <mergeCell ref="B33:D33"/>
    <mergeCell ref="E33:H33"/>
    <mergeCell ref="I33:J33"/>
    <mergeCell ref="K33:O33"/>
    <mergeCell ref="P33:W33"/>
    <mergeCell ref="X33:AE33"/>
    <mergeCell ref="AF31:AH31"/>
    <mergeCell ref="B32:D32"/>
    <mergeCell ref="E32:H32"/>
    <mergeCell ref="I32:J32"/>
    <mergeCell ref="K32:O32"/>
    <mergeCell ref="P32:W32"/>
    <mergeCell ref="X32:AE32"/>
    <mergeCell ref="AF32:AH32"/>
    <mergeCell ref="B31:D31"/>
    <mergeCell ref="E31:H31"/>
    <mergeCell ref="I31:J31"/>
    <mergeCell ref="K31:O31"/>
    <mergeCell ref="P31:W31"/>
    <mergeCell ref="X31:AE31"/>
    <mergeCell ref="AF29:AH29"/>
    <mergeCell ref="B30:D30"/>
    <mergeCell ref="E30:H30"/>
    <mergeCell ref="I30:J30"/>
    <mergeCell ref="K30:O30"/>
    <mergeCell ref="P30:W30"/>
    <mergeCell ref="X30:AE30"/>
    <mergeCell ref="AF30:AH30"/>
    <mergeCell ref="B29:D29"/>
    <mergeCell ref="E29:H29"/>
    <mergeCell ref="I29:J29"/>
    <mergeCell ref="K29:O29"/>
    <mergeCell ref="P29:W29"/>
    <mergeCell ref="X29:AE29"/>
    <mergeCell ref="AF27:AH27"/>
    <mergeCell ref="B28:D28"/>
    <mergeCell ref="E28:H28"/>
    <mergeCell ref="I28:J28"/>
    <mergeCell ref="K28:O28"/>
    <mergeCell ref="P28:W28"/>
    <mergeCell ref="X28:AE28"/>
    <mergeCell ref="AF28:AH28"/>
    <mergeCell ref="B27:D27"/>
    <mergeCell ref="E27:H27"/>
    <mergeCell ref="I27:J27"/>
    <mergeCell ref="K27:O27"/>
    <mergeCell ref="P27:W27"/>
    <mergeCell ref="X27:AE27"/>
    <mergeCell ref="AF25:AH25"/>
    <mergeCell ref="B26:D26"/>
    <mergeCell ref="E26:H26"/>
    <mergeCell ref="I26:J26"/>
    <mergeCell ref="K26:O26"/>
    <mergeCell ref="P26:W26"/>
    <mergeCell ref="X26:AE26"/>
    <mergeCell ref="AF26:AH26"/>
    <mergeCell ref="B25:D25"/>
    <mergeCell ref="E25:H25"/>
    <mergeCell ref="I25:J25"/>
    <mergeCell ref="K25:O25"/>
    <mergeCell ref="P25:W25"/>
    <mergeCell ref="X25:AE25"/>
    <mergeCell ref="AF23:AH23"/>
    <mergeCell ref="B24:D24"/>
    <mergeCell ref="E24:H24"/>
    <mergeCell ref="I24:J24"/>
    <mergeCell ref="K24:O24"/>
    <mergeCell ref="P24:W24"/>
    <mergeCell ref="X24:AE24"/>
    <mergeCell ref="AF24:AH24"/>
    <mergeCell ref="B23:D23"/>
    <mergeCell ref="E23:H23"/>
    <mergeCell ref="I23:J23"/>
    <mergeCell ref="K23:O23"/>
    <mergeCell ref="P23:W23"/>
    <mergeCell ref="X23:AE23"/>
    <mergeCell ref="P22:W22"/>
    <mergeCell ref="X22:AE22"/>
    <mergeCell ref="AF22:AH22"/>
    <mergeCell ref="AF19:AH19"/>
    <mergeCell ref="B20:D20"/>
    <mergeCell ref="E20:H20"/>
    <mergeCell ref="I20:J20"/>
    <mergeCell ref="K20:O20"/>
    <mergeCell ref="P20:W20"/>
    <mergeCell ref="B21:D21"/>
    <mergeCell ref="E21:H21"/>
    <mergeCell ref="I21:J21"/>
    <mergeCell ref="K21:O21"/>
    <mergeCell ref="P21:W21"/>
    <mergeCell ref="X21:AE21"/>
    <mergeCell ref="AF21:AH21"/>
    <mergeCell ref="X20:AE20"/>
    <mergeCell ref="AF20:AH20"/>
    <mergeCell ref="A49:AI49"/>
    <mergeCell ref="AB2:AH4"/>
    <mergeCell ref="B6:AH6"/>
    <mergeCell ref="I8:L9"/>
    <mergeCell ref="M8:U9"/>
    <mergeCell ref="V8:AA9"/>
    <mergeCell ref="I11:L14"/>
    <mergeCell ref="M11:P12"/>
    <mergeCell ref="Q11:AA12"/>
    <mergeCell ref="M13:P14"/>
    <mergeCell ref="Q13:AA14"/>
    <mergeCell ref="T16:AE17"/>
    <mergeCell ref="B18:G18"/>
    <mergeCell ref="H18:I18"/>
    <mergeCell ref="B19:D19"/>
    <mergeCell ref="E19:H19"/>
    <mergeCell ref="I19:J19"/>
    <mergeCell ref="K19:O19"/>
    <mergeCell ref="P19:W19"/>
    <mergeCell ref="X19:AE19"/>
    <mergeCell ref="B22:D22"/>
    <mergeCell ref="E22:H22"/>
    <mergeCell ref="I22:J22"/>
    <mergeCell ref="K22:O22"/>
  </mergeCells>
  <phoneticPr fontId="13"/>
  <conditionalFormatting sqref="B20:AH44">
    <cfRule type="expression" dxfId="135" priority="2">
      <formula>$M$13="○"</formula>
    </cfRule>
    <cfRule type="expression" dxfId="134" priority="3">
      <formula>$M$11="○"</formula>
    </cfRule>
  </conditionalFormatting>
  <conditionalFormatting sqref="M11:AA12">
    <cfRule type="expression" dxfId="133" priority="4">
      <formula>$M$13="○"</formula>
    </cfRule>
  </conditionalFormatting>
  <conditionalFormatting sqref="M11:AA14">
    <cfRule type="expression" dxfId="132" priority="1">
      <formula>$M$8=""</formula>
    </cfRule>
  </conditionalFormatting>
  <conditionalFormatting sqref="M13:AA14">
    <cfRule type="expression" dxfId="131" priority="5">
      <formula>$M$11="○"</formula>
    </cfRule>
  </conditionalFormatting>
  <dataValidations count="4">
    <dataValidation type="list" allowBlank="1" showInputMessage="1" showErrorMessage="1" sqref="O11:P14 M14:N14" xr:uid="{00000000-0002-0000-0400-000000000000}">
      <formula1>$AI$11:$AI$12</formula1>
    </dataValidation>
    <dataValidation type="list" allowBlank="1" showInputMessage="1" showErrorMessage="1" sqref="M8:U9" xr:uid="{00000000-0002-0000-0400-000001000000}">
      <formula1>$AN$131:$AN$160</formula1>
    </dataValidation>
    <dataValidation type="decimal" imeMode="off" operator="greaterThan" allowBlank="1" showInputMessage="1" showErrorMessage="1" sqref="I45" xr:uid="{00000000-0002-0000-0400-000002000000}">
      <formula1>0</formula1>
    </dataValidation>
    <dataValidation type="list" allowBlank="1" showInputMessage="1" showErrorMessage="1" sqref="M11:N13" xr:uid="{00000000-0002-0000-0400-000003000000}">
      <formula1>"○"</formula1>
    </dataValidation>
  </dataValidations>
  <printOptions horizontalCentered="1" verticalCentered="1"/>
  <pageMargins left="0.59055118110236227" right="0.59055118110236227" top="0.19685039370078741" bottom="0.19685039370078741" header="0.31496062992125984" footer="0.31496062992125984"/>
  <pageSetup paperSize="9" scale="74" fitToHeight="0" orientation="portrait" r:id="rId1"/>
  <colBreaks count="1" manualBreakCount="1">
    <brk id="34"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0C0"/>
    <pageSetUpPr fitToPage="1"/>
  </sheetPr>
  <dimension ref="A1:AO62"/>
  <sheetViews>
    <sheetView showGridLines="0" view="pageBreakPreview" topLeftCell="A8" zoomScale="85" zoomScaleNormal="80" zoomScaleSheetLayoutView="85" workbookViewId="0">
      <selection activeCell="K1" sqref="K1:M1"/>
    </sheetView>
  </sheetViews>
  <sheetFormatPr defaultColWidth="6.5" defaultRowHeight="13.5"/>
  <cols>
    <col min="1" max="13" width="6.5" style="1"/>
    <col min="14" max="14" width="2.5" style="1" customWidth="1"/>
    <col min="15" max="16384" width="6.5" style="1"/>
  </cols>
  <sheetData>
    <row r="1" spans="1:33" ht="25.5">
      <c r="A1"/>
      <c r="B1"/>
      <c r="C1"/>
      <c r="D1"/>
      <c r="E1"/>
      <c r="F1"/>
      <c r="G1"/>
      <c r="H1"/>
      <c r="I1"/>
      <c r="J1" s="11"/>
      <c r="K1" s="634" t="s">
        <v>396</v>
      </c>
      <c r="L1" s="634"/>
      <c r="M1" s="634"/>
      <c r="N1"/>
      <c r="AA1" s="138"/>
      <c r="AB1" s="138"/>
      <c r="AC1" s="138"/>
      <c r="AD1" s="138"/>
      <c r="AE1" s="138"/>
      <c r="AF1" s="138"/>
      <c r="AG1" s="138"/>
    </row>
    <row r="2" spans="1:33" ht="13.5" customHeight="1">
      <c r="A2"/>
      <c r="B2"/>
      <c r="C2"/>
      <c r="D2"/>
      <c r="E2"/>
      <c r="F2"/>
      <c r="G2"/>
      <c r="H2"/>
      <c r="I2"/>
      <c r="J2"/>
      <c r="K2" s="653" t="s">
        <v>83</v>
      </c>
      <c r="L2" s="653"/>
      <c r="M2" s="653"/>
      <c r="N2"/>
    </row>
    <row r="3" spans="1:33" ht="13.5" customHeight="1">
      <c r="A3"/>
      <c r="B3"/>
      <c r="C3"/>
      <c r="D3"/>
      <c r="E3"/>
      <c r="F3"/>
      <c r="G3"/>
      <c r="H3"/>
      <c r="I3"/>
      <c r="J3"/>
      <c r="K3" s="653"/>
      <c r="L3" s="653"/>
      <c r="M3" s="653"/>
      <c r="N3"/>
    </row>
    <row r="4" spans="1:33">
      <c r="A4"/>
      <c r="B4"/>
      <c r="C4"/>
      <c r="D4"/>
      <c r="E4"/>
      <c r="F4"/>
      <c r="G4"/>
      <c r="H4"/>
      <c r="I4"/>
      <c r="J4"/>
      <c r="K4" s="653"/>
      <c r="L4" s="653"/>
      <c r="M4" s="653"/>
      <c r="N4"/>
    </row>
    <row r="5" spans="1:33">
      <c r="A5"/>
      <c r="B5"/>
      <c r="C5"/>
      <c r="D5"/>
      <c r="E5"/>
      <c r="F5"/>
      <c r="G5"/>
      <c r="H5"/>
      <c r="I5"/>
      <c r="J5"/>
      <c r="K5"/>
      <c r="L5"/>
      <c r="M5"/>
      <c r="N5"/>
    </row>
    <row r="6" spans="1:33">
      <c r="A6"/>
      <c r="B6"/>
      <c r="C6"/>
      <c r="D6"/>
      <c r="E6"/>
      <c r="F6"/>
      <c r="G6"/>
      <c r="H6"/>
      <c r="I6"/>
      <c r="J6"/>
      <c r="K6"/>
      <c r="L6"/>
      <c r="M6"/>
      <c r="N6"/>
    </row>
    <row r="7" spans="1:33" ht="17.25">
      <c r="A7" s="546" t="s">
        <v>84</v>
      </c>
      <c r="B7" s="546"/>
      <c r="C7" s="546"/>
      <c r="D7" s="546"/>
      <c r="E7" s="546"/>
      <c r="F7" s="546"/>
      <c r="G7" s="546"/>
      <c r="H7" s="546"/>
      <c r="I7" s="546"/>
      <c r="J7" s="546"/>
      <c r="K7" s="546"/>
      <c r="L7" s="546"/>
      <c r="M7" s="546"/>
      <c r="N7"/>
    </row>
    <row r="8" spans="1:33">
      <c r="A8" s="4"/>
      <c r="B8" s="4"/>
      <c r="C8" s="4"/>
      <c r="D8" s="4"/>
      <c r="E8" s="4"/>
      <c r="F8" s="4"/>
      <c r="G8" s="4"/>
      <c r="H8" s="4"/>
      <c r="I8" s="4"/>
      <c r="J8" s="4"/>
      <c r="K8" s="4"/>
      <c r="L8" s="4"/>
      <c r="M8" s="4"/>
      <c r="N8"/>
    </row>
    <row r="9" spans="1:33">
      <c r="A9"/>
      <c r="B9"/>
      <c r="C9"/>
      <c r="D9"/>
      <c r="E9"/>
      <c r="F9"/>
      <c r="G9"/>
      <c r="H9"/>
      <c r="I9"/>
      <c r="J9"/>
      <c r="K9"/>
      <c r="L9"/>
      <c r="M9"/>
      <c r="N9"/>
    </row>
    <row r="10" spans="1:33" ht="13.5" customHeight="1">
      <c r="A10"/>
      <c r="B10" s="491" t="s">
        <v>78</v>
      </c>
      <c r="C10" s="492"/>
      <c r="D10" s="497"/>
      <c r="E10" s="498"/>
      <c r="F10" s="503" t="s">
        <v>85</v>
      </c>
      <c r="G10" s="503"/>
      <c r="H10" s="503"/>
      <c r="I10" s="503"/>
      <c r="J10" s="503"/>
      <c r="K10" s="503"/>
      <c r="L10" s="504"/>
      <c r="M10" s="10"/>
      <c r="N10"/>
    </row>
    <row r="11" spans="1:33" ht="13.5" customHeight="1">
      <c r="A11"/>
      <c r="B11" s="493"/>
      <c r="C11" s="494"/>
      <c r="D11" s="499"/>
      <c r="E11" s="500"/>
      <c r="F11" s="505"/>
      <c r="G11" s="505"/>
      <c r="H11" s="505"/>
      <c r="I11" s="505"/>
      <c r="J11" s="505"/>
      <c r="K11" s="505"/>
      <c r="L11" s="506"/>
      <c r="M11" s="10"/>
      <c r="N11" s="122"/>
    </row>
    <row r="12" spans="1:33">
      <c r="A12"/>
      <c r="B12" s="493"/>
      <c r="C12" s="494"/>
      <c r="D12" s="501"/>
      <c r="E12" s="502"/>
      <c r="F12" s="507"/>
      <c r="G12" s="507"/>
      <c r="H12" s="507"/>
      <c r="I12" s="507"/>
      <c r="J12" s="507"/>
      <c r="K12" s="507"/>
      <c r="L12" s="508"/>
      <c r="M12" s="10"/>
      <c r="N12"/>
    </row>
    <row r="13" spans="1:33">
      <c r="A13"/>
      <c r="B13" s="493"/>
      <c r="C13" s="494"/>
      <c r="D13" s="497"/>
      <c r="E13" s="498"/>
      <c r="F13" s="509" t="s">
        <v>15</v>
      </c>
      <c r="G13" s="509"/>
      <c r="H13" s="509"/>
      <c r="I13" s="509"/>
      <c r="J13" s="509"/>
      <c r="K13" s="509"/>
      <c r="L13" s="510"/>
      <c r="M13" s="10"/>
      <c r="N13"/>
    </row>
    <row r="14" spans="1:33">
      <c r="A14"/>
      <c r="B14" s="493"/>
      <c r="C14" s="494"/>
      <c r="D14" s="499"/>
      <c r="E14" s="500"/>
      <c r="F14" s="511"/>
      <c r="G14" s="511"/>
      <c r="H14" s="511"/>
      <c r="I14" s="511"/>
      <c r="J14" s="511"/>
      <c r="K14" s="511"/>
      <c r="L14" s="512"/>
      <c r="M14" s="10"/>
      <c r="N14"/>
    </row>
    <row r="15" spans="1:33">
      <c r="A15"/>
      <c r="B15" s="495"/>
      <c r="C15" s="496"/>
      <c r="D15" s="501"/>
      <c r="E15" s="502"/>
      <c r="F15" s="513"/>
      <c r="G15" s="513"/>
      <c r="H15" s="513"/>
      <c r="I15" s="513"/>
      <c r="J15" s="513"/>
      <c r="K15" s="513"/>
      <c r="L15" s="514"/>
      <c r="M15"/>
      <c r="N15"/>
    </row>
    <row r="16" spans="1:33">
      <c r="A16"/>
      <c r="B16"/>
      <c r="C16"/>
      <c r="D16" s="45" t="str">
        <f>IF(COUNTBLANK(D10:E15)=12,"　↑　該当する方に○",IF(COUNTBLANK(D10:E15)=10,"　↑　どちらか一方に○",""))</f>
        <v>　↑　該当する方に○</v>
      </c>
      <c r="E16" s="8"/>
      <c r="F16"/>
      <c r="G16"/>
      <c r="H16"/>
      <c r="I16"/>
      <c r="J16"/>
      <c r="K16"/>
      <c r="L16"/>
      <c r="M16"/>
      <c r="N16"/>
    </row>
    <row r="17" spans="1:41">
      <c r="A17"/>
      <c r="B17"/>
      <c r="C17"/>
      <c r="D17"/>
      <c r="E17"/>
      <c r="F17"/>
      <c r="G17"/>
      <c r="H17"/>
      <c r="I17"/>
      <c r="J17"/>
      <c r="K17"/>
      <c r="L17"/>
      <c r="M17"/>
      <c r="N17"/>
    </row>
    <row r="18" spans="1:41">
      <c r="A18"/>
      <c r="B18"/>
      <c r="C18"/>
      <c r="D18"/>
      <c r="E18"/>
      <c r="F18"/>
      <c r="G18"/>
      <c r="H18"/>
      <c r="I18"/>
      <c r="J18"/>
      <c r="K18"/>
      <c r="L18"/>
      <c r="M18"/>
      <c r="N18"/>
    </row>
    <row r="19" spans="1:41">
      <c r="A19"/>
      <c r="B19"/>
      <c r="C19"/>
      <c r="D19"/>
      <c r="E19"/>
      <c r="F19"/>
      <c r="G19"/>
      <c r="H19"/>
      <c r="I19"/>
      <c r="J19"/>
      <c r="K19"/>
      <c r="L19"/>
      <c r="M19"/>
      <c r="N19"/>
    </row>
    <row r="20" spans="1:41">
      <c r="A20"/>
      <c r="B20"/>
      <c r="C20"/>
      <c r="D20"/>
      <c r="E20"/>
      <c r="F20"/>
      <c r="G20"/>
      <c r="H20"/>
      <c r="I20"/>
      <c r="J20"/>
      <c r="K20"/>
      <c r="L20"/>
      <c r="M20"/>
      <c r="N20"/>
      <c r="AO20"/>
    </row>
    <row r="21" spans="1:41">
      <c r="A21"/>
      <c r="B21"/>
      <c r="C21"/>
      <c r="D21"/>
      <c r="E21"/>
      <c r="F21"/>
      <c r="G21"/>
      <c r="H21"/>
      <c r="I21"/>
      <c r="J21"/>
      <c r="K21"/>
      <c r="L21"/>
      <c r="M21"/>
      <c r="N21"/>
    </row>
    <row r="22" spans="1:41">
      <c r="A22"/>
      <c r="B22" s="651" t="s">
        <v>86</v>
      </c>
      <c r="C22" s="651"/>
      <c r="D22" s="654"/>
      <c r="E22" s="655"/>
      <c r="F22" s="655"/>
      <c r="G22" s="655"/>
      <c r="H22" s="655"/>
      <c r="I22" s="655"/>
      <c r="J22" s="655"/>
      <c r="K22" s="655"/>
      <c r="L22" s="656"/>
      <c r="M22"/>
      <c r="N22"/>
    </row>
    <row r="23" spans="1:41">
      <c r="A23"/>
      <c r="B23" s="651"/>
      <c r="C23" s="651"/>
      <c r="D23" s="657"/>
      <c r="E23" s="658"/>
      <c r="F23" s="658"/>
      <c r="G23" s="658"/>
      <c r="H23" s="658"/>
      <c r="I23" s="658"/>
      <c r="J23" s="658"/>
      <c r="K23" s="658"/>
      <c r="L23" s="659"/>
      <c r="M23"/>
      <c r="N23"/>
    </row>
    <row r="24" spans="1:41">
      <c r="A24"/>
      <c r="B24" s="651"/>
      <c r="C24" s="651"/>
      <c r="D24" s="660"/>
      <c r="E24" s="661"/>
      <c r="F24" s="661"/>
      <c r="G24" s="661"/>
      <c r="H24" s="661"/>
      <c r="I24" s="661"/>
      <c r="J24" s="661"/>
      <c r="K24" s="661"/>
      <c r="L24" s="662"/>
      <c r="M24"/>
      <c r="N24"/>
    </row>
    <row r="25" spans="1:41">
      <c r="A25"/>
      <c r="B25" s="651" t="s">
        <v>73</v>
      </c>
      <c r="C25" s="651"/>
      <c r="D25" s="654"/>
      <c r="E25" s="655"/>
      <c r="F25" s="655"/>
      <c r="G25" s="655"/>
      <c r="H25" s="655"/>
      <c r="I25" s="655"/>
      <c r="J25" s="655"/>
      <c r="K25" s="655"/>
      <c r="L25" s="656"/>
      <c r="M25"/>
      <c r="N25"/>
    </row>
    <row r="26" spans="1:41">
      <c r="A26"/>
      <c r="B26" s="651"/>
      <c r="C26" s="651"/>
      <c r="D26" s="657"/>
      <c r="E26" s="658"/>
      <c r="F26" s="658"/>
      <c r="G26" s="658"/>
      <c r="H26" s="658"/>
      <c r="I26" s="658"/>
      <c r="J26" s="658"/>
      <c r="K26" s="658"/>
      <c r="L26" s="659"/>
      <c r="M26"/>
      <c r="N26"/>
    </row>
    <row r="27" spans="1:41">
      <c r="A27"/>
      <c r="B27" s="651"/>
      <c r="C27" s="651"/>
      <c r="D27" s="660"/>
      <c r="E27" s="661"/>
      <c r="F27" s="661"/>
      <c r="G27" s="661"/>
      <c r="H27" s="661"/>
      <c r="I27" s="661"/>
      <c r="J27" s="661"/>
      <c r="K27" s="661"/>
      <c r="L27" s="662"/>
      <c r="M27"/>
      <c r="N27"/>
    </row>
    <row r="28" spans="1:41">
      <c r="A28"/>
      <c r="B28" s="663" t="s">
        <v>71</v>
      </c>
      <c r="C28" s="663"/>
      <c r="D28" s="654"/>
      <c r="E28" s="655"/>
      <c r="F28" s="655"/>
      <c r="G28" s="655"/>
      <c r="H28" s="655"/>
      <c r="I28" s="655"/>
      <c r="J28" s="655"/>
      <c r="K28" s="655"/>
      <c r="L28" s="656"/>
      <c r="M28"/>
      <c r="N28"/>
    </row>
    <row r="29" spans="1:41">
      <c r="A29"/>
      <c r="B29" s="663"/>
      <c r="C29" s="663"/>
      <c r="D29" s="657"/>
      <c r="E29" s="658"/>
      <c r="F29" s="658"/>
      <c r="G29" s="658"/>
      <c r="H29" s="658"/>
      <c r="I29" s="658"/>
      <c r="J29" s="658"/>
      <c r="K29" s="658"/>
      <c r="L29" s="659"/>
      <c r="M29"/>
      <c r="N29"/>
    </row>
    <row r="30" spans="1:41">
      <c r="A30"/>
      <c r="B30" s="663"/>
      <c r="C30" s="663"/>
      <c r="D30" s="660"/>
      <c r="E30" s="661"/>
      <c r="F30" s="661"/>
      <c r="G30" s="661"/>
      <c r="H30" s="661"/>
      <c r="I30" s="661"/>
      <c r="J30" s="661"/>
      <c r="K30" s="661"/>
      <c r="L30" s="662"/>
      <c r="M30"/>
      <c r="N30"/>
    </row>
    <row r="31" spans="1:41">
      <c r="A31"/>
      <c r="B31" s="651" t="s">
        <v>87</v>
      </c>
      <c r="C31" s="651"/>
      <c r="D31" s="664"/>
      <c r="E31" s="665"/>
      <c r="F31" s="665"/>
      <c r="G31" s="665"/>
      <c r="H31" s="665"/>
      <c r="I31" s="665"/>
      <c r="J31" s="665"/>
      <c r="K31" s="670" t="s">
        <v>88</v>
      </c>
      <c r="L31" s="671"/>
      <c r="M31"/>
      <c r="N31"/>
    </row>
    <row r="32" spans="1:41">
      <c r="A32"/>
      <c r="B32" s="651"/>
      <c r="C32" s="651"/>
      <c r="D32" s="666"/>
      <c r="E32" s="667"/>
      <c r="F32" s="667"/>
      <c r="G32" s="667"/>
      <c r="H32" s="667"/>
      <c r="I32" s="667"/>
      <c r="J32" s="667"/>
      <c r="K32" s="672"/>
      <c r="L32" s="673"/>
      <c r="M32" s="46"/>
      <c r="N32"/>
    </row>
    <row r="33" spans="1:14">
      <c r="A33"/>
      <c r="B33" s="651"/>
      <c r="C33" s="651"/>
      <c r="D33" s="668"/>
      <c r="E33" s="669"/>
      <c r="F33" s="669"/>
      <c r="G33" s="669"/>
      <c r="H33" s="669"/>
      <c r="I33" s="669"/>
      <c r="J33" s="669"/>
      <c r="K33" s="674"/>
      <c r="L33" s="675"/>
      <c r="M33"/>
      <c r="N33"/>
    </row>
    <row r="34" spans="1:14" ht="13.5" customHeight="1">
      <c r="A34"/>
      <c r="B34" s="491" t="s">
        <v>89</v>
      </c>
      <c r="C34" s="492"/>
      <c r="D34" s="676"/>
      <c r="E34" s="678" t="s">
        <v>9</v>
      </c>
      <c r="F34" s="679"/>
      <c r="G34" s="678" t="s">
        <v>8</v>
      </c>
      <c r="H34" s="679"/>
      <c r="I34" s="678" t="s">
        <v>7</v>
      </c>
      <c r="J34" s="679"/>
      <c r="K34" s="680" t="s">
        <v>90</v>
      </c>
      <c r="L34" s="681"/>
      <c r="M34"/>
      <c r="N34"/>
    </row>
    <row r="35" spans="1:14" ht="13.5" customHeight="1">
      <c r="A35"/>
      <c r="B35" s="493"/>
      <c r="C35" s="494"/>
      <c r="D35" s="677"/>
      <c r="E35" s="462"/>
      <c r="F35" s="465"/>
      <c r="G35" s="462"/>
      <c r="H35" s="465"/>
      <c r="I35" s="462"/>
      <c r="J35" s="465"/>
      <c r="K35" s="682"/>
      <c r="L35" s="683"/>
      <c r="M35"/>
      <c r="N35"/>
    </row>
    <row r="36" spans="1:14" ht="13.5" customHeight="1">
      <c r="A36"/>
      <c r="B36" s="493"/>
      <c r="C36" s="494"/>
      <c r="D36" s="677"/>
      <c r="E36" s="462" t="s">
        <v>9</v>
      </c>
      <c r="F36" s="465"/>
      <c r="G36" s="462" t="s">
        <v>8</v>
      </c>
      <c r="H36" s="465"/>
      <c r="I36" s="462" t="s">
        <v>7</v>
      </c>
      <c r="J36" s="465"/>
      <c r="K36" s="682" t="s">
        <v>91</v>
      </c>
      <c r="L36" s="683"/>
      <c r="M36"/>
      <c r="N36"/>
    </row>
    <row r="37" spans="1:14" ht="13.5" customHeight="1">
      <c r="A37"/>
      <c r="B37" s="495"/>
      <c r="C37" s="496"/>
      <c r="D37" s="684"/>
      <c r="E37" s="685"/>
      <c r="F37" s="652"/>
      <c r="G37" s="685"/>
      <c r="H37" s="652"/>
      <c r="I37" s="685"/>
      <c r="J37" s="652"/>
      <c r="K37" s="686"/>
      <c r="L37" s="687"/>
      <c r="M37"/>
      <c r="N37"/>
    </row>
    <row r="38" spans="1:14" ht="13.5" customHeight="1">
      <c r="A38"/>
      <c r="B38" s="706" t="s">
        <v>92</v>
      </c>
      <c r="C38" s="707"/>
      <c r="D38" s="677"/>
      <c r="E38" s="462" t="s">
        <v>9</v>
      </c>
      <c r="F38" s="465"/>
      <c r="G38" s="462" t="s">
        <v>8</v>
      </c>
      <c r="H38" s="465"/>
      <c r="I38" s="462" t="s">
        <v>7</v>
      </c>
      <c r="J38" s="465"/>
      <c r="K38" s="682" t="s">
        <v>6</v>
      </c>
      <c r="L38" s="683"/>
      <c r="M38"/>
      <c r="N38"/>
    </row>
    <row r="39" spans="1:14" ht="13.5" customHeight="1">
      <c r="A39"/>
      <c r="B39" s="707"/>
      <c r="C39" s="707"/>
      <c r="D39" s="677"/>
      <c r="E39" s="462"/>
      <c r="F39" s="465"/>
      <c r="G39" s="462"/>
      <c r="H39" s="465"/>
      <c r="I39" s="462"/>
      <c r="J39" s="465"/>
      <c r="K39" s="682"/>
      <c r="L39" s="683"/>
      <c r="M39"/>
      <c r="N39"/>
    </row>
    <row r="40" spans="1:14" ht="13.5" customHeight="1">
      <c r="A40"/>
      <c r="B40" s="707"/>
      <c r="C40" s="707"/>
      <c r="D40" s="684"/>
      <c r="E40" s="685"/>
      <c r="F40" s="652"/>
      <c r="G40" s="685"/>
      <c r="H40" s="652"/>
      <c r="I40" s="685"/>
      <c r="J40" s="652"/>
      <c r="K40" s="686"/>
      <c r="L40" s="687"/>
      <c r="M40"/>
      <c r="N40"/>
    </row>
    <row r="41" spans="1:14" ht="13.5" customHeight="1">
      <c r="A41" s="10" t="s">
        <v>93</v>
      </c>
      <c r="B41" s="708" t="s">
        <v>94</v>
      </c>
      <c r="C41" s="709"/>
      <c r="D41" s="712"/>
      <c r="E41" s="713" t="s">
        <v>93</v>
      </c>
      <c r="F41" s="713"/>
      <c r="G41" s="714" t="s">
        <v>95</v>
      </c>
      <c r="H41" s="715"/>
      <c r="I41" s="716"/>
      <c r="J41" s="717"/>
      <c r="K41" s="717"/>
      <c r="L41" s="718"/>
      <c r="M41"/>
      <c r="N41"/>
    </row>
    <row r="42" spans="1:14" ht="13.5" customHeight="1">
      <c r="A42" s="10"/>
      <c r="B42" s="710"/>
      <c r="C42" s="711"/>
      <c r="D42" s="712"/>
      <c r="E42" s="713"/>
      <c r="F42" s="713"/>
      <c r="G42" s="714"/>
      <c r="H42" s="715"/>
      <c r="I42" s="719"/>
      <c r="J42" s="720"/>
      <c r="K42" s="720"/>
      <c r="L42" s="721"/>
      <c r="M42"/>
      <c r="N42"/>
    </row>
    <row r="43" spans="1:14" ht="13.5" customHeight="1">
      <c r="A43" s="10"/>
      <c r="B43" s="725" t="str">
        <f>IF(AND(D10="○",D13=""),IF(AND(D41="○",D43=""),"",IF(AND(D41="",D43="○"),"","どちらかに○→")),"")</f>
        <v/>
      </c>
      <c r="C43" s="726"/>
      <c r="D43" s="712"/>
      <c r="E43" s="729" t="s">
        <v>96</v>
      </c>
      <c r="F43" s="730"/>
      <c r="G43" s="715"/>
      <c r="H43" s="715"/>
      <c r="I43" s="719"/>
      <c r="J43" s="720"/>
      <c r="K43" s="720"/>
      <c r="L43" s="721"/>
      <c r="M43"/>
      <c r="N43"/>
    </row>
    <row r="44" spans="1:14" ht="13.5" customHeight="1">
      <c r="A44"/>
      <c r="B44" s="727"/>
      <c r="C44" s="728"/>
      <c r="D44" s="712"/>
      <c r="E44" s="731"/>
      <c r="F44" s="732"/>
      <c r="G44" s="715"/>
      <c r="H44" s="715"/>
      <c r="I44" s="722"/>
      <c r="J44" s="723"/>
      <c r="K44" s="723"/>
      <c r="L44" s="724"/>
      <c r="M44"/>
      <c r="N44"/>
    </row>
    <row r="45" spans="1:14" ht="13.5" customHeight="1">
      <c r="A45"/>
      <c r="B45" s="688" t="s">
        <v>97</v>
      </c>
      <c r="C45" s="689"/>
      <c r="D45" s="692"/>
      <c r="E45" s="693"/>
      <c r="F45" s="693"/>
      <c r="G45" s="693"/>
      <c r="H45" s="693"/>
      <c r="I45" s="693"/>
      <c r="J45" s="693"/>
      <c r="K45" s="693"/>
      <c r="L45" s="694"/>
      <c r="M45"/>
      <c r="N45"/>
    </row>
    <row r="46" spans="1:14" ht="13.5" customHeight="1">
      <c r="A46"/>
      <c r="B46" s="690"/>
      <c r="C46" s="691"/>
      <c r="D46" s="695"/>
      <c r="E46" s="696"/>
      <c r="F46" s="696"/>
      <c r="G46" s="696"/>
      <c r="H46" s="696"/>
      <c r="I46" s="696"/>
      <c r="J46" s="696"/>
      <c r="K46" s="696"/>
      <c r="L46" s="697"/>
      <c r="M46"/>
      <c r="N46"/>
    </row>
    <row r="47" spans="1:14">
      <c r="A47"/>
      <c r="B47" s="701" t="s">
        <v>98</v>
      </c>
      <c r="C47" s="702"/>
      <c r="D47" s="695"/>
      <c r="E47" s="696"/>
      <c r="F47" s="696"/>
      <c r="G47" s="696"/>
      <c r="H47" s="696"/>
      <c r="I47" s="696"/>
      <c r="J47" s="696"/>
      <c r="K47" s="696"/>
      <c r="L47" s="697"/>
      <c r="M47"/>
      <c r="N47"/>
    </row>
    <row r="48" spans="1:14">
      <c r="A48"/>
      <c r="B48" s="703"/>
      <c r="C48" s="702"/>
      <c r="D48" s="695"/>
      <c r="E48" s="696"/>
      <c r="F48" s="696"/>
      <c r="G48" s="696"/>
      <c r="H48" s="696"/>
      <c r="I48" s="696"/>
      <c r="J48" s="696"/>
      <c r="K48" s="696"/>
      <c r="L48" s="697"/>
      <c r="M48"/>
      <c r="N48"/>
    </row>
    <row r="49" spans="1:14">
      <c r="A49"/>
      <c r="B49" s="703"/>
      <c r="C49" s="702"/>
      <c r="D49" s="695"/>
      <c r="E49" s="696"/>
      <c r="F49" s="696"/>
      <c r="G49" s="696"/>
      <c r="H49" s="696"/>
      <c r="I49" s="696"/>
      <c r="J49" s="696"/>
      <c r="K49" s="696"/>
      <c r="L49" s="697"/>
      <c r="M49"/>
      <c r="N49"/>
    </row>
    <row r="50" spans="1:14">
      <c r="A50"/>
      <c r="B50" s="704"/>
      <c r="C50" s="705"/>
      <c r="D50" s="698"/>
      <c r="E50" s="699"/>
      <c r="F50" s="699"/>
      <c r="G50" s="699"/>
      <c r="H50" s="699"/>
      <c r="I50" s="699"/>
      <c r="J50" s="699"/>
      <c r="K50" s="699"/>
      <c r="L50" s="700"/>
      <c r="M50"/>
      <c r="N50"/>
    </row>
    <row r="51" spans="1:14">
      <c r="A51"/>
      <c r="B51"/>
      <c r="C51"/>
      <c r="D51"/>
      <c r="E51"/>
      <c r="F51"/>
      <c r="G51"/>
      <c r="H51"/>
      <c r="I51"/>
      <c r="J51"/>
      <c r="K51"/>
      <c r="L51"/>
      <c r="M51"/>
      <c r="N51"/>
    </row>
    <row r="52" spans="1:14" ht="14.25">
      <c r="A52"/>
      <c r="B52" s="133" t="s">
        <v>4</v>
      </c>
      <c r="C52"/>
      <c r="D52"/>
      <c r="E52"/>
      <c r="F52"/>
      <c r="G52"/>
      <c r="H52"/>
      <c r="I52"/>
      <c r="J52"/>
      <c r="K52"/>
      <c r="L52"/>
      <c r="M52"/>
      <c r="N52"/>
    </row>
    <row r="53" spans="1:14">
      <c r="A53"/>
      <c r="B53"/>
      <c r="C53"/>
      <c r="D53"/>
      <c r="E53"/>
      <c r="F53"/>
      <c r="G53"/>
      <c r="H53"/>
      <c r="I53"/>
      <c r="J53"/>
      <c r="K53"/>
      <c r="L53"/>
      <c r="M53"/>
      <c r="N53"/>
    </row>
    <row r="54" spans="1:14" s="48" customFormat="1" ht="14.25">
      <c r="A54" s="5"/>
      <c r="B54" s="47"/>
      <c r="C54" s="47"/>
      <c r="D54" s="47"/>
      <c r="E54" s="47"/>
      <c r="F54" s="47"/>
      <c r="G54" s="47"/>
      <c r="H54" s="47"/>
      <c r="I54" s="47"/>
      <c r="J54" s="47"/>
      <c r="K54" s="47"/>
      <c r="L54" s="47"/>
      <c r="M54" s="47"/>
      <c r="N54" s="47"/>
    </row>
    <row r="55" spans="1:14" s="16" customFormat="1" ht="14.25">
      <c r="A55" s="49"/>
      <c r="B55" s="47"/>
      <c r="C55" s="50"/>
      <c r="D55" s="50"/>
      <c r="E55" s="50"/>
      <c r="F55" s="50"/>
      <c r="G55" s="50"/>
      <c r="H55" s="50"/>
      <c r="I55" s="50"/>
      <c r="J55" s="50"/>
      <c r="K55" s="50"/>
      <c r="L55" s="50"/>
      <c r="M55" s="50"/>
      <c r="N55" s="17"/>
    </row>
    <row r="56" spans="1:14" s="16" customFormat="1" ht="14.25">
      <c r="A56" s="49"/>
      <c r="B56" s="50"/>
      <c r="C56" s="50"/>
      <c r="D56" s="50"/>
      <c r="E56" s="50"/>
      <c r="F56" s="50"/>
      <c r="G56" s="50"/>
      <c r="H56" s="50"/>
      <c r="I56" s="50"/>
      <c r="J56" s="50"/>
      <c r="K56" s="50"/>
      <c r="L56" s="50"/>
      <c r="M56" s="50"/>
      <c r="N56" s="17"/>
    </row>
    <row r="57" spans="1:14" s="16" customFormat="1" ht="14.25">
      <c r="A57" s="49"/>
      <c r="B57" s="50"/>
      <c r="C57" s="50"/>
      <c r="D57" s="50"/>
      <c r="E57" s="50"/>
      <c r="F57" s="50"/>
      <c r="G57" s="50"/>
      <c r="H57" s="50"/>
      <c r="I57" s="50"/>
      <c r="J57" s="50"/>
      <c r="K57" s="50"/>
      <c r="L57" s="50"/>
      <c r="M57" s="50"/>
      <c r="N57" s="17"/>
    </row>
    <row r="58" spans="1:14" s="16" customFormat="1" ht="14.25">
      <c r="A58" s="17"/>
      <c r="B58" s="17"/>
      <c r="C58" s="17"/>
      <c r="D58" s="17"/>
      <c r="E58" s="17"/>
      <c r="F58" s="17"/>
      <c r="G58" s="17"/>
      <c r="H58" s="17"/>
      <c r="I58" s="17"/>
      <c r="J58" s="17"/>
      <c r="K58" s="17"/>
      <c r="L58" s="17"/>
      <c r="M58" s="17"/>
      <c r="N58" s="17"/>
    </row>
    <row r="59" spans="1:14" s="53" customFormat="1" ht="18.75">
      <c r="A59" s="460" t="s">
        <v>99</v>
      </c>
      <c r="B59" s="460"/>
      <c r="C59" s="460"/>
      <c r="D59" s="460"/>
      <c r="E59" s="460"/>
      <c r="F59" s="460"/>
      <c r="G59" s="460"/>
      <c r="H59" s="460"/>
      <c r="I59" s="460"/>
      <c r="J59" s="460"/>
      <c r="K59" s="460"/>
      <c r="L59" s="460"/>
      <c r="M59" s="460"/>
      <c r="N59" s="460"/>
    </row>
    <row r="60" spans="1:14" ht="14.25" customHeight="1">
      <c r="A60" s="51"/>
      <c r="B60" s="50"/>
      <c r="C60" s="50"/>
      <c r="D60" s="50"/>
      <c r="E60" s="50"/>
      <c r="F60" s="50"/>
      <c r="G60" s="50"/>
      <c r="H60" s="50"/>
      <c r="I60" s="50"/>
      <c r="J60" s="50"/>
      <c r="K60" s="50"/>
      <c r="L60" s="50"/>
      <c r="M60" s="50"/>
      <c r="N60" s="52"/>
    </row>
    <row r="61" spans="1:14" ht="14.25">
      <c r="A61" s="49"/>
      <c r="B61" s="50"/>
      <c r="C61" s="50"/>
      <c r="D61" s="50"/>
      <c r="E61" s="50"/>
      <c r="F61" s="50"/>
      <c r="G61" s="50"/>
      <c r="H61" s="50"/>
      <c r="I61" s="50"/>
      <c r="J61" s="50"/>
      <c r="K61" s="50"/>
      <c r="L61" s="50"/>
      <c r="M61" s="50"/>
      <c r="N61"/>
    </row>
    <row r="62" spans="1:14">
      <c r="A62"/>
      <c r="B62"/>
      <c r="C62"/>
      <c r="D62"/>
      <c r="E62"/>
      <c r="F62"/>
      <c r="G62"/>
      <c r="H62"/>
      <c r="I62"/>
      <c r="J62"/>
      <c r="K62"/>
      <c r="L62"/>
      <c r="M62"/>
      <c r="N62"/>
    </row>
  </sheetData>
  <sheetProtection formatCells="0" selectLockedCells="1"/>
  <mergeCells count="55">
    <mergeCell ref="B45:C46"/>
    <mergeCell ref="D45:L50"/>
    <mergeCell ref="B47:C50"/>
    <mergeCell ref="B38:C40"/>
    <mergeCell ref="D38:D40"/>
    <mergeCell ref="E38:E40"/>
    <mergeCell ref="F38:F40"/>
    <mergeCell ref="G38:G40"/>
    <mergeCell ref="B41:C42"/>
    <mergeCell ref="D41:D42"/>
    <mergeCell ref="E41:F42"/>
    <mergeCell ref="G41:H44"/>
    <mergeCell ref="I41:L44"/>
    <mergeCell ref="B43:C44"/>
    <mergeCell ref="D43:D44"/>
    <mergeCell ref="E43:F44"/>
    <mergeCell ref="G36:G37"/>
    <mergeCell ref="I36:I37"/>
    <mergeCell ref="J36:J37"/>
    <mergeCell ref="K36:L37"/>
    <mergeCell ref="I38:I40"/>
    <mergeCell ref="J38:J40"/>
    <mergeCell ref="K38:L40"/>
    <mergeCell ref="D28:L30"/>
    <mergeCell ref="H38:H40"/>
    <mergeCell ref="D31:J33"/>
    <mergeCell ref="K31:L33"/>
    <mergeCell ref="B34:C37"/>
    <mergeCell ref="D34:D35"/>
    <mergeCell ref="E34:E35"/>
    <mergeCell ref="F34:F35"/>
    <mergeCell ref="G34:G35"/>
    <mergeCell ref="H34:H35"/>
    <mergeCell ref="I34:I35"/>
    <mergeCell ref="J34:J35"/>
    <mergeCell ref="K34:L35"/>
    <mergeCell ref="D36:D37"/>
    <mergeCell ref="E36:E37"/>
    <mergeCell ref="F36:F37"/>
    <mergeCell ref="A59:N59"/>
    <mergeCell ref="B31:C33"/>
    <mergeCell ref="H36:H37"/>
    <mergeCell ref="K1:M1"/>
    <mergeCell ref="K2:M4"/>
    <mergeCell ref="A7:M7"/>
    <mergeCell ref="B10:C15"/>
    <mergeCell ref="D10:E12"/>
    <mergeCell ref="F10:L12"/>
    <mergeCell ref="D13:E15"/>
    <mergeCell ref="F13:L15"/>
    <mergeCell ref="B22:C24"/>
    <mergeCell ref="D22:L24"/>
    <mergeCell ref="B25:C27"/>
    <mergeCell ref="D25:L27"/>
    <mergeCell ref="B28:C30"/>
  </mergeCells>
  <phoneticPr fontId="13"/>
  <conditionalFormatting sqref="D41:F42">
    <cfRule type="expression" dxfId="130" priority="3">
      <formula>$D$43="○"</formula>
    </cfRule>
  </conditionalFormatting>
  <conditionalFormatting sqref="D41:F44 D22:L40 I41:L44 D45:L50">
    <cfRule type="expression" dxfId="129" priority="6">
      <formula>$D$10="○"</formula>
    </cfRule>
  </conditionalFormatting>
  <conditionalFormatting sqref="D43:F44">
    <cfRule type="expression" dxfId="128" priority="2">
      <formula>$D$41="○"</formula>
    </cfRule>
  </conditionalFormatting>
  <conditionalFormatting sqref="D10:L12">
    <cfRule type="expression" dxfId="127" priority="5">
      <formula>$D$13="○"</formula>
    </cfRule>
  </conditionalFormatting>
  <conditionalFormatting sqref="D13:L15">
    <cfRule type="expression" dxfId="126" priority="4">
      <formula>$D$10="○"</formula>
    </cfRule>
  </conditionalFormatting>
  <conditionalFormatting sqref="D22:L40 D41:F44 I41:L44 D45:L50">
    <cfRule type="expression" dxfId="125" priority="1">
      <formula>$D$13="○"</formula>
    </cfRule>
  </conditionalFormatting>
  <dataValidations count="3">
    <dataValidation type="list" allowBlank="1" showInputMessage="1" showErrorMessage="1" sqref="D15:E15 D12:E12" xr:uid="{00000000-0002-0000-0500-000000000000}">
      <formula1>$N$10:$N$11</formula1>
    </dataValidation>
    <dataValidation type="list" allowBlank="1" showInputMessage="1" showErrorMessage="1" sqref="D10:E11 D13:E14 D41:D44" xr:uid="{00000000-0002-0000-0500-000001000000}">
      <formula1>"○"</formula1>
    </dataValidation>
    <dataValidation type="list" allowBlank="1" showInputMessage="1" showErrorMessage="1" sqref="F10:G11" xr:uid="{00000000-0002-0000-0500-000002000000}">
      <formula1>$AH$11:$AH$12</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rowBreaks count="1" manualBreakCount="1">
    <brk id="60" max="1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70C0"/>
    <pageSetUpPr fitToPage="1"/>
  </sheetPr>
  <dimension ref="A1:AO59"/>
  <sheetViews>
    <sheetView showGridLines="0" view="pageBreakPreview" zoomScale="85" zoomScaleNormal="80" zoomScaleSheetLayoutView="85" workbookViewId="0">
      <selection activeCell="K1" sqref="K1:M1"/>
    </sheetView>
  </sheetViews>
  <sheetFormatPr defaultColWidth="6.5" defaultRowHeight="13.5"/>
  <cols>
    <col min="1" max="3" width="6.5" style="1"/>
    <col min="4" max="4" width="8.125" style="1" bestFit="1" customWidth="1"/>
    <col min="5" max="13" width="6.5" style="1"/>
    <col min="14" max="14" width="2.5" style="1" customWidth="1"/>
    <col min="15" max="16384" width="6.5" style="1"/>
  </cols>
  <sheetData>
    <row r="1" spans="1:33" ht="25.5">
      <c r="A1"/>
      <c r="B1"/>
      <c r="C1"/>
      <c r="D1"/>
      <c r="E1"/>
      <c r="F1"/>
      <c r="G1"/>
      <c r="H1"/>
      <c r="I1"/>
      <c r="J1" s="11"/>
      <c r="K1" s="634" t="s">
        <v>396</v>
      </c>
      <c r="L1" s="634"/>
      <c r="M1" s="634"/>
      <c r="N1"/>
      <c r="AA1" s="138"/>
      <c r="AB1" s="138"/>
      <c r="AC1" s="138"/>
      <c r="AD1" s="138"/>
      <c r="AE1" s="138"/>
      <c r="AF1" s="138"/>
      <c r="AG1" s="138"/>
    </row>
    <row r="2" spans="1:33" ht="13.5" customHeight="1">
      <c r="A2"/>
      <c r="B2"/>
      <c r="C2"/>
      <c r="D2"/>
      <c r="E2"/>
      <c r="F2"/>
      <c r="G2"/>
      <c r="H2"/>
      <c r="I2"/>
      <c r="J2"/>
      <c r="K2" s="733" t="s">
        <v>100</v>
      </c>
      <c r="L2" s="733"/>
      <c r="M2" s="733"/>
      <c r="N2"/>
    </row>
    <row r="3" spans="1:33" ht="13.5" customHeight="1">
      <c r="A3"/>
      <c r="B3"/>
      <c r="C3"/>
      <c r="D3"/>
      <c r="E3"/>
      <c r="F3"/>
      <c r="G3"/>
      <c r="H3"/>
      <c r="I3"/>
      <c r="J3"/>
      <c r="K3" s="733"/>
      <c r="L3" s="733"/>
      <c r="M3" s="733"/>
      <c r="N3"/>
    </row>
    <row r="4" spans="1:33" ht="13.5" customHeight="1">
      <c r="A4"/>
      <c r="B4"/>
      <c r="C4"/>
      <c r="D4"/>
      <c r="E4"/>
      <c r="F4"/>
      <c r="G4"/>
      <c r="H4"/>
      <c r="I4"/>
      <c r="J4"/>
      <c r="K4" s="733"/>
      <c r="L4" s="733"/>
      <c r="M4" s="733"/>
      <c r="N4"/>
    </row>
    <row r="5" spans="1:33">
      <c r="A5"/>
      <c r="B5"/>
      <c r="C5"/>
      <c r="D5"/>
      <c r="E5"/>
      <c r="F5"/>
      <c r="G5"/>
      <c r="H5"/>
      <c r="I5"/>
      <c r="J5"/>
      <c r="K5"/>
      <c r="L5"/>
      <c r="M5"/>
      <c r="N5"/>
    </row>
    <row r="6" spans="1:33">
      <c r="A6"/>
      <c r="B6"/>
      <c r="C6"/>
      <c r="D6"/>
      <c r="E6"/>
      <c r="F6"/>
      <c r="G6"/>
      <c r="H6"/>
      <c r="I6"/>
      <c r="J6"/>
      <c r="K6"/>
      <c r="L6"/>
      <c r="M6"/>
      <c r="N6"/>
    </row>
    <row r="7" spans="1:33" ht="17.25">
      <c r="A7" s="734" t="s">
        <v>101</v>
      </c>
      <c r="B7" s="734"/>
      <c r="C7" s="734"/>
      <c r="D7" s="734"/>
      <c r="E7" s="734"/>
      <c r="F7" s="734"/>
      <c r="G7" s="734"/>
      <c r="H7" s="734"/>
      <c r="I7" s="734"/>
      <c r="J7" s="734"/>
      <c r="K7" s="734"/>
      <c r="L7" s="734"/>
      <c r="M7" s="734"/>
      <c r="N7"/>
    </row>
    <row r="8" spans="1:33">
      <c r="A8" s="4"/>
      <c r="B8" s="4"/>
      <c r="C8" s="4"/>
      <c r="D8" s="4"/>
      <c r="E8" s="4"/>
      <c r="F8" s="4"/>
      <c r="G8" s="4"/>
      <c r="H8" s="4"/>
      <c r="I8" s="4"/>
      <c r="J8" s="4"/>
      <c r="K8" s="4"/>
      <c r="L8" s="4"/>
      <c r="M8" s="4"/>
      <c r="N8"/>
    </row>
    <row r="9" spans="1:33">
      <c r="A9" s="4"/>
      <c r="B9" t="s">
        <v>102</v>
      </c>
      <c r="C9"/>
      <c r="D9"/>
      <c r="E9"/>
      <c r="F9"/>
      <c r="G9"/>
      <c r="H9"/>
      <c r="I9"/>
      <c r="J9"/>
      <c r="K9"/>
      <c r="L9"/>
      <c r="M9"/>
      <c r="N9"/>
    </row>
    <row r="10" spans="1:33" ht="13.5" customHeight="1">
      <c r="A10" s="4"/>
      <c r="B10" s="491" t="s">
        <v>103</v>
      </c>
      <c r="C10" s="492"/>
      <c r="D10" s="497"/>
      <c r="E10" s="498"/>
      <c r="F10" s="503" t="s">
        <v>104</v>
      </c>
      <c r="G10" s="503"/>
      <c r="H10" s="503"/>
      <c r="I10" s="503"/>
      <c r="J10" s="503"/>
      <c r="K10" s="503"/>
      <c r="L10" s="504"/>
      <c r="M10" s="10"/>
      <c r="N10"/>
    </row>
    <row r="11" spans="1:33" ht="13.5" customHeight="1">
      <c r="A11"/>
      <c r="B11" s="493"/>
      <c r="C11" s="494"/>
      <c r="D11" s="499"/>
      <c r="E11" s="500"/>
      <c r="F11" s="505"/>
      <c r="G11" s="505"/>
      <c r="H11" s="505"/>
      <c r="I11" s="505"/>
      <c r="J11" s="505"/>
      <c r="K11" s="505"/>
      <c r="L11" s="506"/>
      <c r="M11" s="10"/>
      <c r="N11" s="122"/>
    </row>
    <row r="12" spans="1:33" ht="13.5" customHeight="1">
      <c r="A12"/>
      <c r="B12" s="493"/>
      <c r="C12" s="494"/>
      <c r="D12" s="501"/>
      <c r="E12" s="502"/>
      <c r="F12" s="507"/>
      <c r="G12" s="507"/>
      <c r="H12" s="507"/>
      <c r="I12" s="507"/>
      <c r="J12" s="507"/>
      <c r="K12" s="507"/>
      <c r="L12" s="508"/>
      <c r="M12" s="10"/>
      <c r="N12"/>
    </row>
    <row r="13" spans="1:33" ht="13.5" customHeight="1">
      <c r="A13"/>
      <c r="B13" s="493"/>
      <c r="C13" s="494"/>
      <c r="D13" s="497"/>
      <c r="E13" s="498"/>
      <c r="F13" s="509" t="s">
        <v>196</v>
      </c>
      <c r="G13" s="509"/>
      <c r="H13" s="509"/>
      <c r="I13" s="509"/>
      <c r="J13" s="509"/>
      <c r="K13" s="509"/>
      <c r="L13" s="510"/>
      <c r="M13" s="10"/>
      <c r="N13"/>
    </row>
    <row r="14" spans="1:33" ht="13.5" customHeight="1">
      <c r="A14"/>
      <c r="B14" s="493"/>
      <c r="C14" s="494"/>
      <c r="D14" s="499"/>
      <c r="E14" s="500"/>
      <c r="F14" s="511"/>
      <c r="G14" s="511"/>
      <c r="H14" s="511"/>
      <c r="I14" s="511"/>
      <c r="J14" s="511"/>
      <c r="K14" s="511"/>
      <c r="L14" s="512"/>
      <c r="M14" s="10"/>
      <c r="N14"/>
    </row>
    <row r="15" spans="1:33" ht="13.5" customHeight="1">
      <c r="A15"/>
      <c r="B15" s="495"/>
      <c r="C15" s="496"/>
      <c r="D15" s="501"/>
      <c r="E15" s="502"/>
      <c r="F15" s="513"/>
      <c r="G15" s="513"/>
      <c r="H15" s="513"/>
      <c r="I15" s="513"/>
      <c r="J15" s="513"/>
      <c r="K15" s="513"/>
      <c r="L15" s="514"/>
      <c r="M15"/>
      <c r="N15"/>
    </row>
    <row r="16" spans="1:33">
      <c r="A16"/>
      <c r="B16"/>
      <c r="C16"/>
      <c r="D16" s="45" t="str">
        <f>IF(COUNTBLANK(D10:E15)=12,"　↑　該当する方に○",IF(COUNTBLANK(D10:E15)=10,"　↑　どちらか一方に○",""))</f>
        <v>　↑　該当する方に○</v>
      </c>
      <c r="E16" s="8"/>
      <c r="F16"/>
      <c r="G16"/>
      <c r="H16"/>
      <c r="I16"/>
      <c r="J16"/>
      <c r="K16"/>
      <c r="L16"/>
      <c r="M16"/>
      <c r="N16"/>
    </row>
    <row r="17" spans="1:41">
      <c r="A17"/>
      <c r="B17"/>
      <c r="C17"/>
      <c r="D17"/>
      <c r="E17"/>
      <c r="F17"/>
      <c r="G17"/>
      <c r="H17"/>
      <c r="I17"/>
      <c r="J17"/>
      <c r="K17"/>
      <c r="L17"/>
      <c r="M17"/>
      <c r="N17"/>
      <c r="AO17"/>
    </row>
    <row r="18" spans="1:41" ht="14.25">
      <c r="A18"/>
      <c r="B18" s="133" t="s">
        <v>4</v>
      </c>
      <c r="C18" s="14"/>
      <c r="D18" s="14"/>
      <c r="E18" s="14"/>
      <c r="F18" s="14"/>
      <c r="G18" s="14"/>
      <c r="H18" s="14"/>
      <c r="I18" s="14"/>
      <c r="J18"/>
      <c r="K18"/>
      <c r="L18"/>
      <c r="M18"/>
      <c r="N18"/>
    </row>
    <row r="19" spans="1:41">
      <c r="A19"/>
      <c r="B19" s="4"/>
      <c r="C19" s="4"/>
      <c r="D19" s="4"/>
      <c r="E19" s="4"/>
      <c r="F19" s="4"/>
      <c r="G19" s="4"/>
      <c r="H19" s="4"/>
      <c r="I19" s="4"/>
      <c r="J19" s="4"/>
      <c r="K19" s="4"/>
      <c r="L19" s="4"/>
      <c r="M19"/>
      <c r="N19"/>
    </row>
    <row r="20" spans="1:41">
      <c r="A20"/>
      <c r="B20" s="4"/>
      <c r="C20" s="4"/>
      <c r="D20" s="4"/>
      <c r="E20" s="4"/>
      <c r="F20" s="4"/>
      <c r="G20" s="4"/>
      <c r="H20" s="4"/>
      <c r="I20" s="4"/>
      <c r="J20" s="4"/>
      <c r="K20" s="4"/>
      <c r="L20" s="4"/>
      <c r="M20"/>
      <c r="N20"/>
    </row>
    <row r="21" spans="1:41">
      <c r="A21"/>
      <c r="B21" s="4"/>
      <c r="C21" s="4"/>
      <c r="D21" s="4"/>
      <c r="E21" s="4"/>
      <c r="F21" s="4"/>
      <c r="G21" s="4"/>
      <c r="H21" s="4"/>
      <c r="I21" s="4"/>
      <c r="J21" s="4"/>
      <c r="K21" s="4"/>
      <c r="L21" s="4"/>
      <c r="M21"/>
      <c r="N21"/>
    </row>
    <row r="22" spans="1:41">
      <c r="A22"/>
      <c r="B22" s="4"/>
      <c r="C22" s="4"/>
      <c r="D22" s="4"/>
      <c r="E22" s="4"/>
      <c r="F22" s="4"/>
      <c r="G22" s="4"/>
      <c r="H22" s="4"/>
      <c r="I22" s="4"/>
      <c r="J22" s="4"/>
      <c r="K22" s="4"/>
      <c r="L22" s="4"/>
      <c r="M22"/>
      <c r="N22"/>
    </row>
    <row r="23" spans="1:41">
      <c r="A23"/>
      <c r="B23" s="4"/>
      <c r="C23" s="4"/>
      <c r="D23" s="4"/>
      <c r="E23" s="4"/>
      <c r="F23" s="4"/>
      <c r="G23" s="4"/>
      <c r="H23" s="4"/>
      <c r="I23" s="4"/>
      <c r="J23" s="4"/>
      <c r="K23" s="4"/>
      <c r="L23" s="4"/>
      <c r="M23"/>
      <c r="N23"/>
    </row>
    <row r="24" spans="1:41" ht="17.25">
      <c r="A24" s="546"/>
      <c r="B24" s="546"/>
      <c r="C24" s="546"/>
      <c r="D24" s="546"/>
      <c r="E24" s="546"/>
      <c r="F24" s="546"/>
      <c r="G24" s="546"/>
      <c r="H24" s="546"/>
      <c r="I24" s="546"/>
      <c r="J24" s="546"/>
      <c r="K24" s="546"/>
      <c r="L24" s="546"/>
      <c r="M24" s="546"/>
      <c r="N24"/>
    </row>
    <row r="25" spans="1:41">
      <c r="A25"/>
      <c r="B25" s="4"/>
      <c r="C25" s="4"/>
      <c r="D25" s="4"/>
      <c r="E25" s="4"/>
      <c r="F25" s="4"/>
      <c r="G25" s="4"/>
      <c r="H25" s="4"/>
      <c r="I25" s="4"/>
      <c r="J25" s="4"/>
      <c r="K25" s="4"/>
      <c r="L25" s="4"/>
      <c r="M25"/>
      <c r="N25"/>
    </row>
    <row r="26" spans="1:41">
      <c r="A26"/>
      <c r="B26"/>
      <c r="C26" s="4"/>
      <c r="D26" s="4"/>
      <c r="E26" s="4"/>
      <c r="F26" s="4"/>
      <c r="G26" s="4"/>
      <c r="H26" s="4"/>
      <c r="I26" s="4"/>
      <c r="J26" s="4"/>
      <c r="K26" s="4"/>
      <c r="L26" s="4"/>
      <c r="M26"/>
      <c r="N26"/>
    </row>
    <row r="27" spans="1:41" ht="13.5" customHeight="1">
      <c r="A27"/>
      <c r="B27" s="737"/>
      <c r="C27" s="737"/>
      <c r="D27" s="738"/>
      <c r="E27" s="738"/>
      <c r="F27" s="739"/>
      <c r="G27" s="739"/>
      <c r="H27" s="739"/>
      <c r="I27" s="739"/>
      <c r="J27" s="739"/>
      <c r="K27" s="739"/>
      <c r="L27" s="739"/>
      <c r="M27" s="10"/>
      <c r="N27"/>
    </row>
    <row r="28" spans="1:41" ht="13.5" customHeight="1">
      <c r="A28"/>
      <c r="B28" s="737"/>
      <c r="C28" s="737"/>
      <c r="D28" s="738"/>
      <c r="E28" s="738"/>
      <c r="F28" s="739"/>
      <c r="G28" s="739"/>
      <c r="H28" s="739"/>
      <c r="I28" s="739"/>
      <c r="J28" s="739"/>
      <c r="K28" s="739"/>
      <c r="L28" s="739"/>
      <c r="M28" s="10"/>
      <c r="N28"/>
    </row>
    <row r="29" spans="1:41" ht="13.5" customHeight="1">
      <c r="A29"/>
      <c r="B29" s="737"/>
      <c r="C29" s="737"/>
      <c r="D29" s="738"/>
      <c r="E29" s="738"/>
      <c r="F29" s="739"/>
      <c r="G29" s="739"/>
      <c r="H29" s="739"/>
      <c r="I29" s="739"/>
      <c r="J29" s="739"/>
      <c r="K29" s="739"/>
      <c r="L29" s="739"/>
      <c r="M29" s="10"/>
      <c r="N29"/>
    </row>
    <row r="30" spans="1:41" ht="13.5" customHeight="1">
      <c r="A30"/>
      <c r="B30" s="737"/>
      <c r="C30" s="737"/>
      <c r="D30" s="738"/>
      <c r="E30" s="738"/>
      <c r="F30" s="739"/>
      <c r="G30" s="739"/>
      <c r="H30" s="739"/>
      <c r="I30" s="739"/>
      <c r="J30" s="739"/>
      <c r="K30" s="739"/>
      <c r="L30" s="739"/>
      <c r="M30" s="10"/>
      <c r="N30"/>
    </row>
    <row r="31" spans="1:41" ht="13.5" customHeight="1">
      <c r="A31"/>
      <c r="B31" s="737"/>
      <c r="C31" s="737"/>
      <c r="D31" s="738"/>
      <c r="E31" s="738"/>
      <c r="F31" s="739"/>
      <c r="G31" s="739"/>
      <c r="H31" s="739"/>
      <c r="I31" s="739"/>
      <c r="J31" s="739"/>
      <c r="K31" s="739"/>
      <c r="L31" s="739"/>
      <c r="M31" s="10"/>
      <c r="N31"/>
    </row>
    <row r="32" spans="1:41" ht="13.5" customHeight="1">
      <c r="A32"/>
      <c r="B32" s="737"/>
      <c r="C32" s="737"/>
      <c r="D32" s="738"/>
      <c r="E32" s="738"/>
      <c r="F32" s="739"/>
      <c r="G32" s="739"/>
      <c r="H32" s="739"/>
      <c r="I32" s="739"/>
      <c r="J32" s="739"/>
      <c r="K32" s="739"/>
      <c r="L32" s="739"/>
      <c r="M32"/>
      <c r="N32"/>
    </row>
    <row r="33" spans="1:41">
      <c r="A33"/>
      <c r="B33" s="4"/>
      <c r="C33" s="4"/>
      <c r="D33" s="54"/>
      <c r="E33" s="55"/>
      <c r="F33" s="55"/>
      <c r="G33" s="55"/>
      <c r="H33" s="55"/>
      <c r="I33" s="55"/>
      <c r="J33" s="55"/>
      <c r="K33" s="55"/>
      <c r="L33" s="55"/>
      <c r="M33"/>
      <c r="N33"/>
    </row>
    <row r="34" spans="1:41">
      <c r="A34"/>
      <c r="B34"/>
      <c r="C34"/>
      <c r="D34"/>
      <c r="E34"/>
      <c r="F34"/>
      <c r="G34"/>
      <c r="H34"/>
      <c r="I34"/>
      <c r="J34"/>
      <c r="K34"/>
      <c r="L34"/>
      <c r="M34"/>
      <c r="N34"/>
      <c r="AO34"/>
    </row>
    <row r="35" spans="1:41">
      <c r="A35"/>
      <c r="B35"/>
      <c r="C35"/>
      <c r="D35"/>
      <c r="E35"/>
      <c r="F35"/>
      <c r="G35"/>
      <c r="H35"/>
      <c r="I35"/>
      <c r="J35"/>
      <c r="K35"/>
      <c r="L35"/>
      <c r="M35"/>
      <c r="N35"/>
    </row>
    <row r="36" spans="1:41">
      <c r="A36"/>
      <c r="B36"/>
      <c r="C36"/>
      <c r="D36"/>
      <c r="E36"/>
      <c r="F36"/>
      <c r="G36"/>
      <c r="H36"/>
      <c r="I36"/>
      <c r="J36"/>
      <c r="K36"/>
      <c r="L36"/>
      <c r="M36"/>
      <c r="N36"/>
    </row>
    <row r="37" spans="1:41" ht="13.5" customHeight="1">
      <c r="A37"/>
      <c r="B37" s="740"/>
      <c r="C37" s="740"/>
      <c r="D37" s="741"/>
      <c r="E37" s="741"/>
      <c r="F37" s="741"/>
      <c r="G37" s="741"/>
      <c r="H37" s="741"/>
      <c r="I37" s="741"/>
      <c r="J37" s="741"/>
      <c r="K37" s="741"/>
      <c r="L37" s="741"/>
      <c r="M37"/>
      <c r="N37"/>
    </row>
    <row r="38" spans="1:41" ht="13.5" customHeight="1">
      <c r="A38"/>
      <c r="B38" s="740"/>
      <c r="C38" s="740"/>
      <c r="D38" s="741"/>
      <c r="E38" s="741"/>
      <c r="F38" s="741"/>
      <c r="G38" s="741"/>
      <c r="H38" s="741"/>
      <c r="I38" s="741"/>
      <c r="J38" s="741"/>
      <c r="K38" s="741"/>
      <c r="L38" s="741"/>
      <c r="M38"/>
      <c r="N38"/>
    </row>
    <row r="39" spans="1:41" ht="13.5" customHeight="1">
      <c r="A39"/>
      <c r="B39" s="740"/>
      <c r="C39" s="740"/>
      <c r="D39" s="741"/>
      <c r="E39" s="741"/>
      <c r="F39" s="741"/>
      <c r="G39" s="741"/>
      <c r="H39" s="741"/>
      <c r="I39" s="741"/>
      <c r="J39" s="741"/>
      <c r="K39" s="741"/>
      <c r="L39" s="741"/>
      <c r="M39"/>
      <c r="N39"/>
    </row>
    <row r="40" spans="1:41" ht="13.5" customHeight="1">
      <c r="A40"/>
      <c r="B40" s="737"/>
      <c r="C40" s="737"/>
      <c r="D40" s="742"/>
      <c r="E40" s="743"/>
      <c r="F40" s="743"/>
      <c r="G40" s="744"/>
      <c r="H40" s="743"/>
      <c r="I40" s="744"/>
      <c r="J40" s="743"/>
      <c r="K40" s="744"/>
      <c r="L40" s="743"/>
      <c r="M40"/>
      <c r="N40"/>
    </row>
    <row r="41" spans="1:41" ht="13.5" customHeight="1">
      <c r="A41"/>
      <c r="B41" s="737"/>
      <c r="C41" s="737"/>
      <c r="D41" s="742"/>
      <c r="E41" s="743"/>
      <c r="F41" s="743"/>
      <c r="G41" s="744"/>
      <c r="H41" s="743"/>
      <c r="I41" s="744"/>
      <c r="J41" s="743"/>
      <c r="K41" s="744"/>
      <c r="L41" s="743"/>
      <c r="M41"/>
      <c r="N41"/>
    </row>
    <row r="42" spans="1:41" ht="13.5" customHeight="1">
      <c r="A42"/>
      <c r="B42" s="737"/>
      <c r="C42" s="737"/>
      <c r="D42" s="742"/>
      <c r="E42" s="743"/>
      <c r="F42" s="743"/>
      <c r="G42" s="744"/>
      <c r="H42" s="743"/>
      <c r="I42" s="744"/>
      <c r="J42" s="743"/>
      <c r="K42" s="744"/>
      <c r="L42" s="743"/>
      <c r="M42"/>
      <c r="N42"/>
    </row>
    <row r="43" spans="1:41">
      <c r="A43"/>
      <c r="B43" s="737"/>
      <c r="C43" s="737"/>
      <c r="D43" s="742"/>
      <c r="E43" s="741"/>
      <c r="F43" s="741"/>
      <c r="G43" s="741"/>
      <c r="H43" s="741"/>
      <c r="I43" s="741"/>
      <c r="J43" s="741"/>
      <c r="K43" s="741"/>
      <c r="L43" s="741"/>
      <c r="M43"/>
      <c r="N43"/>
    </row>
    <row r="44" spans="1:41">
      <c r="A44"/>
      <c r="B44" s="737"/>
      <c r="C44" s="737"/>
      <c r="D44" s="742"/>
      <c r="E44" s="741"/>
      <c r="F44" s="741"/>
      <c r="G44" s="741"/>
      <c r="H44" s="741"/>
      <c r="I44" s="741"/>
      <c r="J44" s="741"/>
      <c r="K44" s="741"/>
      <c r="L44" s="741"/>
      <c r="M44"/>
      <c r="N44"/>
    </row>
    <row r="45" spans="1:41">
      <c r="A45"/>
      <c r="B45" s="737"/>
      <c r="C45" s="737"/>
      <c r="D45" s="742"/>
      <c r="E45" s="741"/>
      <c r="F45" s="741"/>
      <c r="G45" s="741"/>
      <c r="H45" s="741"/>
      <c r="I45" s="741"/>
      <c r="J45" s="741"/>
      <c r="K45" s="741"/>
      <c r="L45" s="741"/>
      <c r="M45"/>
      <c r="N45"/>
    </row>
    <row r="46" spans="1:41">
      <c r="A46"/>
      <c r="B46" s="737"/>
      <c r="C46" s="737"/>
      <c r="D46" s="742"/>
      <c r="E46" s="735"/>
      <c r="F46" s="736"/>
      <c r="G46" s="736"/>
      <c r="H46" s="736"/>
      <c r="I46" s="736"/>
      <c r="J46" s="736"/>
      <c r="K46" s="736"/>
      <c r="L46" s="736"/>
      <c r="M46"/>
      <c r="N46"/>
    </row>
    <row r="47" spans="1:41">
      <c r="A47"/>
      <c r="B47" s="737"/>
      <c r="C47" s="737"/>
      <c r="D47" s="742"/>
      <c r="E47" s="736"/>
      <c r="F47" s="736"/>
      <c r="G47" s="736"/>
      <c r="H47" s="736"/>
      <c r="I47" s="736"/>
      <c r="J47" s="736"/>
      <c r="K47" s="736"/>
      <c r="L47" s="736"/>
      <c r="M47"/>
      <c r="N47"/>
    </row>
    <row r="48" spans="1:41">
      <c r="A48"/>
      <c r="B48" s="737"/>
      <c r="C48" s="737"/>
      <c r="D48" s="742"/>
      <c r="E48" s="736"/>
      <c r="F48" s="736"/>
      <c r="G48" s="736"/>
      <c r="H48" s="736"/>
      <c r="I48" s="736"/>
      <c r="J48" s="736"/>
      <c r="K48" s="736"/>
      <c r="L48" s="736"/>
      <c r="M48"/>
      <c r="N48"/>
    </row>
    <row r="49" spans="1:14">
      <c r="A49"/>
      <c r="B49" s="737"/>
      <c r="C49" s="737"/>
      <c r="D49" s="742"/>
      <c r="E49" s="736"/>
      <c r="F49" s="736"/>
      <c r="G49" s="736"/>
      <c r="H49" s="736"/>
      <c r="I49" s="736"/>
      <c r="J49" s="736"/>
      <c r="K49" s="736"/>
      <c r="L49" s="736"/>
      <c r="M49"/>
      <c r="N49"/>
    </row>
    <row r="50" spans="1:14">
      <c r="A50"/>
      <c r="B50" s="737"/>
      <c r="C50" s="737"/>
      <c r="D50" s="742"/>
      <c r="E50" s="736"/>
      <c r="F50" s="736"/>
      <c r="G50" s="736"/>
      <c r="H50" s="736"/>
      <c r="I50" s="736"/>
      <c r="J50" s="736"/>
      <c r="K50" s="736"/>
      <c r="L50" s="736"/>
      <c r="M50"/>
      <c r="N50"/>
    </row>
    <row r="51" spans="1:14">
      <c r="A51"/>
      <c r="B51"/>
      <c r="C51"/>
      <c r="D51"/>
      <c r="E51"/>
      <c r="F51"/>
      <c r="G51"/>
      <c r="H51"/>
      <c r="I51"/>
      <c r="J51"/>
      <c r="K51"/>
      <c r="L51"/>
      <c r="M51"/>
      <c r="N51"/>
    </row>
    <row r="52" spans="1:14" s="48" customFormat="1" ht="14.25">
      <c r="A52" s="47"/>
      <c r="B52" s="5"/>
      <c r="C52" s="47"/>
      <c r="D52" s="47"/>
      <c r="E52" s="47"/>
      <c r="F52" s="47"/>
      <c r="G52" s="47"/>
      <c r="H52" s="47"/>
      <c r="I52" s="47"/>
      <c r="J52" s="47"/>
      <c r="K52" s="47"/>
      <c r="L52" s="47"/>
      <c r="M52" s="47"/>
      <c r="N52" s="47"/>
    </row>
    <row r="53" spans="1:14" s="48" customFormat="1" ht="14.25">
      <c r="A53" s="47"/>
      <c r="B53" s="5"/>
      <c r="C53" s="47"/>
      <c r="D53" s="47"/>
      <c r="E53" s="47"/>
      <c r="F53" s="47"/>
      <c r="G53" s="47"/>
      <c r="H53" s="47"/>
      <c r="I53" s="47"/>
      <c r="J53" s="47"/>
      <c r="K53" s="47"/>
      <c r="L53" s="47"/>
      <c r="M53" s="47"/>
      <c r="N53" s="47"/>
    </row>
    <row r="54" spans="1:14" s="48" customFormat="1" ht="14.25">
      <c r="A54" s="47"/>
      <c r="B54" s="5"/>
      <c r="C54" s="47"/>
      <c r="D54" s="47"/>
      <c r="E54" s="47"/>
      <c r="F54" s="47"/>
      <c r="G54" s="47"/>
      <c r="H54" s="47"/>
      <c r="I54" s="47"/>
      <c r="J54" s="47"/>
      <c r="K54" s="47"/>
      <c r="L54" s="47"/>
      <c r="M54" s="47"/>
      <c r="N54" s="47"/>
    </row>
    <row r="55" spans="1:14" s="48" customFormat="1" ht="14.25">
      <c r="A55" s="47"/>
      <c r="B55" s="5"/>
      <c r="C55" s="47"/>
      <c r="D55" s="47"/>
      <c r="E55" s="47"/>
      <c r="F55" s="47"/>
      <c r="G55" s="47"/>
      <c r="H55" s="47"/>
      <c r="I55" s="47"/>
      <c r="J55" s="47"/>
      <c r="K55" s="47"/>
      <c r="L55" s="47"/>
      <c r="M55" s="47"/>
      <c r="N55" s="47"/>
    </row>
    <row r="56" spans="1:14" s="48" customFormat="1" ht="14.25">
      <c r="A56" s="47"/>
      <c r="B56" s="5"/>
      <c r="C56" s="47"/>
      <c r="D56" s="47"/>
      <c r="E56" s="47"/>
      <c r="F56" s="47"/>
      <c r="G56" s="47"/>
      <c r="H56" s="47"/>
      <c r="I56" s="47"/>
      <c r="J56" s="47"/>
      <c r="K56" s="47"/>
      <c r="L56" s="47"/>
      <c r="M56" s="47"/>
      <c r="N56" s="47"/>
    </row>
    <row r="57" spans="1:14" s="48" customFormat="1" ht="14.25">
      <c r="A57" s="47"/>
      <c r="B57" s="5"/>
      <c r="C57" s="47"/>
      <c r="D57" s="47"/>
      <c r="E57" s="47"/>
      <c r="F57" s="47"/>
      <c r="G57" s="47"/>
      <c r="H57" s="47"/>
      <c r="I57" s="47"/>
      <c r="J57" s="47"/>
      <c r="K57" s="47"/>
      <c r="L57" s="47"/>
      <c r="M57" s="47"/>
      <c r="N57" s="47"/>
    </row>
    <row r="58" spans="1:14">
      <c r="A58"/>
      <c r="B58"/>
      <c r="C58"/>
      <c r="D58"/>
      <c r="E58"/>
      <c r="F58"/>
      <c r="G58"/>
      <c r="H58"/>
      <c r="I58"/>
      <c r="J58"/>
      <c r="K58"/>
      <c r="L58"/>
      <c r="M58"/>
      <c r="N58"/>
    </row>
    <row r="59" spans="1:14" ht="18.75">
      <c r="A59" s="460" t="s">
        <v>105</v>
      </c>
      <c r="B59" s="460"/>
      <c r="C59" s="460"/>
      <c r="D59" s="460"/>
      <c r="E59" s="460"/>
      <c r="F59" s="460"/>
      <c r="G59" s="460"/>
      <c r="H59" s="460"/>
      <c r="I59" s="460"/>
      <c r="J59" s="460"/>
      <c r="K59" s="460"/>
      <c r="L59" s="460"/>
      <c r="M59" s="460"/>
      <c r="N59" s="460"/>
    </row>
  </sheetData>
  <sheetProtection selectLockedCells="1"/>
  <mergeCells count="31">
    <mergeCell ref="A59:N59"/>
    <mergeCell ref="B37:C39"/>
    <mergeCell ref="D37:L39"/>
    <mergeCell ref="B40:C50"/>
    <mergeCell ref="D40:D42"/>
    <mergeCell ref="E40:E42"/>
    <mergeCell ref="F40:F42"/>
    <mergeCell ref="G40:G42"/>
    <mergeCell ref="H40:H42"/>
    <mergeCell ref="I40:I42"/>
    <mergeCell ref="J40:J42"/>
    <mergeCell ref="K40:K42"/>
    <mergeCell ref="L40:L42"/>
    <mergeCell ref="D43:D45"/>
    <mergeCell ref="E43:L45"/>
    <mergeCell ref="D46:D50"/>
    <mergeCell ref="E46:L50"/>
    <mergeCell ref="A24:M24"/>
    <mergeCell ref="B27:C32"/>
    <mergeCell ref="D27:E29"/>
    <mergeCell ref="F27:L29"/>
    <mergeCell ref="D30:E32"/>
    <mergeCell ref="F30:L32"/>
    <mergeCell ref="K1:M1"/>
    <mergeCell ref="K2:M4"/>
    <mergeCell ref="A7:M7"/>
    <mergeCell ref="B10:C15"/>
    <mergeCell ref="D10:E12"/>
    <mergeCell ref="F10:L12"/>
    <mergeCell ref="D13:E15"/>
    <mergeCell ref="F13:L15"/>
  </mergeCells>
  <phoneticPr fontId="13"/>
  <conditionalFormatting sqref="D10:L12">
    <cfRule type="expression" dxfId="124" priority="2">
      <formula>$D$13="○"</formula>
    </cfRule>
  </conditionalFormatting>
  <conditionalFormatting sqref="D13:L15">
    <cfRule type="expression" dxfId="123" priority="1">
      <formula>$D$10="○"</formula>
    </cfRule>
  </conditionalFormatting>
  <conditionalFormatting sqref="D37:L39 E40:L50">
    <cfRule type="expression" dxfId="122" priority="5" stopIfTrue="1">
      <formula>$D$30="○"</formula>
    </cfRule>
    <cfRule type="expression" dxfId="121" priority="6" stopIfTrue="1">
      <formula>$D$27="○"</formula>
    </cfRule>
  </conditionalFormatting>
  <dataValidations count="3">
    <dataValidation type="list" allowBlank="1" showInputMessage="1" showErrorMessage="1" sqref="D27:E32" xr:uid="{00000000-0002-0000-0600-000000000000}">
      <formula1>$M$10:$M$11</formula1>
    </dataValidation>
    <dataValidation type="list" allowBlank="1" showInputMessage="1" showErrorMessage="1" sqref="D12:E12 D15:E15" xr:uid="{00000000-0002-0000-0600-000001000000}">
      <formula1>$N$10:$N$11</formula1>
    </dataValidation>
    <dataValidation type="list" allowBlank="1" showInputMessage="1" showErrorMessage="1" sqref="D10:E11 D13:E14" xr:uid="{00000000-0002-0000-0600-000002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13" max="6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70C0"/>
    <pageSetUpPr fitToPage="1"/>
  </sheetPr>
  <dimension ref="A1:AO60"/>
  <sheetViews>
    <sheetView showGridLines="0" view="pageBreakPreview" zoomScale="85" zoomScaleNormal="80" zoomScaleSheetLayoutView="85" workbookViewId="0">
      <selection activeCell="K1" sqref="K1:M1"/>
    </sheetView>
  </sheetViews>
  <sheetFormatPr defaultColWidth="6.5" defaultRowHeight="13.5"/>
  <cols>
    <col min="1" max="3" width="6.5" style="1"/>
    <col min="4" max="4" width="8.125" style="1" bestFit="1" customWidth="1"/>
    <col min="5" max="13" width="6.5" style="1"/>
    <col min="14" max="14" width="2.5" style="1" customWidth="1"/>
    <col min="15" max="16384" width="6.5" style="1"/>
  </cols>
  <sheetData>
    <row r="1" spans="1:33" ht="25.5">
      <c r="A1"/>
      <c r="B1"/>
      <c r="C1"/>
      <c r="D1"/>
      <c r="E1"/>
      <c r="F1"/>
      <c r="G1"/>
      <c r="H1"/>
      <c r="I1"/>
      <c r="J1" s="11"/>
      <c r="K1" s="634" t="s">
        <v>396</v>
      </c>
      <c r="L1" s="634"/>
      <c r="M1" s="634"/>
      <c r="N1"/>
      <c r="AA1" s="138"/>
      <c r="AB1" s="138"/>
      <c r="AC1" s="138"/>
      <c r="AD1" s="138"/>
      <c r="AE1" s="138"/>
      <c r="AF1" s="138"/>
      <c r="AG1" s="138"/>
    </row>
    <row r="2" spans="1:33" ht="13.5" customHeight="1">
      <c r="A2"/>
      <c r="B2"/>
      <c r="C2"/>
      <c r="D2"/>
      <c r="E2"/>
      <c r="F2"/>
      <c r="G2"/>
      <c r="H2"/>
      <c r="I2"/>
      <c r="J2"/>
      <c r="K2" s="733" t="s">
        <v>106</v>
      </c>
      <c r="L2" s="733"/>
      <c r="M2" s="733"/>
      <c r="N2"/>
    </row>
    <row r="3" spans="1:33" ht="13.5" customHeight="1">
      <c r="A3"/>
      <c r="B3"/>
      <c r="C3"/>
      <c r="D3"/>
      <c r="E3"/>
      <c r="F3"/>
      <c r="G3"/>
      <c r="H3"/>
      <c r="I3"/>
      <c r="J3"/>
      <c r="K3" s="733"/>
      <c r="L3" s="733"/>
      <c r="M3" s="733"/>
      <c r="N3"/>
    </row>
    <row r="4" spans="1:33" ht="13.5" customHeight="1">
      <c r="A4"/>
      <c r="B4"/>
      <c r="C4"/>
      <c r="D4"/>
      <c r="E4"/>
      <c r="F4"/>
      <c r="G4"/>
      <c r="H4"/>
      <c r="I4"/>
      <c r="J4"/>
      <c r="K4" s="733"/>
      <c r="L4" s="733"/>
      <c r="M4" s="733"/>
      <c r="N4"/>
    </row>
    <row r="5" spans="1:33">
      <c r="A5"/>
      <c r="B5"/>
      <c r="C5"/>
      <c r="D5"/>
      <c r="E5"/>
      <c r="F5"/>
      <c r="G5"/>
      <c r="H5"/>
      <c r="I5"/>
      <c r="J5"/>
      <c r="K5"/>
      <c r="L5"/>
      <c r="M5"/>
      <c r="N5"/>
    </row>
    <row r="6" spans="1:33">
      <c r="A6"/>
      <c r="B6" s="4"/>
      <c r="C6" s="4"/>
      <c r="D6" s="4"/>
      <c r="E6" s="4"/>
      <c r="F6" s="4"/>
      <c r="G6" s="4"/>
      <c r="H6" s="4"/>
      <c r="I6" s="4"/>
      <c r="J6" s="4"/>
      <c r="K6" s="4"/>
      <c r="L6" s="4"/>
      <c r="M6"/>
      <c r="N6"/>
    </row>
    <row r="7" spans="1:33" ht="17.25">
      <c r="A7" s="734" t="s">
        <v>107</v>
      </c>
      <c r="B7" s="734"/>
      <c r="C7" s="734"/>
      <c r="D7" s="734"/>
      <c r="E7" s="734"/>
      <c r="F7" s="734"/>
      <c r="G7" s="734"/>
      <c r="H7" s="734"/>
      <c r="I7" s="734"/>
      <c r="J7" s="734"/>
      <c r="K7" s="734"/>
      <c r="L7" s="734"/>
      <c r="M7" s="734"/>
      <c r="N7"/>
    </row>
    <row r="8" spans="1:33">
      <c r="A8"/>
      <c r="B8" s="4"/>
      <c r="C8" s="4"/>
      <c r="D8" s="4"/>
      <c r="E8" s="4"/>
      <c r="F8" s="4"/>
      <c r="G8" s="4"/>
      <c r="H8" s="4"/>
      <c r="I8" s="4"/>
      <c r="J8" s="4"/>
      <c r="K8" s="4"/>
      <c r="L8" s="4"/>
      <c r="M8"/>
      <c r="N8"/>
    </row>
    <row r="9" spans="1:33">
      <c r="A9"/>
      <c r="B9" t="s">
        <v>108</v>
      </c>
      <c r="C9" s="4"/>
      <c r="D9" s="4"/>
      <c r="E9" s="4"/>
      <c r="F9" s="4"/>
      <c r="G9" s="4"/>
      <c r="H9" s="4"/>
      <c r="I9" s="4"/>
      <c r="J9" s="4"/>
      <c r="K9" s="4"/>
      <c r="L9" s="4"/>
      <c r="M9"/>
      <c r="N9"/>
    </row>
    <row r="10" spans="1:33" ht="13.5" customHeight="1">
      <c r="A10"/>
      <c r="B10" s="491" t="s">
        <v>78</v>
      </c>
      <c r="C10" s="492"/>
      <c r="D10" s="497"/>
      <c r="E10" s="498"/>
      <c r="F10" s="754" t="s">
        <v>109</v>
      </c>
      <c r="G10" s="503"/>
      <c r="H10" s="503"/>
      <c r="I10" s="503"/>
      <c r="J10" s="503"/>
      <c r="K10" s="503"/>
      <c r="L10" s="504"/>
      <c r="M10" s="10"/>
      <c r="N10"/>
    </row>
    <row r="11" spans="1:33" ht="13.5" customHeight="1">
      <c r="A11"/>
      <c r="B11" s="493"/>
      <c r="C11" s="494"/>
      <c r="D11" s="499"/>
      <c r="E11" s="500"/>
      <c r="F11" s="755"/>
      <c r="G11" s="505"/>
      <c r="H11" s="505"/>
      <c r="I11" s="505"/>
      <c r="J11" s="505"/>
      <c r="K11" s="505"/>
      <c r="L11" s="506"/>
      <c r="M11" s="10"/>
      <c r="N11" s="122"/>
    </row>
    <row r="12" spans="1:33" ht="13.5" customHeight="1">
      <c r="A12"/>
      <c r="B12" s="493"/>
      <c r="C12" s="494"/>
      <c r="D12" s="501"/>
      <c r="E12" s="502"/>
      <c r="F12" s="756"/>
      <c r="G12" s="507"/>
      <c r="H12" s="507"/>
      <c r="I12" s="507"/>
      <c r="J12" s="507"/>
      <c r="K12" s="507"/>
      <c r="L12" s="508"/>
      <c r="M12" s="10"/>
      <c r="N12"/>
    </row>
    <row r="13" spans="1:33" ht="13.5" customHeight="1">
      <c r="A13"/>
      <c r="B13" s="493"/>
      <c r="C13" s="494"/>
      <c r="D13" s="497"/>
      <c r="E13" s="498"/>
      <c r="F13" s="757" t="s">
        <v>15</v>
      </c>
      <c r="G13" s="509"/>
      <c r="H13" s="509"/>
      <c r="I13" s="509"/>
      <c r="J13" s="509"/>
      <c r="K13" s="509"/>
      <c r="L13" s="510"/>
      <c r="M13" s="10"/>
      <c r="N13"/>
    </row>
    <row r="14" spans="1:33" ht="13.5" customHeight="1">
      <c r="A14"/>
      <c r="B14" s="493"/>
      <c r="C14" s="494"/>
      <c r="D14" s="499"/>
      <c r="E14" s="500"/>
      <c r="F14" s="758"/>
      <c r="G14" s="511"/>
      <c r="H14" s="511"/>
      <c r="I14" s="511"/>
      <c r="J14" s="511"/>
      <c r="K14" s="511"/>
      <c r="L14" s="512"/>
      <c r="M14" s="10"/>
      <c r="N14"/>
    </row>
    <row r="15" spans="1:33" ht="13.5" customHeight="1">
      <c r="A15"/>
      <c r="B15" s="495"/>
      <c r="C15" s="496"/>
      <c r="D15" s="501"/>
      <c r="E15" s="502"/>
      <c r="F15" s="759"/>
      <c r="G15" s="513"/>
      <c r="H15" s="513"/>
      <c r="I15" s="513"/>
      <c r="J15" s="513"/>
      <c r="K15" s="513"/>
      <c r="L15" s="514"/>
      <c r="M15"/>
      <c r="N15"/>
    </row>
    <row r="16" spans="1:33">
      <c r="A16"/>
      <c r="B16" s="4"/>
      <c r="C16" s="4"/>
      <c r="D16" s="45" t="str">
        <f>IF(COUNTBLANK(D10:E15)=12,"　↑　該当する方に○",IF(COUNTBLANK(D10:E15)=10,"　↑　どちらか一方に○",""))</f>
        <v>　↑　該当する方に○</v>
      </c>
      <c r="E16" s="55"/>
      <c r="F16" s="55"/>
      <c r="G16" s="55"/>
      <c r="H16" s="55"/>
      <c r="I16" s="55"/>
      <c r="J16" s="55"/>
      <c r="K16" s="55"/>
      <c r="L16" s="55"/>
      <c r="M16"/>
      <c r="N16"/>
    </row>
    <row r="17" spans="1:41">
      <c r="A17"/>
      <c r="B17"/>
      <c r="C17"/>
      <c r="D17"/>
      <c r="E17"/>
      <c r="F17"/>
      <c r="G17"/>
      <c r="H17"/>
      <c r="I17"/>
      <c r="J17"/>
      <c r="K17"/>
      <c r="L17"/>
      <c r="M17"/>
      <c r="N17"/>
      <c r="AO17"/>
    </row>
    <row r="18" spans="1:41">
      <c r="A18"/>
      <c r="B18"/>
      <c r="C18"/>
      <c r="D18"/>
      <c r="E18"/>
      <c r="F18"/>
      <c r="G18"/>
      <c r="H18"/>
      <c r="I18"/>
      <c r="J18"/>
      <c r="K18"/>
      <c r="L18"/>
      <c r="M18"/>
      <c r="N18"/>
    </row>
    <row r="19" spans="1:41">
      <c r="A19"/>
      <c r="B19" t="s">
        <v>14</v>
      </c>
      <c r="C19"/>
      <c r="D19"/>
      <c r="E19"/>
      <c r="F19"/>
      <c r="G19"/>
      <c r="H19"/>
      <c r="I19"/>
      <c r="J19"/>
      <c r="K19"/>
      <c r="L19"/>
      <c r="M19"/>
      <c r="N19"/>
    </row>
    <row r="20" spans="1:41" ht="13.5" customHeight="1">
      <c r="A20"/>
      <c r="B20" s="470" t="s">
        <v>110</v>
      </c>
      <c r="C20" s="471"/>
      <c r="D20" s="654"/>
      <c r="E20" s="655"/>
      <c r="F20" s="655"/>
      <c r="G20" s="655"/>
      <c r="H20" s="655"/>
      <c r="I20" s="655"/>
      <c r="J20" s="655"/>
      <c r="K20" s="655"/>
      <c r="L20" s="656"/>
      <c r="M20"/>
      <c r="N20"/>
    </row>
    <row r="21" spans="1:41" ht="13.5" customHeight="1">
      <c r="A21"/>
      <c r="B21" s="472"/>
      <c r="C21" s="473"/>
      <c r="D21" s="657"/>
      <c r="E21" s="658"/>
      <c r="F21" s="658"/>
      <c r="G21" s="658"/>
      <c r="H21" s="658"/>
      <c r="I21" s="658"/>
      <c r="J21" s="658"/>
      <c r="K21" s="658"/>
      <c r="L21" s="659"/>
      <c r="M21"/>
      <c r="N21"/>
    </row>
    <row r="22" spans="1:41" ht="13.5" customHeight="1">
      <c r="A22"/>
      <c r="B22" s="474"/>
      <c r="C22" s="475"/>
      <c r="D22" s="660"/>
      <c r="E22" s="661"/>
      <c r="F22" s="661"/>
      <c r="G22" s="661"/>
      <c r="H22" s="661"/>
      <c r="I22" s="661"/>
      <c r="J22" s="661"/>
      <c r="K22" s="661"/>
      <c r="L22" s="662"/>
      <c r="M22"/>
      <c r="N22"/>
    </row>
    <row r="23" spans="1:41" ht="13.5" customHeight="1">
      <c r="A23"/>
      <c r="B23" s="491" t="s">
        <v>111</v>
      </c>
      <c r="C23" s="492"/>
      <c r="D23" s="762" t="s">
        <v>112</v>
      </c>
      <c r="E23" s="676"/>
      <c r="F23" s="678" t="s">
        <v>351</v>
      </c>
      <c r="G23" s="679"/>
      <c r="H23" s="678" t="s">
        <v>8</v>
      </c>
      <c r="I23" s="679"/>
      <c r="J23" s="678" t="s">
        <v>7</v>
      </c>
      <c r="K23" s="679"/>
      <c r="L23" s="765" t="s">
        <v>6</v>
      </c>
      <c r="M23"/>
      <c r="N23"/>
    </row>
    <row r="24" spans="1:41" ht="13.5" customHeight="1">
      <c r="A24"/>
      <c r="B24" s="493"/>
      <c r="C24" s="494"/>
      <c r="D24" s="763"/>
      <c r="E24" s="677"/>
      <c r="F24" s="462"/>
      <c r="G24" s="465"/>
      <c r="H24" s="462"/>
      <c r="I24" s="465"/>
      <c r="J24" s="462"/>
      <c r="K24" s="465"/>
      <c r="L24" s="766"/>
      <c r="M24"/>
      <c r="N24"/>
    </row>
    <row r="25" spans="1:41" ht="13.5" customHeight="1">
      <c r="A25"/>
      <c r="B25" s="493"/>
      <c r="C25" s="494"/>
      <c r="D25" s="764"/>
      <c r="E25" s="684"/>
      <c r="F25" s="685"/>
      <c r="G25" s="652"/>
      <c r="H25" s="685"/>
      <c r="I25" s="652"/>
      <c r="J25" s="685"/>
      <c r="K25" s="652"/>
      <c r="L25" s="767"/>
      <c r="M25"/>
      <c r="N25"/>
    </row>
    <row r="26" spans="1:41">
      <c r="A26"/>
      <c r="B26" s="493"/>
      <c r="C26" s="494"/>
      <c r="D26" s="762" t="s">
        <v>113</v>
      </c>
      <c r="E26" s="654"/>
      <c r="F26" s="655"/>
      <c r="G26" s="655"/>
      <c r="H26" s="655"/>
      <c r="I26" s="655"/>
      <c r="J26" s="655"/>
      <c r="K26" s="655"/>
      <c r="L26" s="656"/>
      <c r="M26"/>
      <c r="N26"/>
    </row>
    <row r="27" spans="1:41">
      <c r="A27"/>
      <c r="B27" s="493"/>
      <c r="C27" s="494"/>
      <c r="D27" s="763"/>
      <c r="E27" s="657"/>
      <c r="F27" s="658"/>
      <c r="G27" s="658"/>
      <c r="H27" s="658"/>
      <c r="I27" s="658"/>
      <c r="J27" s="658"/>
      <c r="K27" s="658"/>
      <c r="L27" s="659"/>
      <c r="M27"/>
      <c r="N27"/>
    </row>
    <row r="28" spans="1:41">
      <c r="A28"/>
      <c r="B28" s="493"/>
      <c r="C28" s="494"/>
      <c r="D28" s="764"/>
      <c r="E28" s="660"/>
      <c r="F28" s="661"/>
      <c r="G28" s="661"/>
      <c r="H28" s="661"/>
      <c r="I28" s="661"/>
      <c r="J28" s="661"/>
      <c r="K28" s="661"/>
      <c r="L28" s="662"/>
      <c r="M28"/>
      <c r="N28"/>
    </row>
    <row r="29" spans="1:41">
      <c r="A29"/>
      <c r="B29" s="493"/>
      <c r="C29" s="494"/>
      <c r="D29" s="762" t="s">
        <v>114</v>
      </c>
      <c r="E29" s="745"/>
      <c r="F29" s="746"/>
      <c r="G29" s="746"/>
      <c r="H29" s="746"/>
      <c r="I29" s="746"/>
      <c r="J29" s="746"/>
      <c r="K29" s="746"/>
      <c r="L29" s="747"/>
      <c r="M29"/>
      <c r="N29"/>
    </row>
    <row r="30" spans="1:41">
      <c r="A30"/>
      <c r="B30" s="493"/>
      <c r="C30" s="494"/>
      <c r="D30" s="763"/>
      <c r="E30" s="748"/>
      <c r="F30" s="749"/>
      <c r="G30" s="749"/>
      <c r="H30" s="749"/>
      <c r="I30" s="749"/>
      <c r="J30" s="749"/>
      <c r="K30" s="749"/>
      <c r="L30" s="750"/>
      <c r="M30"/>
      <c r="N30"/>
    </row>
    <row r="31" spans="1:41">
      <c r="A31"/>
      <c r="B31" s="493"/>
      <c r="C31" s="494"/>
      <c r="D31" s="763"/>
      <c r="E31" s="748"/>
      <c r="F31" s="749"/>
      <c r="G31" s="749"/>
      <c r="H31" s="749"/>
      <c r="I31" s="749"/>
      <c r="J31" s="749"/>
      <c r="K31" s="749"/>
      <c r="L31" s="750"/>
      <c r="M31"/>
      <c r="N31"/>
    </row>
    <row r="32" spans="1:41">
      <c r="A32"/>
      <c r="B32" s="493"/>
      <c r="C32" s="494"/>
      <c r="D32" s="763"/>
      <c r="E32" s="748"/>
      <c r="F32" s="749"/>
      <c r="G32" s="749"/>
      <c r="H32" s="749"/>
      <c r="I32" s="749"/>
      <c r="J32" s="749"/>
      <c r="K32" s="749"/>
      <c r="L32" s="750"/>
      <c r="M32"/>
      <c r="N32"/>
    </row>
    <row r="33" spans="1:14">
      <c r="A33"/>
      <c r="B33" s="495"/>
      <c r="C33" s="496"/>
      <c r="D33" s="764"/>
      <c r="E33" s="751"/>
      <c r="F33" s="752"/>
      <c r="G33" s="752"/>
      <c r="H33" s="752"/>
      <c r="I33" s="752"/>
      <c r="J33" s="752"/>
      <c r="K33" s="752"/>
      <c r="L33" s="753"/>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c r="A37"/>
      <c r="B37"/>
      <c r="C37"/>
      <c r="D37"/>
      <c r="E37"/>
      <c r="F37"/>
      <c r="G37"/>
      <c r="H37"/>
      <c r="I37"/>
      <c r="J37"/>
      <c r="K37"/>
      <c r="L37"/>
      <c r="M37"/>
      <c r="N37"/>
    </row>
    <row r="38" spans="1:14">
      <c r="A38"/>
      <c r="B38"/>
      <c r="C38" s="14"/>
      <c r="D38" s="14"/>
      <c r="E38" s="14"/>
      <c r="F38" s="14"/>
      <c r="G38" s="14"/>
      <c r="H38" s="14"/>
      <c r="I38" s="14"/>
      <c r="J38" s="14"/>
      <c r="K38" s="14"/>
      <c r="L38" s="14"/>
      <c r="M38"/>
      <c r="N38"/>
    </row>
    <row r="39" spans="1:14">
      <c r="A39"/>
      <c r="B39" s="740"/>
      <c r="C39" s="740"/>
      <c r="D39" s="768"/>
      <c r="E39" s="768"/>
      <c r="F39" s="768"/>
      <c r="G39" s="768"/>
      <c r="H39" s="768"/>
      <c r="I39" s="768"/>
      <c r="J39" s="768"/>
      <c r="K39" s="768"/>
      <c r="L39" s="768"/>
      <c r="M39"/>
      <c r="N39"/>
    </row>
    <row r="40" spans="1:14">
      <c r="A40"/>
      <c r="B40" s="740"/>
      <c r="C40" s="740"/>
      <c r="D40" s="768"/>
      <c r="E40" s="768"/>
      <c r="F40" s="768"/>
      <c r="G40" s="768"/>
      <c r="H40" s="768"/>
      <c r="I40" s="768"/>
      <c r="J40" s="768"/>
      <c r="K40" s="768"/>
      <c r="L40" s="768"/>
      <c r="M40"/>
      <c r="N40"/>
    </row>
    <row r="41" spans="1:14">
      <c r="A41"/>
      <c r="B41" s="740"/>
      <c r="C41" s="740"/>
      <c r="D41" s="768"/>
      <c r="E41" s="768"/>
      <c r="F41" s="768"/>
      <c r="G41" s="768"/>
      <c r="H41" s="768"/>
      <c r="I41" s="768"/>
      <c r="J41" s="768"/>
      <c r="K41" s="768"/>
      <c r="L41" s="768"/>
      <c r="M41"/>
      <c r="N41"/>
    </row>
    <row r="42" spans="1:14" ht="13.5" customHeight="1">
      <c r="A42"/>
      <c r="B42" s="737"/>
      <c r="C42" s="737"/>
      <c r="D42" s="742"/>
      <c r="E42" s="743"/>
      <c r="F42" s="743"/>
      <c r="G42" s="769"/>
      <c r="H42" s="743"/>
      <c r="I42" s="769"/>
      <c r="J42" s="743"/>
      <c r="K42" s="769"/>
      <c r="L42" s="743"/>
      <c r="M42"/>
      <c r="N42"/>
    </row>
    <row r="43" spans="1:14" ht="13.5" customHeight="1">
      <c r="A43"/>
      <c r="B43" s="737"/>
      <c r="C43" s="737"/>
      <c r="D43" s="742"/>
      <c r="E43" s="743"/>
      <c r="F43" s="743"/>
      <c r="G43" s="769"/>
      <c r="H43" s="743"/>
      <c r="I43" s="769"/>
      <c r="J43" s="743"/>
      <c r="K43" s="769"/>
      <c r="L43" s="743"/>
      <c r="M43"/>
      <c r="N43"/>
    </row>
    <row r="44" spans="1:14" ht="13.5" customHeight="1">
      <c r="A44"/>
      <c r="B44" s="737"/>
      <c r="C44" s="737"/>
      <c r="D44" s="742"/>
      <c r="E44" s="743"/>
      <c r="F44" s="743"/>
      <c r="G44" s="769"/>
      <c r="H44" s="743"/>
      <c r="I44" s="769"/>
      <c r="J44" s="743"/>
      <c r="K44" s="769"/>
      <c r="L44" s="743"/>
      <c r="M44"/>
      <c r="N44"/>
    </row>
    <row r="45" spans="1:14">
      <c r="A45"/>
      <c r="B45" s="737"/>
      <c r="C45" s="737"/>
      <c r="D45" s="742"/>
      <c r="E45" s="768"/>
      <c r="F45" s="768"/>
      <c r="G45" s="768"/>
      <c r="H45" s="768"/>
      <c r="I45" s="768"/>
      <c r="J45" s="768"/>
      <c r="K45" s="768"/>
      <c r="L45" s="768"/>
      <c r="M45"/>
      <c r="N45"/>
    </row>
    <row r="46" spans="1:14">
      <c r="A46"/>
      <c r="B46" s="737"/>
      <c r="C46" s="737"/>
      <c r="D46" s="742"/>
      <c r="E46" s="768"/>
      <c r="F46" s="768"/>
      <c r="G46" s="768"/>
      <c r="H46" s="768"/>
      <c r="I46" s="768"/>
      <c r="J46" s="768"/>
      <c r="K46" s="768"/>
      <c r="L46" s="768"/>
      <c r="M46"/>
      <c r="N46"/>
    </row>
    <row r="47" spans="1:14">
      <c r="A47"/>
      <c r="B47" s="737"/>
      <c r="C47" s="737"/>
      <c r="D47" s="742"/>
      <c r="E47" s="768"/>
      <c r="F47" s="768"/>
      <c r="G47" s="768"/>
      <c r="H47" s="768"/>
      <c r="I47" s="768"/>
      <c r="J47" s="768"/>
      <c r="K47" s="768"/>
      <c r="L47" s="768"/>
      <c r="M47"/>
      <c r="N47"/>
    </row>
    <row r="48" spans="1:14">
      <c r="A48"/>
      <c r="B48" s="737"/>
      <c r="C48" s="737"/>
      <c r="D48" s="742"/>
      <c r="E48" s="760"/>
      <c r="F48" s="761"/>
      <c r="G48" s="761"/>
      <c r="H48" s="761"/>
      <c r="I48" s="761"/>
      <c r="J48" s="761"/>
      <c r="K48" s="761"/>
      <c r="L48" s="761"/>
      <c r="M48"/>
      <c r="N48"/>
    </row>
    <row r="49" spans="1:14">
      <c r="A49"/>
      <c r="B49" s="737"/>
      <c r="C49" s="737"/>
      <c r="D49" s="742"/>
      <c r="E49" s="761"/>
      <c r="F49" s="761"/>
      <c r="G49" s="761"/>
      <c r="H49" s="761"/>
      <c r="I49" s="761"/>
      <c r="J49" s="761"/>
      <c r="K49" s="761"/>
      <c r="L49" s="761"/>
      <c r="M49"/>
      <c r="N49"/>
    </row>
    <row r="50" spans="1:14">
      <c r="A50"/>
      <c r="B50" s="737"/>
      <c r="C50" s="737"/>
      <c r="D50" s="742"/>
      <c r="E50" s="761"/>
      <c r="F50" s="761"/>
      <c r="G50" s="761"/>
      <c r="H50" s="761"/>
      <c r="I50" s="761"/>
      <c r="J50" s="761"/>
      <c r="K50" s="761"/>
      <c r="L50" s="761"/>
      <c r="M50"/>
      <c r="N50"/>
    </row>
    <row r="51" spans="1:14">
      <c r="A51"/>
      <c r="B51" s="737"/>
      <c r="C51" s="737"/>
      <c r="D51" s="742"/>
      <c r="E51" s="761"/>
      <c r="F51" s="761"/>
      <c r="G51" s="761"/>
      <c r="H51" s="761"/>
      <c r="I51" s="761"/>
      <c r="J51" s="761"/>
      <c r="K51" s="761"/>
      <c r="L51" s="761"/>
      <c r="M51"/>
      <c r="N51"/>
    </row>
    <row r="52" spans="1:14" s="48" customFormat="1">
      <c r="A52" s="47"/>
      <c r="B52" s="737"/>
      <c r="C52" s="737"/>
      <c r="D52" s="742"/>
      <c r="E52" s="761"/>
      <c r="F52" s="761"/>
      <c r="G52" s="761"/>
      <c r="H52" s="761"/>
      <c r="I52" s="761"/>
      <c r="J52" s="761"/>
      <c r="K52" s="761"/>
      <c r="L52" s="761"/>
      <c r="M52" s="47"/>
      <c r="N52" s="47"/>
    </row>
    <row r="53" spans="1:14" s="48" customFormat="1" ht="14.25">
      <c r="A53" s="47"/>
      <c r="B53" s="5"/>
      <c r="C53" s="47"/>
      <c r="D53" s="47"/>
      <c r="E53" s="47"/>
      <c r="F53" s="47"/>
      <c r="G53" s="47"/>
      <c r="H53" s="47"/>
      <c r="I53" s="47"/>
      <c r="J53" s="47"/>
      <c r="K53" s="47"/>
      <c r="L53" s="47"/>
      <c r="M53" s="47"/>
      <c r="N53" s="47"/>
    </row>
    <row r="54" spans="1:14" s="48" customFormat="1" ht="14.25">
      <c r="A54" s="47"/>
      <c r="B54" s="5"/>
      <c r="C54" s="47"/>
      <c r="D54" s="47"/>
      <c r="E54" s="47"/>
      <c r="F54" s="47"/>
      <c r="G54" s="47"/>
      <c r="H54" s="47"/>
      <c r="I54" s="47"/>
      <c r="J54" s="47"/>
      <c r="K54" s="47"/>
      <c r="L54" s="47"/>
      <c r="M54" s="47"/>
      <c r="N54" s="47"/>
    </row>
    <row r="55" spans="1:14" s="48" customFormat="1" ht="14.25">
      <c r="A55" s="47"/>
      <c r="B55" s="133" t="s">
        <v>115</v>
      </c>
      <c r="C55" s="47"/>
      <c r="D55" s="47"/>
      <c r="E55" s="47"/>
      <c r="F55" s="47"/>
      <c r="G55" s="47"/>
      <c r="H55" s="47"/>
      <c r="I55" s="47"/>
      <c r="J55" s="47"/>
      <c r="K55" s="47"/>
      <c r="L55" s="47"/>
      <c r="M55" s="47"/>
      <c r="N55" s="47"/>
    </row>
    <row r="56" spans="1:14" s="48" customFormat="1" ht="14.25">
      <c r="A56" s="47"/>
      <c r="B56" s="133"/>
      <c r="C56" s="47"/>
      <c r="D56" s="47"/>
      <c r="E56" s="47"/>
      <c r="F56" s="47"/>
      <c r="G56" s="47"/>
      <c r="H56" s="47"/>
      <c r="I56" s="47"/>
      <c r="J56" s="47"/>
      <c r="K56" s="47"/>
      <c r="L56" s="47"/>
      <c r="M56" s="47"/>
      <c r="N56" s="47"/>
    </row>
    <row r="57" spans="1:14" s="48" customFormat="1" ht="14.25">
      <c r="A57" s="47"/>
      <c r="B57" s="133"/>
      <c r="C57" s="47"/>
      <c r="D57" s="47"/>
      <c r="E57" s="47"/>
      <c r="F57" s="47"/>
      <c r="G57" s="47"/>
      <c r="H57" s="47"/>
      <c r="I57" s="47"/>
      <c r="J57" s="47"/>
      <c r="K57" s="47"/>
      <c r="L57" s="47"/>
      <c r="M57" s="47"/>
      <c r="N57" s="47"/>
    </row>
    <row r="58" spans="1:14" s="48" customFormat="1" ht="14.25">
      <c r="A58" s="47"/>
      <c r="B58" s="5"/>
      <c r="C58" s="47"/>
      <c r="D58" s="47"/>
      <c r="E58" s="47"/>
      <c r="F58" s="47"/>
      <c r="G58" s="47"/>
      <c r="H58" s="47"/>
      <c r="I58" s="47"/>
      <c r="J58" s="47"/>
      <c r="K58" s="47"/>
      <c r="L58" s="47"/>
      <c r="M58" s="47"/>
      <c r="N58" s="47"/>
    </row>
    <row r="59" spans="1:14">
      <c r="A59"/>
      <c r="B59"/>
      <c r="C59"/>
      <c r="D59"/>
      <c r="E59"/>
      <c r="F59"/>
      <c r="G59"/>
      <c r="H59"/>
      <c r="I59"/>
      <c r="J59"/>
      <c r="K59"/>
      <c r="L59"/>
      <c r="M59"/>
      <c r="N59"/>
    </row>
    <row r="60" spans="1:14" ht="18.75">
      <c r="A60" s="460" t="s">
        <v>116</v>
      </c>
      <c r="B60" s="460"/>
      <c r="C60" s="460"/>
      <c r="D60" s="460"/>
      <c r="E60" s="460"/>
      <c r="F60" s="460"/>
      <c r="G60" s="460"/>
      <c r="H60" s="460"/>
      <c r="I60" s="460"/>
      <c r="J60" s="460"/>
      <c r="K60" s="460"/>
      <c r="L60" s="460"/>
      <c r="M60" s="460"/>
      <c r="N60" s="460"/>
    </row>
  </sheetData>
  <sheetProtection formatCells="0" selectLockedCells="1"/>
  <mergeCells count="41">
    <mergeCell ref="A60:N60"/>
    <mergeCell ref="B39:C41"/>
    <mergeCell ref="D39:L41"/>
    <mergeCell ref="B42:C52"/>
    <mergeCell ref="D42:D44"/>
    <mergeCell ref="E42:E44"/>
    <mergeCell ref="F42:F44"/>
    <mergeCell ref="G42:G44"/>
    <mergeCell ref="H42:H44"/>
    <mergeCell ref="I42:I44"/>
    <mergeCell ref="J42:J44"/>
    <mergeCell ref="K42:K44"/>
    <mergeCell ref="L42:L44"/>
    <mergeCell ref="D45:D47"/>
    <mergeCell ref="E45:L47"/>
    <mergeCell ref="D48:D52"/>
    <mergeCell ref="E48:L52"/>
    <mergeCell ref="B20:C22"/>
    <mergeCell ref="D20:L22"/>
    <mergeCell ref="B23:C33"/>
    <mergeCell ref="D23:D25"/>
    <mergeCell ref="E23:E25"/>
    <mergeCell ref="F23:F25"/>
    <mergeCell ref="G23:G25"/>
    <mergeCell ref="H23:H25"/>
    <mergeCell ref="I23:I25"/>
    <mergeCell ref="J23:J25"/>
    <mergeCell ref="K23:K25"/>
    <mergeCell ref="L23:L25"/>
    <mergeCell ref="D26:D28"/>
    <mergeCell ref="E26:L28"/>
    <mergeCell ref="D29:D33"/>
    <mergeCell ref="E29:L33"/>
    <mergeCell ref="K1:M1"/>
    <mergeCell ref="K2:M4"/>
    <mergeCell ref="A7:M7"/>
    <mergeCell ref="B10:C15"/>
    <mergeCell ref="D10:E12"/>
    <mergeCell ref="F10:L12"/>
    <mergeCell ref="D13:E15"/>
    <mergeCell ref="F13:L15"/>
  </mergeCells>
  <phoneticPr fontId="13"/>
  <conditionalFormatting sqref="D10:L12">
    <cfRule type="expression" dxfId="120" priority="2">
      <formula>$D$13="○"</formula>
    </cfRule>
  </conditionalFormatting>
  <conditionalFormatting sqref="D13:L15">
    <cfRule type="expression" dxfId="119" priority="1">
      <formula>$D$10="○"</formula>
    </cfRule>
  </conditionalFormatting>
  <conditionalFormatting sqref="D20:L22 E23:L33">
    <cfRule type="expression" dxfId="118" priority="8" stopIfTrue="1">
      <formula>$D$13="○"</formula>
    </cfRule>
    <cfRule type="expression" dxfId="117" priority="9" stopIfTrue="1">
      <formula>$D$10="○"</formula>
    </cfRule>
  </conditionalFormatting>
  <dataValidations count="2">
    <dataValidation type="list" allowBlank="1" showInputMessage="1" showErrorMessage="1" sqref="D12:E12 D15:E15" xr:uid="{00000000-0002-0000-0700-000000000000}">
      <formula1>$N$10:$N$11</formula1>
    </dataValidation>
    <dataValidation type="list" allowBlank="1" showInputMessage="1" showErrorMessage="1" sqref="D10:E11 D13:E14" xr:uid="{00000000-0002-0000-07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13" max="68"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70C0"/>
    <pageSetUpPr fitToPage="1"/>
  </sheetPr>
  <dimension ref="A1:BO65"/>
  <sheetViews>
    <sheetView showGridLines="0" view="pageBreakPreview" topLeftCell="C1" zoomScale="70" zoomScaleNormal="80" zoomScaleSheetLayoutView="70" workbookViewId="0">
      <selection activeCell="AB1" sqref="AB1:AH1"/>
    </sheetView>
  </sheetViews>
  <sheetFormatPr defaultColWidth="3.5" defaultRowHeight="17.25" customHeight="1"/>
  <cols>
    <col min="1" max="1" width="2.5" style="21" customWidth="1"/>
    <col min="2" max="3" width="3.5" style="24" customWidth="1"/>
    <col min="4" max="7" width="3.5" style="21" customWidth="1"/>
    <col min="8" max="8" width="3.5" style="24" customWidth="1"/>
    <col min="9" max="24" width="3.5" style="21" customWidth="1"/>
    <col min="25" max="27" width="3.5" style="23" customWidth="1"/>
    <col min="28" max="34" width="3.5" style="21"/>
    <col min="35" max="35" width="2.5" style="21" customWidth="1"/>
    <col min="36" max="36" width="3.5" style="21"/>
    <col min="37" max="42" width="3.5" style="140"/>
    <col min="43" max="44" width="0" style="140" hidden="1" customWidth="1"/>
    <col min="45" max="45" width="10.625" style="140" hidden="1" customWidth="1"/>
    <col min="46" max="16384" width="3.5" style="140"/>
  </cols>
  <sheetData>
    <row r="1" spans="1:36" ht="30" customHeight="1">
      <c r="A1" s="120"/>
      <c r="B1" s="27"/>
      <c r="C1" s="27"/>
      <c r="D1" s="25"/>
      <c r="E1" s="25"/>
      <c r="F1" s="25"/>
      <c r="G1" s="25"/>
      <c r="H1" s="27"/>
      <c r="I1" s="25"/>
      <c r="J1" s="25"/>
      <c r="K1" s="25"/>
      <c r="L1" s="25"/>
      <c r="M1" s="25"/>
      <c r="N1" s="25"/>
      <c r="O1" s="25"/>
      <c r="P1" s="25"/>
      <c r="Q1" s="25"/>
      <c r="R1" s="25"/>
      <c r="S1" s="25"/>
      <c r="T1" s="25"/>
      <c r="U1" s="25"/>
      <c r="V1" s="25"/>
      <c r="W1" s="25"/>
      <c r="X1" s="25"/>
      <c r="Y1" s="26"/>
      <c r="Z1" s="26"/>
      <c r="AA1" s="26"/>
      <c r="AB1" s="634" t="s">
        <v>396</v>
      </c>
      <c r="AC1" s="634"/>
      <c r="AD1" s="634"/>
      <c r="AE1" s="634"/>
      <c r="AF1" s="634"/>
      <c r="AG1" s="634"/>
      <c r="AH1" s="634"/>
      <c r="AI1" s="25"/>
    </row>
    <row r="2" spans="1:36" ht="17.25" customHeight="1">
      <c r="A2" s="120"/>
      <c r="B2" s="27"/>
      <c r="C2" s="27"/>
      <c r="D2" s="25"/>
      <c r="E2" s="25"/>
      <c r="F2" s="25"/>
      <c r="G2" s="25"/>
      <c r="H2" s="27"/>
      <c r="I2" s="25"/>
      <c r="J2" s="25"/>
      <c r="K2" s="25"/>
      <c r="L2" s="25"/>
      <c r="M2" s="25"/>
      <c r="N2" s="25"/>
      <c r="O2" s="25"/>
      <c r="P2" s="25"/>
      <c r="Q2" s="25"/>
      <c r="R2" s="25"/>
      <c r="S2" s="25"/>
      <c r="T2" s="25"/>
      <c r="U2" s="25"/>
      <c r="V2" s="25"/>
      <c r="W2" s="25"/>
      <c r="X2" s="25"/>
      <c r="Y2" s="26"/>
      <c r="Z2" s="26"/>
      <c r="AA2" s="26"/>
      <c r="AB2" s="582" t="s">
        <v>117</v>
      </c>
      <c r="AC2" s="582"/>
      <c r="AD2" s="582"/>
      <c r="AE2" s="582"/>
      <c r="AF2" s="582"/>
      <c r="AG2" s="582"/>
      <c r="AH2" s="582"/>
      <c r="AI2" s="25"/>
    </row>
    <row r="3" spans="1:36" ht="23.25" customHeight="1">
      <c r="A3" s="120"/>
      <c r="B3" s="27"/>
      <c r="C3" s="27"/>
      <c r="D3" s="25"/>
      <c r="E3" s="25"/>
      <c r="F3" s="25"/>
      <c r="G3" s="25"/>
      <c r="H3" s="27"/>
      <c r="I3" s="25"/>
      <c r="J3" s="25"/>
      <c r="K3" s="25"/>
      <c r="L3" s="25"/>
      <c r="M3" s="25"/>
      <c r="N3" s="25"/>
      <c r="O3" s="25"/>
      <c r="P3" s="25"/>
      <c r="Q3" s="25"/>
      <c r="R3" s="25"/>
      <c r="S3" s="25"/>
      <c r="T3" s="25"/>
      <c r="U3" s="25"/>
      <c r="V3" s="25"/>
      <c r="W3" s="25"/>
      <c r="X3" s="25"/>
      <c r="Y3" s="26"/>
      <c r="Z3" s="26"/>
      <c r="AA3" s="26"/>
      <c r="AB3" s="582"/>
      <c r="AC3" s="582"/>
      <c r="AD3" s="582"/>
      <c r="AE3" s="582"/>
      <c r="AF3" s="582"/>
      <c r="AG3" s="582"/>
      <c r="AH3" s="582"/>
      <c r="AI3" s="25"/>
    </row>
    <row r="4" spans="1:36" ht="17.25" customHeight="1">
      <c r="A4" s="120"/>
      <c r="B4" s="27"/>
      <c r="C4" s="27"/>
      <c r="D4" s="25"/>
      <c r="E4" s="25"/>
      <c r="F4" s="25"/>
      <c r="G4" s="25"/>
      <c r="H4" s="27"/>
      <c r="I4" s="25"/>
      <c r="J4" s="25"/>
      <c r="K4" s="25"/>
      <c r="L4" s="25"/>
      <c r="M4" s="25"/>
      <c r="N4" s="25"/>
      <c r="O4" s="25"/>
      <c r="P4" s="25"/>
      <c r="Q4" s="25"/>
      <c r="R4" s="25"/>
      <c r="S4" s="25"/>
      <c r="T4" s="25"/>
      <c r="U4" s="25"/>
      <c r="V4" s="25"/>
      <c r="W4" s="25"/>
      <c r="X4" s="25"/>
      <c r="Y4" s="26"/>
      <c r="Z4" s="26"/>
      <c r="AA4" s="26"/>
      <c r="AB4" s="582"/>
      <c r="AC4" s="582"/>
      <c r="AD4" s="582"/>
      <c r="AE4" s="582"/>
      <c r="AF4" s="582"/>
      <c r="AG4" s="582"/>
      <c r="AH4" s="582"/>
      <c r="AI4" s="26"/>
    </row>
    <row r="5" spans="1:36" ht="23.25" customHeight="1">
      <c r="A5" s="120"/>
      <c r="B5" s="27"/>
      <c r="C5" s="27"/>
      <c r="D5" s="25"/>
      <c r="E5" s="25"/>
      <c r="F5" s="25"/>
      <c r="G5" s="25"/>
      <c r="H5" s="27"/>
      <c r="I5" s="25"/>
      <c r="J5" s="25"/>
      <c r="K5" s="25"/>
      <c r="L5" s="25"/>
      <c r="M5" s="25"/>
      <c r="N5" s="25"/>
      <c r="O5" s="25"/>
      <c r="P5" s="25"/>
      <c r="Q5" s="25"/>
      <c r="R5" s="25"/>
      <c r="S5" s="25"/>
      <c r="T5" s="25"/>
      <c r="U5" s="25"/>
      <c r="V5" s="25"/>
      <c r="W5" s="25"/>
      <c r="X5" s="25"/>
      <c r="Y5" s="26"/>
      <c r="Z5" s="26"/>
      <c r="AA5" s="26"/>
      <c r="AB5" s="25"/>
      <c r="AC5" s="25"/>
      <c r="AD5" s="25"/>
      <c r="AE5" s="26"/>
      <c r="AF5" s="26"/>
      <c r="AG5" s="26"/>
      <c r="AH5" s="26"/>
      <c r="AI5" s="26"/>
    </row>
    <row r="6" spans="1:36" ht="23.25" customHeight="1">
      <c r="A6" s="120"/>
      <c r="B6" s="583" t="s">
        <v>118</v>
      </c>
      <c r="C6" s="583"/>
      <c r="D6" s="583"/>
      <c r="E6" s="583"/>
      <c r="F6" s="583"/>
      <c r="G6" s="583"/>
      <c r="H6" s="583"/>
      <c r="I6" s="583"/>
      <c r="J6" s="583"/>
      <c r="K6" s="583"/>
      <c r="L6" s="583"/>
      <c r="M6" s="583"/>
      <c r="N6" s="583"/>
      <c r="O6" s="583"/>
      <c r="P6" s="583"/>
      <c r="Q6" s="583"/>
      <c r="R6" s="583"/>
      <c r="S6" s="583"/>
      <c r="T6" s="583"/>
      <c r="U6" s="583"/>
      <c r="V6" s="583"/>
      <c r="W6" s="583"/>
      <c r="X6" s="583"/>
      <c r="Y6" s="583"/>
      <c r="Z6" s="583"/>
      <c r="AA6" s="583"/>
      <c r="AB6" s="583"/>
      <c r="AC6" s="583"/>
      <c r="AD6" s="583"/>
      <c r="AE6" s="583"/>
      <c r="AF6" s="583"/>
      <c r="AG6" s="583"/>
      <c r="AH6" s="583"/>
      <c r="AI6" s="25"/>
    </row>
    <row r="7" spans="1:36" ht="23.25" customHeight="1">
      <c r="A7" s="120"/>
      <c r="B7" s="27"/>
      <c r="C7" s="27"/>
      <c r="D7" s="25"/>
      <c r="E7" s="25"/>
      <c r="F7" s="25"/>
      <c r="G7" s="25"/>
      <c r="H7" s="27"/>
      <c r="I7" s="25"/>
      <c r="J7" s="25"/>
      <c r="K7" s="25"/>
      <c r="L7" s="25"/>
      <c r="M7" s="25"/>
      <c r="N7" s="25"/>
      <c r="O7" s="25"/>
      <c r="P7" s="25"/>
      <c r="Q7" s="44"/>
      <c r="R7" s="44"/>
      <c r="S7" s="44"/>
      <c r="T7" s="44"/>
      <c r="U7" s="44"/>
      <c r="V7" s="44"/>
      <c r="W7" s="44"/>
      <c r="X7" s="44"/>
      <c r="Y7" s="44"/>
      <c r="Z7" s="44"/>
      <c r="AA7" s="44"/>
      <c r="AB7" s="44"/>
      <c r="AC7" s="44"/>
      <c r="AD7" s="44"/>
      <c r="AE7" s="44"/>
      <c r="AF7" s="44"/>
      <c r="AG7" s="44"/>
      <c r="AH7" s="44"/>
      <c r="AI7" s="25"/>
    </row>
    <row r="8" spans="1:36" ht="23.25" customHeight="1">
      <c r="A8" s="120"/>
      <c r="B8" s="27"/>
      <c r="C8" s="27"/>
      <c r="D8" s="25"/>
      <c r="E8" s="25"/>
      <c r="F8" s="25"/>
      <c r="G8" s="25"/>
      <c r="H8" s="27"/>
      <c r="I8" s="25"/>
      <c r="J8" s="25"/>
      <c r="K8" s="25"/>
      <c r="L8" s="25"/>
      <c r="M8" s="25"/>
      <c r="N8" s="25"/>
      <c r="O8" s="25"/>
      <c r="P8" s="25"/>
      <c r="Q8" s="44"/>
      <c r="R8" s="44"/>
      <c r="S8" s="44"/>
      <c r="T8" s="44"/>
      <c r="U8" s="770" t="s">
        <v>119</v>
      </c>
      <c r="V8" s="771"/>
      <c r="W8" s="772"/>
      <c r="X8" s="773"/>
      <c r="Y8" s="774"/>
      <c r="Z8" s="774"/>
      <c r="AA8" s="774"/>
      <c r="AB8" s="774"/>
      <c r="AC8" s="774"/>
      <c r="AD8" s="774"/>
      <c r="AE8" s="774"/>
      <c r="AF8" s="775"/>
      <c r="AG8" s="44"/>
      <c r="AH8" s="44"/>
      <c r="AI8" s="25"/>
    </row>
    <row r="9" spans="1:36" ht="23.25" customHeight="1">
      <c r="A9" s="120"/>
      <c r="B9" s="27"/>
      <c r="C9" s="27"/>
      <c r="D9" s="776" t="s">
        <v>120</v>
      </c>
      <c r="E9" s="777"/>
      <c r="F9" s="777"/>
      <c r="G9" s="777"/>
      <c r="H9" s="777"/>
      <c r="I9" s="778"/>
      <c r="J9" s="782"/>
      <c r="K9" s="783"/>
      <c r="L9" s="783"/>
      <c r="M9" s="783"/>
      <c r="N9" s="783"/>
      <c r="O9" s="783"/>
      <c r="P9" s="783"/>
      <c r="Q9" s="783"/>
      <c r="R9" s="784"/>
      <c r="S9" s="25"/>
      <c r="T9" s="25"/>
      <c r="U9" s="584" t="s">
        <v>121</v>
      </c>
      <c r="V9" s="584"/>
      <c r="W9" s="584"/>
      <c r="X9" s="788"/>
      <c r="Y9" s="788"/>
      <c r="Z9" s="788"/>
      <c r="AA9" s="788"/>
      <c r="AB9" s="788"/>
      <c r="AC9" s="788"/>
      <c r="AD9" s="788"/>
      <c r="AE9" s="788"/>
      <c r="AF9" s="788"/>
      <c r="AG9" s="56"/>
      <c r="AH9" s="56"/>
      <c r="AI9" s="25"/>
    </row>
    <row r="10" spans="1:36" ht="23.25" customHeight="1">
      <c r="A10" s="120"/>
      <c r="B10" s="27"/>
      <c r="C10" s="27"/>
      <c r="D10" s="779"/>
      <c r="E10" s="780"/>
      <c r="F10" s="780"/>
      <c r="G10" s="780"/>
      <c r="H10" s="780"/>
      <c r="I10" s="781"/>
      <c r="J10" s="785"/>
      <c r="K10" s="786"/>
      <c r="L10" s="786"/>
      <c r="M10" s="786"/>
      <c r="N10" s="786"/>
      <c r="O10" s="786"/>
      <c r="P10" s="786"/>
      <c r="Q10" s="786"/>
      <c r="R10" s="787"/>
      <c r="S10" s="25"/>
      <c r="T10" s="25"/>
      <c r="U10" s="584"/>
      <c r="V10" s="584"/>
      <c r="W10" s="584"/>
      <c r="X10" s="788"/>
      <c r="Y10" s="788"/>
      <c r="Z10" s="788"/>
      <c r="AA10" s="788"/>
      <c r="AB10" s="788"/>
      <c r="AC10" s="788"/>
      <c r="AD10" s="788"/>
      <c r="AE10" s="788"/>
      <c r="AF10" s="788"/>
      <c r="AG10" s="56"/>
      <c r="AH10" s="56"/>
      <c r="AI10" s="25"/>
    </row>
    <row r="11" spans="1:36" ht="23.25" customHeight="1">
      <c r="A11" s="120"/>
      <c r="B11" s="42"/>
      <c r="C11" s="42"/>
      <c r="D11" s="42"/>
      <c r="E11" s="42"/>
      <c r="F11" s="42"/>
      <c r="G11" s="42"/>
      <c r="H11" s="57"/>
      <c r="I11" s="57"/>
      <c r="J11" s="57"/>
      <c r="K11" s="57"/>
      <c r="L11" s="57"/>
      <c r="M11" s="57"/>
      <c r="N11" s="57"/>
      <c r="O11" s="57"/>
      <c r="P11" s="57"/>
      <c r="Q11" s="41"/>
      <c r="R11" s="41"/>
      <c r="S11" s="41"/>
      <c r="T11" s="41"/>
      <c r="U11" s="41"/>
      <c r="V11" s="41"/>
      <c r="W11" s="41"/>
      <c r="X11" s="800" t="s">
        <v>122</v>
      </c>
      <c r="Y11" s="800"/>
      <c r="Z11" s="800"/>
      <c r="AA11" s="800"/>
      <c r="AB11" s="800"/>
      <c r="AC11" s="800"/>
      <c r="AD11" s="800"/>
      <c r="AE11" s="800"/>
      <c r="AF11" s="800"/>
      <c r="AG11" s="25"/>
      <c r="AH11" s="25"/>
      <c r="AI11" s="25"/>
    </row>
    <row r="12" spans="1:36" s="121" customFormat="1" ht="23.25" customHeight="1">
      <c r="A12" s="2"/>
      <c r="B12" s="44"/>
      <c r="C12" s="44"/>
      <c r="D12" s="42"/>
      <c r="E12" s="42"/>
      <c r="F12" s="42"/>
      <c r="G12" s="42"/>
      <c r="H12" s="58"/>
      <c r="I12" s="58"/>
      <c r="J12" s="58"/>
      <c r="K12" s="58"/>
      <c r="L12" s="58"/>
      <c r="M12" s="58"/>
      <c r="N12" s="58"/>
      <c r="O12" s="58"/>
      <c r="P12" s="58"/>
      <c r="Q12" s="58"/>
      <c r="R12" s="58"/>
      <c r="S12" s="58"/>
      <c r="T12" s="58"/>
      <c r="U12" s="58"/>
      <c r="V12" s="58"/>
      <c r="W12" s="58"/>
      <c r="X12"/>
      <c r="Y12"/>
      <c r="Z12"/>
      <c r="AA12"/>
      <c r="AB12"/>
      <c r="AC12"/>
      <c r="AD12"/>
      <c r="AE12"/>
      <c r="AF12"/>
      <c r="AG12"/>
      <c r="AH12"/>
      <c r="AI12"/>
      <c r="AJ12" s="1"/>
    </row>
    <row r="13" spans="1:36" ht="23.25" customHeight="1">
      <c r="A13" s="120"/>
      <c r="B13"/>
      <c r="C13"/>
      <c r="D13"/>
      <c r="E13"/>
      <c r="F13"/>
      <c r="G13"/>
      <c r="H13"/>
      <c r="I13" s="491" t="s">
        <v>78</v>
      </c>
      <c r="J13" s="801"/>
      <c r="K13" s="801"/>
      <c r="L13" s="492"/>
      <c r="M13" s="602"/>
      <c r="N13" s="603"/>
      <c r="O13" s="603"/>
      <c r="P13" s="604"/>
      <c r="Q13" s="803" t="s">
        <v>85</v>
      </c>
      <c r="R13" s="803"/>
      <c r="S13" s="803"/>
      <c r="T13" s="803"/>
      <c r="U13" s="803"/>
      <c r="V13" s="803"/>
      <c r="W13" s="803"/>
      <c r="X13" s="803"/>
      <c r="Y13" s="803"/>
      <c r="Z13" s="803"/>
      <c r="AA13" s="803"/>
      <c r="AB13" s="10"/>
      <c r="AC13" s="10"/>
      <c r="AD13"/>
      <c r="AE13"/>
      <c r="AF13"/>
      <c r="AG13"/>
      <c r="AH13"/>
      <c r="AI13" s="25"/>
    </row>
    <row r="14" spans="1:36" s="141" customFormat="1" ht="23.25" customHeight="1">
      <c r="A14" s="139"/>
      <c r="B14"/>
      <c r="C14"/>
      <c r="D14"/>
      <c r="E14"/>
      <c r="F14"/>
      <c r="G14"/>
      <c r="H14"/>
      <c r="I14" s="493"/>
      <c r="J14" s="737"/>
      <c r="K14" s="737"/>
      <c r="L14" s="494"/>
      <c r="M14" s="605"/>
      <c r="N14" s="606"/>
      <c r="O14" s="606"/>
      <c r="P14" s="607"/>
      <c r="Q14" s="803"/>
      <c r="R14" s="803"/>
      <c r="S14" s="803"/>
      <c r="T14" s="803"/>
      <c r="U14" s="803"/>
      <c r="V14" s="803"/>
      <c r="W14" s="803"/>
      <c r="X14" s="803"/>
      <c r="Y14" s="803"/>
      <c r="Z14" s="803"/>
      <c r="AA14" s="803"/>
      <c r="AB14"/>
      <c r="AC14"/>
      <c r="AD14"/>
      <c r="AE14"/>
      <c r="AF14"/>
      <c r="AG14"/>
      <c r="AH14"/>
      <c r="AI14" s="124"/>
      <c r="AJ14" s="24"/>
    </row>
    <row r="15" spans="1:36" ht="23.25" customHeight="1">
      <c r="A15" s="120"/>
      <c r="B15"/>
      <c r="C15"/>
      <c r="D15"/>
      <c r="E15"/>
      <c r="F15"/>
      <c r="G15"/>
      <c r="H15"/>
      <c r="I15" s="493"/>
      <c r="J15" s="737"/>
      <c r="K15" s="737"/>
      <c r="L15" s="494"/>
      <c r="M15" s="602"/>
      <c r="N15" s="603"/>
      <c r="O15" s="603"/>
      <c r="P15" s="604"/>
      <c r="Q15" s="609" t="s">
        <v>15</v>
      </c>
      <c r="R15" s="609"/>
      <c r="S15" s="609"/>
      <c r="T15" s="609"/>
      <c r="U15" s="609"/>
      <c r="V15" s="609"/>
      <c r="W15" s="609"/>
      <c r="X15" s="609"/>
      <c r="Y15" s="609"/>
      <c r="Z15" s="609"/>
      <c r="AA15" s="609"/>
      <c r="AB15"/>
      <c r="AC15"/>
      <c r="AD15"/>
      <c r="AE15"/>
      <c r="AF15"/>
      <c r="AG15"/>
      <c r="AH15"/>
      <c r="AI15" s="25"/>
    </row>
    <row r="16" spans="1:36" ht="23.25" customHeight="1">
      <c r="A16" s="120"/>
      <c r="B16"/>
      <c r="C16"/>
      <c r="D16"/>
      <c r="E16"/>
      <c r="F16"/>
      <c r="G16"/>
      <c r="H16"/>
      <c r="I16" s="495"/>
      <c r="J16" s="802"/>
      <c r="K16" s="802"/>
      <c r="L16" s="496"/>
      <c r="M16" s="605"/>
      <c r="N16" s="606"/>
      <c r="O16" s="606"/>
      <c r="P16" s="607"/>
      <c r="Q16" s="609"/>
      <c r="R16" s="609"/>
      <c r="S16" s="609"/>
      <c r="T16" s="609"/>
      <c r="U16" s="609"/>
      <c r="V16" s="609"/>
      <c r="W16" s="609"/>
      <c r="X16" s="609"/>
      <c r="Y16" s="609"/>
      <c r="Z16" s="609"/>
      <c r="AA16" s="609"/>
      <c r="AB16"/>
      <c r="AC16"/>
      <c r="AD16"/>
      <c r="AE16"/>
      <c r="AF16"/>
      <c r="AG16"/>
      <c r="AH16"/>
      <c r="AI16" s="25"/>
    </row>
    <row r="17" spans="1:35" ht="23.25" customHeight="1">
      <c r="A17" s="120"/>
      <c r="B17" s="25"/>
      <c r="C17" s="25"/>
      <c r="D17" s="25"/>
      <c r="E17" s="25"/>
      <c r="F17" s="25"/>
      <c r="G17" s="25"/>
      <c r="H17" s="27"/>
      <c r="I17" s="25"/>
      <c r="J17" s="25"/>
      <c r="K17" s="25"/>
      <c r="L17" s="25"/>
      <c r="M17" s="59" t="str">
        <f>IF(COUNTBLANK(M13:P16)=16,"　↑　該当する方に○",IF(COUNTBLANK(M13:P16)=14,"　↑　どちらか一方に○",""))</f>
        <v>　↑　該当する方に○</v>
      </c>
      <c r="N17" s="60"/>
      <c r="O17" s="60"/>
      <c r="P17" s="61"/>
      <c r="Q17" s="61"/>
      <c r="R17" s="61"/>
      <c r="S17" s="61"/>
      <c r="T17" s="40"/>
      <c r="U17" s="40"/>
      <c r="V17" s="40"/>
      <c r="W17" s="40"/>
      <c r="X17" s="25"/>
      <c r="Y17" s="26"/>
      <c r="Z17" s="26"/>
      <c r="AA17" s="26"/>
      <c r="AB17" s="25"/>
      <c r="AC17" s="25"/>
      <c r="AD17" s="25"/>
      <c r="AE17" s="25"/>
      <c r="AF17" s="25"/>
      <c r="AG17" s="25"/>
      <c r="AH17" s="25"/>
      <c r="AI17" s="25"/>
    </row>
    <row r="18" spans="1:35" ht="23.25" customHeight="1">
      <c r="A18" s="120"/>
      <c r="B18" s="25"/>
      <c r="C18" s="25"/>
      <c r="D18" s="25"/>
      <c r="E18" s="25"/>
      <c r="F18" s="25"/>
      <c r="G18" s="25"/>
      <c r="H18" s="27"/>
      <c r="I18" s="25"/>
      <c r="J18" s="25"/>
      <c r="K18" s="25"/>
      <c r="L18" s="25"/>
      <c r="M18" s="40"/>
      <c r="N18" s="25"/>
      <c r="O18" s="25"/>
      <c r="P18" s="40"/>
      <c r="Q18" s="40"/>
      <c r="R18" s="40"/>
      <c r="S18" s="40"/>
      <c r="T18" s="40"/>
      <c r="U18" s="40"/>
      <c r="V18" s="40"/>
      <c r="W18" s="40"/>
      <c r="X18" s="25"/>
      <c r="Y18" s="26"/>
      <c r="Z18" s="26"/>
      <c r="AA18" s="26"/>
      <c r="AB18" s="25"/>
      <c r="AC18" s="25"/>
      <c r="AD18" s="25"/>
      <c r="AE18" s="25"/>
      <c r="AF18" s="25"/>
      <c r="AG18" s="25"/>
      <c r="AH18" s="25"/>
      <c r="AI18" s="25"/>
    </row>
    <row r="19" spans="1:35" ht="23.25" customHeight="1">
      <c r="A19" s="120"/>
      <c r="B19" s="25"/>
      <c r="C19" s="25"/>
      <c r="D19" s="25"/>
      <c r="E19" s="25"/>
      <c r="F19" s="25"/>
      <c r="G19" s="25"/>
      <c r="H19" s="27"/>
      <c r="I19" s="25"/>
      <c r="J19" s="25"/>
      <c r="K19" s="25"/>
      <c r="L19" s="25"/>
      <c r="M19" s="25"/>
      <c r="N19" s="25"/>
      <c r="O19" s="25"/>
      <c r="P19" s="36"/>
      <c r="Q19" s="36"/>
      <c r="R19" s="36"/>
      <c r="S19" s="36"/>
      <c r="T19" s="36"/>
      <c r="U19" s="36"/>
      <c r="V19" s="36"/>
      <c r="W19" s="36"/>
      <c r="X19" s="25"/>
      <c r="Y19" s="26"/>
      <c r="Z19" s="26"/>
      <c r="AA19" s="26"/>
      <c r="AB19" s="25"/>
      <c r="AC19" s="25"/>
      <c r="AD19" s="25"/>
      <c r="AE19" s="25"/>
      <c r="AF19" s="25"/>
      <c r="AG19" s="25"/>
      <c r="AH19" s="25"/>
      <c r="AI19" s="25"/>
    </row>
    <row r="20" spans="1:35" ht="23.25" customHeight="1">
      <c r="A20" s="120"/>
      <c r="B20" s="25"/>
      <c r="C20" s="25"/>
      <c r="D20" s="25"/>
      <c r="E20" s="25"/>
      <c r="F20" s="25"/>
      <c r="G20" s="25"/>
      <c r="H20" s="27"/>
      <c r="I20" s="25"/>
      <c r="J20" s="25"/>
      <c r="K20" s="25"/>
      <c r="L20" s="25"/>
      <c r="M20" s="25"/>
      <c r="N20" s="25"/>
      <c r="O20" s="25"/>
      <c r="P20" s="36"/>
      <c r="Q20" s="36"/>
      <c r="R20" s="36"/>
      <c r="S20" s="36"/>
      <c r="T20" s="36"/>
      <c r="U20" s="36"/>
      <c r="V20" s="36"/>
      <c r="W20" s="36"/>
      <c r="X20" s="25"/>
      <c r="Y20" s="26"/>
      <c r="Z20" s="26"/>
      <c r="AA20" s="26"/>
      <c r="AB20" s="25"/>
      <c r="AC20" s="25"/>
      <c r="AD20" s="25"/>
      <c r="AE20" s="25"/>
      <c r="AF20" s="25"/>
      <c r="AG20" s="25"/>
      <c r="AH20" s="25"/>
      <c r="AI20" s="25"/>
    </row>
    <row r="21" spans="1:35" ht="23.25" customHeight="1">
      <c r="A21" s="120"/>
      <c r="B21" s="38" t="s">
        <v>14</v>
      </c>
      <c r="C21" s="25"/>
      <c r="D21" s="25"/>
      <c r="E21" s="25"/>
      <c r="F21" s="25"/>
      <c r="G21" s="25"/>
      <c r="H21" s="27"/>
      <c r="I21" s="25"/>
      <c r="J21" s="25"/>
      <c r="K21" s="25"/>
      <c r="L21" s="25"/>
      <c r="M21" s="25"/>
      <c r="N21" s="25"/>
      <c r="O21" s="25"/>
      <c r="P21" s="36"/>
      <c r="Q21" s="36"/>
      <c r="R21" s="36"/>
      <c r="S21" s="36"/>
      <c r="T21" s="36"/>
      <c r="U21" s="36"/>
      <c r="V21" s="36"/>
      <c r="W21" s="36"/>
      <c r="X21" s="25"/>
      <c r="Y21" s="26"/>
      <c r="Z21" s="26"/>
      <c r="AA21" s="26"/>
      <c r="AB21" s="25"/>
      <c r="AC21" s="25"/>
      <c r="AD21" s="25"/>
      <c r="AE21" s="25"/>
      <c r="AF21" s="25"/>
      <c r="AG21" s="25"/>
      <c r="AH21" s="25"/>
      <c r="AI21" s="25"/>
    </row>
    <row r="22" spans="1:35" ht="23.25" customHeight="1">
      <c r="A22" s="120"/>
      <c r="B22" s="789" t="s">
        <v>123</v>
      </c>
      <c r="C22" s="789"/>
      <c r="D22" s="789"/>
      <c r="E22" s="789"/>
      <c r="F22" s="789"/>
      <c r="G22" s="789"/>
      <c r="H22" s="789"/>
      <c r="I22" s="789"/>
      <c r="J22" s="790"/>
      <c r="K22" s="790"/>
      <c r="L22" s="790"/>
      <c r="M22" s="790"/>
      <c r="N22" s="790"/>
      <c r="O22" s="790"/>
      <c r="P22" s="790"/>
      <c r="Q22" s="790"/>
      <c r="R22" s="790"/>
      <c r="S22" s="790"/>
      <c r="T22" s="790"/>
      <c r="U22" s="790"/>
      <c r="V22" s="790"/>
      <c r="W22" s="790"/>
      <c r="X22" s="790"/>
      <c r="Y22" s="790"/>
      <c r="Z22" s="790"/>
      <c r="AA22" s="790"/>
      <c r="AB22" s="790"/>
      <c r="AC22" s="790"/>
      <c r="AD22" s="790"/>
      <c r="AE22" s="790"/>
      <c r="AF22" s="790"/>
      <c r="AG22" s="790"/>
      <c r="AH22" s="790"/>
      <c r="AI22" s="25"/>
    </row>
    <row r="23" spans="1:35" ht="23.25" customHeight="1">
      <c r="A23" s="120"/>
      <c r="B23" s="789"/>
      <c r="C23" s="789"/>
      <c r="D23" s="789"/>
      <c r="E23" s="789"/>
      <c r="F23" s="789"/>
      <c r="G23" s="789"/>
      <c r="H23" s="789"/>
      <c r="I23" s="789"/>
      <c r="J23" s="790"/>
      <c r="K23" s="790"/>
      <c r="L23" s="790"/>
      <c r="M23" s="790"/>
      <c r="N23" s="790"/>
      <c r="O23" s="790"/>
      <c r="P23" s="790"/>
      <c r="Q23" s="790"/>
      <c r="R23" s="790"/>
      <c r="S23" s="790"/>
      <c r="T23" s="790"/>
      <c r="U23" s="790"/>
      <c r="V23" s="790"/>
      <c r="W23" s="790"/>
      <c r="X23" s="790"/>
      <c r="Y23" s="790"/>
      <c r="Z23" s="790"/>
      <c r="AA23" s="790"/>
      <c r="AB23" s="790"/>
      <c r="AC23" s="790"/>
      <c r="AD23" s="790"/>
      <c r="AE23" s="790"/>
      <c r="AF23" s="790"/>
      <c r="AG23" s="790"/>
      <c r="AH23" s="790"/>
      <c r="AI23" s="25"/>
    </row>
    <row r="24" spans="1:35" ht="23.25" customHeight="1">
      <c r="A24" s="120"/>
      <c r="B24" s="789" t="s">
        <v>124</v>
      </c>
      <c r="C24" s="789"/>
      <c r="D24" s="789"/>
      <c r="E24" s="789"/>
      <c r="F24" s="789"/>
      <c r="G24" s="789"/>
      <c r="H24" s="789"/>
      <c r="I24" s="789"/>
      <c r="J24" s="791"/>
      <c r="K24" s="792"/>
      <c r="L24" s="792"/>
      <c r="M24" s="792"/>
      <c r="N24" s="792"/>
      <c r="O24" s="792"/>
      <c r="P24" s="792"/>
      <c r="Q24" s="792"/>
      <c r="R24" s="792"/>
      <c r="S24" s="792"/>
      <c r="T24" s="792"/>
      <c r="U24" s="792"/>
      <c r="V24" s="792"/>
      <c r="W24" s="792"/>
      <c r="X24" s="792"/>
      <c r="Y24" s="792"/>
      <c r="Z24" s="792"/>
      <c r="AA24" s="792"/>
      <c r="AB24" s="792"/>
      <c r="AC24" s="792"/>
      <c r="AD24" s="792"/>
      <c r="AE24" s="792"/>
      <c r="AF24" s="792"/>
      <c r="AG24" s="792"/>
      <c r="AH24" s="793"/>
      <c r="AI24" s="25"/>
    </row>
    <row r="25" spans="1:35" ht="23.25" customHeight="1">
      <c r="A25" s="120"/>
      <c r="B25" s="789"/>
      <c r="C25" s="789"/>
      <c r="D25" s="789"/>
      <c r="E25" s="789"/>
      <c r="F25" s="789"/>
      <c r="G25" s="789"/>
      <c r="H25" s="789"/>
      <c r="I25" s="789"/>
      <c r="J25" s="794"/>
      <c r="K25" s="795"/>
      <c r="L25" s="795"/>
      <c r="M25" s="795"/>
      <c r="N25" s="795"/>
      <c r="O25" s="795"/>
      <c r="P25" s="795"/>
      <c r="Q25" s="795"/>
      <c r="R25" s="795"/>
      <c r="S25" s="795"/>
      <c r="T25" s="795"/>
      <c r="U25" s="795"/>
      <c r="V25" s="795"/>
      <c r="W25" s="795"/>
      <c r="X25" s="795"/>
      <c r="Y25" s="795"/>
      <c r="Z25" s="795"/>
      <c r="AA25" s="795"/>
      <c r="AB25" s="795"/>
      <c r="AC25" s="795"/>
      <c r="AD25" s="795"/>
      <c r="AE25" s="795"/>
      <c r="AF25" s="795"/>
      <c r="AG25" s="795"/>
      <c r="AH25" s="796"/>
      <c r="AI25" s="25"/>
    </row>
    <row r="26" spans="1:35" ht="23.25" customHeight="1">
      <c r="A26" s="120"/>
      <c r="B26" s="789"/>
      <c r="C26" s="789"/>
      <c r="D26" s="789"/>
      <c r="E26" s="789"/>
      <c r="F26" s="789"/>
      <c r="G26" s="789"/>
      <c r="H26" s="789"/>
      <c r="I26" s="789"/>
      <c r="J26" s="794"/>
      <c r="K26" s="795"/>
      <c r="L26" s="795"/>
      <c r="M26" s="795"/>
      <c r="N26" s="795"/>
      <c r="O26" s="795"/>
      <c r="P26" s="795"/>
      <c r="Q26" s="795"/>
      <c r="R26" s="795"/>
      <c r="S26" s="795"/>
      <c r="T26" s="795"/>
      <c r="U26" s="795"/>
      <c r="V26" s="795"/>
      <c r="W26" s="795"/>
      <c r="X26" s="795"/>
      <c r="Y26" s="795"/>
      <c r="Z26" s="795"/>
      <c r="AA26" s="795"/>
      <c r="AB26" s="795"/>
      <c r="AC26" s="795"/>
      <c r="AD26" s="795"/>
      <c r="AE26" s="795"/>
      <c r="AF26" s="795"/>
      <c r="AG26" s="795"/>
      <c r="AH26" s="796"/>
      <c r="AI26" s="25"/>
    </row>
    <row r="27" spans="1:35" ht="23.25" customHeight="1">
      <c r="A27" s="120"/>
      <c r="B27" s="789"/>
      <c r="C27" s="789"/>
      <c r="D27" s="789"/>
      <c r="E27" s="789"/>
      <c r="F27" s="789"/>
      <c r="G27" s="789"/>
      <c r="H27" s="789"/>
      <c r="I27" s="789"/>
      <c r="J27" s="797"/>
      <c r="K27" s="798"/>
      <c r="L27" s="798"/>
      <c r="M27" s="798"/>
      <c r="N27" s="798"/>
      <c r="O27" s="798"/>
      <c r="P27" s="798"/>
      <c r="Q27" s="798"/>
      <c r="R27" s="798"/>
      <c r="S27" s="798"/>
      <c r="T27" s="798"/>
      <c r="U27" s="798"/>
      <c r="V27" s="798"/>
      <c r="W27" s="798"/>
      <c r="X27" s="798"/>
      <c r="Y27" s="798"/>
      <c r="Z27" s="798"/>
      <c r="AA27" s="798"/>
      <c r="AB27" s="798"/>
      <c r="AC27" s="798"/>
      <c r="AD27" s="798"/>
      <c r="AE27" s="798"/>
      <c r="AF27" s="798"/>
      <c r="AG27" s="798"/>
      <c r="AH27" s="799"/>
      <c r="AI27" s="25"/>
    </row>
    <row r="28" spans="1:35" ht="23.25" customHeight="1">
      <c r="A28" s="120"/>
      <c r="B28" s="25"/>
      <c r="C28" s="25"/>
      <c r="D28" s="25"/>
      <c r="E28" s="25"/>
      <c r="F28" s="25"/>
      <c r="G28" s="25"/>
      <c r="H28" s="27"/>
      <c r="I28" s="25"/>
      <c r="J28" s="25"/>
      <c r="K28" s="25"/>
      <c r="L28" s="25"/>
      <c r="M28" s="25"/>
      <c r="N28" s="25"/>
      <c r="O28" s="25"/>
      <c r="P28" s="36"/>
      <c r="Q28" s="36"/>
      <c r="R28" s="36"/>
      <c r="S28" s="36"/>
      <c r="T28" s="36"/>
      <c r="U28" s="36"/>
      <c r="V28" s="36"/>
      <c r="W28" s="36"/>
      <c r="X28" s="25"/>
      <c r="Y28" s="26"/>
      <c r="Z28" s="26"/>
      <c r="AA28" s="26"/>
      <c r="AB28" s="25"/>
      <c r="AC28" s="25"/>
      <c r="AD28" s="25"/>
      <c r="AE28" s="25"/>
      <c r="AF28" s="25"/>
      <c r="AG28" s="25"/>
      <c r="AH28" s="25"/>
      <c r="AI28" s="25"/>
    </row>
    <row r="29" spans="1:35" ht="12.75" customHeight="1">
      <c r="A29" s="120"/>
      <c r="B29" s="830" t="s">
        <v>76</v>
      </c>
      <c r="C29" s="831"/>
      <c r="D29" s="834" t="s">
        <v>75</v>
      </c>
      <c r="E29" s="835"/>
      <c r="F29" s="835"/>
      <c r="G29" s="836"/>
      <c r="H29" s="840" t="s">
        <v>74</v>
      </c>
      <c r="I29" s="841"/>
      <c r="J29" s="834" t="s">
        <v>73</v>
      </c>
      <c r="K29" s="835"/>
      <c r="L29" s="835"/>
      <c r="M29" s="836"/>
      <c r="N29" s="835" t="s">
        <v>72</v>
      </c>
      <c r="O29" s="835"/>
      <c r="P29" s="835"/>
      <c r="Q29" s="835"/>
      <c r="R29" s="835"/>
      <c r="S29" s="836"/>
      <c r="T29" s="834" t="s">
        <v>71</v>
      </c>
      <c r="U29" s="835"/>
      <c r="V29" s="835"/>
      <c r="W29" s="835"/>
      <c r="X29" s="835"/>
      <c r="Y29" s="836"/>
      <c r="Z29" s="854" t="s">
        <v>125</v>
      </c>
      <c r="AA29" s="854"/>
      <c r="AB29" s="854"/>
      <c r="AC29" s="854"/>
      <c r="AD29" s="855"/>
      <c r="AE29" s="856" t="s">
        <v>70</v>
      </c>
      <c r="AF29" s="857"/>
      <c r="AG29" s="856" t="s">
        <v>126</v>
      </c>
      <c r="AH29" s="857"/>
      <c r="AI29" s="25"/>
    </row>
    <row r="30" spans="1:35" ht="12.75" customHeight="1">
      <c r="A30" s="120"/>
      <c r="B30" s="832"/>
      <c r="C30" s="833"/>
      <c r="D30" s="837"/>
      <c r="E30" s="838"/>
      <c r="F30" s="838"/>
      <c r="G30" s="839"/>
      <c r="H30" s="842"/>
      <c r="I30" s="843"/>
      <c r="J30" s="837"/>
      <c r="K30" s="838"/>
      <c r="L30" s="838"/>
      <c r="M30" s="839"/>
      <c r="N30" s="838"/>
      <c r="O30" s="838"/>
      <c r="P30" s="838"/>
      <c r="Q30" s="838"/>
      <c r="R30" s="838"/>
      <c r="S30" s="839"/>
      <c r="T30" s="837"/>
      <c r="U30" s="838"/>
      <c r="V30" s="838"/>
      <c r="W30" s="838"/>
      <c r="X30" s="838"/>
      <c r="Y30" s="839"/>
      <c r="Z30" s="860" t="s">
        <v>127</v>
      </c>
      <c r="AA30" s="860"/>
      <c r="AB30" s="860"/>
      <c r="AC30" s="860"/>
      <c r="AD30" s="861"/>
      <c r="AE30" s="858"/>
      <c r="AF30" s="859"/>
      <c r="AG30" s="858"/>
      <c r="AH30" s="859"/>
      <c r="AI30" s="25"/>
    </row>
    <row r="31" spans="1:35" ht="12.75" customHeight="1">
      <c r="A31" s="120"/>
      <c r="B31" s="804"/>
      <c r="C31" s="805"/>
      <c r="D31" s="808"/>
      <c r="E31" s="809"/>
      <c r="F31" s="809"/>
      <c r="G31" s="810"/>
      <c r="H31" s="814"/>
      <c r="I31" s="815"/>
      <c r="J31" s="818"/>
      <c r="K31" s="819"/>
      <c r="L31" s="819"/>
      <c r="M31" s="820"/>
      <c r="N31" s="808"/>
      <c r="O31" s="809"/>
      <c r="P31" s="809"/>
      <c r="Q31" s="809"/>
      <c r="R31" s="809"/>
      <c r="S31" s="810"/>
      <c r="T31" s="824"/>
      <c r="U31" s="825"/>
      <c r="V31" s="825"/>
      <c r="W31" s="825"/>
      <c r="X31" s="825"/>
      <c r="Y31" s="826"/>
      <c r="Z31" s="844"/>
      <c r="AA31" s="844"/>
      <c r="AB31" s="62" t="s">
        <v>128</v>
      </c>
      <c r="AC31" s="844"/>
      <c r="AD31" s="845"/>
      <c r="AE31" s="846"/>
      <c r="AF31" s="847"/>
      <c r="AG31" s="850"/>
      <c r="AH31" s="851"/>
      <c r="AI31" s="25"/>
    </row>
    <row r="32" spans="1:35" ht="12.75" customHeight="1">
      <c r="A32" s="120"/>
      <c r="B32" s="806"/>
      <c r="C32" s="807"/>
      <c r="D32" s="811"/>
      <c r="E32" s="812"/>
      <c r="F32" s="812"/>
      <c r="G32" s="813"/>
      <c r="H32" s="816"/>
      <c r="I32" s="817"/>
      <c r="J32" s="821"/>
      <c r="K32" s="822"/>
      <c r="L32" s="822"/>
      <c r="M32" s="823"/>
      <c r="N32" s="811"/>
      <c r="O32" s="812"/>
      <c r="P32" s="812"/>
      <c r="Q32" s="812"/>
      <c r="R32" s="812"/>
      <c r="S32" s="813"/>
      <c r="T32" s="827"/>
      <c r="U32" s="828"/>
      <c r="V32" s="828"/>
      <c r="W32" s="828"/>
      <c r="X32" s="828"/>
      <c r="Y32" s="829"/>
      <c r="Z32" s="852"/>
      <c r="AA32" s="852"/>
      <c r="AB32" s="63" t="s">
        <v>128</v>
      </c>
      <c r="AC32" s="852"/>
      <c r="AD32" s="849"/>
      <c r="AE32" s="848"/>
      <c r="AF32" s="849"/>
      <c r="AG32" s="848"/>
      <c r="AH32" s="853"/>
      <c r="AI32" s="25"/>
    </row>
    <row r="33" spans="1:35" ht="12.75" customHeight="1">
      <c r="A33" s="120"/>
      <c r="B33" s="804"/>
      <c r="C33" s="805"/>
      <c r="D33" s="808"/>
      <c r="E33" s="809"/>
      <c r="F33" s="809"/>
      <c r="G33" s="810"/>
      <c r="H33" s="814"/>
      <c r="I33" s="815"/>
      <c r="J33" s="818"/>
      <c r="K33" s="819"/>
      <c r="L33" s="819"/>
      <c r="M33" s="820"/>
      <c r="N33" s="808"/>
      <c r="O33" s="809"/>
      <c r="P33" s="809"/>
      <c r="Q33" s="809"/>
      <c r="R33" s="809"/>
      <c r="S33" s="810"/>
      <c r="T33" s="824"/>
      <c r="U33" s="825"/>
      <c r="V33" s="825"/>
      <c r="W33" s="825"/>
      <c r="X33" s="825"/>
      <c r="Y33" s="826"/>
      <c r="Z33" s="844"/>
      <c r="AA33" s="844"/>
      <c r="AB33" s="62" t="s">
        <v>128</v>
      </c>
      <c r="AC33" s="844"/>
      <c r="AD33" s="845"/>
      <c r="AE33" s="846"/>
      <c r="AF33" s="847"/>
      <c r="AG33" s="850"/>
      <c r="AH33" s="851"/>
      <c r="AI33" s="25"/>
    </row>
    <row r="34" spans="1:35" ht="12.75" customHeight="1">
      <c r="A34" s="120"/>
      <c r="B34" s="806"/>
      <c r="C34" s="807"/>
      <c r="D34" s="811"/>
      <c r="E34" s="812"/>
      <c r="F34" s="812"/>
      <c r="G34" s="813"/>
      <c r="H34" s="816"/>
      <c r="I34" s="817"/>
      <c r="J34" s="821"/>
      <c r="K34" s="822"/>
      <c r="L34" s="822"/>
      <c r="M34" s="823"/>
      <c r="N34" s="811"/>
      <c r="O34" s="812"/>
      <c r="P34" s="812"/>
      <c r="Q34" s="812"/>
      <c r="R34" s="812"/>
      <c r="S34" s="813"/>
      <c r="T34" s="827"/>
      <c r="U34" s="828"/>
      <c r="V34" s="828"/>
      <c r="W34" s="828"/>
      <c r="X34" s="828"/>
      <c r="Y34" s="829"/>
      <c r="Z34" s="852"/>
      <c r="AA34" s="852"/>
      <c r="AB34" s="63" t="s">
        <v>128</v>
      </c>
      <c r="AC34" s="852"/>
      <c r="AD34" s="849"/>
      <c r="AE34" s="848"/>
      <c r="AF34" s="849"/>
      <c r="AG34" s="848"/>
      <c r="AH34" s="853"/>
      <c r="AI34" s="25"/>
    </row>
    <row r="35" spans="1:35" ht="12.75" customHeight="1">
      <c r="A35" s="120"/>
      <c r="B35" s="804"/>
      <c r="C35" s="805"/>
      <c r="D35" s="808"/>
      <c r="E35" s="809"/>
      <c r="F35" s="809"/>
      <c r="G35" s="810"/>
      <c r="H35" s="814"/>
      <c r="I35" s="815"/>
      <c r="J35" s="818"/>
      <c r="K35" s="819"/>
      <c r="L35" s="819"/>
      <c r="M35" s="820"/>
      <c r="N35" s="808"/>
      <c r="O35" s="809"/>
      <c r="P35" s="809"/>
      <c r="Q35" s="809"/>
      <c r="R35" s="809"/>
      <c r="S35" s="810"/>
      <c r="T35" s="824"/>
      <c r="U35" s="825"/>
      <c r="V35" s="825"/>
      <c r="W35" s="825"/>
      <c r="X35" s="825"/>
      <c r="Y35" s="826"/>
      <c r="Z35" s="844"/>
      <c r="AA35" s="844"/>
      <c r="AB35" s="62" t="s">
        <v>128</v>
      </c>
      <c r="AC35" s="844"/>
      <c r="AD35" s="845"/>
      <c r="AE35" s="846"/>
      <c r="AF35" s="847"/>
      <c r="AG35" s="850"/>
      <c r="AH35" s="851"/>
      <c r="AI35" s="25"/>
    </row>
    <row r="36" spans="1:35" ht="12.75" customHeight="1">
      <c r="A36" s="120"/>
      <c r="B36" s="806"/>
      <c r="C36" s="807"/>
      <c r="D36" s="811"/>
      <c r="E36" s="812"/>
      <c r="F36" s="812"/>
      <c r="G36" s="813"/>
      <c r="H36" s="816"/>
      <c r="I36" s="817"/>
      <c r="J36" s="821"/>
      <c r="K36" s="822"/>
      <c r="L36" s="822"/>
      <c r="M36" s="823"/>
      <c r="N36" s="811"/>
      <c r="O36" s="812"/>
      <c r="P36" s="812"/>
      <c r="Q36" s="812"/>
      <c r="R36" s="812"/>
      <c r="S36" s="813"/>
      <c r="T36" s="827"/>
      <c r="U36" s="828"/>
      <c r="V36" s="828"/>
      <c r="W36" s="828"/>
      <c r="X36" s="828"/>
      <c r="Y36" s="829"/>
      <c r="Z36" s="852"/>
      <c r="AA36" s="852"/>
      <c r="AB36" s="63" t="s">
        <v>128</v>
      </c>
      <c r="AC36" s="852"/>
      <c r="AD36" s="849"/>
      <c r="AE36" s="848"/>
      <c r="AF36" s="849"/>
      <c r="AG36" s="848"/>
      <c r="AH36" s="853"/>
      <c r="AI36" s="25"/>
    </row>
    <row r="37" spans="1:35" ht="12.75" customHeight="1">
      <c r="A37" s="120"/>
      <c r="B37" s="804"/>
      <c r="C37" s="805"/>
      <c r="D37" s="808"/>
      <c r="E37" s="809"/>
      <c r="F37" s="809"/>
      <c r="G37" s="810"/>
      <c r="H37" s="814"/>
      <c r="I37" s="815"/>
      <c r="J37" s="818"/>
      <c r="K37" s="819"/>
      <c r="L37" s="819"/>
      <c r="M37" s="820"/>
      <c r="N37" s="808"/>
      <c r="O37" s="809"/>
      <c r="P37" s="809"/>
      <c r="Q37" s="809"/>
      <c r="R37" s="809"/>
      <c r="S37" s="810"/>
      <c r="T37" s="824"/>
      <c r="U37" s="825"/>
      <c r="V37" s="825"/>
      <c r="W37" s="825"/>
      <c r="X37" s="825"/>
      <c r="Y37" s="826"/>
      <c r="Z37" s="844"/>
      <c r="AA37" s="844"/>
      <c r="AB37" s="62" t="s">
        <v>128</v>
      </c>
      <c r="AC37" s="844"/>
      <c r="AD37" s="845"/>
      <c r="AE37" s="846"/>
      <c r="AF37" s="847"/>
      <c r="AG37" s="850"/>
      <c r="AH37" s="851"/>
      <c r="AI37" s="25"/>
    </row>
    <row r="38" spans="1:35" ht="12.75" customHeight="1">
      <c r="A38" s="120"/>
      <c r="B38" s="806"/>
      <c r="C38" s="807"/>
      <c r="D38" s="811"/>
      <c r="E38" s="812"/>
      <c r="F38" s="812"/>
      <c r="G38" s="813"/>
      <c r="H38" s="816"/>
      <c r="I38" s="817"/>
      <c r="J38" s="821"/>
      <c r="K38" s="822"/>
      <c r="L38" s="822"/>
      <c r="M38" s="823"/>
      <c r="N38" s="811"/>
      <c r="O38" s="812"/>
      <c r="P38" s="812"/>
      <c r="Q38" s="812"/>
      <c r="R38" s="812"/>
      <c r="S38" s="813"/>
      <c r="T38" s="827"/>
      <c r="U38" s="828"/>
      <c r="V38" s="828"/>
      <c r="W38" s="828"/>
      <c r="X38" s="828"/>
      <c r="Y38" s="829"/>
      <c r="Z38" s="852"/>
      <c r="AA38" s="852"/>
      <c r="AB38" s="63" t="s">
        <v>128</v>
      </c>
      <c r="AC38" s="852"/>
      <c r="AD38" s="849"/>
      <c r="AE38" s="848"/>
      <c r="AF38" s="849"/>
      <c r="AG38" s="848"/>
      <c r="AH38" s="853"/>
      <c r="AI38" s="25"/>
    </row>
    <row r="39" spans="1:35" ht="12.75" customHeight="1">
      <c r="A39" s="120"/>
      <c r="B39" s="804"/>
      <c r="C39" s="805"/>
      <c r="D39" s="808"/>
      <c r="E39" s="809"/>
      <c r="F39" s="809"/>
      <c r="G39" s="810"/>
      <c r="H39" s="814"/>
      <c r="I39" s="815"/>
      <c r="J39" s="818"/>
      <c r="K39" s="819"/>
      <c r="L39" s="819"/>
      <c r="M39" s="820"/>
      <c r="N39" s="808"/>
      <c r="O39" s="809"/>
      <c r="P39" s="809"/>
      <c r="Q39" s="809"/>
      <c r="R39" s="809"/>
      <c r="S39" s="810"/>
      <c r="T39" s="824"/>
      <c r="U39" s="825"/>
      <c r="V39" s="825"/>
      <c r="W39" s="825"/>
      <c r="X39" s="825"/>
      <c r="Y39" s="826"/>
      <c r="Z39" s="844"/>
      <c r="AA39" s="844"/>
      <c r="AB39" s="62" t="s">
        <v>128</v>
      </c>
      <c r="AC39" s="844"/>
      <c r="AD39" s="845"/>
      <c r="AE39" s="846"/>
      <c r="AF39" s="847"/>
      <c r="AG39" s="850"/>
      <c r="AH39" s="851"/>
      <c r="AI39" s="25"/>
    </row>
    <row r="40" spans="1:35" ht="12.75" customHeight="1">
      <c r="A40" s="120"/>
      <c r="B40" s="806"/>
      <c r="C40" s="807"/>
      <c r="D40" s="811"/>
      <c r="E40" s="812"/>
      <c r="F40" s="812"/>
      <c r="G40" s="813"/>
      <c r="H40" s="816"/>
      <c r="I40" s="817"/>
      <c r="J40" s="821"/>
      <c r="K40" s="822"/>
      <c r="L40" s="822"/>
      <c r="M40" s="823"/>
      <c r="N40" s="811"/>
      <c r="O40" s="812"/>
      <c r="P40" s="812"/>
      <c r="Q40" s="812"/>
      <c r="R40" s="812"/>
      <c r="S40" s="813"/>
      <c r="T40" s="827"/>
      <c r="U40" s="828"/>
      <c r="V40" s="828"/>
      <c r="W40" s="828"/>
      <c r="X40" s="828"/>
      <c r="Y40" s="829"/>
      <c r="Z40" s="852"/>
      <c r="AA40" s="852"/>
      <c r="AB40" s="63" t="s">
        <v>128</v>
      </c>
      <c r="AC40" s="852"/>
      <c r="AD40" s="849"/>
      <c r="AE40" s="848"/>
      <c r="AF40" s="849"/>
      <c r="AG40" s="848"/>
      <c r="AH40" s="853"/>
      <c r="AI40" s="25"/>
    </row>
    <row r="41" spans="1:35" ht="12.75" customHeight="1">
      <c r="A41" s="120"/>
      <c r="B41" s="804"/>
      <c r="C41" s="805"/>
      <c r="D41" s="808"/>
      <c r="E41" s="809"/>
      <c r="F41" s="809"/>
      <c r="G41" s="810"/>
      <c r="H41" s="814"/>
      <c r="I41" s="815"/>
      <c r="J41" s="818"/>
      <c r="K41" s="819"/>
      <c r="L41" s="819"/>
      <c r="M41" s="820"/>
      <c r="N41" s="808"/>
      <c r="O41" s="809"/>
      <c r="P41" s="809"/>
      <c r="Q41" s="809"/>
      <c r="R41" s="809"/>
      <c r="S41" s="810"/>
      <c r="T41" s="824"/>
      <c r="U41" s="825"/>
      <c r="V41" s="825"/>
      <c r="W41" s="825"/>
      <c r="X41" s="825"/>
      <c r="Y41" s="826"/>
      <c r="Z41" s="844"/>
      <c r="AA41" s="844"/>
      <c r="AB41" s="62" t="s">
        <v>128</v>
      </c>
      <c r="AC41" s="844"/>
      <c r="AD41" s="845"/>
      <c r="AE41" s="846"/>
      <c r="AF41" s="847"/>
      <c r="AG41" s="850"/>
      <c r="AH41" s="851"/>
      <c r="AI41" s="25"/>
    </row>
    <row r="42" spans="1:35" ht="12.75" customHeight="1">
      <c r="A42" s="120"/>
      <c r="B42" s="806"/>
      <c r="C42" s="807"/>
      <c r="D42" s="811"/>
      <c r="E42" s="812"/>
      <c r="F42" s="812"/>
      <c r="G42" s="813"/>
      <c r="H42" s="816"/>
      <c r="I42" s="817"/>
      <c r="J42" s="821"/>
      <c r="K42" s="822"/>
      <c r="L42" s="822"/>
      <c r="M42" s="823"/>
      <c r="N42" s="811"/>
      <c r="O42" s="812"/>
      <c r="P42" s="812"/>
      <c r="Q42" s="812"/>
      <c r="R42" s="812"/>
      <c r="S42" s="813"/>
      <c r="T42" s="827"/>
      <c r="U42" s="828"/>
      <c r="V42" s="828"/>
      <c r="W42" s="828"/>
      <c r="X42" s="828"/>
      <c r="Y42" s="829"/>
      <c r="Z42" s="852"/>
      <c r="AA42" s="852"/>
      <c r="AB42" s="63" t="s">
        <v>128</v>
      </c>
      <c r="AC42" s="852"/>
      <c r="AD42" s="849"/>
      <c r="AE42" s="848"/>
      <c r="AF42" s="849"/>
      <c r="AG42" s="848"/>
      <c r="AH42" s="853"/>
      <c r="AI42" s="25"/>
    </row>
    <row r="43" spans="1:35" ht="12.75" customHeight="1">
      <c r="A43" s="120"/>
      <c r="B43" s="804"/>
      <c r="C43" s="805"/>
      <c r="D43" s="808"/>
      <c r="E43" s="809"/>
      <c r="F43" s="809"/>
      <c r="G43" s="810"/>
      <c r="H43" s="814"/>
      <c r="I43" s="815"/>
      <c r="J43" s="818"/>
      <c r="K43" s="819"/>
      <c r="L43" s="819"/>
      <c r="M43" s="820"/>
      <c r="N43" s="808"/>
      <c r="O43" s="809"/>
      <c r="P43" s="809"/>
      <c r="Q43" s="809"/>
      <c r="R43" s="809"/>
      <c r="S43" s="810"/>
      <c r="T43" s="824"/>
      <c r="U43" s="825"/>
      <c r="V43" s="825"/>
      <c r="W43" s="825"/>
      <c r="X43" s="825"/>
      <c r="Y43" s="826"/>
      <c r="Z43" s="844"/>
      <c r="AA43" s="844"/>
      <c r="AB43" s="62" t="s">
        <v>128</v>
      </c>
      <c r="AC43" s="844"/>
      <c r="AD43" s="845"/>
      <c r="AE43" s="846"/>
      <c r="AF43" s="847"/>
      <c r="AG43" s="850"/>
      <c r="AH43" s="851"/>
      <c r="AI43" s="25"/>
    </row>
    <row r="44" spans="1:35" ht="12.75" customHeight="1">
      <c r="A44" s="120"/>
      <c r="B44" s="806"/>
      <c r="C44" s="807"/>
      <c r="D44" s="811"/>
      <c r="E44" s="812"/>
      <c r="F44" s="812"/>
      <c r="G44" s="813"/>
      <c r="H44" s="816"/>
      <c r="I44" s="817"/>
      <c r="J44" s="821"/>
      <c r="K44" s="822"/>
      <c r="L44" s="822"/>
      <c r="M44" s="823"/>
      <c r="N44" s="811"/>
      <c r="O44" s="812"/>
      <c r="P44" s="812"/>
      <c r="Q44" s="812"/>
      <c r="R44" s="812"/>
      <c r="S44" s="813"/>
      <c r="T44" s="827"/>
      <c r="U44" s="828"/>
      <c r="V44" s="828"/>
      <c r="W44" s="828"/>
      <c r="X44" s="828"/>
      <c r="Y44" s="829"/>
      <c r="Z44" s="852"/>
      <c r="AA44" s="852"/>
      <c r="AB44" s="63" t="s">
        <v>128</v>
      </c>
      <c r="AC44" s="852"/>
      <c r="AD44" s="849"/>
      <c r="AE44" s="848"/>
      <c r="AF44" s="849"/>
      <c r="AG44" s="848"/>
      <c r="AH44" s="853"/>
      <c r="AI44" s="25"/>
    </row>
    <row r="45" spans="1:35" ht="12.75" customHeight="1">
      <c r="A45" s="120"/>
      <c r="B45" s="804"/>
      <c r="C45" s="805"/>
      <c r="D45" s="808"/>
      <c r="E45" s="809"/>
      <c r="F45" s="809"/>
      <c r="G45" s="810"/>
      <c r="H45" s="814"/>
      <c r="I45" s="815"/>
      <c r="J45" s="818"/>
      <c r="K45" s="819"/>
      <c r="L45" s="819"/>
      <c r="M45" s="820"/>
      <c r="N45" s="808"/>
      <c r="O45" s="809"/>
      <c r="P45" s="809"/>
      <c r="Q45" s="809"/>
      <c r="R45" s="809"/>
      <c r="S45" s="810"/>
      <c r="T45" s="824"/>
      <c r="U45" s="825"/>
      <c r="V45" s="825"/>
      <c r="W45" s="825"/>
      <c r="X45" s="825"/>
      <c r="Y45" s="826"/>
      <c r="Z45" s="844"/>
      <c r="AA45" s="844"/>
      <c r="AB45" s="62" t="s">
        <v>128</v>
      </c>
      <c r="AC45" s="844"/>
      <c r="AD45" s="845"/>
      <c r="AE45" s="846"/>
      <c r="AF45" s="847"/>
      <c r="AG45" s="850"/>
      <c r="AH45" s="851"/>
      <c r="AI45" s="25"/>
    </row>
    <row r="46" spans="1:35" ht="12.75" customHeight="1">
      <c r="A46" s="120"/>
      <c r="B46" s="806"/>
      <c r="C46" s="807"/>
      <c r="D46" s="811"/>
      <c r="E46" s="812"/>
      <c r="F46" s="812"/>
      <c r="G46" s="813"/>
      <c r="H46" s="816"/>
      <c r="I46" s="817"/>
      <c r="J46" s="821"/>
      <c r="K46" s="822"/>
      <c r="L46" s="822"/>
      <c r="M46" s="823"/>
      <c r="N46" s="811"/>
      <c r="O46" s="812"/>
      <c r="P46" s="812"/>
      <c r="Q46" s="812"/>
      <c r="R46" s="812"/>
      <c r="S46" s="813"/>
      <c r="T46" s="827"/>
      <c r="U46" s="828"/>
      <c r="V46" s="828"/>
      <c r="W46" s="828"/>
      <c r="X46" s="828"/>
      <c r="Y46" s="829"/>
      <c r="Z46" s="852"/>
      <c r="AA46" s="852"/>
      <c r="AB46" s="63" t="s">
        <v>128</v>
      </c>
      <c r="AC46" s="852"/>
      <c r="AD46" s="849"/>
      <c r="AE46" s="848"/>
      <c r="AF46" s="849"/>
      <c r="AG46" s="848"/>
      <c r="AH46" s="853"/>
      <c r="AI46" s="25"/>
    </row>
    <row r="47" spans="1:35" ht="12.75" customHeight="1">
      <c r="A47" s="120"/>
      <c r="B47" s="804"/>
      <c r="C47" s="805"/>
      <c r="D47" s="808"/>
      <c r="E47" s="809"/>
      <c r="F47" s="809"/>
      <c r="G47" s="810"/>
      <c r="H47" s="814"/>
      <c r="I47" s="815"/>
      <c r="J47" s="818"/>
      <c r="K47" s="819"/>
      <c r="L47" s="819"/>
      <c r="M47" s="820"/>
      <c r="N47" s="808"/>
      <c r="O47" s="809"/>
      <c r="P47" s="809"/>
      <c r="Q47" s="809"/>
      <c r="R47" s="809"/>
      <c r="S47" s="810"/>
      <c r="T47" s="824"/>
      <c r="U47" s="825"/>
      <c r="V47" s="825"/>
      <c r="W47" s="825"/>
      <c r="X47" s="825"/>
      <c r="Y47" s="826"/>
      <c r="Z47" s="844"/>
      <c r="AA47" s="844"/>
      <c r="AB47" s="62" t="s">
        <v>128</v>
      </c>
      <c r="AC47" s="844"/>
      <c r="AD47" s="845"/>
      <c r="AE47" s="846"/>
      <c r="AF47" s="847"/>
      <c r="AG47" s="850"/>
      <c r="AH47" s="851"/>
      <c r="AI47" s="25"/>
    </row>
    <row r="48" spans="1:35" ht="12.75" customHeight="1">
      <c r="A48" s="120"/>
      <c r="B48" s="806"/>
      <c r="C48" s="807"/>
      <c r="D48" s="811"/>
      <c r="E48" s="812"/>
      <c r="F48" s="812"/>
      <c r="G48" s="813"/>
      <c r="H48" s="816"/>
      <c r="I48" s="817"/>
      <c r="J48" s="821"/>
      <c r="K48" s="822"/>
      <c r="L48" s="822"/>
      <c r="M48" s="823"/>
      <c r="N48" s="811"/>
      <c r="O48" s="812"/>
      <c r="P48" s="812"/>
      <c r="Q48" s="812"/>
      <c r="R48" s="812"/>
      <c r="S48" s="813"/>
      <c r="T48" s="827"/>
      <c r="U48" s="828"/>
      <c r="V48" s="828"/>
      <c r="W48" s="828"/>
      <c r="X48" s="828"/>
      <c r="Y48" s="829"/>
      <c r="Z48" s="852"/>
      <c r="AA48" s="852"/>
      <c r="AB48" s="63" t="s">
        <v>128</v>
      </c>
      <c r="AC48" s="852"/>
      <c r="AD48" s="849"/>
      <c r="AE48" s="848"/>
      <c r="AF48" s="849"/>
      <c r="AG48" s="848"/>
      <c r="AH48" s="853"/>
      <c r="AI48" s="25"/>
    </row>
    <row r="49" spans="1:67" ht="26.25" customHeight="1">
      <c r="A49" s="120"/>
      <c r="B49" s="862" t="s">
        <v>69</v>
      </c>
      <c r="C49" s="863"/>
      <c r="D49" s="863"/>
      <c r="E49" s="863"/>
      <c r="F49" s="863"/>
      <c r="G49" s="864"/>
      <c r="H49" s="638">
        <f>SUM(H31:H48)</f>
        <v>0</v>
      </c>
      <c r="I49" s="865"/>
      <c r="J49" s="866"/>
      <c r="K49" s="867"/>
      <c r="L49" s="867"/>
      <c r="M49" s="867"/>
      <c r="N49" s="867"/>
      <c r="O49" s="867"/>
      <c r="P49" s="867"/>
      <c r="Q49" s="867"/>
      <c r="R49" s="867"/>
      <c r="S49" s="867"/>
      <c r="T49" s="867"/>
      <c r="U49" s="867"/>
      <c r="V49" s="867"/>
      <c r="W49" s="867"/>
      <c r="X49" s="867"/>
      <c r="Y49" s="867"/>
      <c r="Z49" s="867"/>
      <c r="AA49" s="867"/>
      <c r="AB49" s="867"/>
      <c r="AC49" s="867"/>
      <c r="AD49" s="867"/>
      <c r="AE49" s="867"/>
      <c r="AF49" s="867"/>
      <c r="AG49" s="867"/>
      <c r="AH49" s="868"/>
      <c r="AI49" s="25"/>
    </row>
    <row r="50" spans="1:67" s="142" customFormat="1" ht="23.25" customHeight="1">
      <c r="A50" s="119"/>
      <c r="B50" s="643" t="s">
        <v>68</v>
      </c>
      <c r="C50" s="644"/>
      <c r="D50" s="644"/>
      <c r="E50" s="644"/>
      <c r="F50" s="644"/>
      <c r="G50" s="645"/>
      <c r="H50" s="646" t="str">
        <f>IF(COUNT(H31:H48)=0,"",ROUNDDOWN(AVERAGE(H31:H48),1))</f>
        <v/>
      </c>
      <c r="I50" s="647"/>
      <c r="J50" s="869" t="s">
        <v>368</v>
      </c>
      <c r="K50" s="870"/>
      <c r="L50" s="870"/>
      <c r="M50" s="870"/>
      <c r="N50" s="870"/>
      <c r="O50" s="870"/>
      <c r="P50" s="870"/>
      <c r="Q50" s="870"/>
      <c r="R50" s="870"/>
      <c r="S50" s="870"/>
      <c r="T50" s="870"/>
      <c r="U50" s="870"/>
      <c r="V50" s="870"/>
      <c r="W50" s="870"/>
      <c r="X50" s="870"/>
      <c r="Y50" s="870"/>
      <c r="Z50" s="870"/>
      <c r="AA50" s="870"/>
      <c r="AB50" s="870"/>
      <c r="AC50" s="870"/>
      <c r="AD50" s="870"/>
      <c r="AE50" s="870"/>
      <c r="AF50" s="870"/>
      <c r="AG50" s="870"/>
      <c r="AH50" s="871"/>
      <c r="AI50" s="32"/>
      <c r="AJ50" s="30"/>
    </row>
    <row r="51" spans="1:67" ht="23.25" customHeight="1">
      <c r="A51" s="120"/>
      <c r="B51" s="27"/>
      <c r="C51" s="27"/>
      <c r="D51" s="25"/>
      <c r="E51" s="25"/>
      <c r="F51" s="25"/>
      <c r="G51" s="25"/>
      <c r="H51" s="27"/>
      <c r="I51" s="25"/>
      <c r="J51" s="25"/>
      <c r="K51" s="25"/>
      <c r="L51" s="25"/>
      <c r="M51" s="25"/>
      <c r="N51" s="25"/>
      <c r="O51" s="25"/>
      <c r="P51" s="25"/>
      <c r="Q51" s="25"/>
      <c r="R51" s="25"/>
      <c r="S51" s="25"/>
      <c r="T51" s="25"/>
      <c r="U51" s="25"/>
      <c r="V51" s="25"/>
      <c r="W51" s="25"/>
      <c r="X51" s="25"/>
      <c r="Y51" s="26"/>
      <c r="Z51" s="26"/>
      <c r="AA51" s="26"/>
      <c r="AB51" s="25"/>
      <c r="AC51" s="25"/>
      <c r="AD51" s="25"/>
      <c r="AE51" s="25"/>
      <c r="AF51" s="25"/>
      <c r="AG51" s="25"/>
      <c r="AH51" s="25"/>
      <c r="AI51" s="25"/>
    </row>
    <row r="52" spans="1:67" ht="23.25" customHeight="1">
      <c r="A52" s="120"/>
      <c r="B52" s="34"/>
      <c r="C52" s="34"/>
      <c r="D52" s="133" t="s">
        <v>4</v>
      </c>
      <c r="E52" s="64"/>
      <c r="F52" s="64"/>
      <c r="G52" s="64"/>
      <c r="H52" s="65"/>
      <c r="I52" s="66"/>
      <c r="J52" s="66"/>
      <c r="K52" s="66"/>
      <c r="L52" s="66"/>
      <c r="M52" s="66"/>
      <c r="N52" s="66"/>
      <c r="O52" s="66"/>
      <c r="P52" s="66"/>
      <c r="Q52" s="66"/>
      <c r="R52" s="66"/>
      <c r="S52" s="32"/>
      <c r="T52" s="32"/>
      <c r="U52" s="32"/>
      <c r="V52" s="32"/>
      <c r="W52" s="32"/>
      <c r="X52" s="32"/>
      <c r="Y52" s="33"/>
      <c r="Z52" s="33"/>
      <c r="AA52" s="33"/>
      <c r="AB52" s="32"/>
      <c r="AC52" s="32"/>
      <c r="AD52" s="32"/>
      <c r="AE52" s="32"/>
      <c r="AF52" s="32"/>
      <c r="AG52" s="32"/>
      <c r="AH52" s="32"/>
      <c r="AI52" s="25"/>
    </row>
    <row r="53" spans="1:67" ht="23.25" customHeight="1">
      <c r="A53" s="120"/>
      <c r="B53" s="34"/>
      <c r="C53" s="34"/>
      <c r="D53" s="32"/>
      <c r="E53" s="32"/>
      <c r="F53" s="32"/>
      <c r="G53" s="32"/>
      <c r="H53" s="32"/>
      <c r="I53" s="32"/>
      <c r="J53" s="32"/>
      <c r="K53" s="32"/>
      <c r="L53" s="32"/>
      <c r="M53" s="32"/>
      <c r="N53" s="32"/>
      <c r="O53" s="32"/>
      <c r="P53" s="32"/>
      <c r="Q53" s="32"/>
      <c r="R53" s="32"/>
      <c r="S53" s="32"/>
      <c r="T53" s="32"/>
      <c r="U53" s="32"/>
      <c r="V53" s="32"/>
      <c r="W53" s="32"/>
      <c r="X53" s="32"/>
      <c r="Y53" s="33"/>
      <c r="Z53" s="33"/>
      <c r="AA53" s="33"/>
      <c r="AB53" s="32"/>
      <c r="AC53" s="32"/>
      <c r="AD53" s="32"/>
      <c r="AE53" s="32"/>
      <c r="AF53" s="32"/>
      <c r="AG53" s="32"/>
      <c r="AH53" s="32"/>
      <c r="AI53" s="25"/>
    </row>
    <row r="54" spans="1:67" ht="23.25" customHeight="1">
      <c r="A54" s="120"/>
      <c r="B54" s="34"/>
      <c r="C54" s="34"/>
      <c r="D54" s="133" t="s">
        <v>129</v>
      </c>
      <c r="E54" s="67"/>
      <c r="F54" s="67"/>
      <c r="G54" s="47"/>
      <c r="H54" s="163"/>
      <c r="I54" s="163"/>
      <c r="J54" s="163"/>
      <c r="K54" s="163"/>
      <c r="L54" s="163"/>
      <c r="M54" s="163"/>
      <c r="N54" s="163"/>
      <c r="O54" s="163"/>
      <c r="P54" s="68"/>
      <c r="Q54" s="68"/>
      <c r="R54" s="68"/>
      <c r="S54" s="68"/>
      <c r="T54" s="68"/>
      <c r="U54" s="68"/>
      <c r="V54" s="68"/>
      <c r="W54" s="68"/>
      <c r="X54" s="68"/>
      <c r="Y54" s="68"/>
      <c r="Z54" s="68"/>
      <c r="AA54" s="68"/>
      <c r="AB54" s="68"/>
      <c r="AC54" s="68"/>
      <c r="AD54" s="68"/>
      <c r="AE54" s="68"/>
      <c r="AF54" s="68"/>
      <c r="AG54" s="68"/>
      <c r="AH54" s="68"/>
      <c r="AI54" s="25"/>
      <c r="AK54" s="143"/>
      <c r="AL54" s="144"/>
      <c r="AM54" s="145"/>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row>
    <row r="55" spans="1:67" ht="23.25" customHeight="1">
      <c r="A55" s="120"/>
      <c r="B55" s="34"/>
      <c r="C55" s="34"/>
      <c r="D55" s="5" t="s">
        <v>130</v>
      </c>
      <c r="E55" s="69"/>
      <c r="F55" s="17"/>
      <c r="G55"/>
      <c r="H55" s="47"/>
      <c r="I55" s="47"/>
      <c r="J55" s="47"/>
      <c r="K55" s="47"/>
      <c r="L55" s="47"/>
      <c r="M55" s="47"/>
      <c r="N55" s="47"/>
      <c r="O55" s="47"/>
      <c r="P55" s="68"/>
      <c r="Q55" s="68"/>
      <c r="R55" s="68"/>
      <c r="S55" s="68"/>
      <c r="T55" s="68"/>
      <c r="U55" s="68"/>
      <c r="V55" s="68"/>
      <c r="W55" s="68"/>
      <c r="X55" s="68"/>
      <c r="Y55" s="68"/>
      <c r="Z55" s="68"/>
      <c r="AA55" s="68"/>
      <c r="AB55" s="68"/>
      <c r="AC55" s="68"/>
      <c r="AD55" s="68"/>
      <c r="AE55" s="68"/>
      <c r="AF55" s="68"/>
      <c r="AG55" s="68"/>
      <c r="AH55" s="68"/>
      <c r="AI55" s="25"/>
      <c r="AK55" s="147"/>
      <c r="AL55" s="147"/>
      <c r="AM55" s="145"/>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row>
    <row r="56" spans="1:67" ht="23.25" customHeight="1">
      <c r="A56" s="120"/>
      <c r="B56" s="34"/>
      <c r="C56" s="34"/>
      <c r="D56" s="5" t="s">
        <v>131</v>
      </c>
      <c r="E56" s="164"/>
      <c r="F56" s="70"/>
      <c r="G56"/>
      <c r="H56"/>
      <c r="I56"/>
      <c r="J56"/>
      <c r="K56"/>
      <c r="L56"/>
      <c r="M56"/>
      <c r="N56"/>
      <c r="O56"/>
      <c r="P56" s="68"/>
      <c r="Q56" s="68"/>
      <c r="R56" s="68"/>
      <c r="S56" s="68"/>
      <c r="T56" s="68"/>
      <c r="U56" s="68"/>
      <c r="V56" s="68"/>
      <c r="W56" s="68"/>
      <c r="X56" s="68"/>
      <c r="Y56" s="68"/>
      <c r="Z56" s="68"/>
      <c r="AA56" s="68"/>
      <c r="AB56" s="68"/>
      <c r="AC56" s="68"/>
      <c r="AD56" s="68"/>
      <c r="AE56" s="68"/>
      <c r="AF56" s="68"/>
      <c r="AG56" s="68"/>
      <c r="AH56" s="68"/>
      <c r="AI56" s="25"/>
    </row>
    <row r="57" spans="1:67" s="121" customFormat="1" ht="46.5" customHeight="1">
      <c r="A57" s="460" t="s">
        <v>132</v>
      </c>
      <c r="B57" s="460"/>
      <c r="C57" s="460"/>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c r="AG57" s="460"/>
      <c r="AH57" s="460"/>
      <c r="AI57" s="460"/>
      <c r="AJ57" s="21"/>
    </row>
    <row r="62" spans="1:67" ht="17.25" customHeight="1">
      <c r="AQ62" s="140" t="s">
        <v>133</v>
      </c>
      <c r="AS62" s="140" t="s">
        <v>134</v>
      </c>
    </row>
    <row r="63" spans="1:67" ht="17.25" customHeight="1">
      <c r="AQ63" s="140" t="s">
        <v>135</v>
      </c>
      <c r="AS63" s="140" t="s">
        <v>136</v>
      </c>
    </row>
    <row r="64" spans="1:67" ht="17.25" customHeight="1">
      <c r="AQ64" s="140" t="s">
        <v>137</v>
      </c>
      <c r="AS64" s="140" t="s">
        <v>138</v>
      </c>
    </row>
    <row r="65" spans="43:43" ht="10.5">
      <c r="AQ65" s="140" t="s">
        <v>139</v>
      </c>
    </row>
  </sheetData>
  <sheetProtection formatCells="0" selectLockedCells="1"/>
  <mergeCells count="153">
    <mergeCell ref="A57:AI57"/>
    <mergeCell ref="B49:G49"/>
    <mergeCell ref="H49:I49"/>
    <mergeCell ref="J49:AH49"/>
    <mergeCell ref="B50:G50"/>
    <mergeCell ref="H50:I50"/>
    <mergeCell ref="J50:AH50"/>
    <mergeCell ref="Z47:AA47"/>
    <mergeCell ref="AC47:AD47"/>
    <mergeCell ref="AE47:AF48"/>
    <mergeCell ref="AG47:AH47"/>
    <mergeCell ref="Z48:AA48"/>
    <mergeCell ref="AC48:AD48"/>
    <mergeCell ref="AG48:AH48"/>
    <mergeCell ref="B47:C48"/>
    <mergeCell ref="D47:G48"/>
    <mergeCell ref="H47:I48"/>
    <mergeCell ref="J47:M48"/>
    <mergeCell ref="N47:S48"/>
    <mergeCell ref="T47:Y48"/>
    <mergeCell ref="Z45:AA45"/>
    <mergeCell ref="AC45:AD45"/>
    <mergeCell ref="AE45:AF46"/>
    <mergeCell ref="AG45:AH45"/>
    <mergeCell ref="Z46:AA46"/>
    <mergeCell ref="AC46:AD46"/>
    <mergeCell ref="AG46:AH46"/>
    <mergeCell ref="B45:C46"/>
    <mergeCell ref="D45:G46"/>
    <mergeCell ref="H45:I46"/>
    <mergeCell ref="J45:M46"/>
    <mergeCell ref="N45:S46"/>
    <mergeCell ref="T45:Y46"/>
    <mergeCell ref="Z43:AA43"/>
    <mergeCell ref="AC43:AD43"/>
    <mergeCell ref="AE43:AF44"/>
    <mergeCell ref="AG43:AH43"/>
    <mergeCell ref="Z44:AA44"/>
    <mergeCell ref="AC44:AD44"/>
    <mergeCell ref="AG44:AH44"/>
    <mergeCell ref="B43:C44"/>
    <mergeCell ref="D43:G44"/>
    <mergeCell ref="H43:I44"/>
    <mergeCell ref="J43:M44"/>
    <mergeCell ref="N43:S44"/>
    <mergeCell ref="T43:Y44"/>
    <mergeCell ref="Z41:AA41"/>
    <mergeCell ref="AC41:AD41"/>
    <mergeCell ref="AE41:AF42"/>
    <mergeCell ref="AG41:AH41"/>
    <mergeCell ref="Z42:AA42"/>
    <mergeCell ref="AC42:AD42"/>
    <mergeCell ref="AG42:AH42"/>
    <mergeCell ref="B41:C42"/>
    <mergeCell ref="D41:G42"/>
    <mergeCell ref="H41:I42"/>
    <mergeCell ref="J41:M42"/>
    <mergeCell ref="N41:S42"/>
    <mergeCell ref="T41:Y42"/>
    <mergeCell ref="Z39:AA39"/>
    <mergeCell ref="AC39:AD39"/>
    <mergeCell ref="AE39:AF40"/>
    <mergeCell ref="AG39:AH39"/>
    <mergeCell ref="Z40:AA40"/>
    <mergeCell ref="AC40:AD40"/>
    <mergeCell ref="AG40:AH40"/>
    <mergeCell ref="B39:C40"/>
    <mergeCell ref="D39:G40"/>
    <mergeCell ref="H39:I40"/>
    <mergeCell ref="J39:M40"/>
    <mergeCell ref="N39:S40"/>
    <mergeCell ref="T39:Y40"/>
    <mergeCell ref="Z37:AA37"/>
    <mergeCell ref="AC37:AD37"/>
    <mergeCell ref="AE37:AF38"/>
    <mergeCell ref="AG37:AH37"/>
    <mergeCell ref="Z38:AA38"/>
    <mergeCell ref="AC38:AD38"/>
    <mergeCell ref="AG38:AH38"/>
    <mergeCell ref="B37:C38"/>
    <mergeCell ref="D37:G38"/>
    <mergeCell ref="H37:I38"/>
    <mergeCell ref="J37:M38"/>
    <mergeCell ref="N37:S38"/>
    <mergeCell ref="T37:Y38"/>
    <mergeCell ref="Z35:AA35"/>
    <mergeCell ref="AC35:AD35"/>
    <mergeCell ref="AE35:AF36"/>
    <mergeCell ref="AG35:AH35"/>
    <mergeCell ref="Z36:AA36"/>
    <mergeCell ref="AC36:AD36"/>
    <mergeCell ref="AG36:AH36"/>
    <mergeCell ref="B35:C36"/>
    <mergeCell ref="D35:G36"/>
    <mergeCell ref="H35:I36"/>
    <mergeCell ref="J35:M36"/>
    <mergeCell ref="N35:S36"/>
    <mergeCell ref="T35:Y36"/>
    <mergeCell ref="Z33:AA33"/>
    <mergeCell ref="AC33:AD33"/>
    <mergeCell ref="AE33:AF34"/>
    <mergeCell ref="AG33:AH33"/>
    <mergeCell ref="Z34:AA34"/>
    <mergeCell ref="AC34:AD34"/>
    <mergeCell ref="AG34:AH34"/>
    <mergeCell ref="B33:C34"/>
    <mergeCell ref="D33:G34"/>
    <mergeCell ref="H33:I34"/>
    <mergeCell ref="J33:M34"/>
    <mergeCell ref="N33:S34"/>
    <mergeCell ref="T33:Y34"/>
    <mergeCell ref="Z31:AA31"/>
    <mergeCell ref="AC31:AD31"/>
    <mergeCell ref="AE31:AF32"/>
    <mergeCell ref="AG31:AH31"/>
    <mergeCell ref="Z32:AA32"/>
    <mergeCell ref="AC32:AD32"/>
    <mergeCell ref="AG32:AH32"/>
    <mergeCell ref="Z29:AD29"/>
    <mergeCell ref="AE29:AF30"/>
    <mergeCell ref="AG29:AH30"/>
    <mergeCell ref="Z30:AD30"/>
    <mergeCell ref="B31:C32"/>
    <mergeCell ref="D31:G32"/>
    <mergeCell ref="H31:I32"/>
    <mergeCell ref="J31:M32"/>
    <mergeCell ref="N31:S32"/>
    <mergeCell ref="T31:Y32"/>
    <mergeCell ref="B29:C30"/>
    <mergeCell ref="D29:G30"/>
    <mergeCell ref="H29:I30"/>
    <mergeCell ref="J29:M30"/>
    <mergeCell ref="N29:S30"/>
    <mergeCell ref="T29:Y30"/>
    <mergeCell ref="B22:I23"/>
    <mergeCell ref="J22:AH23"/>
    <mergeCell ref="B24:I27"/>
    <mergeCell ref="J24:AH27"/>
    <mergeCell ref="X11:AF11"/>
    <mergeCell ref="I13:L16"/>
    <mergeCell ref="M13:P14"/>
    <mergeCell ref="Q13:AA14"/>
    <mergeCell ref="M15:P16"/>
    <mergeCell ref="Q15:AA16"/>
    <mergeCell ref="AB1:AH1"/>
    <mergeCell ref="AB2:AH4"/>
    <mergeCell ref="B6:AH6"/>
    <mergeCell ref="U8:W8"/>
    <mergeCell ref="X8:AF8"/>
    <mergeCell ref="D9:I10"/>
    <mergeCell ref="J9:R10"/>
    <mergeCell ref="U9:W10"/>
    <mergeCell ref="X9:AF10"/>
  </mergeCells>
  <phoneticPr fontId="13"/>
  <conditionalFormatting sqref="B31:AH48">
    <cfRule type="expression" dxfId="116" priority="1">
      <formula>$M$15="○"</formula>
    </cfRule>
    <cfRule type="expression" dxfId="115" priority="7" stopIfTrue="1">
      <formula>$M$13="○"</formula>
    </cfRule>
  </conditionalFormatting>
  <conditionalFormatting sqref="J22:AH27">
    <cfRule type="expression" dxfId="114" priority="2">
      <formula>$M$15="○"</formula>
    </cfRule>
    <cfRule type="expression" dxfId="113" priority="3">
      <formula>$M$13="○"</formula>
    </cfRule>
  </conditionalFormatting>
  <conditionalFormatting sqref="M13:AA14">
    <cfRule type="expression" dxfId="112" priority="4">
      <formula>$M$15="○"</formula>
    </cfRule>
  </conditionalFormatting>
  <conditionalFormatting sqref="M15:AA16">
    <cfRule type="expression" dxfId="111" priority="5">
      <formula>$M$13="○"</formula>
    </cfRule>
  </conditionalFormatting>
  <dataValidations count="3">
    <dataValidation type="decimal" imeMode="off" operator="greaterThan" allowBlank="1" showInputMessage="1" showErrorMessage="1" sqref="H49" xr:uid="{00000000-0002-0000-0800-000000000000}">
      <formula1>0</formula1>
    </dataValidation>
    <dataValidation type="list" allowBlank="1" showInputMessage="1" showErrorMessage="1" sqref="M13:P16" xr:uid="{00000000-0002-0000-0800-000001000000}">
      <formula1>"○"</formula1>
    </dataValidation>
    <dataValidation type="list" allowBlank="1" showInputMessage="1" showErrorMessage="1" sqref="AG31:AH48" xr:uid="{00000000-0002-0000-0800-000002000000}">
      <formula1>$AS$62:$AS$65</formula1>
    </dataValidation>
  </dataValidations>
  <printOptions horizontalCentered="1"/>
  <pageMargins left="0.59055118110236227" right="0.59055118110236227" top="0.39370078740157483" bottom="0.39370078740157483" header="0.31496062992125984" footer="0.31496062992125984"/>
  <pageSetup paperSize="9" scale="75" fitToWidth="0" orientation="portrait" verticalDpi="300" r:id="rId1"/>
  <colBreaks count="1" manualBreakCount="1">
    <brk id="34"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70C0"/>
    <pageSetUpPr fitToPage="1"/>
  </sheetPr>
  <dimension ref="A1:AG60"/>
  <sheetViews>
    <sheetView showGridLines="0" view="pageBreakPreview" zoomScale="85" zoomScaleNormal="80" zoomScaleSheetLayoutView="85" workbookViewId="0">
      <selection activeCell="K1" sqref="K1:M1"/>
    </sheetView>
  </sheetViews>
  <sheetFormatPr defaultColWidth="6.5" defaultRowHeight="13.5"/>
  <cols>
    <col min="1" max="2" width="6.5" style="1"/>
    <col min="3" max="3" width="7" style="1" customWidth="1"/>
    <col min="4" max="13" width="6.5" style="1"/>
    <col min="14" max="14" width="2.5" style="1" customWidth="1"/>
    <col min="15" max="15" width="6.5" style="1"/>
    <col min="16" max="16384" width="6.5" style="121"/>
  </cols>
  <sheetData>
    <row r="1" spans="1:33" ht="25.5">
      <c r="A1"/>
      <c r="B1"/>
      <c r="C1"/>
      <c r="D1"/>
      <c r="E1"/>
      <c r="F1"/>
      <c r="G1"/>
      <c r="H1"/>
      <c r="I1"/>
      <c r="J1" s="11"/>
      <c r="K1" s="634" t="s">
        <v>396</v>
      </c>
      <c r="L1" s="634"/>
      <c r="M1" s="634"/>
      <c r="N1"/>
      <c r="AA1" s="148"/>
      <c r="AB1" s="148"/>
      <c r="AC1" s="148"/>
      <c r="AD1" s="148"/>
      <c r="AE1" s="148"/>
      <c r="AF1" s="148"/>
      <c r="AG1" s="148"/>
    </row>
    <row r="2" spans="1:33" ht="13.5" customHeight="1">
      <c r="A2"/>
      <c r="B2"/>
      <c r="C2"/>
      <c r="D2"/>
      <c r="E2"/>
      <c r="F2"/>
      <c r="G2"/>
      <c r="H2"/>
      <c r="I2"/>
      <c r="J2"/>
      <c r="K2" s="733" t="s">
        <v>140</v>
      </c>
      <c r="L2" s="733"/>
      <c r="M2" s="733"/>
      <c r="N2"/>
    </row>
    <row r="3" spans="1:33" ht="13.5" customHeight="1">
      <c r="A3"/>
      <c r="B3"/>
      <c r="C3"/>
      <c r="D3"/>
      <c r="E3"/>
      <c r="F3"/>
      <c r="G3"/>
      <c r="H3"/>
      <c r="I3"/>
      <c r="J3"/>
      <c r="K3" s="733"/>
      <c r="L3" s="733"/>
      <c r="M3" s="733"/>
      <c r="N3"/>
    </row>
    <row r="4" spans="1:33">
      <c r="A4"/>
      <c r="B4"/>
      <c r="C4"/>
      <c r="D4"/>
      <c r="E4"/>
      <c r="F4"/>
      <c r="G4"/>
      <c r="H4"/>
      <c r="I4"/>
      <c r="J4"/>
      <c r="K4" s="733"/>
      <c r="L4" s="733"/>
      <c r="M4" s="733"/>
      <c r="N4"/>
    </row>
    <row r="5" spans="1:33">
      <c r="A5"/>
      <c r="B5"/>
      <c r="C5"/>
      <c r="D5"/>
      <c r="E5"/>
      <c r="F5"/>
      <c r="G5"/>
      <c r="H5"/>
      <c r="I5"/>
      <c r="J5"/>
      <c r="K5"/>
      <c r="L5"/>
      <c r="M5"/>
      <c r="N5"/>
    </row>
    <row r="6" spans="1:33" ht="17.25">
      <c r="A6" s="546" t="s">
        <v>141</v>
      </c>
      <c r="B6" s="546"/>
      <c r="C6" s="546"/>
      <c r="D6" s="546"/>
      <c r="E6" s="546"/>
      <c r="F6" s="546"/>
      <c r="G6" s="546"/>
      <c r="H6" s="546"/>
      <c r="I6" s="546"/>
      <c r="J6" s="546"/>
      <c r="K6" s="546"/>
      <c r="L6" s="546"/>
      <c r="M6" s="546"/>
      <c r="N6"/>
    </row>
    <row r="7" spans="1:33">
      <c r="A7" s="4"/>
      <c r="B7" s="4"/>
      <c r="C7" s="4"/>
      <c r="D7" s="4"/>
      <c r="E7" s="4"/>
      <c r="F7" s="4"/>
      <c r="G7" s="4"/>
      <c r="H7" s="4"/>
      <c r="I7" s="4"/>
      <c r="J7" s="4"/>
      <c r="K7" s="4"/>
      <c r="L7" s="4"/>
      <c r="M7" s="4"/>
      <c r="N7"/>
    </row>
    <row r="8" spans="1:33">
      <c r="A8"/>
      <c r="B8"/>
      <c r="C8"/>
      <c r="D8"/>
      <c r="E8"/>
      <c r="F8"/>
      <c r="G8"/>
      <c r="H8"/>
      <c r="I8"/>
      <c r="J8"/>
      <c r="K8"/>
      <c r="L8"/>
      <c r="M8"/>
      <c r="N8"/>
    </row>
    <row r="9" spans="1:33" ht="13.5" customHeight="1">
      <c r="A9"/>
      <c r="B9" s="515" t="s">
        <v>142</v>
      </c>
      <c r="C9" s="515"/>
      <c r="D9" s="873"/>
      <c r="E9" s="873"/>
      <c r="F9" s="873"/>
      <c r="G9" s="71"/>
      <c r="H9" s="470" t="s">
        <v>121</v>
      </c>
      <c r="I9" s="471"/>
      <c r="J9" s="873"/>
      <c r="K9" s="873"/>
      <c r="L9" s="873"/>
      <c r="M9"/>
      <c r="N9"/>
    </row>
    <row r="10" spans="1:33" ht="13.5" customHeight="1">
      <c r="A10"/>
      <c r="B10" s="515"/>
      <c r="C10" s="515"/>
      <c r="D10" s="873"/>
      <c r="E10" s="873"/>
      <c r="F10" s="873"/>
      <c r="G10" s="71"/>
      <c r="H10" s="472"/>
      <c r="I10" s="473"/>
      <c r="J10" s="873"/>
      <c r="K10" s="873"/>
      <c r="L10" s="873"/>
      <c r="M10"/>
      <c r="N10"/>
    </row>
    <row r="11" spans="1:33" ht="13.5" customHeight="1">
      <c r="A11"/>
      <c r="B11" s="515"/>
      <c r="C11" s="515"/>
      <c r="D11" s="873"/>
      <c r="E11" s="873"/>
      <c r="F11" s="873"/>
      <c r="G11" s="71"/>
      <c r="H11" s="474"/>
      <c r="I11" s="475"/>
      <c r="J11" s="873"/>
      <c r="K11" s="873"/>
      <c r="L11" s="873"/>
      <c r="M11"/>
      <c r="N11"/>
    </row>
    <row r="12" spans="1:33" ht="13.5" customHeight="1">
      <c r="A12"/>
      <c r="B12" s="72"/>
      <c r="C12" s="72"/>
      <c r="D12" s="73"/>
      <c r="E12" s="73"/>
      <c r="F12" s="73"/>
      <c r="G12" s="73"/>
      <c r="H12" s="73"/>
      <c r="I12" s="73"/>
      <c r="J12" s="73"/>
      <c r="K12" s="27" t="s">
        <v>143</v>
      </c>
      <c r="L12" s="73"/>
      <c r="M12"/>
      <c r="N12"/>
    </row>
    <row r="13" spans="1:33" ht="13.5" customHeight="1">
      <c r="A13"/>
      <c r="B13" s="72"/>
      <c r="C13" s="72"/>
      <c r="D13" s="73"/>
      <c r="E13" s="73"/>
      <c r="F13" s="73"/>
      <c r="G13" s="73"/>
      <c r="H13" s="73"/>
      <c r="I13" s="73"/>
      <c r="J13" s="73"/>
      <c r="K13" s="73"/>
      <c r="L13" s="73"/>
      <c r="M13"/>
      <c r="N13"/>
    </row>
    <row r="14" spans="1:33" ht="13.5" customHeight="1">
      <c r="A14"/>
      <c r="B14" s="874" t="s">
        <v>144</v>
      </c>
      <c r="C14" s="874"/>
      <c r="D14" s="875"/>
      <c r="E14" s="875"/>
      <c r="F14" s="876" t="s">
        <v>145</v>
      </c>
      <c r="G14" s="876"/>
      <c r="H14" s="876"/>
      <c r="I14" s="876"/>
      <c r="J14" s="876"/>
      <c r="K14" s="876"/>
      <c r="L14" s="876"/>
      <c r="M14" s="10"/>
      <c r="N14"/>
    </row>
    <row r="15" spans="1:33" ht="13.5" customHeight="1">
      <c r="A15"/>
      <c r="B15" s="874"/>
      <c r="C15" s="874"/>
      <c r="D15" s="875"/>
      <c r="E15" s="875"/>
      <c r="F15" s="876"/>
      <c r="G15" s="876"/>
      <c r="H15" s="876"/>
      <c r="I15" s="876"/>
      <c r="J15" s="876"/>
      <c r="K15" s="876"/>
      <c r="L15" s="876"/>
      <c r="M15" s="10"/>
      <c r="N15" s="122"/>
    </row>
    <row r="16" spans="1:33" ht="13.5" customHeight="1">
      <c r="A16"/>
      <c r="B16" s="874"/>
      <c r="C16" s="874"/>
      <c r="D16" s="875"/>
      <c r="E16" s="875"/>
      <c r="F16" s="876"/>
      <c r="G16" s="876"/>
      <c r="H16" s="876"/>
      <c r="I16" s="876"/>
      <c r="J16" s="876"/>
      <c r="K16" s="876"/>
      <c r="L16" s="876"/>
      <c r="M16" s="10"/>
      <c r="N16"/>
    </row>
    <row r="17" spans="1:14" ht="13.5" customHeight="1">
      <c r="A17"/>
      <c r="B17" s="874"/>
      <c r="C17" s="874"/>
      <c r="D17" s="875"/>
      <c r="E17" s="875"/>
      <c r="F17" s="877" t="s">
        <v>15</v>
      </c>
      <c r="G17" s="877"/>
      <c r="H17" s="877"/>
      <c r="I17" s="877"/>
      <c r="J17" s="877"/>
      <c r="K17" s="877"/>
      <c r="L17" s="877"/>
      <c r="M17" s="10"/>
      <c r="N17"/>
    </row>
    <row r="18" spans="1:14" ht="13.5" customHeight="1">
      <c r="A18"/>
      <c r="B18" s="874"/>
      <c r="C18" s="874"/>
      <c r="D18" s="875"/>
      <c r="E18" s="875"/>
      <c r="F18" s="877"/>
      <c r="G18" s="877"/>
      <c r="H18" s="877"/>
      <c r="I18" s="877"/>
      <c r="J18" s="877"/>
      <c r="K18" s="877"/>
      <c r="L18" s="877"/>
      <c r="M18" s="10"/>
      <c r="N18"/>
    </row>
    <row r="19" spans="1:14" ht="13.5" customHeight="1">
      <c r="A19"/>
      <c r="B19" s="874"/>
      <c r="C19" s="874"/>
      <c r="D19" s="875"/>
      <c r="E19" s="875"/>
      <c r="F19" s="877"/>
      <c r="G19" s="877"/>
      <c r="H19" s="877"/>
      <c r="I19" s="877"/>
      <c r="J19" s="877"/>
      <c r="K19" s="877"/>
      <c r="L19" s="877"/>
      <c r="M19"/>
      <c r="N19"/>
    </row>
    <row r="20" spans="1:14">
      <c r="A20"/>
      <c r="B20"/>
      <c r="C20"/>
      <c r="D20" s="45" t="str">
        <f>IF(COUNTBLANK(D14:E19)=12,"　↑　該当する方に○",IF(COUNTBLANK(D14:E19)=10,"　↑　どちらか一方に○",""))</f>
        <v>　↑　該当する方に○</v>
      </c>
      <c r="E20" s="8"/>
      <c r="F20"/>
      <c r="G20"/>
      <c r="H20"/>
      <c r="I20"/>
      <c r="J20"/>
      <c r="K20"/>
      <c r="L20"/>
      <c r="M20"/>
      <c r="N20"/>
    </row>
    <row r="21" spans="1:14">
      <c r="A21"/>
      <c r="B21"/>
      <c r="C21"/>
      <c r="D21"/>
      <c r="E21"/>
      <c r="F21"/>
      <c r="G21"/>
      <c r="H21"/>
      <c r="I21"/>
      <c r="J21"/>
      <c r="K21"/>
      <c r="L21"/>
      <c r="M21"/>
      <c r="N21"/>
    </row>
    <row r="22" spans="1:14">
      <c r="A22"/>
      <c r="B22"/>
      <c r="C22"/>
      <c r="D22"/>
      <c r="E22"/>
      <c r="F22"/>
      <c r="G22"/>
      <c r="H22"/>
      <c r="I22"/>
      <c r="J22"/>
      <c r="K22"/>
      <c r="L22"/>
      <c r="M22"/>
      <c r="N22"/>
    </row>
    <row r="23" spans="1:14">
      <c r="A23"/>
      <c r="B23"/>
      <c r="C23"/>
      <c r="D23"/>
      <c r="E23"/>
      <c r="F23"/>
      <c r="G23"/>
      <c r="H23"/>
      <c r="I23"/>
      <c r="J23"/>
      <c r="K23"/>
      <c r="L23"/>
      <c r="M23"/>
      <c r="N23"/>
    </row>
    <row r="24" spans="1:14">
      <c r="A24"/>
      <c r="B24"/>
      <c r="C24"/>
      <c r="D24"/>
      <c r="E24"/>
      <c r="F24"/>
      <c r="G24"/>
      <c r="H24"/>
      <c r="I24"/>
      <c r="J24"/>
      <c r="K24"/>
      <c r="L24"/>
      <c r="M24"/>
      <c r="N24"/>
    </row>
    <row r="25" spans="1:14">
      <c r="A25"/>
      <c r="B25" t="s">
        <v>14</v>
      </c>
      <c r="C25"/>
      <c r="D25"/>
      <c r="E25"/>
      <c r="F25"/>
      <c r="G25"/>
      <c r="H25"/>
      <c r="I25"/>
      <c r="J25"/>
      <c r="K25"/>
      <c r="L25"/>
      <c r="M25"/>
      <c r="N25"/>
    </row>
    <row r="26" spans="1:14">
      <c r="A26"/>
      <c r="B26" s="872" t="s">
        <v>86</v>
      </c>
      <c r="C26" s="872"/>
      <c r="D26" s="654"/>
      <c r="E26" s="655"/>
      <c r="F26" s="655"/>
      <c r="G26" s="655"/>
      <c r="H26" s="655"/>
      <c r="I26" s="655"/>
      <c r="J26" s="655"/>
      <c r="K26" s="655"/>
      <c r="L26" s="656"/>
      <c r="M26"/>
      <c r="N26"/>
    </row>
    <row r="27" spans="1:14">
      <c r="A27"/>
      <c r="B27" s="872"/>
      <c r="C27" s="872"/>
      <c r="D27" s="660"/>
      <c r="E27" s="661"/>
      <c r="F27" s="661"/>
      <c r="G27" s="661"/>
      <c r="H27" s="661"/>
      <c r="I27" s="661"/>
      <c r="J27" s="661"/>
      <c r="K27" s="661"/>
      <c r="L27" s="662"/>
      <c r="M27"/>
      <c r="N27"/>
    </row>
    <row r="28" spans="1:14">
      <c r="A28"/>
      <c r="B28" s="872" t="s">
        <v>73</v>
      </c>
      <c r="C28" s="872"/>
      <c r="D28" s="654"/>
      <c r="E28" s="655"/>
      <c r="F28" s="655"/>
      <c r="G28" s="655"/>
      <c r="H28" s="655"/>
      <c r="I28" s="655"/>
      <c r="J28" s="655"/>
      <c r="K28" s="655"/>
      <c r="L28" s="656"/>
      <c r="M28"/>
      <c r="N28"/>
    </row>
    <row r="29" spans="1:14">
      <c r="A29"/>
      <c r="B29" s="872"/>
      <c r="C29" s="872"/>
      <c r="D29" s="660"/>
      <c r="E29" s="661"/>
      <c r="F29" s="661"/>
      <c r="G29" s="661"/>
      <c r="H29" s="661"/>
      <c r="I29" s="661"/>
      <c r="J29" s="661"/>
      <c r="K29" s="661"/>
      <c r="L29" s="662"/>
      <c r="M29"/>
      <c r="N29"/>
    </row>
    <row r="30" spans="1:14">
      <c r="A30"/>
      <c r="B30" s="872" t="s">
        <v>89</v>
      </c>
      <c r="C30" s="872"/>
      <c r="D30" s="74"/>
      <c r="E30" s="678" t="s">
        <v>9</v>
      </c>
      <c r="F30" s="679"/>
      <c r="G30" s="678" t="s">
        <v>8</v>
      </c>
      <c r="H30" s="679"/>
      <c r="I30" s="678" t="s">
        <v>7</v>
      </c>
      <c r="J30" s="679"/>
      <c r="K30" s="680" t="s">
        <v>90</v>
      </c>
      <c r="L30" s="681"/>
      <c r="M30"/>
      <c r="N30"/>
    </row>
    <row r="31" spans="1:14">
      <c r="A31"/>
      <c r="B31" s="872"/>
      <c r="C31" s="872"/>
      <c r="D31" s="75"/>
      <c r="E31" s="462"/>
      <c r="F31" s="465"/>
      <c r="G31" s="462"/>
      <c r="H31" s="465"/>
      <c r="I31" s="462"/>
      <c r="J31" s="465"/>
      <c r="K31" s="682"/>
      <c r="L31" s="683"/>
      <c r="M31"/>
      <c r="N31"/>
    </row>
    <row r="32" spans="1:14">
      <c r="A32"/>
      <c r="B32" s="872"/>
      <c r="C32" s="872"/>
      <c r="D32" s="75"/>
      <c r="E32" s="462" t="s">
        <v>9</v>
      </c>
      <c r="F32" s="465"/>
      <c r="G32" s="462" t="s">
        <v>8</v>
      </c>
      <c r="H32" s="465"/>
      <c r="I32" s="462" t="s">
        <v>7</v>
      </c>
      <c r="J32" s="465"/>
      <c r="K32" s="682" t="s">
        <v>91</v>
      </c>
      <c r="L32" s="683"/>
      <c r="M32"/>
      <c r="N32"/>
    </row>
    <row r="33" spans="1:14">
      <c r="A33"/>
      <c r="B33" s="872"/>
      <c r="C33" s="872"/>
      <c r="D33" s="76"/>
      <c r="E33" s="685"/>
      <c r="F33" s="652"/>
      <c r="G33" s="685"/>
      <c r="H33" s="652"/>
      <c r="I33" s="685"/>
      <c r="J33" s="652"/>
      <c r="K33" s="686"/>
      <c r="L33" s="687"/>
      <c r="M33"/>
      <c r="N33"/>
    </row>
    <row r="34" spans="1:14">
      <c r="A34"/>
      <c r="B34" s="889" t="s">
        <v>203</v>
      </c>
      <c r="C34" s="890"/>
      <c r="D34" s="677"/>
      <c r="E34" s="462" t="s">
        <v>9</v>
      </c>
      <c r="F34" s="465"/>
      <c r="G34" s="462" t="s">
        <v>8</v>
      </c>
      <c r="H34" s="465"/>
      <c r="I34" s="462" t="s">
        <v>7</v>
      </c>
      <c r="J34" s="465"/>
      <c r="K34" s="682" t="s">
        <v>6</v>
      </c>
      <c r="L34" s="683"/>
      <c r="M34"/>
      <c r="N34"/>
    </row>
    <row r="35" spans="1:14">
      <c r="A35"/>
      <c r="B35" s="890"/>
      <c r="C35" s="890"/>
      <c r="D35" s="684"/>
      <c r="E35" s="685"/>
      <c r="F35" s="652"/>
      <c r="G35" s="685"/>
      <c r="H35" s="652"/>
      <c r="I35" s="685"/>
      <c r="J35" s="652"/>
      <c r="K35" s="686"/>
      <c r="L35" s="687"/>
      <c r="M35"/>
      <c r="N35"/>
    </row>
    <row r="36" spans="1:14" ht="13.5" customHeight="1">
      <c r="A36"/>
      <c r="B36" s="891" t="s">
        <v>95</v>
      </c>
      <c r="C36" s="872"/>
      <c r="D36" s="654"/>
      <c r="E36" s="655"/>
      <c r="F36" s="655"/>
      <c r="G36" s="655"/>
      <c r="H36" s="655"/>
      <c r="I36" s="655"/>
      <c r="J36" s="655"/>
      <c r="K36" s="655"/>
      <c r="L36" s="656"/>
      <c r="M36"/>
      <c r="N36"/>
    </row>
    <row r="37" spans="1:14">
      <c r="A37"/>
      <c r="B37" s="872"/>
      <c r="C37" s="872"/>
      <c r="D37" s="660"/>
      <c r="E37" s="661"/>
      <c r="F37" s="661"/>
      <c r="G37" s="661"/>
      <c r="H37" s="661"/>
      <c r="I37" s="661"/>
      <c r="J37" s="661"/>
      <c r="K37" s="661"/>
      <c r="L37" s="662"/>
      <c r="M37"/>
      <c r="N37"/>
    </row>
    <row r="38" spans="1:14" ht="13.5" customHeight="1">
      <c r="A38"/>
      <c r="B38" s="688" t="s">
        <v>97</v>
      </c>
      <c r="C38" s="689"/>
      <c r="D38" s="892"/>
      <c r="E38" s="746"/>
      <c r="F38" s="746"/>
      <c r="G38" s="746"/>
      <c r="H38" s="746"/>
      <c r="I38" s="746"/>
      <c r="J38" s="746"/>
      <c r="K38" s="746"/>
      <c r="L38" s="747"/>
      <c r="M38"/>
      <c r="N38"/>
    </row>
    <row r="39" spans="1:14" ht="13.5" customHeight="1">
      <c r="A39"/>
      <c r="B39" s="690"/>
      <c r="C39" s="691"/>
      <c r="D39" s="748"/>
      <c r="E39" s="749"/>
      <c r="F39" s="749"/>
      <c r="G39" s="749"/>
      <c r="H39" s="749"/>
      <c r="I39" s="749"/>
      <c r="J39" s="749"/>
      <c r="K39" s="749"/>
      <c r="L39" s="750"/>
      <c r="M39"/>
      <c r="N39"/>
    </row>
    <row r="40" spans="1:14">
      <c r="A40"/>
      <c r="B40" s="701" t="s">
        <v>98</v>
      </c>
      <c r="C40" s="702"/>
      <c r="D40" s="748"/>
      <c r="E40" s="749"/>
      <c r="F40" s="749"/>
      <c r="G40" s="749"/>
      <c r="H40" s="749"/>
      <c r="I40" s="749"/>
      <c r="J40" s="749"/>
      <c r="K40" s="749"/>
      <c r="L40" s="750"/>
      <c r="M40"/>
      <c r="N40"/>
    </row>
    <row r="41" spans="1:14">
      <c r="A41"/>
      <c r="B41" s="703"/>
      <c r="C41" s="702"/>
      <c r="D41" s="748"/>
      <c r="E41" s="749"/>
      <c r="F41" s="749"/>
      <c r="G41" s="749"/>
      <c r="H41" s="749"/>
      <c r="I41" s="749"/>
      <c r="J41" s="749"/>
      <c r="K41" s="749"/>
      <c r="L41" s="750"/>
      <c r="M41"/>
      <c r="N41"/>
    </row>
    <row r="42" spans="1:14">
      <c r="A42"/>
      <c r="B42" s="704"/>
      <c r="C42" s="705"/>
      <c r="D42" s="751"/>
      <c r="E42" s="752"/>
      <c r="F42" s="752"/>
      <c r="G42" s="752"/>
      <c r="H42" s="752"/>
      <c r="I42" s="752"/>
      <c r="J42" s="752"/>
      <c r="K42" s="752"/>
      <c r="L42" s="753"/>
      <c r="M42"/>
      <c r="N42"/>
    </row>
    <row r="43" spans="1:14" ht="13.5" customHeight="1">
      <c r="A43"/>
      <c r="B43" s="872" t="s">
        <v>126</v>
      </c>
      <c r="C43" s="872"/>
      <c r="D43" s="887"/>
      <c r="E43" s="899" t="s">
        <v>134</v>
      </c>
      <c r="F43" s="899"/>
      <c r="G43" s="899"/>
      <c r="H43" s="878" t="s">
        <v>146</v>
      </c>
      <c r="I43" s="879"/>
      <c r="J43" s="879"/>
      <c r="K43" s="879"/>
      <c r="L43" s="880"/>
      <c r="M43"/>
      <c r="N43"/>
    </row>
    <row r="44" spans="1:14" ht="13.5" customHeight="1">
      <c r="A44"/>
      <c r="B44" s="872"/>
      <c r="C44" s="872"/>
      <c r="D44" s="888"/>
      <c r="E44" s="899"/>
      <c r="F44" s="899"/>
      <c r="G44" s="899"/>
      <c r="H44" s="881"/>
      <c r="I44" s="882"/>
      <c r="J44" s="882"/>
      <c r="K44" s="882"/>
      <c r="L44" s="883"/>
      <c r="M44"/>
      <c r="N44"/>
    </row>
    <row r="45" spans="1:14" ht="13.5" customHeight="1">
      <c r="A45"/>
      <c r="B45" s="872"/>
      <c r="C45" s="872"/>
      <c r="D45" s="887"/>
      <c r="E45" s="676" t="s">
        <v>136</v>
      </c>
      <c r="F45" s="678"/>
      <c r="G45" s="765"/>
      <c r="H45" s="881"/>
      <c r="I45" s="882"/>
      <c r="J45" s="882"/>
      <c r="K45" s="882"/>
      <c r="L45" s="883"/>
      <c r="M45"/>
      <c r="N45"/>
    </row>
    <row r="46" spans="1:14" ht="13.5" customHeight="1">
      <c r="A46"/>
      <c r="B46" s="872"/>
      <c r="C46" s="872"/>
      <c r="D46" s="888"/>
      <c r="E46" s="684"/>
      <c r="F46" s="685"/>
      <c r="G46" s="767"/>
      <c r="H46" s="881"/>
      <c r="I46" s="882"/>
      <c r="J46" s="882"/>
      <c r="K46" s="882"/>
      <c r="L46" s="883"/>
      <c r="M46"/>
      <c r="N46"/>
    </row>
    <row r="47" spans="1:14" ht="13.5" customHeight="1">
      <c r="A47"/>
      <c r="B47" s="872"/>
      <c r="C47" s="872"/>
      <c r="D47" s="887"/>
      <c r="E47" s="676" t="s">
        <v>138</v>
      </c>
      <c r="F47" s="678"/>
      <c r="G47" s="765"/>
      <c r="H47" s="881"/>
      <c r="I47" s="882"/>
      <c r="J47" s="882"/>
      <c r="K47" s="882"/>
      <c r="L47" s="883"/>
      <c r="M47"/>
      <c r="N47"/>
    </row>
    <row r="48" spans="1:14" ht="13.5" customHeight="1">
      <c r="A48"/>
      <c r="B48" s="872"/>
      <c r="C48" s="872"/>
      <c r="D48" s="888"/>
      <c r="E48" s="684"/>
      <c r="F48" s="685"/>
      <c r="G48" s="767"/>
      <c r="H48" s="884"/>
      <c r="I48" s="885"/>
      <c r="J48" s="885"/>
      <c r="K48" s="885"/>
      <c r="L48" s="886"/>
      <c r="M48"/>
      <c r="N48"/>
    </row>
    <row r="49" spans="1:27">
      <c r="A49"/>
      <c r="B49" s="893" t="s">
        <v>147</v>
      </c>
      <c r="C49" s="894"/>
      <c r="D49" s="74"/>
      <c r="E49" s="678" t="s">
        <v>9</v>
      </c>
      <c r="F49" s="679"/>
      <c r="G49" s="678" t="s">
        <v>8</v>
      </c>
      <c r="H49" s="679"/>
      <c r="I49" s="678" t="s">
        <v>7</v>
      </c>
      <c r="J49" s="679"/>
      <c r="K49" s="680" t="s">
        <v>90</v>
      </c>
      <c r="L49" s="681"/>
      <c r="M49"/>
      <c r="N49"/>
    </row>
    <row r="50" spans="1:27">
      <c r="A50"/>
      <c r="B50" s="895"/>
      <c r="C50" s="896"/>
      <c r="D50" s="75"/>
      <c r="E50" s="462"/>
      <c r="F50" s="465"/>
      <c r="G50" s="462"/>
      <c r="H50" s="465"/>
      <c r="I50" s="462"/>
      <c r="J50" s="465"/>
      <c r="K50" s="682"/>
      <c r="L50" s="683"/>
      <c r="M50"/>
      <c r="N50"/>
    </row>
    <row r="51" spans="1:27">
      <c r="A51"/>
      <c r="B51" s="895"/>
      <c r="C51" s="896"/>
      <c r="D51" s="75"/>
      <c r="E51" s="462" t="s">
        <v>9</v>
      </c>
      <c r="F51" s="465"/>
      <c r="G51" s="462" t="s">
        <v>8</v>
      </c>
      <c r="H51" s="465"/>
      <c r="I51" s="462" t="s">
        <v>7</v>
      </c>
      <c r="J51" s="465"/>
      <c r="K51" s="682" t="s">
        <v>91</v>
      </c>
      <c r="L51" s="683"/>
      <c r="M51"/>
      <c r="N51"/>
    </row>
    <row r="52" spans="1:27">
      <c r="A52"/>
      <c r="B52" s="897"/>
      <c r="C52" s="898"/>
      <c r="D52" s="76"/>
      <c r="E52" s="685"/>
      <c r="F52" s="652"/>
      <c r="G52" s="685"/>
      <c r="H52" s="652"/>
      <c r="I52" s="685"/>
      <c r="J52" s="652"/>
      <c r="K52" s="686"/>
      <c r="L52" s="687"/>
      <c r="M52"/>
      <c r="N52"/>
    </row>
    <row r="53" spans="1:27">
      <c r="A53"/>
      <c r="B53"/>
      <c r="C53"/>
      <c r="D53"/>
      <c r="E53"/>
      <c r="F53"/>
      <c r="G53"/>
      <c r="H53"/>
      <c r="I53"/>
      <c r="J53"/>
      <c r="K53"/>
      <c r="L53"/>
      <c r="M53"/>
      <c r="N53"/>
    </row>
    <row r="54" spans="1:27" s="149" customFormat="1" ht="14.25">
      <c r="A54" s="32"/>
      <c r="B54" s="133" t="s">
        <v>4</v>
      </c>
      <c r="C54" s="47"/>
      <c r="D54" s="47"/>
      <c r="E54" s="47"/>
      <c r="F54" s="47"/>
      <c r="G54" s="47"/>
      <c r="H54" s="47"/>
      <c r="I54" s="47"/>
      <c r="J54" s="47"/>
      <c r="K54" s="47"/>
      <c r="L54" s="47"/>
      <c r="M54" s="47"/>
      <c r="N54" s="47"/>
      <c r="O54" s="48"/>
    </row>
    <row r="55" spans="1:27" s="149" customFormat="1" ht="14.25" customHeight="1">
      <c r="A55" s="49"/>
      <c r="B55" s="32"/>
      <c r="C55" s="77"/>
      <c r="D55" s="77"/>
      <c r="E55" s="77"/>
      <c r="F55" s="77"/>
      <c r="G55" s="77"/>
      <c r="H55" s="77"/>
      <c r="I55" s="77"/>
      <c r="J55" s="77"/>
      <c r="K55" s="77"/>
      <c r="L55" s="77"/>
      <c r="M55" s="77"/>
      <c r="N55" s="47"/>
      <c r="O55" s="48"/>
    </row>
    <row r="56" spans="1:27" s="149" customFormat="1" ht="14.25" customHeight="1">
      <c r="A56" s="34"/>
      <c r="B56" s="5" t="s">
        <v>129</v>
      </c>
      <c r="C56" s="67"/>
      <c r="D56" s="5"/>
      <c r="E56" s="5"/>
      <c r="F56" s="5"/>
      <c r="G56" s="5"/>
      <c r="H56" s="5"/>
      <c r="I56" s="5"/>
      <c r="J56" s="5"/>
      <c r="K56" s="5"/>
      <c r="L56" s="5"/>
      <c r="M56" s="5"/>
      <c r="N56" s="47"/>
      <c r="O56" s="48"/>
      <c r="P56" s="900"/>
      <c r="Q56" s="900"/>
      <c r="R56" s="900"/>
      <c r="S56" s="900"/>
      <c r="T56" s="900"/>
      <c r="U56" s="900"/>
      <c r="V56" s="900"/>
      <c r="W56" s="900"/>
      <c r="X56" s="900"/>
      <c r="Y56" s="900"/>
      <c r="Z56" s="900"/>
      <c r="AA56" s="900"/>
    </row>
    <row r="57" spans="1:27" s="149" customFormat="1" ht="14.25" customHeight="1">
      <c r="A57" s="34"/>
      <c r="B57" s="5" t="s">
        <v>148</v>
      </c>
      <c r="C57" s="69"/>
      <c r="D57" s="78"/>
      <c r="E57" s="78"/>
      <c r="F57" s="78"/>
      <c r="G57" s="78"/>
      <c r="H57" s="78"/>
      <c r="I57" s="78"/>
      <c r="J57" s="78"/>
      <c r="K57" s="78"/>
      <c r="L57" s="78"/>
      <c r="M57" s="78"/>
      <c r="N57" s="47"/>
      <c r="O57" s="48"/>
      <c r="P57" s="147"/>
      <c r="Q57" s="150"/>
      <c r="R57" s="150"/>
      <c r="S57" s="150"/>
      <c r="T57" s="150"/>
      <c r="U57" s="150"/>
      <c r="V57" s="150"/>
      <c r="W57" s="150"/>
      <c r="X57" s="150"/>
      <c r="Y57" s="150"/>
      <c r="Z57" s="150"/>
      <c r="AA57" s="150"/>
    </row>
    <row r="58" spans="1:27" s="149" customFormat="1" ht="14.25">
      <c r="A58" s="5"/>
      <c r="B58" s="5" t="s">
        <v>149</v>
      </c>
      <c r="C58" s="164"/>
      <c r="D58" s="47"/>
      <c r="E58" s="47"/>
      <c r="F58" s="47"/>
      <c r="G58" s="47"/>
      <c r="H58" s="47"/>
      <c r="I58" s="47"/>
      <c r="J58" s="47"/>
      <c r="K58" s="47"/>
      <c r="L58" s="47"/>
      <c r="M58" s="47"/>
      <c r="N58" s="47"/>
      <c r="O58" s="48"/>
    </row>
    <row r="59" spans="1:27" s="149" customFormat="1" ht="14.25" customHeight="1">
      <c r="A59" s="49"/>
      <c r="B59" s="77"/>
      <c r="C59" s="77"/>
      <c r="D59" s="77"/>
      <c r="E59" s="77"/>
      <c r="F59" s="77"/>
      <c r="G59" s="77"/>
      <c r="H59" s="77"/>
      <c r="I59" s="77"/>
      <c r="J59" s="77"/>
      <c r="K59" s="77"/>
      <c r="L59" s="77"/>
      <c r="M59" s="77"/>
      <c r="N59" s="47"/>
      <c r="O59" s="48"/>
    </row>
    <row r="60" spans="1:27" ht="18.75">
      <c r="A60" s="460" t="s">
        <v>150</v>
      </c>
      <c r="B60" s="460"/>
      <c r="C60" s="460"/>
      <c r="D60" s="460"/>
      <c r="E60" s="460"/>
      <c r="F60" s="460"/>
      <c r="G60" s="460"/>
      <c r="H60" s="460"/>
      <c r="I60" s="460"/>
      <c r="J60" s="460"/>
      <c r="K60" s="460"/>
      <c r="L60" s="460"/>
      <c r="M60" s="460"/>
      <c r="N60" s="460"/>
    </row>
  </sheetData>
  <sheetProtection formatCells="0" selectLockedCells="1"/>
  <mergeCells count="70">
    <mergeCell ref="A60:N60"/>
    <mergeCell ref="K51:L52"/>
    <mergeCell ref="P56:AA56"/>
    <mergeCell ref="H49:H50"/>
    <mergeCell ref="I49:I50"/>
    <mergeCell ref="J49:J50"/>
    <mergeCell ref="K49:L50"/>
    <mergeCell ref="H51:H52"/>
    <mergeCell ref="I51:I52"/>
    <mergeCell ref="J51:J52"/>
    <mergeCell ref="E45:G46"/>
    <mergeCell ref="D47:D48"/>
    <mergeCell ref="E47:G48"/>
    <mergeCell ref="B49:C52"/>
    <mergeCell ref="E49:E50"/>
    <mergeCell ref="F49:F50"/>
    <mergeCell ref="G49:G50"/>
    <mergeCell ref="B43:C48"/>
    <mergeCell ref="D43:D44"/>
    <mergeCell ref="E43:G44"/>
    <mergeCell ref="E51:E52"/>
    <mergeCell ref="F51:F52"/>
    <mergeCell ref="G51:G52"/>
    <mergeCell ref="B36:C37"/>
    <mergeCell ref="D36:L37"/>
    <mergeCell ref="B38:C39"/>
    <mergeCell ref="D38:L42"/>
    <mergeCell ref="B40:C42"/>
    <mergeCell ref="H43:L48"/>
    <mergeCell ref="D45:D46"/>
    <mergeCell ref="K32:L33"/>
    <mergeCell ref="B34:C35"/>
    <mergeCell ref="D34:D35"/>
    <mergeCell ref="E34:E35"/>
    <mergeCell ref="F34:F35"/>
    <mergeCell ref="G34:G35"/>
    <mergeCell ref="H34:H35"/>
    <mergeCell ref="I34:I35"/>
    <mergeCell ref="J34:J35"/>
    <mergeCell ref="K34:L35"/>
    <mergeCell ref="E32:E33"/>
    <mergeCell ref="F32:F33"/>
    <mergeCell ref="G32:G33"/>
    <mergeCell ref="H32:H33"/>
    <mergeCell ref="I32:I33"/>
    <mergeCell ref="J32:J33"/>
    <mergeCell ref="B28:C29"/>
    <mergeCell ref="D28:L29"/>
    <mergeCell ref="B30:C33"/>
    <mergeCell ref="E30:E31"/>
    <mergeCell ref="F30:F31"/>
    <mergeCell ref="G30:G31"/>
    <mergeCell ref="H30:H31"/>
    <mergeCell ref="I30:I31"/>
    <mergeCell ref="J30:J31"/>
    <mergeCell ref="K30:L31"/>
    <mergeCell ref="B26:C27"/>
    <mergeCell ref="D26:L27"/>
    <mergeCell ref="K1:M1"/>
    <mergeCell ref="K2:M4"/>
    <mergeCell ref="A6:M6"/>
    <mergeCell ref="B9:C11"/>
    <mergeCell ref="D9:F11"/>
    <mergeCell ref="H9:I11"/>
    <mergeCell ref="J9:L11"/>
    <mergeCell ref="B14:C19"/>
    <mergeCell ref="D14:E16"/>
    <mergeCell ref="F14:L16"/>
    <mergeCell ref="D17:E19"/>
    <mergeCell ref="F17:L19"/>
  </mergeCells>
  <phoneticPr fontId="5"/>
  <conditionalFormatting sqref="D14:L16">
    <cfRule type="expression" dxfId="110" priority="3">
      <formula>$D$17="○"</formula>
    </cfRule>
  </conditionalFormatting>
  <conditionalFormatting sqref="D17:L19">
    <cfRule type="expression" dxfId="109" priority="4">
      <formula>$D$14="○"</formula>
    </cfRule>
  </conditionalFormatting>
  <conditionalFormatting sqref="D26:L48">
    <cfRule type="expression" dxfId="108" priority="8">
      <formula>$D$14="○"</formula>
    </cfRule>
  </conditionalFormatting>
  <conditionalFormatting sqref="D26:L52">
    <cfRule type="expression" dxfId="107" priority="7">
      <formula>$D$17="○"</formula>
    </cfRule>
  </conditionalFormatting>
  <conditionalFormatting sqref="D49:L52">
    <cfRule type="expression" dxfId="106" priority="1">
      <formula>$D$47="○"</formula>
    </cfRule>
    <cfRule type="expression" dxfId="105" priority="2">
      <formula>$D$45="○"</formula>
    </cfRule>
    <cfRule type="expression" dxfId="104" priority="11" stopIfTrue="1">
      <formula>$D$43="○"</formula>
    </cfRule>
  </conditionalFormatting>
  <dataValidations count="2">
    <dataValidation type="list" allowBlank="1" showInputMessage="1" showErrorMessage="1" sqref="D43:D48 D14:E15 D17:E18" xr:uid="{00000000-0002-0000-0900-000000000000}">
      <formula1>"○"</formula1>
    </dataValidation>
    <dataValidation type="list" allowBlank="1" showInputMessage="1" showErrorMessage="1" sqref="D16:E16 D19:E19" xr:uid="{00000000-0002-0000-09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D8FA-17A2-4707-BCE9-9B9E88888D37}">
  <sheetPr codeName="Sheet1">
    <tabColor rgb="FF0070C0"/>
    <pageSetUpPr fitToPage="1"/>
  </sheetPr>
  <dimension ref="A1:AN60"/>
  <sheetViews>
    <sheetView showGridLines="0" view="pageBreakPreview" zoomScale="85" zoomScaleNormal="80" zoomScaleSheetLayoutView="85" workbookViewId="0">
      <selection activeCell="N13" sqref="N13"/>
    </sheetView>
  </sheetViews>
  <sheetFormatPr defaultColWidth="6.5" defaultRowHeight="13.5"/>
  <cols>
    <col min="1" max="1" width="1.875" style="1" customWidth="1"/>
    <col min="2" max="2" width="11.875" style="1" customWidth="1"/>
    <col min="3" max="3" width="12.875" style="1" customWidth="1"/>
    <col min="4" max="4" width="4.625" style="1" customWidth="1"/>
    <col min="5" max="5" width="3.375" style="1" customWidth="1"/>
    <col min="6" max="11" width="6.5" style="1"/>
    <col min="12" max="12" width="8" style="1" customWidth="1"/>
    <col min="13" max="13" width="6.5" style="1"/>
    <col min="14" max="14" width="2.5" style="1" customWidth="1"/>
    <col min="15" max="16384" width="6.5" style="1"/>
  </cols>
  <sheetData>
    <row r="1" spans="1:32" ht="20.25" customHeight="1">
      <c r="A1"/>
      <c r="B1"/>
      <c r="C1"/>
      <c r="D1"/>
      <c r="E1"/>
      <c r="F1"/>
      <c r="G1"/>
      <c r="H1"/>
      <c r="I1"/>
      <c r="J1" s="11"/>
      <c r="K1" s="634" t="s">
        <v>396</v>
      </c>
      <c r="L1" s="634"/>
      <c r="M1" s="634"/>
      <c r="N1" s="2"/>
      <c r="Z1" s="138"/>
      <c r="AA1" s="138"/>
      <c r="AB1" s="138"/>
      <c r="AC1" s="138"/>
      <c r="AD1" s="138"/>
      <c r="AE1" s="138"/>
      <c r="AF1" s="138"/>
    </row>
    <row r="2" spans="1:32" ht="9.75" customHeight="1">
      <c r="A2"/>
      <c r="B2"/>
      <c r="C2"/>
      <c r="D2"/>
      <c r="E2"/>
      <c r="F2"/>
      <c r="G2"/>
      <c r="H2"/>
      <c r="I2"/>
      <c r="J2"/>
      <c r="K2" s="901" t="s">
        <v>152</v>
      </c>
      <c r="L2" s="901"/>
      <c r="M2" s="901"/>
      <c r="N2" s="2"/>
    </row>
    <row r="3" spans="1:32" ht="9.75" customHeight="1">
      <c r="A3"/>
      <c r="B3"/>
      <c r="C3"/>
      <c r="D3"/>
      <c r="E3"/>
      <c r="F3"/>
      <c r="G3"/>
      <c r="H3"/>
      <c r="I3"/>
      <c r="J3"/>
      <c r="K3" s="901"/>
      <c r="L3" s="901"/>
      <c r="M3" s="901"/>
      <c r="N3" s="2"/>
    </row>
    <row r="4" spans="1:32" ht="9.75" customHeight="1">
      <c r="A4"/>
      <c r="B4"/>
      <c r="C4"/>
      <c r="D4"/>
      <c r="E4"/>
      <c r="F4"/>
      <c r="G4"/>
      <c r="H4"/>
      <c r="I4"/>
      <c r="J4"/>
      <c r="K4" s="901"/>
      <c r="L4" s="901"/>
      <c r="M4" s="901"/>
      <c r="N4" s="2"/>
    </row>
    <row r="5" spans="1:32">
      <c r="A5"/>
      <c r="B5"/>
      <c r="C5"/>
      <c r="D5"/>
      <c r="E5"/>
      <c r="F5"/>
      <c r="G5"/>
      <c r="H5"/>
      <c r="I5"/>
      <c r="J5"/>
      <c r="K5"/>
      <c r="L5"/>
      <c r="M5"/>
      <c r="N5" s="2"/>
    </row>
    <row r="6" spans="1:32" ht="17.25">
      <c r="A6" s="734" t="s">
        <v>371</v>
      </c>
      <c r="B6" s="734"/>
      <c r="C6" s="734"/>
      <c r="D6" s="734"/>
      <c r="E6" s="734"/>
      <c r="F6" s="734"/>
      <c r="G6" s="734"/>
      <c r="H6" s="734"/>
      <c r="I6" s="734"/>
      <c r="J6" s="734"/>
      <c r="K6" s="734"/>
      <c r="L6" s="734"/>
      <c r="M6" s="734"/>
      <c r="N6" s="2"/>
    </row>
    <row r="7" spans="1:32">
      <c r="A7" s="14"/>
      <c r="B7" s="14"/>
      <c r="C7" s="14"/>
      <c r="D7" s="14"/>
      <c r="E7" s="14"/>
      <c r="F7" s="14"/>
      <c r="G7" s="14"/>
      <c r="H7" s="14"/>
      <c r="I7" s="14"/>
      <c r="J7" s="14"/>
      <c r="K7" s="14"/>
      <c r="L7" s="14"/>
      <c r="M7" s="14"/>
      <c r="N7" s="2"/>
    </row>
    <row r="8" spans="1:32" ht="26.25" customHeight="1">
      <c r="A8" s="14"/>
      <c r="B8" s="902" t="s">
        <v>382</v>
      </c>
      <c r="C8" s="902"/>
      <c r="D8" s="875"/>
      <c r="E8" s="875"/>
      <c r="F8" s="903" t="s">
        <v>330</v>
      </c>
      <c r="G8" s="904"/>
      <c r="H8" s="904"/>
      <c r="I8" s="904"/>
      <c r="J8" s="904"/>
      <c r="K8" s="904"/>
      <c r="L8" s="905"/>
      <c r="M8" s="80"/>
      <c r="N8" s="2"/>
    </row>
    <row r="9" spans="1:32" ht="26.25" customHeight="1">
      <c r="A9" s="14"/>
      <c r="B9" s="902" t="s">
        <v>383</v>
      </c>
      <c r="C9" s="902"/>
      <c r="D9" s="875"/>
      <c r="E9" s="875"/>
      <c r="F9" s="903" t="s">
        <v>330</v>
      </c>
      <c r="G9" s="904"/>
      <c r="H9" s="904"/>
      <c r="I9" s="904"/>
      <c r="J9" s="904"/>
      <c r="K9" s="904"/>
      <c r="L9" s="905"/>
      <c r="M9" s="80"/>
      <c r="N9" s="125"/>
    </row>
    <row r="10" spans="1:32" ht="26.25" customHeight="1">
      <c r="A10" s="14"/>
      <c r="B10" s="902" t="s">
        <v>384</v>
      </c>
      <c r="C10" s="902"/>
      <c r="D10" s="906"/>
      <c r="E10" s="907"/>
      <c r="F10" s="903" t="s">
        <v>330</v>
      </c>
      <c r="G10" s="904"/>
      <c r="H10" s="904"/>
      <c r="I10" s="904"/>
      <c r="J10" s="904"/>
      <c r="K10" s="904"/>
      <c r="L10" s="905"/>
      <c r="M10" s="80"/>
      <c r="N10" s="2"/>
    </row>
    <row r="11" spans="1:32" ht="26.25" customHeight="1">
      <c r="A11" s="14"/>
      <c r="B11" s="902" t="s">
        <v>385</v>
      </c>
      <c r="C11" s="902"/>
      <c r="D11" s="906"/>
      <c r="E11" s="907"/>
      <c r="F11" s="903" t="s">
        <v>330</v>
      </c>
      <c r="G11" s="904"/>
      <c r="H11" s="904"/>
      <c r="I11" s="904"/>
      <c r="J11" s="904"/>
      <c r="K11" s="904"/>
      <c r="L11" s="905"/>
      <c r="M11" s="80"/>
      <c r="N11" s="2"/>
    </row>
    <row r="12" spans="1:32" ht="26.25" customHeight="1">
      <c r="A12" s="14"/>
      <c r="B12" s="902" t="s">
        <v>386</v>
      </c>
      <c r="C12" s="902"/>
      <c r="D12" s="906"/>
      <c r="E12" s="907"/>
      <c r="F12" s="903" t="s">
        <v>330</v>
      </c>
      <c r="G12" s="904"/>
      <c r="H12" s="904"/>
      <c r="I12" s="904"/>
      <c r="J12" s="904"/>
      <c r="K12" s="904"/>
      <c r="L12" s="905"/>
      <c r="M12" s="82"/>
      <c r="N12" s="2"/>
    </row>
    <row r="13" spans="1:32" ht="30" customHeight="1">
      <c r="A13" s="14"/>
      <c r="B13" s="902" t="s">
        <v>387</v>
      </c>
      <c r="C13" s="902"/>
      <c r="D13" s="906"/>
      <c r="E13" s="907"/>
      <c r="F13" s="903" t="s">
        <v>330</v>
      </c>
      <c r="G13" s="904"/>
      <c r="H13" s="904"/>
      <c r="I13" s="904"/>
      <c r="J13" s="904"/>
      <c r="K13" s="904"/>
      <c r="L13" s="905"/>
      <c r="M13" s="14"/>
      <c r="N13" s="2"/>
    </row>
    <row r="14" spans="1:32" ht="27.75" customHeight="1">
      <c r="A14" s="14"/>
      <c r="B14" s="908"/>
      <c r="C14" s="909"/>
      <c r="D14" s="875"/>
      <c r="E14" s="875"/>
      <c r="F14" s="903" t="s">
        <v>388</v>
      </c>
      <c r="G14" s="904"/>
      <c r="H14" s="904"/>
      <c r="I14" s="904"/>
      <c r="J14" s="904"/>
      <c r="K14" s="904"/>
      <c r="L14" s="905"/>
      <c r="M14" s="14"/>
      <c r="N14" s="2"/>
    </row>
    <row r="15" spans="1:32">
      <c r="A15"/>
      <c r="B15"/>
      <c r="C15"/>
      <c r="D15" s="54" t="s">
        <v>389</v>
      </c>
      <c r="E15"/>
      <c r="F15"/>
      <c r="G15"/>
      <c r="H15"/>
      <c r="I15"/>
      <c r="J15"/>
      <c r="K15"/>
      <c r="L15"/>
      <c r="M15"/>
      <c r="N15" s="2"/>
    </row>
    <row r="16" spans="1:32">
      <c r="A16"/>
      <c r="B16"/>
      <c r="C16"/>
      <c r="D16"/>
      <c r="E16"/>
      <c r="F16"/>
      <c r="G16"/>
      <c r="H16"/>
      <c r="I16"/>
      <c r="J16"/>
      <c r="K16"/>
      <c r="L16"/>
      <c r="M16"/>
      <c r="N16" s="2"/>
    </row>
    <row r="17" spans="1:40">
      <c r="A17"/>
      <c r="B17"/>
      <c r="C17"/>
      <c r="D17"/>
      <c r="E17"/>
      <c r="F17"/>
      <c r="G17"/>
      <c r="H17"/>
      <c r="I17"/>
      <c r="J17"/>
      <c r="K17"/>
      <c r="L17"/>
      <c r="M17"/>
      <c r="N17" s="2"/>
      <c r="AN17"/>
    </row>
    <row r="18" spans="1:40">
      <c r="A18"/>
      <c r="B18" t="s">
        <v>390</v>
      </c>
      <c r="C18"/>
      <c r="D18"/>
      <c r="E18"/>
      <c r="F18"/>
      <c r="G18"/>
      <c r="H18"/>
      <c r="I18"/>
      <c r="J18"/>
      <c r="K18"/>
      <c r="L18"/>
      <c r="M18"/>
      <c r="N18" s="2"/>
    </row>
    <row r="19" spans="1:40" ht="9.75" customHeight="1">
      <c r="A19"/>
      <c r="B19" s="874" t="s">
        <v>319</v>
      </c>
      <c r="C19" s="548"/>
      <c r="D19" s="916"/>
      <c r="E19" s="910" t="s">
        <v>351</v>
      </c>
      <c r="F19" s="679"/>
      <c r="G19" s="910" t="s">
        <v>8</v>
      </c>
      <c r="H19" s="679"/>
      <c r="I19" s="910" t="s">
        <v>7</v>
      </c>
      <c r="J19" s="679"/>
      <c r="K19" s="910" t="s">
        <v>6</v>
      </c>
      <c r="L19" s="913"/>
      <c r="M19"/>
      <c r="N19" s="2"/>
    </row>
    <row r="20" spans="1:40" ht="9.75" customHeight="1">
      <c r="A20"/>
      <c r="B20" s="548"/>
      <c r="C20" s="548"/>
      <c r="D20" s="917"/>
      <c r="E20" s="911"/>
      <c r="F20" s="465"/>
      <c r="G20" s="911"/>
      <c r="H20" s="465"/>
      <c r="I20" s="911"/>
      <c r="J20" s="465"/>
      <c r="K20" s="911"/>
      <c r="L20" s="914"/>
      <c r="M20"/>
      <c r="N20" s="2"/>
    </row>
    <row r="21" spans="1:40" ht="9.75" customHeight="1">
      <c r="A21"/>
      <c r="B21" s="548"/>
      <c r="C21" s="548"/>
      <c r="D21" s="918"/>
      <c r="E21" s="912"/>
      <c r="F21" s="652"/>
      <c r="G21" s="912"/>
      <c r="H21" s="652"/>
      <c r="I21" s="912"/>
      <c r="J21" s="652"/>
      <c r="K21" s="912"/>
      <c r="L21" s="915"/>
      <c r="M21"/>
      <c r="N21" s="2"/>
    </row>
    <row r="22" spans="1:40" ht="9.75" customHeight="1">
      <c r="A22"/>
      <c r="B22" s="874" t="s">
        <v>155</v>
      </c>
      <c r="C22" s="548"/>
      <c r="D22" s="654"/>
      <c r="E22" s="655"/>
      <c r="F22" s="655"/>
      <c r="G22" s="655"/>
      <c r="H22" s="655"/>
      <c r="I22" s="655"/>
      <c r="J22" s="655"/>
      <c r="K22" s="655"/>
      <c r="L22" s="656"/>
      <c r="M22"/>
      <c r="N22" s="2"/>
    </row>
    <row r="23" spans="1:40" ht="9.75" customHeight="1">
      <c r="A23"/>
      <c r="B23" s="548"/>
      <c r="C23" s="548"/>
      <c r="D23" s="657"/>
      <c r="E23" s="658"/>
      <c r="F23" s="658"/>
      <c r="G23" s="658"/>
      <c r="H23" s="658"/>
      <c r="I23" s="658"/>
      <c r="J23" s="658"/>
      <c r="K23" s="658"/>
      <c r="L23" s="659"/>
      <c r="M23"/>
      <c r="N23" s="2"/>
    </row>
    <row r="24" spans="1:40" ht="9.75" customHeight="1">
      <c r="A24"/>
      <c r="B24" s="548"/>
      <c r="C24" s="548"/>
      <c r="D24" s="660"/>
      <c r="E24" s="661"/>
      <c r="F24" s="661"/>
      <c r="G24" s="661"/>
      <c r="H24" s="661"/>
      <c r="I24" s="661"/>
      <c r="J24" s="661"/>
      <c r="K24" s="661"/>
      <c r="L24" s="662"/>
      <c r="M24"/>
      <c r="N24" s="2"/>
    </row>
    <row r="25" spans="1:40" ht="14.25" customHeight="1">
      <c r="A25"/>
      <c r="B25" t="s">
        <v>391</v>
      </c>
      <c r="C25"/>
      <c r="D25"/>
      <c r="E25"/>
      <c r="F25"/>
      <c r="G25"/>
      <c r="H25"/>
      <c r="I25"/>
      <c r="J25"/>
      <c r="K25"/>
      <c r="L25"/>
      <c r="M25"/>
      <c r="N25" s="2"/>
    </row>
    <row r="26" spans="1:40" ht="9.75" customHeight="1">
      <c r="A26"/>
      <c r="B26" s="874" t="s">
        <v>319</v>
      </c>
      <c r="C26" s="548"/>
      <c r="D26" s="916"/>
      <c r="E26" s="910" t="s">
        <v>351</v>
      </c>
      <c r="F26" s="679"/>
      <c r="G26" s="910" t="s">
        <v>8</v>
      </c>
      <c r="H26" s="679"/>
      <c r="I26" s="910" t="s">
        <v>7</v>
      </c>
      <c r="J26" s="679"/>
      <c r="K26" s="910" t="s">
        <v>6</v>
      </c>
      <c r="L26" s="913"/>
      <c r="M26"/>
      <c r="N26" s="2"/>
    </row>
    <row r="27" spans="1:40" ht="9.75" customHeight="1">
      <c r="A27"/>
      <c r="B27" s="548"/>
      <c r="C27" s="548"/>
      <c r="D27" s="917"/>
      <c r="E27" s="911"/>
      <c r="F27" s="465"/>
      <c r="G27" s="911"/>
      <c r="H27" s="465"/>
      <c r="I27" s="911"/>
      <c r="J27" s="465"/>
      <c r="K27" s="911"/>
      <c r="L27" s="914"/>
      <c r="M27"/>
      <c r="N27" s="2"/>
    </row>
    <row r="28" spans="1:40" ht="9.75" customHeight="1">
      <c r="A28"/>
      <c r="B28" s="548"/>
      <c r="C28" s="548"/>
      <c r="D28" s="918"/>
      <c r="E28" s="912"/>
      <c r="F28" s="652"/>
      <c r="G28" s="912"/>
      <c r="H28" s="652"/>
      <c r="I28" s="912"/>
      <c r="J28" s="652"/>
      <c r="K28" s="912"/>
      <c r="L28" s="915"/>
      <c r="M28"/>
      <c r="N28" s="2"/>
    </row>
    <row r="29" spans="1:40" ht="9.75" customHeight="1">
      <c r="A29"/>
      <c r="B29" s="874" t="s">
        <v>155</v>
      </c>
      <c r="C29" s="548"/>
      <c r="D29" s="654"/>
      <c r="E29" s="655"/>
      <c r="F29" s="655"/>
      <c r="G29" s="655"/>
      <c r="H29" s="655"/>
      <c r="I29" s="655"/>
      <c r="J29" s="655"/>
      <c r="K29" s="655"/>
      <c r="L29" s="656"/>
      <c r="M29"/>
      <c r="N29" s="2"/>
    </row>
    <row r="30" spans="1:40" ht="9.75" customHeight="1">
      <c r="A30"/>
      <c r="B30" s="548"/>
      <c r="C30" s="548"/>
      <c r="D30" s="657"/>
      <c r="E30" s="658"/>
      <c r="F30" s="658"/>
      <c r="G30" s="658"/>
      <c r="H30" s="658"/>
      <c r="I30" s="658"/>
      <c r="J30" s="658"/>
      <c r="K30" s="658"/>
      <c r="L30" s="659"/>
      <c r="M30"/>
      <c r="N30" s="2"/>
    </row>
    <row r="31" spans="1:40" ht="9.75" customHeight="1">
      <c r="A31"/>
      <c r="B31" s="548"/>
      <c r="C31" s="548"/>
      <c r="D31" s="660"/>
      <c r="E31" s="661"/>
      <c r="F31" s="661"/>
      <c r="G31" s="661"/>
      <c r="H31" s="661"/>
      <c r="I31" s="661"/>
      <c r="J31" s="661"/>
      <c r="K31" s="661"/>
      <c r="L31" s="662"/>
      <c r="M31"/>
      <c r="N31" s="2"/>
    </row>
    <row r="32" spans="1:40" ht="14.25" customHeight="1">
      <c r="A32"/>
      <c r="B32" t="s">
        <v>392</v>
      </c>
      <c r="C32"/>
      <c r="D32"/>
      <c r="E32"/>
      <c r="F32"/>
      <c r="G32"/>
      <c r="H32"/>
      <c r="I32"/>
      <c r="J32"/>
      <c r="K32"/>
      <c r="L32"/>
      <c r="M32"/>
      <c r="N32" s="2"/>
    </row>
    <row r="33" spans="1:14" ht="9.75" customHeight="1">
      <c r="A33"/>
      <c r="B33" s="874" t="s">
        <v>319</v>
      </c>
      <c r="C33" s="548"/>
      <c r="D33" s="916"/>
      <c r="E33" s="910" t="s">
        <v>351</v>
      </c>
      <c r="F33" s="679"/>
      <c r="G33" s="910" t="s">
        <v>8</v>
      </c>
      <c r="H33" s="679"/>
      <c r="I33" s="910" t="s">
        <v>7</v>
      </c>
      <c r="J33" s="679"/>
      <c r="K33" s="910" t="s">
        <v>6</v>
      </c>
      <c r="L33" s="913"/>
      <c r="M33"/>
      <c r="N33" s="2"/>
    </row>
    <row r="34" spans="1:14" ht="9.75" customHeight="1">
      <c r="A34"/>
      <c r="B34" s="548"/>
      <c r="C34" s="548"/>
      <c r="D34" s="917"/>
      <c r="E34" s="911"/>
      <c r="F34" s="465"/>
      <c r="G34" s="911"/>
      <c r="H34" s="465"/>
      <c r="I34" s="911"/>
      <c r="J34" s="465"/>
      <c r="K34" s="911"/>
      <c r="L34" s="914"/>
      <c r="M34"/>
      <c r="N34" s="2"/>
    </row>
    <row r="35" spans="1:14" ht="9.75" customHeight="1">
      <c r="A35"/>
      <c r="B35" s="548"/>
      <c r="C35" s="548"/>
      <c r="D35" s="918"/>
      <c r="E35" s="912"/>
      <c r="F35" s="652"/>
      <c r="G35" s="912"/>
      <c r="H35" s="652"/>
      <c r="I35" s="912"/>
      <c r="J35" s="652"/>
      <c r="K35" s="912"/>
      <c r="L35" s="915"/>
      <c r="M35"/>
      <c r="N35" s="2"/>
    </row>
    <row r="36" spans="1:14" ht="9.75" customHeight="1">
      <c r="A36"/>
      <c r="B36" s="874" t="s">
        <v>155</v>
      </c>
      <c r="C36" s="548"/>
      <c r="D36" s="654"/>
      <c r="E36" s="655"/>
      <c r="F36" s="655"/>
      <c r="G36" s="655"/>
      <c r="H36" s="655"/>
      <c r="I36" s="655"/>
      <c r="J36" s="655"/>
      <c r="K36" s="655"/>
      <c r="L36" s="656"/>
      <c r="M36"/>
      <c r="N36" s="2"/>
    </row>
    <row r="37" spans="1:14" ht="9.75" customHeight="1">
      <c r="A37"/>
      <c r="B37" s="548"/>
      <c r="C37" s="548"/>
      <c r="D37" s="657"/>
      <c r="E37" s="658"/>
      <c r="F37" s="658"/>
      <c r="G37" s="658"/>
      <c r="H37" s="658"/>
      <c r="I37" s="658"/>
      <c r="J37" s="658"/>
      <c r="K37" s="658"/>
      <c r="L37" s="659"/>
      <c r="M37"/>
      <c r="N37" s="2"/>
    </row>
    <row r="38" spans="1:14" ht="9.75" customHeight="1">
      <c r="A38"/>
      <c r="B38" s="548"/>
      <c r="C38" s="548"/>
      <c r="D38" s="660"/>
      <c r="E38" s="661"/>
      <c r="F38" s="661"/>
      <c r="G38" s="661"/>
      <c r="H38" s="661"/>
      <c r="I38" s="661"/>
      <c r="J38" s="661"/>
      <c r="K38" s="661"/>
      <c r="L38" s="662"/>
      <c r="M38"/>
      <c r="N38" s="2"/>
    </row>
    <row r="39" spans="1:14" ht="14.25" customHeight="1">
      <c r="A39"/>
      <c r="B39" t="s">
        <v>393</v>
      </c>
      <c r="C39"/>
      <c r="D39"/>
      <c r="E39"/>
      <c r="F39"/>
      <c r="G39"/>
      <c r="H39"/>
      <c r="I39"/>
      <c r="J39"/>
      <c r="K39"/>
      <c r="L39"/>
      <c r="M39"/>
      <c r="N39" s="2"/>
    </row>
    <row r="40" spans="1:14" ht="9.75" customHeight="1">
      <c r="A40"/>
      <c r="B40" s="874" t="s">
        <v>319</v>
      </c>
      <c r="C40" s="548"/>
      <c r="D40" s="916"/>
      <c r="E40" s="910" t="s">
        <v>351</v>
      </c>
      <c r="F40" s="679"/>
      <c r="G40" s="910" t="s">
        <v>8</v>
      </c>
      <c r="H40" s="679"/>
      <c r="I40" s="910" t="s">
        <v>7</v>
      </c>
      <c r="J40" s="679"/>
      <c r="K40" s="910" t="s">
        <v>6</v>
      </c>
      <c r="L40" s="913"/>
      <c r="M40"/>
      <c r="N40" s="2"/>
    </row>
    <row r="41" spans="1:14" ht="9.75" customHeight="1">
      <c r="A41"/>
      <c r="B41" s="548"/>
      <c r="C41" s="548"/>
      <c r="D41" s="917"/>
      <c r="E41" s="911"/>
      <c r="F41" s="465"/>
      <c r="G41" s="911"/>
      <c r="H41" s="465"/>
      <c r="I41" s="911"/>
      <c r="J41" s="465"/>
      <c r="K41" s="911"/>
      <c r="L41" s="914"/>
      <c r="M41"/>
      <c r="N41" s="2"/>
    </row>
    <row r="42" spans="1:14" ht="9.75" customHeight="1">
      <c r="A42"/>
      <c r="B42" s="548"/>
      <c r="C42" s="548"/>
      <c r="D42" s="918"/>
      <c r="E42" s="912"/>
      <c r="F42" s="652"/>
      <c r="G42" s="912"/>
      <c r="H42" s="652"/>
      <c r="I42" s="912"/>
      <c r="J42" s="652"/>
      <c r="K42" s="912"/>
      <c r="L42" s="915"/>
      <c r="M42"/>
      <c r="N42" s="2"/>
    </row>
    <row r="43" spans="1:14" ht="9.75" customHeight="1">
      <c r="A43"/>
      <c r="B43" s="874" t="s">
        <v>155</v>
      </c>
      <c r="C43" s="548"/>
      <c r="D43" s="654"/>
      <c r="E43" s="655"/>
      <c r="F43" s="655"/>
      <c r="G43" s="655"/>
      <c r="H43" s="655"/>
      <c r="I43" s="655"/>
      <c r="J43" s="655"/>
      <c r="K43" s="655"/>
      <c r="L43" s="656"/>
      <c r="M43"/>
      <c r="N43" s="2"/>
    </row>
    <row r="44" spans="1:14" ht="9.75" customHeight="1">
      <c r="A44"/>
      <c r="B44" s="548"/>
      <c r="C44" s="548"/>
      <c r="D44" s="657"/>
      <c r="E44" s="658"/>
      <c r="F44" s="658"/>
      <c r="G44" s="658"/>
      <c r="H44" s="658"/>
      <c r="I44" s="658"/>
      <c r="J44" s="658"/>
      <c r="K44" s="658"/>
      <c r="L44" s="659"/>
      <c r="M44"/>
      <c r="N44" s="2"/>
    </row>
    <row r="45" spans="1:14" ht="9.75" customHeight="1">
      <c r="A45"/>
      <c r="B45" s="548"/>
      <c r="C45" s="548"/>
      <c r="D45" s="660"/>
      <c r="E45" s="661"/>
      <c r="F45" s="661"/>
      <c r="G45" s="661"/>
      <c r="H45" s="661"/>
      <c r="I45" s="661"/>
      <c r="J45" s="661"/>
      <c r="K45" s="661"/>
      <c r="L45" s="662"/>
      <c r="M45"/>
      <c r="N45" s="2"/>
    </row>
    <row r="46" spans="1:14" ht="14.25" customHeight="1">
      <c r="A46"/>
      <c r="B46" t="s">
        <v>394</v>
      </c>
      <c r="C46"/>
      <c r="D46"/>
      <c r="E46"/>
      <c r="F46"/>
      <c r="G46"/>
      <c r="H46"/>
      <c r="I46"/>
      <c r="J46"/>
      <c r="K46"/>
      <c r="L46"/>
      <c r="M46"/>
      <c r="N46" s="2"/>
    </row>
    <row r="47" spans="1:14" ht="9.75" customHeight="1">
      <c r="A47"/>
      <c r="B47" s="874" t="s">
        <v>319</v>
      </c>
      <c r="C47" s="548"/>
      <c r="D47" s="916"/>
      <c r="E47" s="910" t="s">
        <v>351</v>
      </c>
      <c r="F47" s="679"/>
      <c r="G47" s="910" t="s">
        <v>8</v>
      </c>
      <c r="H47" s="679"/>
      <c r="I47" s="910" t="s">
        <v>7</v>
      </c>
      <c r="J47" s="679"/>
      <c r="K47" s="910" t="s">
        <v>6</v>
      </c>
      <c r="L47" s="913"/>
      <c r="M47"/>
      <c r="N47" s="2"/>
    </row>
    <row r="48" spans="1:14" ht="9.75" customHeight="1">
      <c r="A48"/>
      <c r="B48" s="548"/>
      <c r="C48" s="548"/>
      <c r="D48" s="917"/>
      <c r="E48" s="911"/>
      <c r="F48" s="465"/>
      <c r="G48" s="911"/>
      <c r="H48" s="465"/>
      <c r="I48" s="911"/>
      <c r="J48" s="465"/>
      <c r="K48" s="911"/>
      <c r="L48" s="914"/>
      <c r="M48"/>
      <c r="N48" s="2"/>
    </row>
    <row r="49" spans="1:14" ht="9.75" customHeight="1">
      <c r="A49"/>
      <c r="B49" s="548"/>
      <c r="C49" s="548"/>
      <c r="D49" s="918"/>
      <c r="E49" s="912"/>
      <c r="F49" s="652"/>
      <c r="G49" s="912"/>
      <c r="H49" s="652"/>
      <c r="I49" s="912"/>
      <c r="J49" s="652"/>
      <c r="K49" s="912"/>
      <c r="L49" s="915"/>
      <c r="M49"/>
      <c r="N49" s="2"/>
    </row>
    <row r="50" spans="1:14" ht="9.75" customHeight="1">
      <c r="A50"/>
      <c r="B50" s="874" t="s">
        <v>155</v>
      </c>
      <c r="C50" s="548"/>
      <c r="D50" s="654"/>
      <c r="E50" s="655"/>
      <c r="F50" s="655"/>
      <c r="G50" s="655"/>
      <c r="H50" s="655"/>
      <c r="I50" s="655"/>
      <c r="J50" s="655"/>
      <c r="K50" s="655"/>
      <c r="L50" s="656"/>
      <c r="M50"/>
      <c r="N50" s="2"/>
    </row>
    <row r="51" spans="1:14" ht="9.75" customHeight="1">
      <c r="A51"/>
      <c r="B51" s="548"/>
      <c r="C51" s="548"/>
      <c r="D51" s="657"/>
      <c r="E51" s="658"/>
      <c r="F51" s="658"/>
      <c r="G51" s="658"/>
      <c r="H51" s="658"/>
      <c r="I51" s="658"/>
      <c r="J51" s="658"/>
      <c r="K51" s="658"/>
      <c r="L51" s="659"/>
      <c r="M51"/>
      <c r="N51" s="2"/>
    </row>
    <row r="52" spans="1:14" ht="9.75" customHeight="1">
      <c r="A52"/>
      <c r="B52" s="548"/>
      <c r="C52" s="548"/>
      <c r="D52" s="660"/>
      <c r="E52" s="661"/>
      <c r="F52" s="661"/>
      <c r="G52" s="661"/>
      <c r="H52" s="661"/>
      <c r="I52" s="661"/>
      <c r="J52" s="661"/>
      <c r="K52" s="661"/>
      <c r="L52" s="662"/>
      <c r="M52"/>
      <c r="N52" s="2"/>
    </row>
    <row r="53" spans="1:14" ht="14.25" customHeight="1">
      <c r="A53"/>
      <c r="B53" t="s">
        <v>395</v>
      </c>
      <c r="C53"/>
      <c r="D53"/>
      <c r="E53"/>
      <c r="F53"/>
      <c r="G53"/>
      <c r="H53"/>
      <c r="I53"/>
      <c r="J53"/>
      <c r="K53"/>
      <c r="L53"/>
      <c r="M53"/>
      <c r="N53" s="2"/>
    </row>
    <row r="54" spans="1:14" ht="9.75" customHeight="1">
      <c r="A54"/>
      <c r="B54" s="874" t="s">
        <v>319</v>
      </c>
      <c r="C54" s="548"/>
      <c r="D54" s="916"/>
      <c r="E54" s="910" t="s">
        <v>351</v>
      </c>
      <c r="F54" s="679"/>
      <c r="G54" s="910" t="s">
        <v>8</v>
      </c>
      <c r="H54" s="679"/>
      <c r="I54" s="910" t="s">
        <v>7</v>
      </c>
      <c r="J54" s="679"/>
      <c r="K54" s="910" t="s">
        <v>6</v>
      </c>
      <c r="L54" s="913"/>
      <c r="M54"/>
      <c r="N54" s="2"/>
    </row>
    <row r="55" spans="1:14" ht="9.75" customHeight="1">
      <c r="A55"/>
      <c r="B55" s="548"/>
      <c r="C55" s="548"/>
      <c r="D55" s="917"/>
      <c r="E55" s="911"/>
      <c r="F55" s="465"/>
      <c r="G55" s="911"/>
      <c r="H55" s="465"/>
      <c r="I55" s="911"/>
      <c r="J55" s="465"/>
      <c r="K55" s="911"/>
      <c r="L55" s="914"/>
      <c r="M55"/>
      <c r="N55" s="2"/>
    </row>
    <row r="56" spans="1:14" ht="9.75" customHeight="1">
      <c r="A56"/>
      <c r="B56" s="548"/>
      <c r="C56" s="548"/>
      <c r="D56" s="918"/>
      <c r="E56" s="912"/>
      <c r="F56" s="652"/>
      <c r="G56" s="912"/>
      <c r="H56" s="652"/>
      <c r="I56" s="912"/>
      <c r="J56" s="652"/>
      <c r="K56" s="912"/>
      <c r="L56" s="915"/>
      <c r="M56"/>
      <c r="N56" s="2"/>
    </row>
    <row r="57" spans="1:14" ht="9.75" customHeight="1">
      <c r="A57"/>
      <c r="B57" s="874" t="s">
        <v>155</v>
      </c>
      <c r="C57" s="548"/>
      <c r="D57" s="654"/>
      <c r="E57" s="655"/>
      <c r="F57" s="655"/>
      <c r="G57" s="655"/>
      <c r="H57" s="655"/>
      <c r="I57" s="655"/>
      <c r="J57" s="655"/>
      <c r="K57" s="655"/>
      <c r="L57" s="656"/>
      <c r="M57"/>
      <c r="N57" s="2"/>
    </row>
    <row r="58" spans="1:14" ht="9.75" customHeight="1">
      <c r="A58"/>
      <c r="B58" s="548"/>
      <c r="C58" s="548"/>
      <c r="D58" s="657"/>
      <c r="E58" s="658"/>
      <c r="F58" s="658"/>
      <c r="G58" s="658"/>
      <c r="H58" s="658"/>
      <c r="I58" s="658"/>
      <c r="J58" s="658"/>
      <c r="K58" s="658"/>
      <c r="L58" s="659"/>
      <c r="M58"/>
      <c r="N58" s="2"/>
    </row>
    <row r="59" spans="1:14" ht="9.75" customHeight="1">
      <c r="A59"/>
      <c r="B59" s="548"/>
      <c r="C59" s="548"/>
      <c r="D59" s="660"/>
      <c r="E59" s="661"/>
      <c r="F59" s="661"/>
      <c r="G59" s="661"/>
      <c r="H59" s="661"/>
      <c r="I59" s="661"/>
      <c r="J59" s="661"/>
      <c r="K59" s="661"/>
      <c r="L59" s="662"/>
      <c r="M59"/>
      <c r="N59" s="2"/>
    </row>
    <row r="60" spans="1:14" ht="33.75" customHeight="1">
      <c r="A60" s="460" t="s">
        <v>3</v>
      </c>
      <c r="B60" s="460"/>
      <c r="C60" s="460"/>
      <c r="D60" s="460"/>
      <c r="E60" s="460"/>
      <c r="F60" s="460"/>
      <c r="G60" s="460"/>
      <c r="H60" s="460"/>
      <c r="I60" s="460"/>
      <c r="J60" s="460"/>
      <c r="K60" s="460"/>
      <c r="L60" s="460"/>
      <c r="M60" s="460"/>
      <c r="N60" s="460"/>
    </row>
  </sheetData>
  <sheetProtection selectLockedCells="1"/>
  <mergeCells count="97">
    <mergeCell ref="A60:N60"/>
    <mergeCell ref="I54:I56"/>
    <mergeCell ref="J54:J56"/>
    <mergeCell ref="K54:K56"/>
    <mergeCell ref="L54:L56"/>
    <mergeCell ref="B57:C59"/>
    <mergeCell ref="D57:L59"/>
    <mergeCell ref="B54:C56"/>
    <mergeCell ref="D54:D56"/>
    <mergeCell ref="E54:E56"/>
    <mergeCell ref="F54:F56"/>
    <mergeCell ref="G54:G56"/>
    <mergeCell ref="H54:H56"/>
    <mergeCell ref="I47:I49"/>
    <mergeCell ref="J47:J49"/>
    <mergeCell ref="K47:K49"/>
    <mergeCell ref="L47:L49"/>
    <mergeCell ref="B50:C52"/>
    <mergeCell ref="D50:L52"/>
    <mergeCell ref="B47:C49"/>
    <mergeCell ref="D47:D49"/>
    <mergeCell ref="E47:E49"/>
    <mergeCell ref="F47:F49"/>
    <mergeCell ref="G47:G49"/>
    <mergeCell ref="H47:H49"/>
    <mergeCell ref="I40:I42"/>
    <mergeCell ref="J40:J42"/>
    <mergeCell ref="K40:K42"/>
    <mergeCell ref="L40:L42"/>
    <mergeCell ref="B43:C45"/>
    <mergeCell ref="D43:L45"/>
    <mergeCell ref="B40:C42"/>
    <mergeCell ref="D40:D42"/>
    <mergeCell ref="E40:E42"/>
    <mergeCell ref="F40:F42"/>
    <mergeCell ref="G40:G42"/>
    <mergeCell ref="H40:H42"/>
    <mergeCell ref="I33:I35"/>
    <mergeCell ref="J33:J35"/>
    <mergeCell ref="K33:K35"/>
    <mergeCell ref="L33:L35"/>
    <mergeCell ref="B36:C38"/>
    <mergeCell ref="D36:L38"/>
    <mergeCell ref="B33:C35"/>
    <mergeCell ref="D33:D35"/>
    <mergeCell ref="E33:E35"/>
    <mergeCell ref="F33:F35"/>
    <mergeCell ref="G33:G35"/>
    <mergeCell ref="H33:H35"/>
    <mergeCell ref="I26:I28"/>
    <mergeCell ref="J26:J28"/>
    <mergeCell ref="K26:K28"/>
    <mergeCell ref="L26:L28"/>
    <mergeCell ref="B29:C31"/>
    <mergeCell ref="D29:L31"/>
    <mergeCell ref="B26:C28"/>
    <mergeCell ref="D26:D28"/>
    <mergeCell ref="E26:E28"/>
    <mergeCell ref="F26:F28"/>
    <mergeCell ref="G26:G28"/>
    <mergeCell ref="H26:H28"/>
    <mergeCell ref="I19:I21"/>
    <mergeCell ref="J19:J21"/>
    <mergeCell ref="K19:K21"/>
    <mergeCell ref="L19:L21"/>
    <mergeCell ref="B22:C24"/>
    <mergeCell ref="D22:L24"/>
    <mergeCell ref="B19:C21"/>
    <mergeCell ref="D19:D21"/>
    <mergeCell ref="E19:E21"/>
    <mergeCell ref="F19:F21"/>
    <mergeCell ref="G19:G21"/>
    <mergeCell ref="H19:H21"/>
    <mergeCell ref="B13:C13"/>
    <mergeCell ref="D13:E13"/>
    <mergeCell ref="F13:L13"/>
    <mergeCell ref="B14:C14"/>
    <mergeCell ref="D14:E14"/>
    <mergeCell ref="F14:L14"/>
    <mergeCell ref="B11:C11"/>
    <mergeCell ref="D11:E11"/>
    <mergeCell ref="F11:L11"/>
    <mergeCell ref="B12:C12"/>
    <mergeCell ref="D12:E12"/>
    <mergeCell ref="F12:L12"/>
    <mergeCell ref="B9:C9"/>
    <mergeCell ref="D9:E9"/>
    <mergeCell ref="F9:L9"/>
    <mergeCell ref="B10:C10"/>
    <mergeCell ref="D10:E10"/>
    <mergeCell ref="F10:L10"/>
    <mergeCell ref="K1:M1"/>
    <mergeCell ref="K2:M4"/>
    <mergeCell ref="A6:M6"/>
    <mergeCell ref="B8:C8"/>
    <mergeCell ref="D8:E8"/>
    <mergeCell ref="F8:L8"/>
  </mergeCells>
  <phoneticPr fontId="13"/>
  <conditionalFormatting sqref="D8:F13">
    <cfRule type="expression" dxfId="103" priority="13">
      <formula>$D$14="○"</formula>
    </cfRule>
  </conditionalFormatting>
  <conditionalFormatting sqref="D14:F14">
    <cfRule type="expression" dxfId="102" priority="8">
      <formula>$D$13="○"</formula>
    </cfRule>
    <cfRule type="expression" dxfId="101" priority="9">
      <formula>$D$12="○"</formula>
    </cfRule>
    <cfRule type="expression" dxfId="100" priority="10">
      <formula>$D$11="○"</formula>
    </cfRule>
    <cfRule type="expression" dxfId="99" priority="11">
      <formula>$D$10="○"</formula>
    </cfRule>
    <cfRule type="expression" dxfId="98" priority="12">
      <formula>$D$8="○"</formula>
    </cfRule>
    <cfRule type="expression" dxfId="97" priority="14">
      <formula>$D$9="○"</formula>
    </cfRule>
  </conditionalFormatting>
  <conditionalFormatting sqref="D19:L24 D26:L31 D33:L38 D40:L45 D47:L52 D54:L59">
    <cfRule type="expression" dxfId="96" priority="7" stopIfTrue="1">
      <formula>$D$14="○"</formula>
    </cfRule>
  </conditionalFormatting>
  <conditionalFormatting sqref="D19:L24">
    <cfRule type="expression" dxfId="95" priority="6">
      <formula>$D$8="○"</formula>
    </cfRule>
  </conditionalFormatting>
  <conditionalFormatting sqref="D26:L31">
    <cfRule type="expression" dxfId="94" priority="5">
      <formula>$D$9="○"</formula>
    </cfRule>
  </conditionalFormatting>
  <conditionalFormatting sqref="D33:L38">
    <cfRule type="expression" dxfId="93" priority="4">
      <formula>$D$10="○"</formula>
    </cfRule>
  </conditionalFormatting>
  <conditionalFormatting sqref="D40:L45">
    <cfRule type="expression" dxfId="92" priority="3">
      <formula>$D$11="○"</formula>
    </cfRule>
  </conditionalFormatting>
  <conditionalFormatting sqref="D47:L52">
    <cfRule type="expression" dxfId="91" priority="2">
      <formula>$D$12="○"</formula>
    </cfRule>
  </conditionalFormatting>
  <conditionalFormatting sqref="D54:L59">
    <cfRule type="expression" dxfId="90" priority="1">
      <formula>$D$13="○"</formula>
    </cfRule>
  </conditionalFormatting>
  <dataValidations count="1">
    <dataValidation type="list" allowBlank="1" showInputMessage="1" showErrorMessage="1" sqref="D8:D14" xr:uid="{00C24413-DFDF-4099-8A22-57CBC856E29F}">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0070C0"/>
    <pageSetUpPr fitToPage="1"/>
  </sheetPr>
  <dimension ref="A1:AG55"/>
  <sheetViews>
    <sheetView view="pageBreakPreview" zoomScale="85" zoomScaleNormal="80" zoomScaleSheetLayoutView="85" workbookViewId="0">
      <selection activeCell="K1" sqref="K1:M1"/>
    </sheetView>
  </sheetViews>
  <sheetFormatPr defaultColWidth="9" defaultRowHeight="13.5"/>
  <cols>
    <col min="1" max="1" width="1.875" style="169" customWidth="1"/>
    <col min="2" max="2" width="11.125" style="169" customWidth="1"/>
    <col min="3" max="3" width="9.375" style="169" customWidth="1"/>
    <col min="4" max="4" width="4.625" style="169" customWidth="1"/>
    <col min="5" max="11" width="6.5" style="169" customWidth="1"/>
    <col min="12" max="12" width="8" style="169" customWidth="1"/>
    <col min="13" max="13" width="6.5" style="169" customWidth="1"/>
    <col min="14" max="14" width="2.5" style="169" customWidth="1"/>
    <col min="15" max="16384" width="9" style="169"/>
  </cols>
  <sheetData>
    <row r="1" spans="1:33" ht="25.5">
      <c r="A1" s="83"/>
      <c r="B1" s="83"/>
      <c r="C1" s="83"/>
      <c r="D1" s="83"/>
      <c r="E1" s="83"/>
      <c r="F1" s="83"/>
      <c r="G1" s="83"/>
      <c r="H1" s="83"/>
      <c r="I1" s="83"/>
      <c r="J1" s="84"/>
      <c r="K1" s="634" t="s">
        <v>396</v>
      </c>
      <c r="L1" s="634"/>
      <c r="M1" s="634"/>
      <c r="N1" s="105"/>
      <c r="AA1" s="170"/>
      <c r="AB1" s="170"/>
      <c r="AC1" s="170"/>
      <c r="AD1" s="170"/>
      <c r="AE1" s="170"/>
      <c r="AF1" s="170"/>
      <c r="AG1" s="170"/>
    </row>
    <row r="2" spans="1:33">
      <c r="A2" s="83"/>
      <c r="B2" s="83"/>
      <c r="C2" s="83"/>
      <c r="D2" s="83"/>
      <c r="E2" s="83"/>
      <c r="F2" s="83"/>
      <c r="G2" s="83"/>
      <c r="H2" s="83"/>
      <c r="I2" s="83"/>
      <c r="J2" s="83"/>
      <c r="K2" s="970" t="s">
        <v>374</v>
      </c>
      <c r="L2" s="970"/>
      <c r="M2" s="970"/>
      <c r="N2" s="105"/>
    </row>
    <row r="3" spans="1:33">
      <c r="A3" s="83"/>
      <c r="B3" s="83"/>
      <c r="C3" s="83"/>
      <c r="D3" s="83"/>
      <c r="E3" s="83"/>
      <c r="F3" s="83"/>
      <c r="G3" s="83"/>
      <c r="H3" s="83"/>
      <c r="I3" s="83"/>
      <c r="J3" s="83"/>
      <c r="K3" s="970"/>
      <c r="L3" s="970"/>
      <c r="M3" s="970"/>
      <c r="N3" s="105"/>
    </row>
    <row r="4" spans="1:33">
      <c r="A4" s="83"/>
      <c r="B4" s="83"/>
      <c r="C4" s="83"/>
      <c r="D4" s="83"/>
      <c r="E4" s="83"/>
      <c r="F4" s="83"/>
      <c r="G4" s="83"/>
      <c r="H4" s="83"/>
      <c r="I4" s="83"/>
      <c r="J4" s="83"/>
      <c r="K4" s="970"/>
      <c r="L4" s="970"/>
      <c r="M4" s="970"/>
      <c r="N4" s="105"/>
    </row>
    <row r="5" spans="1:33">
      <c r="A5" s="83"/>
      <c r="B5" s="83"/>
      <c r="C5" s="83"/>
      <c r="D5" s="83"/>
      <c r="E5" s="83"/>
      <c r="F5" s="83"/>
      <c r="G5" s="83"/>
      <c r="H5" s="83"/>
      <c r="I5" s="83"/>
      <c r="J5" s="83"/>
      <c r="K5" s="83"/>
      <c r="L5" s="83"/>
      <c r="M5" s="83"/>
      <c r="N5" s="105"/>
    </row>
    <row r="6" spans="1:33">
      <c r="A6" s="83"/>
      <c r="B6" s="83"/>
      <c r="C6" s="83"/>
      <c r="D6" s="83"/>
      <c r="E6" s="83"/>
      <c r="F6" s="83"/>
      <c r="G6" s="83"/>
      <c r="H6" s="83"/>
      <c r="I6" s="83"/>
      <c r="J6" s="83"/>
      <c r="K6" s="83"/>
      <c r="L6" s="83"/>
      <c r="M6" s="83"/>
      <c r="N6" s="105"/>
    </row>
    <row r="7" spans="1:33">
      <c r="A7" s="83"/>
      <c r="B7" s="83"/>
      <c r="C7" s="83"/>
      <c r="D7" s="83"/>
      <c r="E7" s="83"/>
      <c r="F7" s="83"/>
      <c r="G7" s="83"/>
      <c r="H7" s="83"/>
      <c r="I7" s="83"/>
      <c r="J7" s="83"/>
      <c r="K7" s="83"/>
      <c r="L7" s="83"/>
      <c r="M7" s="83"/>
      <c r="N7" s="105"/>
    </row>
    <row r="8" spans="1:33" ht="17.25">
      <c r="A8" s="971" t="s">
        <v>156</v>
      </c>
      <c r="B8" s="971"/>
      <c r="C8" s="971"/>
      <c r="D8" s="971"/>
      <c r="E8" s="971"/>
      <c r="F8" s="971"/>
      <c r="G8" s="971"/>
      <c r="H8" s="971"/>
      <c r="I8" s="971"/>
      <c r="J8" s="971"/>
      <c r="K8" s="971"/>
      <c r="L8" s="971"/>
      <c r="M8" s="971"/>
      <c r="N8" s="105"/>
    </row>
    <row r="9" spans="1:33">
      <c r="A9" s="85"/>
      <c r="B9" s="85"/>
      <c r="C9" s="85"/>
      <c r="D9" s="85"/>
      <c r="E9" s="85"/>
      <c r="F9" s="85"/>
      <c r="G9" s="85"/>
      <c r="H9" s="85"/>
      <c r="I9" s="85"/>
      <c r="J9" s="85"/>
      <c r="K9" s="85"/>
      <c r="L9" s="85"/>
      <c r="M9" s="85"/>
      <c r="N9" s="105"/>
    </row>
    <row r="10" spans="1:33">
      <c r="A10" s="83"/>
      <c r="B10" s="83"/>
      <c r="C10" s="83"/>
      <c r="D10" s="83"/>
      <c r="E10" s="83"/>
      <c r="F10" s="83"/>
      <c r="G10" s="83"/>
      <c r="H10" s="83"/>
      <c r="I10" s="83"/>
      <c r="J10" s="83"/>
      <c r="K10" s="83"/>
      <c r="L10" s="83"/>
      <c r="M10" s="83"/>
      <c r="N10" s="105"/>
    </row>
    <row r="11" spans="1:33" ht="27.75" customHeight="1">
      <c r="A11" s="83"/>
      <c r="B11" s="972" t="s">
        <v>318</v>
      </c>
      <c r="C11" s="973"/>
      <c r="D11" s="978"/>
      <c r="E11" s="979"/>
      <c r="F11" s="984" t="s">
        <v>207</v>
      </c>
      <c r="G11" s="985"/>
      <c r="H11" s="985"/>
      <c r="I11" s="985"/>
      <c r="J11" s="985"/>
      <c r="K11" s="985"/>
      <c r="L11" s="986"/>
      <c r="M11" s="86"/>
      <c r="N11" s="105"/>
    </row>
    <row r="12" spans="1:33" ht="27.75" customHeight="1">
      <c r="A12" s="83"/>
      <c r="B12" s="974"/>
      <c r="C12" s="975"/>
      <c r="D12" s="980"/>
      <c r="E12" s="981"/>
      <c r="F12" s="987"/>
      <c r="G12" s="988"/>
      <c r="H12" s="988"/>
      <c r="I12" s="988"/>
      <c r="J12" s="988"/>
      <c r="K12" s="988"/>
      <c r="L12" s="989"/>
      <c r="M12" s="86"/>
      <c r="N12" s="171"/>
    </row>
    <row r="13" spans="1:33" ht="27.75" customHeight="1">
      <c r="A13" s="83"/>
      <c r="B13" s="974"/>
      <c r="C13" s="975"/>
      <c r="D13" s="982"/>
      <c r="E13" s="983"/>
      <c r="F13" s="990"/>
      <c r="G13" s="991"/>
      <c r="H13" s="991"/>
      <c r="I13" s="991"/>
      <c r="J13" s="991"/>
      <c r="K13" s="991"/>
      <c r="L13" s="992"/>
      <c r="M13" s="86"/>
      <c r="N13" s="105"/>
    </row>
    <row r="14" spans="1:33" ht="27.75" customHeight="1">
      <c r="A14" s="83"/>
      <c r="B14" s="974"/>
      <c r="C14" s="975"/>
      <c r="D14" s="993"/>
      <c r="E14" s="994"/>
      <c r="F14" s="999" t="s">
        <v>15</v>
      </c>
      <c r="G14" s="999"/>
      <c r="H14" s="999"/>
      <c r="I14" s="999"/>
      <c r="J14" s="999"/>
      <c r="K14" s="999"/>
      <c r="L14" s="1000"/>
      <c r="M14" s="86"/>
      <c r="N14" s="105"/>
    </row>
    <row r="15" spans="1:33" ht="27.75" customHeight="1">
      <c r="A15" s="83"/>
      <c r="B15" s="974"/>
      <c r="C15" s="975"/>
      <c r="D15" s="995"/>
      <c r="E15" s="996"/>
      <c r="F15" s="1001"/>
      <c r="G15" s="1001"/>
      <c r="H15" s="1001"/>
      <c r="I15" s="1001"/>
      <c r="J15" s="1001"/>
      <c r="K15" s="1001"/>
      <c r="L15" s="1002"/>
      <c r="M15" s="86"/>
      <c r="N15" s="105"/>
    </row>
    <row r="16" spans="1:33" ht="27.75" customHeight="1">
      <c r="A16" s="83"/>
      <c r="B16" s="976"/>
      <c r="C16" s="977"/>
      <c r="D16" s="997"/>
      <c r="E16" s="998"/>
      <c r="F16" s="1003"/>
      <c r="G16" s="1003"/>
      <c r="H16" s="1003"/>
      <c r="I16" s="1003"/>
      <c r="J16" s="1003"/>
      <c r="K16" s="1003"/>
      <c r="L16" s="1004"/>
      <c r="M16" s="83"/>
      <c r="N16" s="105"/>
    </row>
    <row r="17" spans="1:14">
      <c r="A17" s="83"/>
      <c r="B17" s="83"/>
      <c r="C17" s="83"/>
      <c r="D17" s="87" t="str">
        <f>IF(COUNTBLANK(D11:E16)=12,"　↑　該当する方に○",IF(COUNTBLANK(D11:E16)=10,"　↑　どちらか一方に○",""))</f>
        <v>　↑　該当する方に○</v>
      </c>
      <c r="E17" s="88"/>
      <c r="F17" s="83"/>
      <c r="G17" s="83"/>
      <c r="H17" s="83"/>
      <c r="I17" s="83"/>
      <c r="J17" s="83"/>
      <c r="K17" s="83"/>
      <c r="L17" s="83"/>
      <c r="M17" s="83"/>
      <c r="N17" s="105"/>
    </row>
    <row r="18" spans="1:14">
      <c r="A18" s="83"/>
      <c r="B18" s="83"/>
      <c r="C18" s="83"/>
      <c r="D18" s="83"/>
      <c r="E18" s="83"/>
      <c r="F18" s="83"/>
      <c r="G18" s="83"/>
      <c r="H18" s="83"/>
      <c r="I18" s="83"/>
      <c r="J18" s="83"/>
      <c r="K18" s="83"/>
      <c r="L18" s="83"/>
      <c r="M18" s="83"/>
      <c r="N18" s="105"/>
    </row>
    <row r="19" spans="1:14">
      <c r="A19" s="83"/>
      <c r="B19" s="83"/>
      <c r="C19" s="83"/>
      <c r="D19" s="83"/>
      <c r="E19" s="83"/>
      <c r="F19" s="83"/>
      <c r="G19" s="83"/>
      <c r="H19" s="83"/>
      <c r="I19" s="83"/>
      <c r="J19" s="83"/>
      <c r="K19" s="83"/>
      <c r="L19" s="83"/>
      <c r="M19" s="83"/>
      <c r="N19" s="105"/>
    </row>
    <row r="20" spans="1:14">
      <c r="A20" s="83"/>
      <c r="B20" s="83"/>
      <c r="C20" s="83"/>
      <c r="D20" s="83"/>
      <c r="E20" s="83"/>
      <c r="F20" s="83"/>
      <c r="G20" s="83"/>
      <c r="H20" s="83"/>
      <c r="I20" s="83"/>
      <c r="J20" s="83"/>
      <c r="K20" s="83"/>
      <c r="L20" s="83"/>
      <c r="M20" s="83"/>
      <c r="N20" s="105"/>
    </row>
    <row r="21" spans="1:14">
      <c r="A21" s="83"/>
      <c r="B21" s="83"/>
      <c r="C21" s="83"/>
      <c r="D21" s="83"/>
      <c r="E21" s="83"/>
      <c r="F21" s="83"/>
      <c r="G21" s="83"/>
      <c r="H21" s="83"/>
      <c r="I21" s="83"/>
      <c r="J21" s="83"/>
      <c r="K21" s="83"/>
      <c r="L21" s="83"/>
      <c r="M21" s="83"/>
      <c r="N21" s="105"/>
    </row>
    <row r="22" spans="1:14">
      <c r="A22" s="83"/>
      <c r="B22" s="83" t="s">
        <v>153</v>
      </c>
      <c r="C22" s="83"/>
      <c r="D22" s="83"/>
      <c r="E22" s="83"/>
      <c r="F22" s="83"/>
      <c r="G22" s="83"/>
      <c r="H22" s="83"/>
      <c r="I22" s="83"/>
      <c r="J22" s="83"/>
      <c r="K22" s="83"/>
      <c r="L22" s="83"/>
      <c r="M22" s="83"/>
      <c r="N22" s="105"/>
    </row>
    <row r="23" spans="1:14" ht="13.5" customHeight="1">
      <c r="A23" s="83"/>
      <c r="B23" s="944" t="s">
        <v>154</v>
      </c>
      <c r="C23" s="945"/>
      <c r="D23" s="946" t="s">
        <v>351</v>
      </c>
      <c r="E23" s="947"/>
      <c r="F23" s="947"/>
      <c r="G23" s="947"/>
      <c r="H23" s="961"/>
      <c r="I23" s="964" t="s">
        <v>154</v>
      </c>
      <c r="J23" s="964"/>
      <c r="K23" s="964"/>
      <c r="L23" s="965"/>
      <c r="M23" s="83"/>
      <c r="N23" s="105"/>
    </row>
    <row r="24" spans="1:14">
      <c r="A24" s="83"/>
      <c r="B24" s="945"/>
      <c r="C24" s="945"/>
      <c r="D24" s="948"/>
      <c r="E24" s="949"/>
      <c r="F24" s="949"/>
      <c r="G24" s="949"/>
      <c r="H24" s="962"/>
      <c r="I24" s="966"/>
      <c r="J24" s="966"/>
      <c r="K24" s="966"/>
      <c r="L24" s="967"/>
      <c r="M24" s="83"/>
      <c r="N24" s="105"/>
    </row>
    <row r="25" spans="1:14">
      <c r="A25" s="83"/>
      <c r="B25" s="945"/>
      <c r="C25" s="945"/>
      <c r="D25" s="950"/>
      <c r="E25" s="951"/>
      <c r="F25" s="951"/>
      <c r="G25" s="951"/>
      <c r="H25" s="963"/>
      <c r="I25" s="968"/>
      <c r="J25" s="968"/>
      <c r="K25" s="968"/>
      <c r="L25" s="969"/>
      <c r="M25" s="83"/>
      <c r="N25" s="105"/>
    </row>
    <row r="26" spans="1:14">
      <c r="A26" s="83"/>
      <c r="B26" s="944" t="s">
        <v>155</v>
      </c>
      <c r="C26" s="945"/>
      <c r="D26" s="926"/>
      <c r="E26" s="927"/>
      <c r="F26" s="927"/>
      <c r="G26" s="927"/>
      <c r="H26" s="927"/>
      <c r="I26" s="927"/>
      <c r="J26" s="927"/>
      <c r="K26" s="927"/>
      <c r="L26" s="928"/>
      <c r="M26" s="83"/>
      <c r="N26" s="105"/>
    </row>
    <row r="27" spans="1:14">
      <c r="A27" s="83"/>
      <c r="B27" s="945"/>
      <c r="C27" s="945"/>
      <c r="D27" s="929"/>
      <c r="E27" s="930"/>
      <c r="F27" s="930"/>
      <c r="G27" s="930"/>
      <c r="H27" s="930"/>
      <c r="I27" s="930"/>
      <c r="J27" s="930"/>
      <c r="K27" s="930"/>
      <c r="L27" s="931"/>
      <c r="M27" s="83"/>
      <c r="N27" s="105"/>
    </row>
    <row r="28" spans="1:14">
      <c r="A28" s="83"/>
      <c r="B28" s="945"/>
      <c r="C28" s="945"/>
      <c r="D28" s="932"/>
      <c r="E28" s="933"/>
      <c r="F28" s="933"/>
      <c r="G28" s="933"/>
      <c r="H28" s="933"/>
      <c r="I28" s="933"/>
      <c r="J28" s="933"/>
      <c r="K28" s="933"/>
      <c r="L28" s="934"/>
      <c r="M28" s="83"/>
      <c r="N28" s="105"/>
    </row>
    <row r="29" spans="1:14">
      <c r="A29" s="83"/>
      <c r="B29" s="920" t="s">
        <v>73</v>
      </c>
      <c r="C29" s="921"/>
      <c r="D29" s="926"/>
      <c r="E29" s="927"/>
      <c r="F29" s="927"/>
      <c r="G29" s="927"/>
      <c r="H29" s="927"/>
      <c r="I29" s="927"/>
      <c r="J29" s="927"/>
      <c r="K29" s="927"/>
      <c r="L29" s="928"/>
      <c r="M29" s="83"/>
      <c r="N29" s="105"/>
    </row>
    <row r="30" spans="1:14">
      <c r="A30" s="83"/>
      <c r="B30" s="922"/>
      <c r="C30" s="923"/>
      <c r="D30" s="929"/>
      <c r="E30" s="930"/>
      <c r="F30" s="930"/>
      <c r="G30" s="930"/>
      <c r="H30" s="930"/>
      <c r="I30" s="930"/>
      <c r="J30" s="930"/>
      <c r="K30" s="930"/>
      <c r="L30" s="931"/>
      <c r="M30" s="83"/>
      <c r="N30" s="105"/>
    </row>
    <row r="31" spans="1:14">
      <c r="A31" s="83"/>
      <c r="B31" s="924"/>
      <c r="C31" s="925"/>
      <c r="D31" s="932"/>
      <c r="E31" s="933"/>
      <c r="F31" s="933"/>
      <c r="G31" s="933"/>
      <c r="H31" s="933"/>
      <c r="I31" s="933"/>
      <c r="J31" s="933"/>
      <c r="K31" s="933"/>
      <c r="L31" s="934"/>
      <c r="M31" s="83"/>
      <c r="N31" s="105"/>
    </row>
    <row r="32" spans="1:14">
      <c r="A32" s="83"/>
      <c r="B32" s="83"/>
      <c r="C32" s="83"/>
      <c r="D32" s="83"/>
      <c r="E32" s="83"/>
      <c r="F32" s="83"/>
      <c r="G32" s="83"/>
      <c r="H32" s="83"/>
      <c r="I32" s="83"/>
      <c r="J32" s="83"/>
      <c r="K32" s="83"/>
      <c r="L32" s="83"/>
      <c r="M32" s="83"/>
      <c r="N32" s="105"/>
    </row>
    <row r="33" spans="1:14" ht="14.25">
      <c r="A33" s="89"/>
      <c r="B33" s="134"/>
      <c r="C33" s="89"/>
      <c r="D33" s="89"/>
      <c r="E33" s="89"/>
      <c r="F33" s="89"/>
      <c r="G33" s="89"/>
      <c r="H33" s="89"/>
      <c r="I33" s="89"/>
      <c r="J33" s="89"/>
      <c r="K33" s="89"/>
      <c r="L33" s="89"/>
      <c r="M33" s="89"/>
      <c r="N33" s="105"/>
    </row>
    <row r="34" spans="1:14" ht="13.5" customHeight="1">
      <c r="A34" s="83"/>
      <c r="B34" s="952" t="s">
        <v>206</v>
      </c>
      <c r="C34" s="953"/>
      <c r="D34" s="958"/>
      <c r="E34" s="938" t="s">
        <v>351</v>
      </c>
      <c r="F34" s="935"/>
      <c r="G34" s="938" t="s">
        <v>8</v>
      </c>
      <c r="H34" s="935"/>
      <c r="I34" s="938" t="s">
        <v>7</v>
      </c>
      <c r="J34" s="935"/>
      <c r="K34" s="938" t="s">
        <v>6</v>
      </c>
      <c r="L34" s="941"/>
      <c r="M34" s="83"/>
      <c r="N34" s="105"/>
    </row>
    <row r="35" spans="1:14" ht="13.5" customHeight="1">
      <c r="A35" s="83"/>
      <c r="B35" s="954"/>
      <c r="C35" s="955"/>
      <c r="D35" s="959"/>
      <c r="E35" s="939"/>
      <c r="F35" s="936"/>
      <c r="G35" s="939"/>
      <c r="H35" s="936"/>
      <c r="I35" s="939"/>
      <c r="J35" s="936"/>
      <c r="K35" s="939"/>
      <c r="L35" s="942"/>
      <c r="M35" s="83"/>
      <c r="N35" s="105"/>
    </row>
    <row r="36" spans="1:14" ht="13.5" customHeight="1">
      <c r="A36" s="89"/>
      <c r="B36" s="956"/>
      <c r="C36" s="957"/>
      <c r="D36" s="960"/>
      <c r="E36" s="940"/>
      <c r="F36" s="937"/>
      <c r="G36" s="940"/>
      <c r="H36" s="937"/>
      <c r="I36" s="940"/>
      <c r="J36" s="937"/>
      <c r="K36" s="940"/>
      <c r="L36" s="943"/>
      <c r="M36" s="89"/>
      <c r="N36" s="105"/>
    </row>
    <row r="37" spans="1:14">
      <c r="A37" s="89"/>
      <c r="B37" s="83"/>
      <c r="C37" s="83"/>
      <c r="D37" s="83"/>
      <c r="E37" s="83"/>
      <c r="F37" s="83"/>
      <c r="G37" s="83"/>
      <c r="H37" s="83"/>
      <c r="I37" s="83"/>
      <c r="J37" s="83"/>
      <c r="K37" s="83"/>
      <c r="L37" s="83"/>
      <c r="M37" s="83"/>
      <c r="N37" s="105"/>
    </row>
    <row r="38" spans="1:14" ht="14.25">
      <c r="A38" s="89"/>
      <c r="B38" s="134" t="s">
        <v>4</v>
      </c>
      <c r="C38" s="89"/>
      <c r="D38" s="89"/>
      <c r="E38" s="89"/>
      <c r="F38" s="89"/>
      <c r="G38" s="89"/>
      <c r="H38" s="89"/>
      <c r="I38" s="89"/>
      <c r="J38" s="89"/>
      <c r="K38" s="89"/>
      <c r="L38" s="89"/>
      <c r="M38" s="83"/>
      <c r="N38" s="105"/>
    </row>
    <row r="39" spans="1:14">
      <c r="A39" s="89"/>
      <c r="B39" s="83"/>
      <c r="C39" s="83"/>
      <c r="D39" s="83"/>
      <c r="E39" s="83"/>
      <c r="F39" s="83"/>
      <c r="G39" s="83"/>
      <c r="H39" s="83"/>
      <c r="I39" s="83"/>
      <c r="J39" s="83"/>
      <c r="K39" s="83"/>
      <c r="L39" s="83"/>
      <c r="M39" s="83"/>
      <c r="N39" s="105"/>
    </row>
    <row r="40" spans="1:14" ht="14.25">
      <c r="A40" s="89"/>
      <c r="B40" s="90"/>
      <c r="C40" s="91"/>
      <c r="D40" s="89"/>
      <c r="E40" s="83"/>
      <c r="F40" s="83"/>
      <c r="G40" s="83"/>
      <c r="H40" s="83"/>
      <c r="I40" s="83"/>
      <c r="J40" s="83"/>
      <c r="K40" s="83"/>
      <c r="L40" s="83"/>
      <c r="M40" s="83"/>
      <c r="N40" s="105"/>
    </row>
    <row r="41" spans="1:14" ht="14.25">
      <c r="A41" s="89"/>
      <c r="B41" s="90"/>
      <c r="C41" s="91"/>
      <c r="D41" s="89"/>
      <c r="E41" s="83"/>
      <c r="F41" s="83"/>
      <c r="G41" s="83"/>
      <c r="H41" s="83"/>
      <c r="I41" s="83"/>
      <c r="J41" s="83"/>
      <c r="K41" s="83"/>
      <c r="L41" s="83"/>
      <c r="M41" s="83"/>
      <c r="N41" s="105"/>
    </row>
    <row r="42" spans="1:14" ht="14.25">
      <c r="A42" s="89"/>
      <c r="B42" s="90"/>
      <c r="C42" s="91"/>
      <c r="D42" s="89"/>
      <c r="E42" s="83"/>
      <c r="F42" s="83"/>
      <c r="G42" s="83"/>
      <c r="H42" s="83"/>
      <c r="I42" s="83"/>
      <c r="J42" s="83"/>
      <c r="K42" s="83"/>
      <c r="L42" s="83"/>
      <c r="M42" s="83"/>
      <c r="N42" s="105"/>
    </row>
    <row r="43" spans="1:14">
      <c r="A43" s="83"/>
      <c r="B43" s="83"/>
      <c r="C43" s="83"/>
      <c r="D43" s="83"/>
      <c r="E43" s="83"/>
      <c r="F43" s="83"/>
      <c r="G43" s="83"/>
      <c r="H43" s="83"/>
      <c r="I43" s="83"/>
      <c r="J43" s="83"/>
      <c r="K43" s="83"/>
      <c r="L43" s="83"/>
      <c r="M43" s="83"/>
      <c r="N43" s="105"/>
    </row>
    <row r="44" spans="1:14">
      <c r="A44" s="83"/>
      <c r="B44" s="83"/>
      <c r="C44" s="83"/>
      <c r="D44" s="83"/>
      <c r="E44" s="83"/>
      <c r="F44" s="83"/>
      <c r="G44" s="83"/>
      <c r="H44" s="83"/>
      <c r="I44" s="83"/>
      <c r="J44" s="83"/>
      <c r="K44" s="83"/>
      <c r="L44" s="83"/>
      <c r="M44" s="83"/>
      <c r="N44" s="105"/>
    </row>
    <row r="45" spans="1:14">
      <c r="A45" s="83"/>
      <c r="B45" s="83"/>
      <c r="C45" s="83"/>
      <c r="D45" s="83"/>
      <c r="E45" s="83"/>
      <c r="F45" s="83"/>
      <c r="G45" s="83"/>
      <c r="H45" s="83"/>
      <c r="I45" s="83"/>
      <c r="J45" s="83"/>
      <c r="K45" s="83"/>
      <c r="L45" s="83"/>
      <c r="M45" s="83"/>
      <c r="N45" s="105"/>
    </row>
    <row r="46" spans="1:14">
      <c r="A46" s="83"/>
      <c r="B46" s="83"/>
      <c r="C46" s="83"/>
      <c r="D46" s="83"/>
      <c r="E46" s="83"/>
      <c r="F46" s="83"/>
      <c r="G46" s="83"/>
      <c r="H46" s="83"/>
      <c r="I46" s="83"/>
      <c r="J46" s="83"/>
      <c r="K46" s="83"/>
      <c r="L46" s="83"/>
      <c r="M46" s="83"/>
      <c r="N46" s="105"/>
    </row>
    <row r="47" spans="1:14">
      <c r="A47" s="83"/>
      <c r="B47" s="83"/>
      <c r="C47" s="83"/>
      <c r="D47" s="83"/>
      <c r="E47" s="83"/>
      <c r="F47" s="83"/>
      <c r="G47" s="83"/>
      <c r="H47" s="83"/>
      <c r="I47" s="83"/>
      <c r="J47" s="83"/>
      <c r="K47" s="83"/>
      <c r="L47" s="83"/>
      <c r="M47" s="83"/>
      <c r="N47" s="105"/>
    </row>
    <row r="48" spans="1:14">
      <c r="A48" s="83"/>
      <c r="B48" s="83"/>
      <c r="C48" s="83"/>
      <c r="D48" s="83"/>
      <c r="E48" s="83"/>
      <c r="F48" s="83"/>
      <c r="G48" s="83"/>
      <c r="H48" s="83"/>
      <c r="I48" s="83"/>
      <c r="J48" s="83"/>
      <c r="K48" s="83"/>
      <c r="L48" s="83"/>
      <c r="M48" s="83"/>
      <c r="N48" s="105"/>
    </row>
    <row r="49" spans="1:14">
      <c r="A49" s="83"/>
      <c r="B49" s="83"/>
      <c r="C49" s="83"/>
      <c r="D49" s="83"/>
      <c r="E49" s="83"/>
      <c r="F49" s="83"/>
      <c r="G49" s="83"/>
      <c r="H49" s="83"/>
      <c r="I49" s="83"/>
      <c r="J49" s="83"/>
      <c r="K49" s="83"/>
      <c r="L49" s="83"/>
      <c r="M49" s="83"/>
      <c r="N49" s="105"/>
    </row>
    <row r="50" spans="1:14">
      <c r="A50" s="83"/>
      <c r="B50" s="83"/>
      <c r="C50" s="83"/>
      <c r="D50" s="83"/>
      <c r="E50" s="83"/>
      <c r="F50" s="83"/>
      <c r="G50" s="83"/>
      <c r="H50" s="83"/>
      <c r="I50" s="83"/>
      <c r="J50" s="83"/>
      <c r="K50" s="83"/>
      <c r="L50" s="83"/>
      <c r="M50" s="83"/>
      <c r="N50" s="105"/>
    </row>
    <row r="51" spans="1:14">
      <c r="A51" s="83"/>
      <c r="B51" s="83"/>
      <c r="C51" s="83"/>
      <c r="D51" s="83"/>
      <c r="E51" s="83"/>
      <c r="F51" s="83"/>
      <c r="G51" s="83"/>
      <c r="H51" s="83"/>
      <c r="I51" s="83"/>
      <c r="J51" s="83"/>
      <c r="K51" s="83"/>
      <c r="L51" s="83"/>
      <c r="M51" s="83"/>
      <c r="N51" s="105"/>
    </row>
    <row r="52" spans="1:14">
      <c r="A52" s="83"/>
      <c r="B52" s="83"/>
      <c r="C52" s="83"/>
      <c r="D52" s="83"/>
      <c r="E52" s="83"/>
      <c r="F52" s="83"/>
      <c r="G52" s="83"/>
      <c r="H52" s="83"/>
      <c r="I52" s="83"/>
      <c r="J52" s="83"/>
      <c r="K52" s="83"/>
      <c r="L52" s="83"/>
      <c r="M52" s="83"/>
      <c r="N52" s="105"/>
    </row>
    <row r="53" spans="1:14">
      <c r="A53" s="83"/>
      <c r="B53" s="83"/>
      <c r="C53" s="83"/>
      <c r="D53" s="83"/>
      <c r="E53" s="83"/>
      <c r="F53" s="83"/>
      <c r="G53" s="83"/>
      <c r="H53" s="83"/>
      <c r="I53" s="83"/>
      <c r="J53" s="83"/>
      <c r="K53" s="83"/>
      <c r="L53" s="83"/>
      <c r="M53" s="83"/>
      <c r="N53" s="105"/>
    </row>
    <row r="54" spans="1:14">
      <c r="A54" s="83"/>
      <c r="B54" s="83"/>
      <c r="C54" s="83"/>
      <c r="D54" s="83"/>
      <c r="E54" s="83"/>
      <c r="F54" s="83"/>
      <c r="G54" s="83"/>
      <c r="H54" s="83"/>
      <c r="I54" s="83"/>
      <c r="J54" s="83"/>
      <c r="K54" s="83"/>
      <c r="L54" s="83"/>
      <c r="M54" s="83"/>
      <c r="N54" s="105"/>
    </row>
    <row r="55" spans="1:14" ht="18.75">
      <c r="A55" s="919" t="s">
        <v>157</v>
      </c>
      <c r="B55" s="919"/>
      <c r="C55" s="919"/>
      <c r="D55" s="919"/>
      <c r="E55" s="919"/>
      <c r="F55" s="919"/>
      <c r="G55" s="919"/>
      <c r="H55" s="919"/>
      <c r="I55" s="919"/>
      <c r="J55" s="919"/>
      <c r="K55" s="919"/>
      <c r="L55" s="919"/>
      <c r="M55" s="919"/>
      <c r="N55" s="919"/>
    </row>
  </sheetData>
  <sheetProtection selectLockedCells="1"/>
  <mergeCells count="27">
    <mergeCell ref="K1:M1"/>
    <mergeCell ref="K2:M4"/>
    <mergeCell ref="A8:M8"/>
    <mergeCell ref="B11:C16"/>
    <mergeCell ref="D11:E13"/>
    <mergeCell ref="F11:L13"/>
    <mergeCell ref="D14:E16"/>
    <mergeCell ref="F14:L16"/>
    <mergeCell ref="B23:C25"/>
    <mergeCell ref="D23:G25"/>
    <mergeCell ref="B34:C36"/>
    <mergeCell ref="D34:D36"/>
    <mergeCell ref="E34:E36"/>
    <mergeCell ref="F34:F36"/>
    <mergeCell ref="G34:G36"/>
    <mergeCell ref="B26:C28"/>
    <mergeCell ref="D26:L28"/>
    <mergeCell ref="H23:H25"/>
    <mergeCell ref="I23:L25"/>
    <mergeCell ref="A55:N55"/>
    <mergeCell ref="B29:C31"/>
    <mergeCell ref="D29:L31"/>
    <mergeCell ref="H34:H36"/>
    <mergeCell ref="I34:I36"/>
    <mergeCell ref="J34:J36"/>
    <mergeCell ref="K34:K36"/>
    <mergeCell ref="L34:L36"/>
  </mergeCells>
  <phoneticPr fontId="5"/>
  <conditionalFormatting sqref="D11:L13">
    <cfRule type="expression" dxfId="89" priority="3">
      <formula>$D$14="○"</formula>
    </cfRule>
  </conditionalFormatting>
  <conditionalFormatting sqref="D14:L16">
    <cfRule type="expression" dxfId="88" priority="4">
      <formula>$D$11="○"</formula>
    </cfRule>
  </conditionalFormatting>
  <conditionalFormatting sqref="D23:L31">
    <cfRule type="expression" dxfId="87" priority="10" stopIfTrue="1">
      <formula>$D$14="○"</formula>
    </cfRule>
    <cfRule type="expression" dxfId="86" priority="11" stopIfTrue="1">
      <formula>$D$11="○"</formula>
    </cfRule>
  </conditionalFormatting>
  <conditionalFormatting sqref="D34:L36">
    <cfRule type="expression" dxfId="85" priority="1" stopIfTrue="1">
      <formula>$D$14="○"</formula>
    </cfRule>
    <cfRule type="expression" dxfId="84" priority="2" stopIfTrue="1">
      <formula>$D$11="○"</formula>
    </cfRule>
  </conditionalFormatting>
  <dataValidations count="2">
    <dataValidation type="list" allowBlank="1" showInputMessage="1" showErrorMessage="1" sqref="D11:E12 D14:E15" xr:uid="{00000000-0002-0000-0B00-000000000000}">
      <formula1>"○"</formula1>
    </dataValidation>
    <dataValidation type="list" allowBlank="1" showInputMessage="1" showErrorMessage="1" sqref="D13:E13 D16:E16" xr:uid="{00000000-0002-0000-0B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70C0"/>
    <pageSetUpPr fitToPage="1"/>
  </sheetPr>
  <dimension ref="A1:AG56"/>
  <sheetViews>
    <sheetView view="pageBreakPreview" zoomScale="85" zoomScaleNormal="80" zoomScaleSheetLayoutView="85" workbookViewId="0">
      <selection activeCell="K1" sqref="K1:M1"/>
    </sheetView>
  </sheetViews>
  <sheetFormatPr defaultColWidth="9" defaultRowHeight="13.5"/>
  <cols>
    <col min="1" max="1" width="1.875" style="169" customWidth="1"/>
    <col min="2" max="2" width="11.125" style="169" customWidth="1"/>
    <col min="3" max="3" width="9.375" style="169" customWidth="1"/>
    <col min="4" max="4" width="4.625" style="169" customWidth="1"/>
    <col min="5" max="11" width="6.5" style="169" customWidth="1"/>
    <col min="12" max="12" width="8" style="169" customWidth="1"/>
    <col min="13" max="13" width="6.5" style="169" customWidth="1"/>
    <col min="14" max="14" width="2.5" style="169" customWidth="1"/>
    <col min="15" max="16384" width="9" style="169"/>
  </cols>
  <sheetData>
    <row r="1" spans="1:33" ht="25.5">
      <c r="A1" s="83"/>
      <c r="B1" s="83"/>
      <c r="C1" s="83"/>
      <c r="D1" s="83"/>
      <c r="E1" s="83"/>
      <c r="F1" s="83"/>
      <c r="G1" s="83"/>
      <c r="H1" s="83"/>
      <c r="I1" s="83"/>
      <c r="J1" s="84"/>
      <c r="K1" s="634" t="s">
        <v>396</v>
      </c>
      <c r="L1" s="634"/>
      <c r="M1" s="634"/>
      <c r="N1" s="105"/>
      <c r="AA1" s="170"/>
      <c r="AB1" s="170"/>
      <c r="AC1" s="170"/>
      <c r="AD1" s="170"/>
      <c r="AE1" s="170"/>
      <c r="AF1" s="170"/>
      <c r="AG1" s="170"/>
    </row>
    <row r="2" spans="1:33">
      <c r="A2" s="83"/>
      <c r="B2" s="83"/>
      <c r="C2" s="83"/>
      <c r="D2" s="83"/>
      <c r="E2" s="83"/>
      <c r="F2" s="83"/>
      <c r="G2" s="83"/>
      <c r="H2" s="83"/>
      <c r="I2" s="83"/>
      <c r="J2" s="83"/>
      <c r="K2" s="970" t="s">
        <v>373</v>
      </c>
      <c r="L2" s="970"/>
      <c r="M2" s="970"/>
      <c r="N2" s="105"/>
    </row>
    <row r="3" spans="1:33">
      <c r="A3" s="83"/>
      <c r="B3" s="83"/>
      <c r="C3" s="83"/>
      <c r="D3" s="83"/>
      <c r="E3" s="83"/>
      <c r="F3" s="83"/>
      <c r="G3" s="83"/>
      <c r="H3" s="83"/>
      <c r="I3" s="83"/>
      <c r="J3" s="83"/>
      <c r="K3" s="970"/>
      <c r="L3" s="970"/>
      <c r="M3" s="970"/>
      <c r="N3" s="105"/>
    </row>
    <row r="4" spans="1:33">
      <c r="A4" s="83"/>
      <c r="B4" s="83"/>
      <c r="C4" s="83"/>
      <c r="D4" s="83"/>
      <c r="E4" s="83"/>
      <c r="F4" s="83"/>
      <c r="G4" s="83"/>
      <c r="H4" s="83"/>
      <c r="I4" s="83"/>
      <c r="J4" s="83"/>
      <c r="K4" s="970"/>
      <c r="L4" s="970"/>
      <c r="M4" s="970"/>
      <c r="N4" s="105"/>
    </row>
    <row r="5" spans="1:33">
      <c r="A5" s="83"/>
      <c r="B5" s="83"/>
      <c r="C5" s="83"/>
      <c r="D5" s="83"/>
      <c r="E5" s="83"/>
      <c r="F5" s="83"/>
      <c r="G5" s="83"/>
      <c r="H5" s="83"/>
      <c r="I5" s="83"/>
      <c r="J5" s="83"/>
      <c r="K5" s="83"/>
      <c r="L5" s="83"/>
      <c r="M5" s="83"/>
      <c r="N5" s="105"/>
    </row>
    <row r="6" spans="1:33">
      <c r="A6" s="83"/>
      <c r="B6" s="83"/>
      <c r="C6" s="83"/>
      <c r="D6" s="83"/>
      <c r="E6" s="83"/>
      <c r="F6" s="83"/>
      <c r="G6" s="83"/>
      <c r="H6" s="83"/>
      <c r="I6" s="83"/>
      <c r="J6" s="83"/>
      <c r="K6" s="83"/>
      <c r="L6" s="83"/>
      <c r="M6" s="83"/>
      <c r="N6" s="105"/>
    </row>
    <row r="7" spans="1:33">
      <c r="A7" s="83"/>
      <c r="B7" s="83"/>
      <c r="C7" s="83"/>
      <c r="D7" s="83"/>
      <c r="E7" s="83"/>
      <c r="F7" s="83"/>
      <c r="G7" s="83"/>
      <c r="H7" s="83"/>
      <c r="I7" s="83"/>
      <c r="J7" s="83"/>
      <c r="K7" s="83"/>
      <c r="L7" s="83"/>
      <c r="M7" s="83"/>
      <c r="N7" s="105"/>
    </row>
    <row r="8" spans="1:33" ht="17.25">
      <c r="A8" s="971" t="s">
        <v>372</v>
      </c>
      <c r="B8" s="971"/>
      <c r="C8" s="971"/>
      <c r="D8" s="971"/>
      <c r="E8" s="971"/>
      <c r="F8" s="971"/>
      <c r="G8" s="971"/>
      <c r="H8" s="971"/>
      <c r="I8" s="971"/>
      <c r="J8" s="971"/>
      <c r="K8" s="971"/>
      <c r="L8" s="971"/>
      <c r="M8" s="971"/>
      <c r="N8" s="105"/>
    </row>
    <row r="9" spans="1:33">
      <c r="A9" s="85"/>
      <c r="B9" s="85"/>
      <c r="C9" s="85"/>
      <c r="D9" s="85"/>
      <c r="E9" s="85"/>
      <c r="F9" s="85"/>
      <c r="G9" s="85"/>
      <c r="H9" s="85"/>
      <c r="I9" s="85"/>
      <c r="J9" s="85"/>
      <c r="K9" s="85"/>
      <c r="L9" s="85"/>
      <c r="M9" s="85"/>
      <c r="N9" s="105"/>
    </row>
    <row r="10" spans="1:33">
      <c r="A10" s="83"/>
      <c r="B10" s="83"/>
      <c r="C10" s="83"/>
      <c r="D10" s="83"/>
      <c r="E10" s="83"/>
      <c r="F10" s="83"/>
      <c r="G10" s="83"/>
      <c r="H10" s="83"/>
      <c r="I10" s="83"/>
      <c r="J10" s="83"/>
      <c r="K10" s="83"/>
      <c r="L10" s="83"/>
      <c r="M10" s="83"/>
      <c r="N10" s="105"/>
    </row>
    <row r="11" spans="1:33" ht="27.75" customHeight="1">
      <c r="A11" s="83"/>
      <c r="B11" s="972" t="s">
        <v>375</v>
      </c>
      <c r="C11" s="973"/>
      <c r="D11" s="1019"/>
      <c r="E11" s="1020"/>
      <c r="F11" s="1025" t="s">
        <v>331</v>
      </c>
      <c r="G11" s="1026"/>
      <c r="H11" s="1026"/>
      <c r="I11" s="1026"/>
      <c r="J11" s="1026"/>
      <c r="K11" s="1026"/>
      <c r="L11" s="1027"/>
      <c r="M11" s="86"/>
      <c r="N11" s="105"/>
    </row>
    <row r="12" spans="1:33" ht="27.75" customHeight="1">
      <c r="A12" s="83"/>
      <c r="B12" s="974"/>
      <c r="C12" s="975"/>
      <c r="D12" s="1021"/>
      <c r="E12" s="1022"/>
      <c r="F12" s="1028"/>
      <c r="G12" s="1029"/>
      <c r="H12" s="1029"/>
      <c r="I12" s="1029"/>
      <c r="J12" s="1029"/>
      <c r="K12" s="1029"/>
      <c r="L12" s="1030"/>
      <c r="M12" s="86"/>
      <c r="N12" s="171"/>
    </row>
    <row r="13" spans="1:33" ht="27.75" customHeight="1">
      <c r="A13" s="83"/>
      <c r="B13" s="974"/>
      <c r="C13" s="975"/>
      <c r="D13" s="1023"/>
      <c r="E13" s="1024"/>
      <c r="F13" s="1031"/>
      <c r="G13" s="1032"/>
      <c r="H13" s="1032"/>
      <c r="I13" s="1032"/>
      <c r="J13" s="1032"/>
      <c r="K13" s="1032"/>
      <c r="L13" s="1033"/>
      <c r="M13" s="86"/>
      <c r="N13" s="105"/>
    </row>
    <row r="14" spans="1:33" ht="27.75" customHeight="1">
      <c r="A14" s="83"/>
      <c r="B14" s="974"/>
      <c r="C14" s="975"/>
      <c r="D14" s="1034"/>
      <c r="E14" s="1035"/>
      <c r="F14" s="999" t="s">
        <v>15</v>
      </c>
      <c r="G14" s="999"/>
      <c r="H14" s="999"/>
      <c r="I14" s="999"/>
      <c r="J14" s="999"/>
      <c r="K14" s="999"/>
      <c r="L14" s="1000"/>
      <c r="M14" s="86"/>
      <c r="N14" s="105"/>
    </row>
    <row r="15" spans="1:33" ht="27.75" customHeight="1">
      <c r="A15" s="83"/>
      <c r="B15" s="974"/>
      <c r="C15" s="975"/>
      <c r="D15" s="1036"/>
      <c r="E15" s="1037"/>
      <c r="F15" s="1001"/>
      <c r="G15" s="1001"/>
      <c r="H15" s="1001"/>
      <c r="I15" s="1001"/>
      <c r="J15" s="1001"/>
      <c r="K15" s="1001"/>
      <c r="L15" s="1002"/>
      <c r="M15" s="86"/>
      <c r="N15" s="105"/>
    </row>
    <row r="16" spans="1:33" ht="27.75" customHeight="1">
      <c r="A16" s="83"/>
      <c r="B16" s="976"/>
      <c r="C16" s="977"/>
      <c r="D16" s="1038"/>
      <c r="E16" s="1039"/>
      <c r="F16" s="1003"/>
      <c r="G16" s="1003"/>
      <c r="H16" s="1003"/>
      <c r="I16" s="1003"/>
      <c r="J16" s="1003"/>
      <c r="K16" s="1003"/>
      <c r="L16" s="1004"/>
      <c r="M16" s="83"/>
      <c r="N16" s="105"/>
    </row>
    <row r="17" spans="1:14">
      <c r="A17" s="83"/>
      <c r="B17" s="83"/>
      <c r="C17" s="83"/>
      <c r="D17" s="87" t="str">
        <f>IF(COUNTBLANK(D11:E16)=12,"　↑　該当する方に○",IF(COUNTBLANK(D11:E16)=10,"　↑　どちらか一方に○",""))</f>
        <v>　↑　該当する方に○</v>
      </c>
      <c r="E17" s="88"/>
      <c r="F17" s="83"/>
      <c r="G17" s="83"/>
      <c r="H17" s="83"/>
      <c r="I17" s="83"/>
      <c r="J17" s="83"/>
      <c r="K17" s="83"/>
      <c r="L17" s="83"/>
      <c r="M17" s="83"/>
      <c r="N17" s="105"/>
    </row>
    <row r="18" spans="1:14">
      <c r="A18" s="83"/>
      <c r="B18" s="83"/>
      <c r="C18" s="83"/>
      <c r="D18" s="83"/>
      <c r="E18" s="83"/>
      <c r="F18" s="83"/>
      <c r="G18" s="83"/>
      <c r="H18" s="83"/>
      <c r="I18" s="83"/>
      <c r="J18" s="83"/>
      <c r="K18" s="83"/>
      <c r="L18" s="83"/>
      <c r="M18" s="83"/>
      <c r="N18" s="105"/>
    </row>
    <row r="19" spans="1:14">
      <c r="A19" s="83"/>
      <c r="B19" s="83"/>
      <c r="C19" s="83"/>
      <c r="D19" s="83"/>
      <c r="E19" s="83"/>
      <c r="F19" s="83"/>
      <c r="G19" s="83"/>
      <c r="H19" s="83"/>
      <c r="I19" s="83"/>
      <c r="J19" s="83"/>
      <c r="K19" s="83"/>
      <c r="L19" s="83"/>
      <c r="M19" s="83"/>
      <c r="N19" s="105"/>
    </row>
    <row r="20" spans="1:14">
      <c r="A20" s="83"/>
      <c r="B20" s="83"/>
      <c r="C20" s="83"/>
      <c r="D20" s="83"/>
      <c r="E20" s="83"/>
      <c r="F20" s="83"/>
      <c r="G20" s="83"/>
      <c r="H20" s="83"/>
      <c r="I20" s="83"/>
      <c r="J20" s="83"/>
      <c r="K20" s="83"/>
      <c r="L20" s="83"/>
      <c r="M20" s="83"/>
      <c r="N20" s="105"/>
    </row>
    <row r="21" spans="1:14">
      <c r="A21" s="83"/>
      <c r="B21" s="83"/>
      <c r="C21" s="83"/>
      <c r="D21" s="83"/>
      <c r="E21" s="83"/>
      <c r="F21" s="83"/>
      <c r="G21" s="83"/>
      <c r="H21" s="83"/>
      <c r="I21" s="83"/>
      <c r="J21" s="83"/>
      <c r="K21" s="83"/>
      <c r="L21" s="83"/>
      <c r="M21" s="83"/>
      <c r="N21" s="105"/>
    </row>
    <row r="22" spans="1:14">
      <c r="A22" s="83"/>
      <c r="B22" s="83" t="s">
        <v>153</v>
      </c>
      <c r="C22" s="83"/>
      <c r="D22" s="83"/>
      <c r="E22" s="83"/>
      <c r="F22" s="83"/>
      <c r="G22" s="83"/>
      <c r="H22" s="83"/>
      <c r="I22" s="83"/>
      <c r="J22" s="83"/>
      <c r="K22" s="83"/>
      <c r="L22" s="83"/>
      <c r="M22" s="83"/>
      <c r="N22" s="105"/>
    </row>
    <row r="23" spans="1:14" ht="13.5" customHeight="1">
      <c r="A23" s="83"/>
      <c r="B23" s="952" t="s">
        <v>204</v>
      </c>
      <c r="C23" s="1014"/>
      <c r="D23" s="1005"/>
      <c r="E23" s="1006"/>
      <c r="F23" s="1006"/>
      <c r="G23" s="1006"/>
      <c r="H23" s="1006"/>
      <c r="I23" s="1006"/>
      <c r="J23" s="1006"/>
      <c r="K23" s="1006"/>
      <c r="L23" s="1007"/>
      <c r="M23" s="83"/>
      <c r="N23" s="105"/>
    </row>
    <row r="24" spans="1:14" ht="13.5" customHeight="1">
      <c r="A24" s="83"/>
      <c r="B24" s="1015"/>
      <c r="C24" s="1016"/>
      <c r="D24" s="1008"/>
      <c r="E24" s="1009"/>
      <c r="F24" s="1009"/>
      <c r="G24" s="1009"/>
      <c r="H24" s="1009"/>
      <c r="I24" s="1009"/>
      <c r="J24" s="1009"/>
      <c r="K24" s="1009"/>
      <c r="L24" s="1010"/>
      <c r="M24" s="83"/>
      <c r="N24" s="105"/>
    </row>
    <row r="25" spans="1:14" ht="13.5" customHeight="1">
      <c r="A25" s="83"/>
      <c r="B25" s="1015"/>
      <c r="C25" s="1016"/>
      <c r="D25" s="1008"/>
      <c r="E25" s="1009"/>
      <c r="F25" s="1009"/>
      <c r="G25" s="1009"/>
      <c r="H25" s="1009"/>
      <c r="I25" s="1009"/>
      <c r="J25" s="1009"/>
      <c r="K25" s="1009"/>
      <c r="L25" s="1010"/>
      <c r="M25" s="83"/>
      <c r="N25" s="105"/>
    </row>
    <row r="26" spans="1:14">
      <c r="A26" s="83"/>
      <c r="B26" s="1015"/>
      <c r="C26" s="1016"/>
      <c r="D26" s="1008"/>
      <c r="E26" s="1009"/>
      <c r="F26" s="1009"/>
      <c r="G26" s="1009"/>
      <c r="H26" s="1009"/>
      <c r="I26" s="1009"/>
      <c r="J26" s="1009"/>
      <c r="K26" s="1009"/>
      <c r="L26" s="1010"/>
      <c r="M26" s="83"/>
      <c r="N26" s="105"/>
    </row>
    <row r="27" spans="1:14">
      <c r="A27" s="83"/>
      <c r="B27" s="1015"/>
      <c r="C27" s="1016"/>
      <c r="D27" s="1008"/>
      <c r="E27" s="1009"/>
      <c r="F27" s="1009"/>
      <c r="G27" s="1009"/>
      <c r="H27" s="1009"/>
      <c r="I27" s="1009"/>
      <c r="J27" s="1009"/>
      <c r="K27" s="1009"/>
      <c r="L27" s="1010"/>
      <c r="M27" s="83"/>
      <c r="N27" s="105"/>
    </row>
    <row r="28" spans="1:14">
      <c r="A28" s="83"/>
      <c r="B28" s="1017"/>
      <c r="C28" s="1018"/>
      <c r="D28" s="1011"/>
      <c r="E28" s="1012"/>
      <c r="F28" s="1012"/>
      <c r="G28" s="1012"/>
      <c r="H28" s="1012"/>
      <c r="I28" s="1012"/>
      <c r="J28" s="1012"/>
      <c r="K28" s="1012"/>
      <c r="L28" s="1013"/>
      <c r="M28" s="83"/>
      <c r="N28" s="105"/>
    </row>
    <row r="29" spans="1:14">
      <c r="A29" s="83"/>
      <c r="B29" s="83"/>
      <c r="C29" s="83"/>
      <c r="D29" s="83"/>
      <c r="E29" s="83"/>
      <c r="F29" s="83"/>
      <c r="G29" s="83"/>
      <c r="H29" s="83"/>
      <c r="I29" s="83"/>
      <c r="J29" s="83"/>
      <c r="K29" s="83"/>
      <c r="L29" s="83"/>
      <c r="M29" s="83"/>
      <c r="N29" s="105"/>
    </row>
    <row r="30" spans="1:14">
      <c r="A30" s="83"/>
      <c r="B30" s="83"/>
      <c r="C30" s="83"/>
      <c r="D30" s="83"/>
      <c r="E30" s="83"/>
      <c r="F30" s="83"/>
      <c r="G30" s="83"/>
      <c r="H30" s="83"/>
      <c r="I30" s="83"/>
      <c r="J30" s="83"/>
      <c r="K30" s="83"/>
      <c r="L30" s="83"/>
      <c r="M30" s="83"/>
      <c r="N30" s="105"/>
    </row>
    <row r="31" spans="1:14" ht="13.5" customHeight="1">
      <c r="A31" s="89"/>
      <c r="B31" s="952" t="s">
        <v>319</v>
      </c>
      <c r="C31" s="953"/>
      <c r="D31" s="958"/>
      <c r="E31" s="938" t="s">
        <v>351</v>
      </c>
      <c r="F31" s="935"/>
      <c r="G31" s="938" t="s">
        <v>8</v>
      </c>
      <c r="H31" s="935"/>
      <c r="I31" s="938" t="s">
        <v>7</v>
      </c>
      <c r="J31" s="935"/>
      <c r="K31" s="938" t="s">
        <v>6</v>
      </c>
      <c r="L31" s="941"/>
      <c r="M31" s="89"/>
      <c r="N31" s="105"/>
    </row>
    <row r="32" spans="1:14" ht="13.5" customHeight="1">
      <c r="A32" s="89"/>
      <c r="B32" s="954"/>
      <c r="C32" s="955"/>
      <c r="D32" s="959"/>
      <c r="E32" s="939"/>
      <c r="F32" s="936"/>
      <c r="G32" s="939"/>
      <c r="H32" s="936"/>
      <c r="I32" s="939"/>
      <c r="J32" s="936"/>
      <c r="K32" s="939"/>
      <c r="L32" s="942"/>
      <c r="M32" s="83"/>
      <c r="N32" s="105"/>
    </row>
    <row r="33" spans="1:14" ht="13.5" customHeight="1">
      <c r="A33" s="89"/>
      <c r="B33" s="956"/>
      <c r="C33" s="957"/>
      <c r="D33" s="960"/>
      <c r="E33" s="940"/>
      <c r="F33" s="937"/>
      <c r="G33" s="940"/>
      <c r="H33" s="937"/>
      <c r="I33" s="940"/>
      <c r="J33" s="937"/>
      <c r="K33" s="940"/>
      <c r="L33" s="943"/>
      <c r="M33" s="83"/>
      <c r="N33" s="105"/>
    </row>
    <row r="34" spans="1:14" ht="14.25">
      <c r="A34" s="89"/>
      <c r="B34" s="90"/>
      <c r="C34" s="91"/>
      <c r="D34" s="89"/>
      <c r="E34" s="83"/>
      <c r="F34" s="83"/>
      <c r="G34" s="83"/>
      <c r="H34" s="83"/>
      <c r="I34" s="83"/>
      <c r="J34" s="83"/>
      <c r="K34" s="83"/>
      <c r="L34" s="83"/>
      <c r="M34" s="83"/>
      <c r="N34" s="105"/>
    </row>
    <row r="35" spans="1:14" ht="14.25">
      <c r="A35" s="89"/>
      <c r="B35" s="134" t="s">
        <v>4</v>
      </c>
      <c r="C35" s="89"/>
      <c r="D35" s="89"/>
      <c r="E35" s="89"/>
      <c r="F35" s="89"/>
      <c r="G35" s="89"/>
      <c r="H35" s="89"/>
      <c r="I35" s="89"/>
      <c r="J35" s="89"/>
      <c r="K35" s="89"/>
      <c r="L35" s="89"/>
      <c r="M35" s="89"/>
      <c r="N35" s="105"/>
    </row>
    <row r="36" spans="1:14">
      <c r="A36" s="83"/>
      <c r="B36" s="83"/>
      <c r="C36" s="83"/>
      <c r="D36" s="83"/>
      <c r="E36" s="83"/>
      <c r="F36" s="83"/>
      <c r="G36" s="83"/>
      <c r="H36" s="83"/>
      <c r="I36" s="83"/>
      <c r="J36" s="83"/>
      <c r="K36" s="83"/>
      <c r="L36" s="83"/>
      <c r="M36" s="83"/>
      <c r="N36" s="105"/>
    </row>
    <row r="37" spans="1:14" ht="14.25">
      <c r="A37" s="89"/>
      <c r="B37" s="90"/>
      <c r="C37" s="91"/>
      <c r="D37" s="89"/>
      <c r="E37" s="83"/>
      <c r="F37" s="83"/>
      <c r="G37" s="83"/>
      <c r="H37" s="83"/>
      <c r="I37" s="83"/>
      <c r="J37" s="83"/>
      <c r="K37" s="83"/>
      <c r="L37" s="83"/>
      <c r="M37" s="83"/>
      <c r="N37" s="105"/>
    </row>
    <row r="38" spans="1:14">
      <c r="A38" s="83"/>
      <c r="B38" s="83"/>
      <c r="C38" s="83"/>
      <c r="D38" s="83"/>
      <c r="E38" s="83"/>
      <c r="F38" s="83"/>
      <c r="G38" s="83"/>
      <c r="H38" s="83"/>
      <c r="I38" s="83"/>
      <c r="J38" s="83"/>
      <c r="K38" s="83"/>
      <c r="L38" s="83"/>
      <c r="M38" s="83"/>
      <c r="N38" s="105"/>
    </row>
    <row r="39" spans="1:14">
      <c r="A39" s="83"/>
      <c r="B39" s="83"/>
      <c r="C39" s="83"/>
      <c r="D39" s="83"/>
      <c r="E39" s="83"/>
      <c r="F39" s="83"/>
      <c r="G39" s="83"/>
      <c r="H39" s="83"/>
      <c r="I39" s="83"/>
      <c r="J39" s="83"/>
      <c r="K39" s="83"/>
      <c r="L39" s="83"/>
      <c r="M39" s="83"/>
      <c r="N39" s="105"/>
    </row>
    <row r="40" spans="1:14">
      <c r="A40" s="83"/>
      <c r="B40" s="83"/>
      <c r="C40" s="83"/>
      <c r="D40" s="83"/>
      <c r="E40" s="83"/>
      <c r="F40" s="83"/>
      <c r="G40" s="83"/>
      <c r="H40" s="83"/>
      <c r="I40" s="83"/>
      <c r="J40" s="83"/>
      <c r="K40" s="83"/>
      <c r="L40" s="83"/>
      <c r="M40" s="83"/>
      <c r="N40" s="105"/>
    </row>
    <row r="41" spans="1:14">
      <c r="A41" s="83"/>
      <c r="B41" s="83"/>
      <c r="C41" s="83"/>
      <c r="D41" s="83"/>
      <c r="E41" s="83"/>
      <c r="F41" s="83"/>
      <c r="G41" s="83"/>
      <c r="H41" s="83"/>
      <c r="I41" s="83"/>
      <c r="J41" s="83"/>
      <c r="K41" s="83"/>
      <c r="L41" s="83"/>
      <c r="M41" s="83"/>
      <c r="N41" s="105"/>
    </row>
    <row r="42" spans="1:14">
      <c r="A42" s="83"/>
      <c r="B42" s="83"/>
      <c r="C42" s="83"/>
      <c r="D42" s="83"/>
      <c r="E42" s="83"/>
      <c r="F42" s="83"/>
      <c r="G42" s="83"/>
      <c r="H42" s="83"/>
      <c r="I42" s="83"/>
      <c r="J42" s="83"/>
      <c r="K42" s="83"/>
      <c r="L42" s="83"/>
      <c r="M42" s="83"/>
      <c r="N42" s="105"/>
    </row>
    <row r="43" spans="1:14">
      <c r="A43" s="83"/>
      <c r="B43" s="83"/>
      <c r="C43" s="83"/>
      <c r="D43" s="83"/>
      <c r="E43" s="83"/>
      <c r="F43" s="83"/>
      <c r="G43" s="83"/>
      <c r="H43" s="83"/>
      <c r="I43" s="83"/>
      <c r="J43" s="83"/>
      <c r="K43" s="83"/>
      <c r="L43" s="83"/>
      <c r="M43" s="83"/>
      <c r="N43" s="105"/>
    </row>
    <row r="44" spans="1:14">
      <c r="A44" s="83"/>
      <c r="B44" s="83"/>
      <c r="C44" s="83"/>
      <c r="D44" s="83"/>
      <c r="E44" s="83"/>
      <c r="F44" s="83"/>
      <c r="G44" s="83"/>
      <c r="H44" s="83"/>
      <c r="I44" s="83"/>
      <c r="J44" s="83"/>
      <c r="K44" s="83"/>
      <c r="L44" s="83"/>
      <c r="M44" s="83"/>
      <c r="N44" s="105"/>
    </row>
    <row r="45" spans="1:14">
      <c r="A45" s="83"/>
      <c r="B45" s="83"/>
      <c r="C45" s="83"/>
      <c r="D45" s="83"/>
      <c r="E45" s="83"/>
      <c r="F45" s="83"/>
      <c r="G45" s="83"/>
      <c r="H45" s="83"/>
      <c r="I45" s="83"/>
      <c r="J45" s="83"/>
      <c r="K45" s="83"/>
      <c r="L45" s="83"/>
      <c r="M45" s="83"/>
      <c r="N45" s="105"/>
    </row>
    <row r="46" spans="1:14">
      <c r="A46" s="83"/>
      <c r="B46" s="83"/>
      <c r="C46" s="83"/>
      <c r="D46" s="83"/>
      <c r="E46" s="83"/>
      <c r="F46" s="83"/>
      <c r="G46" s="83"/>
      <c r="H46" s="83"/>
      <c r="I46" s="83"/>
      <c r="J46" s="83"/>
      <c r="K46" s="83"/>
      <c r="L46" s="83"/>
      <c r="M46" s="83"/>
      <c r="N46" s="105"/>
    </row>
    <row r="47" spans="1:14">
      <c r="A47" s="83"/>
      <c r="B47" s="83"/>
      <c r="C47" s="83"/>
      <c r="D47" s="83"/>
      <c r="E47" s="83"/>
      <c r="F47" s="83"/>
      <c r="G47" s="83"/>
      <c r="H47" s="83"/>
      <c r="I47" s="83"/>
      <c r="J47" s="83"/>
      <c r="K47" s="83"/>
      <c r="L47" s="83"/>
      <c r="M47" s="83"/>
      <c r="N47" s="105"/>
    </row>
    <row r="48" spans="1:14">
      <c r="A48" s="83"/>
      <c r="B48" s="83"/>
      <c r="C48" s="83"/>
      <c r="D48" s="83"/>
      <c r="E48" s="83"/>
      <c r="F48" s="83"/>
      <c r="G48" s="83"/>
      <c r="H48" s="83"/>
      <c r="I48" s="83"/>
      <c r="J48" s="83"/>
      <c r="K48" s="83"/>
      <c r="L48" s="83"/>
      <c r="M48" s="83"/>
      <c r="N48" s="105"/>
    </row>
    <row r="49" spans="1:14" ht="14.25">
      <c r="A49" s="89"/>
      <c r="B49" s="90"/>
      <c r="C49" s="91"/>
      <c r="D49" s="89"/>
      <c r="E49" s="83"/>
      <c r="F49" s="83"/>
      <c r="G49" s="83"/>
      <c r="H49" s="83"/>
      <c r="I49" s="83"/>
      <c r="J49" s="83"/>
      <c r="K49" s="83"/>
      <c r="L49" s="83"/>
      <c r="M49" s="83"/>
      <c r="N49" s="105"/>
    </row>
    <row r="50" spans="1:14">
      <c r="A50" s="83"/>
      <c r="B50" s="83"/>
      <c r="C50" s="83"/>
      <c r="D50" s="83"/>
      <c r="E50" s="83"/>
      <c r="F50" s="83"/>
      <c r="G50" s="83"/>
      <c r="H50" s="83"/>
      <c r="I50" s="83"/>
      <c r="J50" s="83"/>
      <c r="K50" s="83"/>
      <c r="L50" s="83"/>
      <c r="M50" s="83"/>
      <c r="N50" s="105"/>
    </row>
    <row r="51" spans="1:14">
      <c r="A51" s="83"/>
      <c r="B51" s="83"/>
      <c r="C51" s="83"/>
      <c r="D51" s="83"/>
      <c r="E51" s="83"/>
      <c r="F51" s="83"/>
      <c r="G51" s="83"/>
      <c r="H51" s="83"/>
      <c r="I51" s="83"/>
      <c r="J51" s="83"/>
      <c r="K51" s="83"/>
      <c r="L51" s="83"/>
      <c r="M51" s="83"/>
      <c r="N51" s="105"/>
    </row>
    <row r="52" spans="1:14">
      <c r="A52" s="83"/>
      <c r="B52" s="83"/>
      <c r="C52" s="83"/>
      <c r="D52" s="83"/>
      <c r="E52" s="83"/>
      <c r="F52" s="83"/>
      <c r="G52" s="83"/>
      <c r="H52" s="83"/>
      <c r="I52" s="83"/>
      <c r="J52" s="83"/>
      <c r="K52" s="83"/>
      <c r="L52" s="83"/>
      <c r="M52" s="83"/>
      <c r="N52" s="105"/>
    </row>
    <row r="53" spans="1:14">
      <c r="A53" s="83"/>
      <c r="B53" s="83"/>
      <c r="C53" s="83"/>
      <c r="D53" s="83"/>
      <c r="E53" s="83"/>
      <c r="F53" s="83"/>
      <c r="G53" s="83"/>
      <c r="H53" s="83"/>
      <c r="I53" s="83"/>
      <c r="J53" s="83"/>
      <c r="K53" s="83"/>
      <c r="L53" s="83"/>
      <c r="M53" s="83"/>
      <c r="N53" s="105"/>
    </row>
    <row r="54" spans="1:14">
      <c r="A54" s="83"/>
      <c r="B54" s="83"/>
      <c r="C54" s="83"/>
      <c r="D54" s="83"/>
      <c r="E54" s="83"/>
      <c r="F54" s="83"/>
      <c r="G54" s="83"/>
      <c r="H54" s="83"/>
      <c r="I54" s="83"/>
      <c r="J54" s="83"/>
      <c r="K54" s="83"/>
      <c r="L54" s="83"/>
      <c r="M54" s="83"/>
      <c r="N54" s="105"/>
    </row>
    <row r="55" spans="1:14">
      <c r="A55" s="83"/>
      <c r="B55" s="83"/>
      <c r="C55" s="83"/>
      <c r="D55" s="83"/>
      <c r="E55" s="83"/>
      <c r="F55" s="83"/>
      <c r="G55" s="83"/>
      <c r="H55" s="83"/>
      <c r="I55" s="83"/>
      <c r="J55" s="83"/>
      <c r="K55" s="83"/>
      <c r="L55" s="83"/>
      <c r="M55" s="83"/>
      <c r="N55" s="105"/>
    </row>
    <row r="56" spans="1:14" ht="18.75">
      <c r="A56" s="919" t="s">
        <v>3</v>
      </c>
      <c r="B56" s="919"/>
      <c r="C56" s="919"/>
      <c r="D56" s="919"/>
      <c r="E56" s="919"/>
      <c r="F56" s="919"/>
      <c r="G56" s="919"/>
      <c r="H56" s="919"/>
      <c r="I56" s="919"/>
      <c r="J56" s="919"/>
      <c r="K56" s="919"/>
      <c r="L56" s="919"/>
      <c r="M56" s="919"/>
      <c r="N56" s="919"/>
    </row>
  </sheetData>
  <sheetProtection selectLockedCells="1"/>
  <mergeCells count="21">
    <mergeCell ref="K1:M1"/>
    <mergeCell ref="K2:M4"/>
    <mergeCell ref="A8:M8"/>
    <mergeCell ref="B11:C16"/>
    <mergeCell ref="D11:E13"/>
    <mergeCell ref="F11:L13"/>
    <mergeCell ref="D14:E16"/>
    <mergeCell ref="F14:L16"/>
    <mergeCell ref="A56:N56"/>
    <mergeCell ref="D23:L28"/>
    <mergeCell ref="B23:C28"/>
    <mergeCell ref="B31:C33"/>
    <mergeCell ref="D31:D33"/>
    <mergeCell ref="E31:E33"/>
    <mergeCell ref="F31:F33"/>
    <mergeCell ref="G31:G33"/>
    <mergeCell ref="H31:H33"/>
    <mergeCell ref="I31:I33"/>
    <mergeCell ref="J31:J33"/>
    <mergeCell ref="K31:K33"/>
    <mergeCell ref="L31:L33"/>
  </mergeCells>
  <phoneticPr fontId="13"/>
  <conditionalFormatting sqref="D23">
    <cfRule type="expression" dxfId="83" priority="7" stopIfTrue="1">
      <formula>$D$14="○"</formula>
    </cfRule>
    <cfRule type="expression" dxfId="82" priority="8" stopIfTrue="1">
      <formula>$D$11="○"</formula>
    </cfRule>
  </conditionalFormatting>
  <conditionalFormatting sqref="D11:L13">
    <cfRule type="expression" dxfId="81" priority="3">
      <formula>$D$14="○"</formula>
    </cfRule>
  </conditionalFormatting>
  <conditionalFormatting sqref="D14:L16">
    <cfRule type="expression" dxfId="80" priority="4">
      <formula>$D$11="○"</formula>
    </cfRule>
  </conditionalFormatting>
  <conditionalFormatting sqref="D31:L33">
    <cfRule type="expression" dxfId="79" priority="1" stopIfTrue="1">
      <formula>$D$14="○"</formula>
    </cfRule>
    <cfRule type="expression" dxfId="78" priority="2" stopIfTrue="1">
      <formula>$D$11="○"</formula>
    </cfRule>
  </conditionalFormatting>
  <dataValidations count="2">
    <dataValidation type="list" allowBlank="1" showInputMessage="1" showErrorMessage="1" sqref="D13:E13 D16:E16" xr:uid="{00000000-0002-0000-0C00-000000000000}">
      <formula1>$N$10:$N$11</formula1>
    </dataValidation>
    <dataValidation type="list" allowBlank="1" showInputMessage="1" showErrorMessage="1" sqref="D11:E12 D14:E15" xr:uid="{00000000-0002-0000-0C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0070C0"/>
    <pageSetUpPr fitToPage="1"/>
  </sheetPr>
  <dimension ref="A1:AG64"/>
  <sheetViews>
    <sheetView view="pageBreakPreview" topLeftCell="A3" zoomScale="85" zoomScaleNormal="80" zoomScaleSheetLayoutView="85" workbookViewId="0">
      <selection activeCell="K1" sqref="K1:M1"/>
    </sheetView>
  </sheetViews>
  <sheetFormatPr defaultColWidth="9" defaultRowHeight="13.5"/>
  <cols>
    <col min="1" max="13" width="6.5" style="169" customWidth="1"/>
    <col min="14" max="14" width="2.5" style="169" customWidth="1"/>
    <col min="15" max="16384" width="9" style="169"/>
  </cols>
  <sheetData>
    <row r="1" spans="1:33" ht="25.5">
      <c r="A1" s="94"/>
      <c r="B1" s="94"/>
      <c r="C1" s="94"/>
      <c r="D1" s="94"/>
      <c r="E1" s="94"/>
      <c r="F1" s="94"/>
      <c r="G1" s="94"/>
      <c r="H1" s="94"/>
      <c r="I1" s="94"/>
      <c r="J1" s="95"/>
      <c r="K1" s="634" t="s">
        <v>396</v>
      </c>
      <c r="L1" s="634"/>
      <c r="M1" s="634"/>
      <c r="N1" s="105"/>
      <c r="AA1" s="170"/>
      <c r="AB1" s="170"/>
      <c r="AC1" s="170"/>
      <c r="AD1" s="170"/>
      <c r="AE1" s="170"/>
      <c r="AF1" s="170"/>
      <c r="AG1" s="170"/>
    </row>
    <row r="2" spans="1:33" ht="13.5" customHeight="1">
      <c r="A2" s="94"/>
      <c r="B2" s="94"/>
      <c r="C2" s="94"/>
      <c r="D2" s="94"/>
      <c r="E2" s="94"/>
      <c r="F2" s="94"/>
      <c r="G2" s="94"/>
      <c r="H2" s="94"/>
      <c r="I2" s="94"/>
      <c r="J2" s="94"/>
      <c r="K2" s="1040" t="s">
        <v>161</v>
      </c>
      <c r="L2" s="1040"/>
      <c r="M2" s="1040"/>
      <c r="N2" s="105"/>
    </row>
    <row r="3" spans="1:33" ht="13.5" customHeight="1">
      <c r="A3" s="94"/>
      <c r="B3" s="94"/>
      <c r="C3" s="94"/>
      <c r="D3" s="94"/>
      <c r="E3" s="94"/>
      <c r="F3" s="94"/>
      <c r="G3" s="94"/>
      <c r="H3" s="94"/>
      <c r="I3" s="94"/>
      <c r="J3" s="94"/>
      <c r="K3" s="1040"/>
      <c r="L3" s="1040"/>
      <c r="M3" s="1040"/>
      <c r="N3" s="105"/>
    </row>
    <row r="4" spans="1:33" ht="13.5" customHeight="1">
      <c r="A4" s="94"/>
      <c r="B4" s="94"/>
      <c r="C4" s="94"/>
      <c r="D4" s="94"/>
      <c r="E4" s="94"/>
      <c r="F4" s="94"/>
      <c r="G4" s="94"/>
      <c r="H4" s="94"/>
      <c r="I4" s="94"/>
      <c r="J4" s="94"/>
      <c r="K4" s="1040"/>
      <c r="L4" s="1040"/>
      <c r="M4" s="1040"/>
      <c r="N4" s="105"/>
    </row>
    <row r="5" spans="1:33">
      <c r="A5" s="94"/>
      <c r="B5" s="94"/>
      <c r="C5" s="94"/>
      <c r="D5" s="94"/>
      <c r="E5" s="94"/>
      <c r="F5" s="94"/>
      <c r="G5" s="94"/>
      <c r="H5" s="94"/>
      <c r="I5" s="94"/>
      <c r="J5" s="94"/>
      <c r="K5" s="94"/>
      <c r="L5" s="94"/>
      <c r="M5" s="94"/>
      <c r="N5" s="105"/>
    </row>
    <row r="6" spans="1:33">
      <c r="A6" s="94"/>
      <c r="B6" s="94"/>
      <c r="C6" s="94"/>
      <c r="D6" s="94"/>
      <c r="E6" s="94"/>
      <c r="F6" s="94"/>
      <c r="G6" s="94"/>
      <c r="H6" s="94"/>
      <c r="I6" s="94"/>
      <c r="J6" s="94"/>
      <c r="K6" s="94"/>
      <c r="L6" s="94"/>
      <c r="M6" s="94"/>
      <c r="N6" s="105"/>
    </row>
    <row r="7" spans="1:33">
      <c r="A7" s="94"/>
      <c r="B7" s="94"/>
      <c r="C7" s="94"/>
      <c r="D7" s="94"/>
      <c r="E7" s="94"/>
      <c r="F7" s="94"/>
      <c r="G7" s="94"/>
      <c r="H7" s="94"/>
      <c r="I7" s="94"/>
      <c r="J7" s="94"/>
      <c r="K7" s="94"/>
      <c r="L7" s="94"/>
      <c r="M7" s="94"/>
      <c r="N7" s="105"/>
    </row>
    <row r="8" spans="1:33" ht="17.25">
      <c r="A8" s="1041" t="s">
        <v>162</v>
      </c>
      <c r="B8" s="1041"/>
      <c r="C8" s="1041"/>
      <c r="D8" s="1041"/>
      <c r="E8" s="1041"/>
      <c r="F8" s="1041"/>
      <c r="G8" s="1041"/>
      <c r="H8" s="1041"/>
      <c r="I8" s="1041"/>
      <c r="J8" s="1041"/>
      <c r="K8" s="1041"/>
      <c r="L8" s="1041"/>
      <c r="M8" s="1041"/>
      <c r="N8" s="105"/>
    </row>
    <row r="9" spans="1:33">
      <c r="A9" s="96"/>
      <c r="B9" s="96"/>
      <c r="C9" s="96"/>
      <c r="D9" s="96"/>
      <c r="E9" s="96"/>
      <c r="F9" s="96"/>
      <c r="G9" s="96"/>
      <c r="H9" s="96"/>
      <c r="I9" s="96"/>
      <c r="J9" s="96"/>
      <c r="K9" s="96"/>
      <c r="L9" s="96"/>
      <c r="M9" s="96"/>
      <c r="N9" s="105"/>
    </row>
    <row r="10" spans="1:33">
      <c r="A10" s="94"/>
      <c r="B10" s="94"/>
      <c r="C10" s="94"/>
      <c r="D10" s="94"/>
      <c r="E10" s="94"/>
      <c r="F10" s="94"/>
      <c r="G10" s="94"/>
      <c r="H10" s="94"/>
      <c r="I10" s="94"/>
      <c r="J10" s="94"/>
      <c r="K10" s="94"/>
      <c r="L10" s="94"/>
      <c r="M10" s="94"/>
      <c r="N10" s="105"/>
    </row>
    <row r="11" spans="1:33">
      <c r="A11" s="94"/>
      <c r="B11" s="1042" t="s">
        <v>163</v>
      </c>
      <c r="C11" s="1043"/>
      <c r="D11" s="1034"/>
      <c r="E11" s="1035"/>
      <c r="F11" s="1048" t="s">
        <v>164</v>
      </c>
      <c r="G11" s="1048"/>
      <c r="H11" s="1048"/>
      <c r="I11" s="1048"/>
      <c r="J11" s="1048"/>
      <c r="K11" s="1048"/>
      <c r="L11" s="1049"/>
      <c r="M11" s="86"/>
      <c r="N11" s="105"/>
    </row>
    <row r="12" spans="1:33">
      <c r="A12" s="94"/>
      <c r="B12" s="1044"/>
      <c r="C12" s="1045"/>
      <c r="D12" s="1036"/>
      <c r="E12" s="1037"/>
      <c r="F12" s="1050"/>
      <c r="G12" s="1050"/>
      <c r="H12" s="1050"/>
      <c r="I12" s="1050"/>
      <c r="J12" s="1050"/>
      <c r="K12" s="1050"/>
      <c r="L12" s="1051"/>
      <c r="M12" s="97"/>
      <c r="N12" s="171"/>
    </row>
    <row r="13" spans="1:33">
      <c r="A13" s="94"/>
      <c r="B13" s="1044"/>
      <c r="C13" s="1045"/>
      <c r="D13" s="1038"/>
      <c r="E13" s="1039"/>
      <c r="F13" s="1052"/>
      <c r="G13" s="1052"/>
      <c r="H13" s="1052"/>
      <c r="I13" s="1052"/>
      <c r="J13" s="1052"/>
      <c r="K13" s="1052"/>
      <c r="L13" s="1053"/>
      <c r="M13" s="97"/>
      <c r="N13" s="105"/>
    </row>
    <row r="14" spans="1:33">
      <c r="A14" s="94"/>
      <c r="B14" s="1044"/>
      <c r="C14" s="1045"/>
      <c r="D14" s="1034"/>
      <c r="E14" s="1035"/>
      <c r="F14" s="1054" t="s">
        <v>160</v>
      </c>
      <c r="G14" s="1054"/>
      <c r="H14" s="1054"/>
      <c r="I14" s="1054"/>
      <c r="J14" s="1054"/>
      <c r="K14" s="1054"/>
      <c r="L14" s="1055"/>
      <c r="M14" s="86"/>
      <c r="N14" s="105"/>
    </row>
    <row r="15" spans="1:33">
      <c r="A15" s="94"/>
      <c r="B15" s="1044"/>
      <c r="C15" s="1045"/>
      <c r="D15" s="1036"/>
      <c r="E15" s="1037"/>
      <c r="F15" s="1056"/>
      <c r="G15" s="1056"/>
      <c r="H15" s="1056"/>
      <c r="I15" s="1056"/>
      <c r="J15" s="1056"/>
      <c r="K15" s="1056"/>
      <c r="L15" s="1057"/>
      <c r="M15" s="97"/>
      <c r="N15" s="105"/>
    </row>
    <row r="16" spans="1:33">
      <c r="A16" s="94"/>
      <c r="B16" s="1046"/>
      <c r="C16" s="1047"/>
      <c r="D16" s="1038"/>
      <c r="E16" s="1039"/>
      <c r="F16" s="1058"/>
      <c r="G16" s="1058"/>
      <c r="H16" s="1058"/>
      <c r="I16" s="1058"/>
      <c r="J16" s="1058"/>
      <c r="K16" s="1058"/>
      <c r="L16" s="1059"/>
      <c r="M16" s="94"/>
      <c r="N16" s="105"/>
    </row>
    <row r="17" spans="1:14">
      <c r="A17" s="94"/>
      <c r="B17" s="94"/>
      <c r="C17" s="94"/>
      <c r="D17" s="87" t="str">
        <f>IF(COUNTBLANK(D11:E16)=12,"　↑　該当する方に○",IF(COUNTBLANK(D11:E16)=10,"　↑　どちらか一方に○",""))</f>
        <v>　↑　該当する方に○</v>
      </c>
      <c r="E17" s="98"/>
      <c r="F17" s="94"/>
      <c r="G17" s="94"/>
      <c r="H17" s="94"/>
      <c r="I17" s="94"/>
      <c r="J17" s="94"/>
      <c r="K17" s="94"/>
      <c r="L17" s="94"/>
      <c r="M17" s="94"/>
      <c r="N17" s="105"/>
    </row>
    <row r="18" spans="1:14">
      <c r="A18" s="94"/>
      <c r="B18" s="94"/>
      <c r="C18" s="94"/>
      <c r="D18" s="94"/>
      <c r="E18" s="94"/>
      <c r="F18" s="94"/>
      <c r="G18" s="94"/>
      <c r="H18" s="94"/>
      <c r="I18" s="94"/>
      <c r="J18" s="94"/>
      <c r="K18" s="94"/>
      <c r="L18" s="94"/>
      <c r="M18" s="94"/>
      <c r="N18" s="105"/>
    </row>
    <row r="19" spans="1:14">
      <c r="A19" s="94"/>
      <c r="B19" s="94"/>
      <c r="C19" s="94"/>
      <c r="D19" s="94"/>
      <c r="E19" s="94"/>
      <c r="F19" s="94"/>
      <c r="G19" s="94"/>
      <c r="H19" s="94"/>
      <c r="I19" s="94"/>
      <c r="J19" s="94"/>
      <c r="K19" s="94"/>
      <c r="L19" s="94"/>
      <c r="M19" s="94"/>
      <c r="N19" s="105"/>
    </row>
    <row r="20" spans="1:14">
      <c r="A20" s="94"/>
      <c r="B20" s="94"/>
      <c r="C20" s="94"/>
      <c r="D20" s="94"/>
      <c r="E20" s="94"/>
      <c r="F20" s="94"/>
      <c r="G20" s="94"/>
      <c r="H20" s="94"/>
      <c r="I20" s="94"/>
      <c r="J20" s="94"/>
      <c r="K20" s="94"/>
      <c r="L20" s="94"/>
      <c r="M20" s="94"/>
      <c r="N20" s="105"/>
    </row>
    <row r="21" spans="1:14">
      <c r="A21" s="94"/>
      <c r="B21" s="94"/>
      <c r="C21" s="94"/>
      <c r="D21" s="94"/>
      <c r="E21" s="94"/>
      <c r="F21" s="94"/>
      <c r="G21" s="94"/>
      <c r="H21" s="94"/>
      <c r="I21" s="94"/>
      <c r="J21" s="94"/>
      <c r="K21" s="94"/>
      <c r="L21" s="94"/>
      <c r="M21" s="94"/>
      <c r="N21" s="105"/>
    </row>
    <row r="22" spans="1:14">
      <c r="A22" s="94"/>
      <c r="B22" s="94" t="s">
        <v>14</v>
      </c>
      <c r="C22" s="94"/>
      <c r="D22" s="94"/>
      <c r="E22" s="94"/>
      <c r="F22" s="94"/>
      <c r="G22" s="94"/>
      <c r="H22" s="94"/>
      <c r="I22" s="94"/>
      <c r="J22" s="94"/>
      <c r="K22" s="94"/>
      <c r="L22" s="94"/>
      <c r="M22" s="94"/>
      <c r="N22" s="105"/>
    </row>
    <row r="23" spans="1:14" ht="13.5" customHeight="1">
      <c r="A23" s="94"/>
      <c r="B23" s="1060" t="s">
        <v>165</v>
      </c>
      <c r="C23" s="1060"/>
      <c r="D23" s="1061" t="s">
        <v>9</v>
      </c>
      <c r="E23" s="1062"/>
      <c r="F23" s="1062"/>
      <c r="G23" s="1062"/>
      <c r="H23" s="961"/>
      <c r="I23" s="1067" t="s">
        <v>166</v>
      </c>
      <c r="J23" s="1067"/>
      <c r="K23" s="1067"/>
      <c r="L23" s="1068"/>
      <c r="M23" s="99"/>
      <c r="N23" s="105"/>
    </row>
    <row r="24" spans="1:14" ht="13.5" customHeight="1">
      <c r="A24" s="94"/>
      <c r="B24" s="1060"/>
      <c r="C24" s="1060"/>
      <c r="D24" s="1063"/>
      <c r="E24" s="1064"/>
      <c r="F24" s="1064"/>
      <c r="G24" s="1064"/>
      <c r="H24" s="962"/>
      <c r="I24" s="1069"/>
      <c r="J24" s="1069"/>
      <c r="K24" s="1069"/>
      <c r="L24" s="1070"/>
      <c r="M24" s="99"/>
      <c r="N24" s="105"/>
    </row>
    <row r="25" spans="1:14" ht="13.5" customHeight="1">
      <c r="A25" s="94"/>
      <c r="B25" s="1060"/>
      <c r="C25" s="1060"/>
      <c r="D25" s="1065"/>
      <c r="E25" s="1066"/>
      <c r="F25" s="1066"/>
      <c r="G25" s="1066"/>
      <c r="H25" s="963"/>
      <c r="I25" s="1071"/>
      <c r="J25" s="1071"/>
      <c r="K25" s="1071"/>
      <c r="L25" s="1072"/>
      <c r="M25" s="99"/>
      <c r="N25" s="105"/>
    </row>
    <row r="26" spans="1:14" ht="13.5" customHeight="1">
      <c r="A26" s="94"/>
      <c r="B26" s="1042" t="s">
        <v>167</v>
      </c>
      <c r="C26" s="1043"/>
      <c r="D26" s="1073"/>
      <c r="E26" s="1075" t="s">
        <v>328</v>
      </c>
      <c r="F26" s="1076"/>
      <c r="G26" s="1076"/>
      <c r="H26" s="1076"/>
      <c r="I26" s="1076"/>
      <c r="J26" s="1076"/>
      <c r="K26" s="1076"/>
      <c r="L26" s="1077"/>
      <c r="M26" s="100" t="s">
        <v>327</v>
      </c>
      <c r="N26" s="105"/>
    </row>
    <row r="27" spans="1:14" ht="13.5" customHeight="1">
      <c r="A27" s="94"/>
      <c r="B27" s="1044"/>
      <c r="C27" s="1045"/>
      <c r="D27" s="1074"/>
      <c r="E27" s="1078"/>
      <c r="F27" s="1079"/>
      <c r="G27" s="1079"/>
      <c r="H27" s="1079"/>
      <c r="I27" s="1079"/>
      <c r="J27" s="1079"/>
      <c r="K27" s="1079"/>
      <c r="L27" s="1080"/>
      <c r="M27" s="100"/>
      <c r="N27" s="105"/>
    </row>
    <row r="28" spans="1:14" ht="13.5" customHeight="1">
      <c r="A28" s="94"/>
      <c r="B28" s="1044"/>
      <c r="C28" s="1045"/>
      <c r="D28" s="1073"/>
      <c r="E28" s="1075" t="s">
        <v>320</v>
      </c>
      <c r="F28" s="1076"/>
      <c r="G28" s="1076"/>
      <c r="H28" s="1076"/>
      <c r="I28" s="1076"/>
      <c r="J28" s="1076"/>
      <c r="K28" s="1076"/>
      <c r="L28" s="1077"/>
      <c r="M28" s="100"/>
      <c r="N28" s="105"/>
    </row>
    <row r="29" spans="1:14" ht="14.25" customHeight="1">
      <c r="A29" s="94"/>
      <c r="B29" s="1044"/>
      <c r="C29" s="1045"/>
      <c r="D29" s="1074"/>
      <c r="E29" s="1078"/>
      <c r="F29" s="1079"/>
      <c r="G29" s="1079"/>
      <c r="H29" s="1079"/>
      <c r="I29" s="1079"/>
      <c r="J29" s="1079"/>
      <c r="K29" s="1079"/>
      <c r="L29" s="1080"/>
      <c r="M29" s="100"/>
      <c r="N29" s="105"/>
    </row>
    <row r="30" spans="1:14" ht="13.5" customHeight="1">
      <c r="A30" s="94"/>
      <c r="B30" s="1087" t="s">
        <v>168</v>
      </c>
      <c r="C30" s="1088"/>
      <c r="D30" s="1073"/>
      <c r="E30" s="1081" t="s">
        <v>321</v>
      </c>
      <c r="F30" s="1082"/>
      <c r="G30" s="1082"/>
      <c r="H30" s="1082"/>
      <c r="I30" s="1082"/>
      <c r="J30" s="1082"/>
      <c r="K30" s="1082"/>
      <c r="L30" s="1083"/>
      <c r="M30" s="100"/>
      <c r="N30" s="105"/>
    </row>
    <row r="31" spans="1:14" ht="13.5" customHeight="1">
      <c r="A31" s="94"/>
      <c r="B31" s="1087"/>
      <c r="C31" s="1088"/>
      <c r="D31" s="1074"/>
      <c r="E31" s="1084"/>
      <c r="F31" s="1085"/>
      <c r="G31" s="1085"/>
      <c r="H31" s="1085"/>
      <c r="I31" s="1085"/>
      <c r="J31" s="1085"/>
      <c r="K31" s="1085"/>
      <c r="L31" s="1086"/>
      <c r="M31" s="100"/>
      <c r="N31" s="105"/>
    </row>
    <row r="32" spans="1:14" ht="13.5" customHeight="1">
      <c r="A32" s="94"/>
      <c r="B32" s="1087"/>
      <c r="C32" s="1088"/>
      <c r="D32" s="1073"/>
      <c r="E32" s="1081" t="s">
        <v>322</v>
      </c>
      <c r="F32" s="1082"/>
      <c r="G32" s="1082"/>
      <c r="H32" s="1082"/>
      <c r="I32" s="1082"/>
      <c r="J32" s="1082"/>
      <c r="K32" s="1082"/>
      <c r="L32" s="1083"/>
      <c r="M32" s="100"/>
      <c r="N32" s="105"/>
    </row>
    <row r="33" spans="1:14" ht="13.5" customHeight="1">
      <c r="A33" s="94"/>
      <c r="B33" s="1087"/>
      <c r="C33" s="1088"/>
      <c r="D33" s="1074"/>
      <c r="E33" s="1084"/>
      <c r="F33" s="1085"/>
      <c r="G33" s="1085"/>
      <c r="H33" s="1085"/>
      <c r="I33" s="1085"/>
      <c r="J33" s="1085"/>
      <c r="K33" s="1085"/>
      <c r="L33" s="1086"/>
      <c r="M33" s="100"/>
      <c r="N33" s="105"/>
    </row>
    <row r="34" spans="1:14">
      <c r="A34" s="94"/>
      <c r="B34" s="1087"/>
      <c r="C34" s="1088"/>
      <c r="D34" s="1073"/>
      <c r="E34" s="1081" t="s">
        <v>323</v>
      </c>
      <c r="F34" s="1082"/>
      <c r="G34" s="1082"/>
      <c r="H34" s="1082"/>
      <c r="I34" s="1082"/>
      <c r="J34" s="1082"/>
      <c r="K34" s="1082"/>
      <c r="L34" s="1083"/>
      <c r="M34" s="94"/>
      <c r="N34" s="105"/>
    </row>
    <row r="35" spans="1:14">
      <c r="A35" s="94"/>
      <c r="B35" s="1089"/>
      <c r="C35" s="1090"/>
      <c r="D35" s="1074"/>
      <c r="E35" s="1084"/>
      <c r="F35" s="1085"/>
      <c r="G35" s="1085"/>
      <c r="H35" s="1085"/>
      <c r="I35" s="1085"/>
      <c r="J35" s="1085"/>
      <c r="K35" s="1085"/>
      <c r="L35" s="1086"/>
      <c r="M35" s="94"/>
      <c r="N35" s="105"/>
    </row>
    <row r="36" spans="1:14">
      <c r="A36" s="94"/>
      <c r="B36" s="94"/>
      <c r="C36" s="278"/>
      <c r="D36" s="87" t="str">
        <f>IF(COUNTBLANK(D26:D35)&lt;7,"　↑　いずれか１つに○","")</f>
        <v/>
      </c>
      <c r="E36" s="94"/>
      <c r="F36" s="94"/>
      <c r="G36" s="94"/>
      <c r="H36" s="94"/>
      <c r="I36" s="94"/>
      <c r="J36" s="94"/>
      <c r="K36" s="94"/>
      <c r="L36" s="94"/>
      <c r="M36" s="94"/>
      <c r="N36" s="105"/>
    </row>
    <row r="37" spans="1:14">
      <c r="A37" s="94"/>
      <c r="B37" s="94"/>
      <c r="C37" s="280" t="s">
        <v>332</v>
      </c>
      <c r="D37" s="94"/>
      <c r="E37" s="94"/>
      <c r="F37" s="94"/>
      <c r="G37" s="94"/>
      <c r="H37" s="94"/>
      <c r="I37" s="94"/>
      <c r="J37" s="94"/>
      <c r="K37" s="94"/>
      <c r="L37" s="94"/>
      <c r="M37" s="94"/>
      <c r="N37" s="105"/>
    </row>
    <row r="38" spans="1:14" ht="14.25">
      <c r="A38" s="101"/>
      <c r="B38" s="134" t="s">
        <v>4</v>
      </c>
      <c r="C38" s="102"/>
      <c r="D38" s="94"/>
      <c r="E38" s="94"/>
      <c r="F38" s="94"/>
      <c r="G38" s="94"/>
      <c r="H38" s="94"/>
      <c r="I38" s="94"/>
      <c r="J38" s="94"/>
      <c r="K38" s="94"/>
      <c r="L38" s="94"/>
      <c r="M38" s="102"/>
      <c r="N38" s="105"/>
    </row>
    <row r="39" spans="1:14" ht="14.25">
      <c r="A39" s="101"/>
      <c r="B39" s="103"/>
      <c r="C39" s="101"/>
      <c r="D39" s="94"/>
      <c r="E39" s="94"/>
      <c r="F39" s="94"/>
      <c r="G39" s="94"/>
      <c r="H39" s="94"/>
      <c r="I39" s="94"/>
      <c r="J39" s="94"/>
      <c r="K39" s="94"/>
      <c r="L39" s="94"/>
      <c r="M39" s="101"/>
      <c r="N39" s="105"/>
    </row>
    <row r="40" spans="1:14" ht="14.25">
      <c r="A40" s="101"/>
      <c r="B40" s="104"/>
      <c r="C40" s="101"/>
      <c r="D40" s="102"/>
      <c r="E40" s="102"/>
      <c r="F40" s="102"/>
      <c r="G40" s="102"/>
      <c r="H40" s="102"/>
      <c r="I40" s="102"/>
      <c r="J40" s="102"/>
      <c r="K40" s="102"/>
      <c r="L40" s="102"/>
      <c r="M40" s="101"/>
      <c r="N40" s="105"/>
    </row>
    <row r="41" spans="1:14">
      <c r="A41" s="101"/>
      <c r="B41" s="104"/>
      <c r="C41" s="101"/>
      <c r="D41" s="101"/>
      <c r="E41" s="101"/>
      <c r="F41" s="101"/>
      <c r="G41" s="101"/>
      <c r="H41" s="101"/>
      <c r="I41" s="101"/>
      <c r="J41" s="101"/>
      <c r="K41" s="101"/>
      <c r="L41" s="101"/>
      <c r="M41" s="101"/>
      <c r="N41" s="105"/>
    </row>
    <row r="42" spans="1:14">
      <c r="A42" s="172"/>
      <c r="B42" s="172"/>
      <c r="C42" s="172"/>
      <c r="D42" s="101"/>
      <c r="E42" s="101"/>
      <c r="F42" s="101"/>
      <c r="G42" s="101"/>
      <c r="H42" s="101"/>
      <c r="I42" s="101"/>
      <c r="J42" s="101"/>
      <c r="K42" s="101"/>
      <c r="L42" s="101"/>
      <c r="M42" s="172"/>
      <c r="N42" s="105"/>
    </row>
    <row r="43" spans="1:14">
      <c r="A43" s="172"/>
      <c r="B43" s="172"/>
      <c r="C43" s="172"/>
      <c r="D43" s="101"/>
      <c r="E43" s="101"/>
      <c r="F43" s="101"/>
      <c r="G43" s="101"/>
      <c r="H43" s="101"/>
      <c r="I43" s="101"/>
      <c r="J43" s="101"/>
      <c r="K43" s="101"/>
      <c r="L43" s="101"/>
      <c r="M43" s="172"/>
      <c r="N43" s="105"/>
    </row>
    <row r="44" spans="1:14">
      <c r="A44" s="172"/>
      <c r="B44" s="172"/>
      <c r="C44" s="172"/>
      <c r="D44" s="172"/>
      <c r="E44" s="172"/>
      <c r="F44" s="172"/>
      <c r="G44" s="172"/>
      <c r="H44" s="172"/>
      <c r="I44" s="172"/>
      <c r="J44" s="172"/>
      <c r="K44" s="172"/>
      <c r="L44" s="172"/>
      <c r="M44" s="172"/>
      <c r="N44" s="105"/>
    </row>
    <row r="45" spans="1:14">
      <c r="A45" s="172"/>
      <c r="B45" s="172"/>
      <c r="C45" s="172"/>
      <c r="D45" s="172"/>
      <c r="E45" s="172"/>
      <c r="F45" s="172"/>
      <c r="G45" s="172"/>
      <c r="H45" s="172"/>
      <c r="I45" s="172"/>
      <c r="J45" s="172"/>
      <c r="K45" s="172"/>
      <c r="L45" s="172"/>
      <c r="M45" s="172"/>
      <c r="N45" s="105"/>
    </row>
    <row r="46" spans="1:14">
      <c r="A46" s="172"/>
      <c r="B46" s="172"/>
      <c r="C46" s="172"/>
      <c r="D46" s="172"/>
      <c r="E46" s="172"/>
      <c r="F46" s="172"/>
      <c r="G46" s="172"/>
      <c r="H46" s="172"/>
      <c r="I46" s="172"/>
      <c r="J46" s="172"/>
      <c r="K46" s="172"/>
      <c r="L46" s="172"/>
      <c r="M46" s="172"/>
      <c r="N46" s="105"/>
    </row>
    <row r="47" spans="1:14">
      <c r="A47" s="172"/>
      <c r="B47" s="172"/>
      <c r="C47" s="172"/>
      <c r="D47" s="172"/>
      <c r="E47" s="172"/>
      <c r="F47" s="172"/>
      <c r="G47" s="172"/>
      <c r="H47" s="172"/>
      <c r="I47" s="172"/>
      <c r="J47" s="172"/>
      <c r="K47" s="172"/>
      <c r="L47" s="172"/>
      <c r="M47" s="172"/>
      <c r="N47" s="105"/>
    </row>
    <row r="48" spans="1:14">
      <c r="A48" s="172"/>
      <c r="B48" s="172"/>
      <c r="C48" s="172"/>
      <c r="D48" s="172"/>
      <c r="E48" s="172"/>
      <c r="F48" s="172"/>
      <c r="G48" s="172"/>
      <c r="H48" s="172"/>
      <c r="I48" s="172"/>
      <c r="J48" s="172"/>
      <c r="K48" s="172"/>
      <c r="L48" s="172"/>
      <c r="M48" s="172"/>
      <c r="N48" s="105"/>
    </row>
    <row r="49" spans="1:14">
      <c r="A49" s="172"/>
      <c r="B49" s="172"/>
      <c r="C49" s="172"/>
      <c r="D49" s="172"/>
      <c r="E49" s="172"/>
      <c r="F49" s="172"/>
      <c r="G49" s="172"/>
      <c r="H49" s="172"/>
      <c r="I49" s="172"/>
      <c r="J49" s="172"/>
      <c r="K49" s="172"/>
      <c r="L49" s="172"/>
      <c r="M49" s="172"/>
      <c r="N49" s="105"/>
    </row>
    <row r="50" spans="1:14">
      <c r="A50" s="172"/>
      <c r="B50" s="172"/>
      <c r="C50" s="172"/>
      <c r="D50" s="172"/>
      <c r="E50" s="172"/>
      <c r="F50" s="172"/>
      <c r="G50" s="172"/>
      <c r="H50" s="172"/>
      <c r="I50" s="172"/>
      <c r="J50" s="172"/>
      <c r="K50" s="172"/>
      <c r="L50" s="172"/>
      <c r="M50" s="172"/>
      <c r="N50" s="105"/>
    </row>
    <row r="51" spans="1:14">
      <c r="A51" s="172"/>
      <c r="B51" s="172"/>
      <c r="C51" s="172"/>
      <c r="D51" s="172"/>
      <c r="E51" s="172"/>
      <c r="F51" s="172"/>
      <c r="G51" s="172"/>
      <c r="H51" s="172"/>
      <c r="I51" s="172"/>
      <c r="J51" s="172"/>
      <c r="K51" s="172"/>
      <c r="L51" s="172"/>
      <c r="M51" s="172"/>
      <c r="N51" s="105"/>
    </row>
    <row r="52" spans="1:14">
      <c r="A52" s="172"/>
      <c r="B52" s="172"/>
      <c r="C52" s="172"/>
      <c r="D52" s="172"/>
      <c r="E52" s="172"/>
      <c r="F52" s="172"/>
      <c r="G52" s="172"/>
      <c r="H52" s="172"/>
      <c r="I52" s="172"/>
      <c r="J52" s="172"/>
      <c r="K52" s="172"/>
      <c r="L52" s="172"/>
      <c r="M52" s="172"/>
      <c r="N52" s="105"/>
    </row>
    <row r="53" spans="1:14">
      <c r="A53" s="172"/>
      <c r="B53" s="172"/>
      <c r="C53" s="172"/>
      <c r="D53" s="172"/>
      <c r="E53" s="172"/>
      <c r="F53" s="172"/>
      <c r="G53" s="172"/>
      <c r="H53" s="172"/>
      <c r="I53" s="172"/>
      <c r="J53" s="172"/>
      <c r="K53" s="172"/>
      <c r="L53" s="172"/>
      <c r="M53" s="172"/>
      <c r="N53" s="105"/>
    </row>
    <row r="54" spans="1:14">
      <c r="A54" s="172"/>
      <c r="B54" s="172"/>
      <c r="C54" s="172"/>
      <c r="D54" s="172"/>
      <c r="E54" s="172"/>
      <c r="F54" s="172"/>
      <c r="G54" s="172"/>
      <c r="H54" s="172"/>
      <c r="I54" s="172"/>
      <c r="J54" s="172"/>
      <c r="K54" s="172"/>
      <c r="L54" s="172"/>
      <c r="M54" s="172"/>
      <c r="N54" s="105"/>
    </row>
    <row r="55" spans="1:14">
      <c r="A55" s="172"/>
      <c r="B55" s="172"/>
      <c r="C55" s="172"/>
      <c r="D55" s="172"/>
      <c r="E55" s="172"/>
      <c r="F55" s="172"/>
      <c r="G55" s="172"/>
      <c r="H55" s="172"/>
      <c r="I55" s="172"/>
      <c r="J55" s="172"/>
      <c r="K55" s="172"/>
      <c r="L55" s="172"/>
      <c r="M55" s="172"/>
      <c r="N55" s="105"/>
    </row>
    <row r="56" spans="1:14">
      <c r="A56" s="172"/>
      <c r="B56" s="172"/>
      <c r="C56" s="172"/>
      <c r="D56" s="172"/>
      <c r="E56" s="172"/>
      <c r="F56" s="172"/>
      <c r="G56" s="172"/>
      <c r="H56" s="172"/>
      <c r="I56" s="172"/>
      <c r="J56" s="172"/>
      <c r="K56" s="172"/>
      <c r="L56" s="172"/>
      <c r="M56" s="172"/>
      <c r="N56" s="105"/>
    </row>
    <row r="57" spans="1:14">
      <c r="A57" s="172"/>
      <c r="B57" s="172"/>
      <c r="C57" s="172"/>
      <c r="D57" s="172"/>
      <c r="E57" s="172"/>
      <c r="F57" s="172"/>
      <c r="G57" s="172"/>
      <c r="H57" s="172"/>
      <c r="I57" s="172"/>
      <c r="J57" s="172"/>
      <c r="K57" s="172"/>
      <c r="L57" s="172"/>
      <c r="M57" s="172"/>
      <c r="N57" s="105"/>
    </row>
    <row r="58" spans="1:14">
      <c r="A58" s="172"/>
      <c r="B58" s="172"/>
      <c r="C58" s="172"/>
      <c r="D58" s="172"/>
      <c r="E58" s="172"/>
      <c r="F58" s="172"/>
      <c r="G58" s="172"/>
      <c r="H58" s="172"/>
      <c r="I58" s="172"/>
      <c r="J58" s="172"/>
      <c r="K58" s="172"/>
      <c r="L58" s="172"/>
      <c r="M58" s="172"/>
      <c r="N58" s="105"/>
    </row>
    <row r="59" spans="1:14">
      <c r="A59" s="172"/>
      <c r="B59" s="172"/>
      <c r="C59" s="172"/>
      <c r="D59" s="172"/>
      <c r="E59" s="172"/>
      <c r="F59" s="172"/>
      <c r="G59" s="172"/>
      <c r="H59" s="172"/>
      <c r="I59" s="172"/>
      <c r="J59" s="172"/>
      <c r="K59" s="172"/>
      <c r="L59" s="172"/>
      <c r="M59" s="172"/>
      <c r="N59" s="105"/>
    </row>
    <row r="60" spans="1:14">
      <c r="A60" s="172"/>
      <c r="B60" s="172"/>
      <c r="C60" s="172"/>
      <c r="D60" s="172"/>
      <c r="E60" s="172"/>
      <c r="F60" s="172"/>
      <c r="G60" s="172"/>
      <c r="H60" s="172"/>
      <c r="I60" s="172"/>
      <c r="J60" s="172"/>
      <c r="K60" s="172"/>
      <c r="L60" s="172"/>
      <c r="M60" s="172"/>
      <c r="N60" s="105"/>
    </row>
    <row r="61" spans="1:14">
      <c r="A61" s="172"/>
      <c r="B61" s="172"/>
      <c r="C61" s="172"/>
      <c r="D61" s="172"/>
      <c r="E61" s="172"/>
      <c r="F61" s="172"/>
      <c r="G61" s="172"/>
      <c r="H61" s="172"/>
      <c r="I61" s="172"/>
      <c r="J61" s="172"/>
      <c r="K61" s="172"/>
      <c r="L61" s="172"/>
      <c r="M61" s="172"/>
      <c r="N61" s="105"/>
    </row>
    <row r="62" spans="1:14" ht="18.75" customHeight="1">
      <c r="A62" s="1091" t="s">
        <v>158</v>
      </c>
      <c r="B62" s="1091"/>
      <c r="C62" s="1091"/>
      <c r="D62" s="1091"/>
      <c r="E62" s="1091"/>
      <c r="F62" s="1091"/>
      <c r="G62" s="1091"/>
      <c r="H62" s="1091"/>
      <c r="I62" s="1091"/>
      <c r="J62" s="1091"/>
      <c r="K62" s="1091"/>
      <c r="L62" s="1091"/>
      <c r="M62" s="1091"/>
      <c r="N62" s="1091"/>
    </row>
    <row r="63" spans="1:14">
      <c r="D63" s="172"/>
      <c r="E63" s="172"/>
      <c r="F63" s="172"/>
      <c r="G63" s="172"/>
      <c r="H63" s="172"/>
      <c r="I63" s="172"/>
      <c r="J63" s="172"/>
      <c r="K63" s="172"/>
      <c r="L63" s="172"/>
    </row>
    <row r="64" spans="1:14">
      <c r="D64" s="277"/>
      <c r="E64" s="277"/>
      <c r="F64" s="277"/>
      <c r="G64" s="277"/>
      <c r="H64" s="277"/>
      <c r="I64" s="277"/>
      <c r="J64" s="277"/>
      <c r="K64" s="277"/>
      <c r="L64" s="277"/>
    </row>
  </sheetData>
  <sheetProtection selectLockedCells="1"/>
  <mergeCells count="25">
    <mergeCell ref="E30:L31"/>
    <mergeCell ref="E26:L27"/>
    <mergeCell ref="B30:C35"/>
    <mergeCell ref="D32:D33"/>
    <mergeCell ref="A62:N62"/>
    <mergeCell ref="D30:D31"/>
    <mergeCell ref="E32:L33"/>
    <mergeCell ref="D34:D35"/>
    <mergeCell ref="E34:L35"/>
    <mergeCell ref="B23:C25"/>
    <mergeCell ref="D23:G25"/>
    <mergeCell ref="H23:H25"/>
    <mergeCell ref="I23:L25"/>
    <mergeCell ref="B26:C29"/>
    <mergeCell ref="D26:D27"/>
    <mergeCell ref="E28:L29"/>
    <mergeCell ref="D28:D29"/>
    <mergeCell ref="K1:M1"/>
    <mergeCell ref="K2:M4"/>
    <mergeCell ref="A8:M8"/>
    <mergeCell ref="B11:C16"/>
    <mergeCell ref="D11:E13"/>
    <mergeCell ref="F11:L13"/>
    <mergeCell ref="D14:E16"/>
    <mergeCell ref="F14:L16"/>
  </mergeCells>
  <phoneticPr fontId="13"/>
  <conditionalFormatting sqref="D28:D32 E28:L35 D34:D35">
    <cfRule type="expression" dxfId="77" priority="6">
      <formula>$D$26="○"</formula>
    </cfRule>
  </conditionalFormatting>
  <conditionalFormatting sqref="D11:L13">
    <cfRule type="expression" dxfId="76" priority="8">
      <formula>$D$14="○"</formula>
    </cfRule>
  </conditionalFormatting>
  <conditionalFormatting sqref="D14:L16">
    <cfRule type="expression" dxfId="75" priority="7">
      <formula>$D$11="○"</formula>
    </cfRule>
  </conditionalFormatting>
  <conditionalFormatting sqref="D23:L32 E33:L33 D34:L35">
    <cfRule type="expression" dxfId="74" priority="9" stopIfTrue="1">
      <formula>$D$14="○"</formula>
    </cfRule>
    <cfRule type="expression" dxfId="73" priority="10" stopIfTrue="1">
      <formula>$D$11="○"</formula>
    </cfRule>
  </conditionalFormatting>
  <conditionalFormatting sqref="D26:L27 D30:D32 E30:L35 D34:D35">
    <cfRule type="expression" dxfId="72" priority="5">
      <formula>$D$28="○"</formula>
    </cfRule>
  </conditionalFormatting>
  <conditionalFormatting sqref="D26:L29 D32:L35">
    <cfRule type="expression" dxfId="71" priority="4">
      <formula>$D$30="○"</formula>
    </cfRule>
  </conditionalFormatting>
  <conditionalFormatting sqref="D26:L31 D34:L35">
    <cfRule type="expression" dxfId="70" priority="1">
      <formula>$D$32="○"</formula>
    </cfRule>
  </conditionalFormatting>
  <conditionalFormatting sqref="D26:L32 E33:L33">
    <cfRule type="expression" dxfId="69" priority="3">
      <formula>$D$34="○"</formula>
    </cfRule>
  </conditionalFormatting>
  <dataValidations xWindow="367" yWindow="429" count="3">
    <dataValidation allowBlank="1" showInputMessage="1" showErrorMessage="1" promptTitle="入力時の注意" prompt="対象年度を確認してください！_x000a__x000a_対象年度は受賞年度です。_x000a_（完成年度ではありません）_x000a_" sqref="H23:H25" xr:uid="{00000000-0002-0000-0D00-000000000000}"/>
    <dataValidation type="list" allowBlank="1" showInputMessage="1" showErrorMessage="1" sqref="D11:E12 D14:E15 D26:D32 D34:D35" xr:uid="{00000000-0002-0000-0D00-000001000000}">
      <formula1>"○"</formula1>
    </dataValidation>
    <dataValidation type="list" allowBlank="1" showInputMessage="1" showErrorMessage="1" sqref="D13:E13 D16:E16" xr:uid="{00000000-0002-0000-0D00-000002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0070C0"/>
    <pageSetUpPr fitToPage="1"/>
  </sheetPr>
  <dimension ref="A1:AG62"/>
  <sheetViews>
    <sheetView view="pageBreakPreview" zoomScale="85" zoomScaleNormal="80" zoomScaleSheetLayoutView="85" workbookViewId="0">
      <selection activeCell="K1" sqref="K1:M1"/>
    </sheetView>
  </sheetViews>
  <sheetFormatPr defaultColWidth="9" defaultRowHeight="13.5"/>
  <cols>
    <col min="1" max="13" width="6.5" style="169" customWidth="1"/>
    <col min="14" max="14" width="2.5" style="169" customWidth="1"/>
    <col min="15" max="16384" width="9" style="169"/>
  </cols>
  <sheetData>
    <row r="1" spans="1:33" ht="25.5">
      <c r="A1" s="94"/>
      <c r="B1" s="94"/>
      <c r="C1" s="94"/>
      <c r="D1" s="94"/>
      <c r="E1" s="94"/>
      <c r="F1" s="94"/>
      <c r="G1" s="94"/>
      <c r="H1" s="94"/>
      <c r="I1" s="94"/>
      <c r="J1" s="95"/>
      <c r="K1" s="634" t="s">
        <v>396</v>
      </c>
      <c r="L1" s="634"/>
      <c r="M1" s="634"/>
      <c r="N1" s="105"/>
      <c r="AA1" s="170"/>
      <c r="AB1" s="170"/>
      <c r="AC1" s="170"/>
      <c r="AD1" s="170"/>
      <c r="AE1" s="170"/>
      <c r="AF1" s="170"/>
      <c r="AG1" s="170"/>
    </row>
    <row r="2" spans="1:33">
      <c r="A2" s="94"/>
      <c r="B2" s="94"/>
      <c r="C2" s="94"/>
      <c r="D2" s="94"/>
      <c r="E2" s="94"/>
      <c r="F2" s="94"/>
      <c r="G2" s="94"/>
      <c r="H2" s="94"/>
      <c r="I2" s="94"/>
      <c r="J2" s="94"/>
      <c r="K2" s="1040" t="s">
        <v>358</v>
      </c>
      <c r="L2" s="1040"/>
      <c r="M2" s="1040"/>
      <c r="N2" s="105"/>
    </row>
    <row r="3" spans="1:33">
      <c r="A3" s="94"/>
      <c r="B3" s="94"/>
      <c r="C3" s="94"/>
      <c r="D3" s="94"/>
      <c r="E3" s="94"/>
      <c r="F3" s="94"/>
      <c r="G3" s="94"/>
      <c r="H3" s="94"/>
      <c r="I3" s="94"/>
      <c r="J3" s="94"/>
      <c r="K3" s="1040"/>
      <c r="L3" s="1040"/>
      <c r="M3" s="1040"/>
      <c r="N3" s="105"/>
    </row>
    <row r="4" spans="1:33">
      <c r="A4" s="94"/>
      <c r="B4" s="94"/>
      <c r="C4" s="94"/>
      <c r="D4" s="94"/>
      <c r="E4" s="94"/>
      <c r="F4" s="94"/>
      <c r="G4" s="94"/>
      <c r="H4" s="94"/>
      <c r="I4" s="94"/>
      <c r="J4" s="94"/>
      <c r="K4" s="1040"/>
      <c r="L4" s="1040"/>
      <c r="M4" s="1040"/>
      <c r="N4" s="105"/>
    </row>
    <row r="5" spans="1:33">
      <c r="A5" s="94"/>
      <c r="B5" s="94"/>
      <c r="C5" s="94"/>
      <c r="D5" s="94"/>
      <c r="E5" s="94"/>
      <c r="F5" s="94"/>
      <c r="G5" s="94"/>
      <c r="H5" s="94"/>
      <c r="I5" s="94"/>
      <c r="J5" s="94"/>
      <c r="K5" s="94"/>
      <c r="L5" s="94"/>
      <c r="M5" s="94"/>
      <c r="N5" s="105"/>
    </row>
    <row r="6" spans="1:33">
      <c r="A6" s="94"/>
      <c r="B6" s="94"/>
      <c r="C6" s="94"/>
      <c r="D6" s="94"/>
      <c r="E6" s="94"/>
      <c r="F6" s="94"/>
      <c r="G6" s="94"/>
      <c r="H6" s="94"/>
      <c r="I6" s="94"/>
      <c r="J6" s="94"/>
      <c r="K6" s="94"/>
      <c r="L6" s="94"/>
      <c r="M6" s="94"/>
      <c r="N6" s="105"/>
    </row>
    <row r="7" spans="1:33">
      <c r="A7" s="94"/>
      <c r="B7" s="94"/>
      <c r="C7" s="94"/>
      <c r="D7" s="94"/>
      <c r="E7" s="94"/>
      <c r="F7" s="94"/>
      <c r="G7" s="94"/>
      <c r="H7" s="94"/>
      <c r="I7" s="94"/>
      <c r="J7" s="94"/>
      <c r="K7" s="94"/>
      <c r="L7" s="94"/>
      <c r="M7" s="94"/>
      <c r="N7" s="105"/>
    </row>
    <row r="8" spans="1:33" ht="17.25">
      <c r="A8" s="1092" t="s">
        <v>169</v>
      </c>
      <c r="B8" s="1092"/>
      <c r="C8" s="1092"/>
      <c r="D8" s="1092"/>
      <c r="E8" s="1092"/>
      <c r="F8" s="1092"/>
      <c r="G8" s="1092"/>
      <c r="H8" s="1092"/>
      <c r="I8" s="1092"/>
      <c r="J8" s="1092"/>
      <c r="K8" s="1092"/>
      <c r="L8" s="1092"/>
      <c r="M8" s="1092"/>
      <c r="N8" s="105"/>
    </row>
    <row r="9" spans="1:33">
      <c r="A9" s="96"/>
      <c r="B9" s="96"/>
      <c r="C9" s="96"/>
      <c r="D9" s="96"/>
      <c r="E9" s="96"/>
      <c r="F9" s="96"/>
      <c r="G9" s="96"/>
      <c r="H9" s="96"/>
      <c r="I9" s="96"/>
      <c r="J9" s="96"/>
      <c r="K9" s="96"/>
      <c r="L9" s="96"/>
      <c r="M9" s="96"/>
      <c r="N9" s="105"/>
    </row>
    <row r="10" spans="1:33">
      <c r="A10" s="94"/>
      <c r="B10" s="94"/>
      <c r="C10" s="94"/>
      <c r="D10" s="94"/>
      <c r="E10" s="94"/>
      <c r="F10" s="94"/>
      <c r="G10" s="94"/>
      <c r="H10" s="94"/>
      <c r="I10" s="94"/>
      <c r="J10" s="94"/>
      <c r="K10" s="94"/>
      <c r="L10" s="94"/>
      <c r="M10" s="94"/>
      <c r="N10" s="105"/>
    </row>
    <row r="11" spans="1:33">
      <c r="A11" s="94"/>
      <c r="B11" s="1093" t="s">
        <v>170</v>
      </c>
      <c r="C11" s="1043"/>
      <c r="D11" s="1094"/>
      <c r="E11" s="1095"/>
      <c r="F11" s="1048" t="s">
        <v>164</v>
      </c>
      <c r="G11" s="1048"/>
      <c r="H11" s="1048"/>
      <c r="I11" s="1048"/>
      <c r="J11" s="1048"/>
      <c r="K11" s="1048"/>
      <c r="L11" s="1049"/>
      <c r="M11" s="97"/>
      <c r="N11" s="105"/>
    </row>
    <row r="12" spans="1:33">
      <c r="A12" s="94"/>
      <c r="B12" s="1044"/>
      <c r="C12" s="1045"/>
      <c r="D12" s="1096"/>
      <c r="E12" s="1097"/>
      <c r="F12" s="1050"/>
      <c r="G12" s="1050"/>
      <c r="H12" s="1050"/>
      <c r="I12" s="1050"/>
      <c r="J12" s="1050"/>
      <c r="K12" s="1050"/>
      <c r="L12" s="1051"/>
      <c r="M12" s="97"/>
      <c r="N12" s="171"/>
    </row>
    <row r="13" spans="1:33">
      <c r="A13" s="94"/>
      <c r="B13" s="1044"/>
      <c r="C13" s="1045"/>
      <c r="D13" s="1098"/>
      <c r="E13" s="1099"/>
      <c r="F13" s="1052"/>
      <c r="G13" s="1052"/>
      <c r="H13" s="1052"/>
      <c r="I13" s="1052"/>
      <c r="J13" s="1052"/>
      <c r="K13" s="1052"/>
      <c r="L13" s="1053"/>
      <c r="M13" s="97"/>
      <c r="N13" s="105"/>
    </row>
    <row r="14" spans="1:33">
      <c r="A14" s="94"/>
      <c r="B14" s="1044"/>
      <c r="C14" s="1045"/>
      <c r="D14" s="1094"/>
      <c r="E14" s="1095"/>
      <c r="F14" s="1054" t="s">
        <v>160</v>
      </c>
      <c r="G14" s="1054"/>
      <c r="H14" s="1054"/>
      <c r="I14" s="1054"/>
      <c r="J14" s="1054"/>
      <c r="K14" s="1054"/>
      <c r="L14" s="1055"/>
      <c r="M14" s="97"/>
      <c r="N14" s="105"/>
    </row>
    <row r="15" spans="1:33">
      <c r="A15" s="94"/>
      <c r="B15" s="1044"/>
      <c r="C15" s="1045"/>
      <c r="D15" s="1096"/>
      <c r="E15" s="1097"/>
      <c r="F15" s="1056"/>
      <c r="G15" s="1056"/>
      <c r="H15" s="1056"/>
      <c r="I15" s="1056"/>
      <c r="J15" s="1056"/>
      <c r="K15" s="1056"/>
      <c r="L15" s="1057"/>
      <c r="M15" s="97"/>
      <c r="N15" s="105"/>
    </row>
    <row r="16" spans="1:33">
      <c r="A16" s="94"/>
      <c r="B16" s="1046"/>
      <c r="C16" s="1047"/>
      <c r="D16" s="1098"/>
      <c r="E16" s="1099"/>
      <c r="F16" s="1058"/>
      <c r="G16" s="1058"/>
      <c r="H16" s="1058"/>
      <c r="I16" s="1058"/>
      <c r="J16" s="1058"/>
      <c r="K16" s="1058"/>
      <c r="L16" s="1059"/>
      <c r="M16" s="94"/>
      <c r="N16" s="105"/>
    </row>
    <row r="17" spans="1:14">
      <c r="A17" s="94"/>
      <c r="B17" s="94"/>
      <c r="C17" s="94"/>
      <c r="D17" s="87" t="str">
        <f>IF(COUNTBLANK(D11:E16)=12,"　↑　該当する方に○",IF(COUNTBLANK(D11:E16)=10,"　↑　どちらか一方に○",""))</f>
        <v>　↑　該当する方に○</v>
      </c>
      <c r="E17" s="98"/>
      <c r="F17" s="94"/>
      <c r="G17" s="94"/>
      <c r="H17" s="94"/>
      <c r="I17" s="94"/>
      <c r="J17" s="94"/>
      <c r="K17" s="94"/>
      <c r="L17" s="94"/>
      <c r="M17" s="94"/>
      <c r="N17" s="105"/>
    </row>
    <row r="18" spans="1:14">
      <c r="A18" s="94"/>
      <c r="B18" s="94"/>
      <c r="C18" s="94"/>
      <c r="D18" s="94"/>
      <c r="E18" s="94"/>
      <c r="F18" s="94"/>
      <c r="G18" s="94"/>
      <c r="H18" s="94"/>
      <c r="I18" s="94"/>
      <c r="J18" s="94"/>
      <c r="K18" s="94"/>
      <c r="L18" s="94"/>
      <c r="M18" s="94"/>
      <c r="N18" s="105"/>
    </row>
    <row r="19" spans="1:14">
      <c r="A19" s="94"/>
      <c r="B19" s="94"/>
      <c r="C19" s="94"/>
      <c r="D19" s="94"/>
      <c r="E19" s="94"/>
      <c r="F19" s="94"/>
      <c r="G19" s="94"/>
      <c r="H19" s="94"/>
      <c r="I19" s="94"/>
      <c r="J19" s="94"/>
      <c r="K19" s="94"/>
      <c r="L19" s="94"/>
      <c r="M19" s="94"/>
      <c r="N19" s="105"/>
    </row>
    <row r="20" spans="1:14" ht="14.25">
      <c r="A20" s="94"/>
      <c r="B20" s="134" t="s">
        <v>4</v>
      </c>
      <c r="C20" s="94"/>
      <c r="D20" s="94"/>
      <c r="E20" s="94"/>
      <c r="F20" s="94"/>
      <c r="G20" s="94"/>
      <c r="H20" s="94"/>
      <c r="I20" s="94"/>
      <c r="J20" s="94"/>
      <c r="K20" s="94"/>
      <c r="L20" s="94"/>
      <c r="M20" s="94"/>
      <c r="N20" s="105"/>
    </row>
    <row r="21" spans="1:14">
      <c r="A21" s="94"/>
      <c r="B21" s="94"/>
      <c r="C21" s="94"/>
      <c r="D21" s="106"/>
      <c r="E21" s="94"/>
      <c r="F21" s="94"/>
      <c r="G21" s="94"/>
      <c r="H21" s="94"/>
      <c r="I21" s="94"/>
      <c r="J21" s="94"/>
      <c r="K21" s="94"/>
      <c r="L21" s="94"/>
      <c r="M21" s="94"/>
      <c r="N21" s="105"/>
    </row>
    <row r="22" spans="1:14" ht="14.25">
      <c r="A22" s="101"/>
      <c r="B22" s="103"/>
      <c r="C22" s="101"/>
      <c r="D22" s="101"/>
      <c r="E22" s="101"/>
      <c r="F22" s="101"/>
      <c r="G22" s="101"/>
      <c r="H22" s="101"/>
      <c r="I22" s="101"/>
      <c r="J22" s="101"/>
      <c r="K22" s="101"/>
      <c r="L22" s="101"/>
      <c r="M22" s="101"/>
      <c r="N22" s="105"/>
    </row>
    <row r="23" spans="1:14">
      <c r="A23" s="94"/>
      <c r="B23" s="94"/>
      <c r="C23" s="94"/>
      <c r="D23" s="106"/>
      <c r="E23" s="94"/>
      <c r="F23" s="94"/>
      <c r="G23" s="94"/>
      <c r="H23" s="94"/>
      <c r="I23" s="94"/>
      <c r="J23" s="94"/>
      <c r="K23" s="94"/>
      <c r="L23" s="94"/>
      <c r="M23" s="94"/>
      <c r="N23" s="105"/>
    </row>
    <row r="24" spans="1:14">
      <c r="A24" s="94"/>
      <c r="B24" s="83"/>
      <c r="C24" s="94"/>
      <c r="D24" s="94"/>
      <c r="E24" s="94"/>
      <c r="F24" s="94"/>
      <c r="G24" s="94"/>
      <c r="H24" s="94"/>
      <c r="I24" s="94"/>
      <c r="J24" s="94"/>
      <c r="K24" s="94"/>
      <c r="L24" s="94"/>
      <c r="M24" s="94"/>
      <c r="N24" s="105"/>
    </row>
    <row r="25" spans="1:14">
      <c r="A25" s="101"/>
      <c r="B25" s="104"/>
      <c r="C25" s="101"/>
      <c r="D25" s="101"/>
      <c r="E25" s="101"/>
      <c r="F25" s="101"/>
      <c r="G25" s="101"/>
      <c r="H25" s="101"/>
      <c r="I25" s="101"/>
      <c r="J25" s="101"/>
      <c r="K25" s="101"/>
      <c r="L25" s="101"/>
      <c r="M25" s="101"/>
      <c r="N25" s="105"/>
    </row>
    <row r="26" spans="1:14">
      <c r="A26" s="172"/>
      <c r="B26" s="172"/>
      <c r="C26" s="172"/>
      <c r="D26" s="172"/>
      <c r="E26" s="172"/>
      <c r="F26" s="172"/>
      <c r="G26" s="172"/>
      <c r="H26" s="172"/>
      <c r="I26" s="172"/>
      <c r="J26" s="172"/>
      <c r="K26" s="172"/>
      <c r="L26" s="172"/>
      <c r="M26" s="172"/>
      <c r="N26" s="105"/>
    </row>
    <row r="27" spans="1:14">
      <c r="A27" s="172"/>
      <c r="B27" s="172"/>
      <c r="C27" s="172"/>
      <c r="D27" s="172"/>
      <c r="E27" s="172"/>
      <c r="F27" s="172"/>
      <c r="G27" s="172"/>
      <c r="H27" s="172"/>
      <c r="I27" s="172"/>
      <c r="J27" s="172"/>
      <c r="K27" s="172"/>
      <c r="L27" s="172"/>
      <c r="M27" s="172"/>
      <c r="N27" s="105"/>
    </row>
    <row r="28" spans="1:14">
      <c r="A28" s="172"/>
      <c r="B28" s="172"/>
      <c r="C28" s="172"/>
      <c r="D28" s="172"/>
      <c r="E28" s="172"/>
      <c r="F28" s="172"/>
      <c r="G28" s="172"/>
      <c r="H28" s="172"/>
      <c r="I28" s="172"/>
      <c r="J28" s="172"/>
      <c r="K28" s="172"/>
      <c r="L28" s="172"/>
      <c r="M28" s="172"/>
      <c r="N28" s="105"/>
    </row>
    <row r="29" spans="1:14">
      <c r="A29" s="172"/>
      <c r="B29" s="172"/>
      <c r="C29" s="172"/>
      <c r="D29" s="172"/>
      <c r="E29" s="172"/>
      <c r="F29" s="172"/>
      <c r="G29" s="172"/>
      <c r="H29" s="172"/>
      <c r="I29" s="172"/>
      <c r="J29" s="172"/>
      <c r="K29" s="172"/>
      <c r="L29" s="172"/>
      <c r="M29" s="172"/>
      <c r="N29" s="105"/>
    </row>
    <row r="30" spans="1:14">
      <c r="A30" s="172"/>
      <c r="B30" s="172"/>
      <c r="C30" s="172"/>
      <c r="D30" s="172"/>
      <c r="E30" s="172"/>
      <c r="F30" s="172"/>
      <c r="G30" s="172"/>
      <c r="H30" s="172"/>
      <c r="I30" s="172"/>
      <c r="J30" s="172"/>
      <c r="K30" s="172"/>
      <c r="L30" s="172"/>
      <c r="M30" s="172"/>
      <c r="N30" s="105"/>
    </row>
    <row r="31" spans="1:14">
      <c r="A31" s="172"/>
      <c r="B31" s="172"/>
      <c r="C31" s="172"/>
      <c r="D31" s="172"/>
      <c r="E31" s="172"/>
      <c r="F31" s="172"/>
      <c r="G31" s="172"/>
      <c r="H31" s="172"/>
      <c r="I31" s="172"/>
      <c r="J31" s="172"/>
      <c r="K31" s="172"/>
      <c r="L31" s="172"/>
      <c r="M31" s="172"/>
      <c r="N31" s="105"/>
    </row>
    <row r="32" spans="1:14">
      <c r="A32" s="172"/>
      <c r="B32" s="172"/>
      <c r="C32" s="172"/>
      <c r="D32" s="172"/>
      <c r="E32" s="172"/>
      <c r="F32" s="172"/>
      <c r="G32" s="172"/>
      <c r="H32" s="172"/>
      <c r="I32" s="172"/>
      <c r="J32" s="172"/>
      <c r="K32" s="172"/>
      <c r="L32" s="172"/>
      <c r="M32" s="172"/>
      <c r="N32" s="105"/>
    </row>
    <row r="33" spans="1:14">
      <c r="A33" s="172"/>
      <c r="B33" s="172"/>
      <c r="C33" s="172"/>
      <c r="D33" s="172"/>
      <c r="E33" s="172"/>
      <c r="F33" s="172"/>
      <c r="G33" s="172"/>
      <c r="H33" s="172"/>
      <c r="I33" s="172"/>
      <c r="J33" s="172"/>
      <c r="K33" s="172"/>
      <c r="L33" s="172"/>
      <c r="M33" s="172"/>
      <c r="N33" s="105"/>
    </row>
    <row r="34" spans="1:14">
      <c r="A34" s="172"/>
      <c r="B34" s="172"/>
      <c r="C34" s="172"/>
      <c r="D34" s="172"/>
      <c r="E34" s="172"/>
      <c r="F34" s="172"/>
      <c r="G34" s="172"/>
      <c r="H34" s="172"/>
      <c r="I34" s="172"/>
      <c r="J34" s="172"/>
      <c r="K34" s="172"/>
      <c r="L34" s="172"/>
      <c r="M34" s="172"/>
      <c r="N34" s="105"/>
    </row>
    <row r="35" spans="1:14">
      <c r="A35" s="172"/>
      <c r="B35" s="172"/>
      <c r="C35" s="172"/>
      <c r="D35" s="172"/>
      <c r="E35" s="172"/>
      <c r="F35" s="172"/>
      <c r="G35" s="172"/>
      <c r="H35" s="172"/>
      <c r="I35" s="172"/>
      <c r="J35" s="172"/>
      <c r="K35" s="172"/>
      <c r="L35" s="172"/>
      <c r="M35" s="172"/>
      <c r="N35" s="105"/>
    </row>
    <row r="36" spans="1:14">
      <c r="A36" s="172"/>
      <c r="B36" s="172"/>
      <c r="C36" s="172"/>
      <c r="D36" s="172"/>
      <c r="E36" s="172"/>
      <c r="F36" s="172"/>
      <c r="G36" s="172"/>
      <c r="H36" s="172"/>
      <c r="I36" s="172"/>
      <c r="J36" s="172"/>
      <c r="K36" s="172"/>
      <c r="L36" s="172"/>
      <c r="M36" s="172"/>
      <c r="N36" s="105"/>
    </row>
    <row r="37" spans="1:14">
      <c r="A37" s="172"/>
      <c r="B37" s="172"/>
      <c r="C37" s="172"/>
      <c r="D37" s="172"/>
      <c r="E37" s="172"/>
      <c r="F37" s="172"/>
      <c r="G37" s="172"/>
      <c r="H37" s="172"/>
      <c r="I37" s="172"/>
      <c r="J37" s="172"/>
      <c r="K37" s="172"/>
      <c r="L37" s="172"/>
      <c r="M37" s="172"/>
      <c r="N37" s="105"/>
    </row>
    <row r="38" spans="1:14">
      <c r="A38" s="172"/>
      <c r="B38" s="172"/>
      <c r="C38" s="172"/>
      <c r="D38" s="172"/>
      <c r="E38" s="172"/>
      <c r="F38" s="172"/>
      <c r="G38" s="172"/>
      <c r="H38" s="172"/>
      <c r="I38" s="172"/>
      <c r="J38" s="172"/>
      <c r="K38" s="172"/>
      <c r="L38" s="172"/>
      <c r="M38" s="172"/>
      <c r="N38" s="105"/>
    </row>
    <row r="39" spans="1:14">
      <c r="A39" s="172"/>
      <c r="B39" s="172"/>
      <c r="C39" s="172"/>
      <c r="D39" s="172"/>
      <c r="E39" s="172"/>
      <c r="F39" s="172"/>
      <c r="G39" s="172"/>
      <c r="H39" s="172"/>
      <c r="I39" s="172"/>
      <c r="J39" s="172"/>
      <c r="K39" s="172"/>
      <c r="L39" s="172"/>
      <c r="M39" s="172"/>
      <c r="N39" s="105"/>
    </row>
    <row r="40" spans="1:14">
      <c r="A40" s="172"/>
      <c r="B40" s="172"/>
      <c r="C40" s="172"/>
      <c r="D40" s="172"/>
      <c r="E40" s="172"/>
      <c r="F40" s="172"/>
      <c r="G40" s="172"/>
      <c r="H40" s="172"/>
      <c r="I40" s="172"/>
      <c r="J40" s="172"/>
      <c r="K40" s="172"/>
      <c r="L40" s="172"/>
      <c r="M40" s="172"/>
      <c r="N40" s="105"/>
    </row>
    <row r="41" spans="1:14">
      <c r="A41" s="172"/>
      <c r="B41" s="172"/>
      <c r="C41" s="172"/>
      <c r="D41" s="172"/>
      <c r="E41" s="172"/>
      <c r="F41" s="172"/>
      <c r="G41" s="172"/>
      <c r="H41" s="172"/>
      <c r="I41" s="172"/>
      <c r="J41" s="172"/>
      <c r="K41" s="172"/>
      <c r="L41" s="172"/>
      <c r="M41" s="172"/>
      <c r="N41" s="105"/>
    </row>
    <row r="42" spans="1:14">
      <c r="A42" s="172"/>
      <c r="B42" s="172"/>
      <c r="C42" s="172"/>
      <c r="D42" s="172"/>
      <c r="E42" s="172"/>
      <c r="F42" s="172"/>
      <c r="G42" s="172"/>
      <c r="H42" s="172"/>
      <c r="I42" s="172"/>
      <c r="J42" s="172"/>
      <c r="K42" s="172"/>
      <c r="L42" s="172"/>
      <c r="M42" s="172"/>
      <c r="N42" s="105"/>
    </row>
    <row r="43" spans="1:14">
      <c r="A43" s="172"/>
      <c r="B43" s="172"/>
      <c r="C43" s="172"/>
      <c r="D43" s="172"/>
      <c r="E43" s="172"/>
      <c r="F43" s="172"/>
      <c r="G43" s="172"/>
      <c r="H43" s="172"/>
      <c r="I43" s="172"/>
      <c r="J43" s="172"/>
      <c r="K43" s="172"/>
      <c r="L43" s="172"/>
      <c r="M43" s="172"/>
      <c r="N43" s="105"/>
    </row>
    <row r="44" spans="1:14">
      <c r="A44" s="172"/>
      <c r="B44" s="172"/>
      <c r="C44" s="172"/>
      <c r="D44" s="172"/>
      <c r="E44" s="172"/>
      <c r="F44" s="172"/>
      <c r="G44" s="172"/>
      <c r="H44" s="172"/>
      <c r="I44" s="172"/>
      <c r="J44" s="172"/>
      <c r="K44" s="172"/>
      <c r="L44" s="172"/>
      <c r="M44" s="172"/>
      <c r="N44" s="105"/>
    </row>
    <row r="45" spans="1:14">
      <c r="A45" s="172"/>
      <c r="B45" s="172"/>
      <c r="C45" s="172"/>
      <c r="D45" s="172"/>
      <c r="E45" s="172"/>
      <c r="F45" s="172"/>
      <c r="G45" s="172"/>
      <c r="H45" s="172"/>
      <c r="I45" s="172"/>
      <c r="J45" s="172"/>
      <c r="K45" s="172"/>
      <c r="L45" s="172"/>
      <c r="M45" s="172"/>
      <c r="N45" s="105"/>
    </row>
    <row r="46" spans="1:14">
      <c r="A46" s="172"/>
      <c r="B46" s="172"/>
      <c r="C46" s="172"/>
      <c r="D46" s="172"/>
      <c r="E46" s="172"/>
      <c r="F46" s="172"/>
      <c r="G46" s="172"/>
      <c r="H46" s="172"/>
      <c r="I46" s="172"/>
      <c r="J46" s="172"/>
      <c r="K46" s="172"/>
      <c r="L46" s="172"/>
      <c r="M46" s="172"/>
      <c r="N46" s="105"/>
    </row>
    <row r="47" spans="1:14">
      <c r="A47" s="172"/>
      <c r="B47" s="172"/>
      <c r="C47" s="172"/>
      <c r="D47" s="172"/>
      <c r="E47" s="172"/>
      <c r="F47" s="172"/>
      <c r="G47" s="172"/>
      <c r="H47" s="172"/>
      <c r="I47" s="172"/>
      <c r="J47" s="172"/>
      <c r="K47" s="172"/>
      <c r="L47" s="172"/>
      <c r="M47" s="172"/>
      <c r="N47" s="105"/>
    </row>
    <row r="48" spans="1:14">
      <c r="A48" s="172"/>
      <c r="B48" s="172"/>
      <c r="C48" s="172"/>
      <c r="D48" s="172"/>
      <c r="E48" s="172"/>
      <c r="F48" s="172"/>
      <c r="G48" s="172"/>
      <c r="H48" s="172"/>
      <c r="I48" s="172"/>
      <c r="J48" s="172"/>
      <c r="K48" s="172"/>
      <c r="L48" s="172"/>
      <c r="M48" s="172"/>
      <c r="N48" s="105"/>
    </row>
    <row r="49" spans="1:14">
      <c r="A49" s="172"/>
      <c r="B49" s="172"/>
      <c r="C49" s="172"/>
      <c r="D49" s="172"/>
      <c r="E49" s="172"/>
      <c r="F49" s="172"/>
      <c r="G49" s="172"/>
      <c r="H49" s="172"/>
      <c r="I49" s="172"/>
      <c r="J49" s="172"/>
      <c r="K49" s="172"/>
      <c r="L49" s="172"/>
      <c r="M49" s="172"/>
      <c r="N49" s="105"/>
    </row>
    <row r="50" spans="1:14">
      <c r="A50" s="172"/>
      <c r="B50" s="172"/>
      <c r="C50" s="172"/>
      <c r="D50" s="172"/>
      <c r="E50" s="172"/>
      <c r="F50" s="172"/>
      <c r="G50" s="172"/>
      <c r="H50" s="172"/>
      <c r="I50" s="172"/>
      <c r="J50" s="172"/>
      <c r="K50" s="172"/>
      <c r="L50" s="172"/>
      <c r="M50" s="172"/>
      <c r="N50" s="105"/>
    </row>
    <row r="51" spans="1:14">
      <c r="A51" s="172"/>
      <c r="B51" s="172"/>
      <c r="C51" s="172"/>
      <c r="D51" s="172"/>
      <c r="E51" s="172"/>
      <c r="F51" s="172"/>
      <c r="G51" s="172"/>
      <c r="H51" s="172"/>
      <c r="I51" s="172"/>
      <c r="J51" s="172"/>
      <c r="K51" s="172"/>
      <c r="L51" s="172"/>
      <c r="M51" s="172"/>
      <c r="N51" s="105"/>
    </row>
    <row r="52" spans="1:14">
      <c r="A52" s="172"/>
      <c r="B52" s="172"/>
      <c r="C52" s="172"/>
      <c r="D52" s="172"/>
      <c r="E52" s="172"/>
      <c r="F52" s="172"/>
      <c r="G52" s="172"/>
      <c r="H52" s="172"/>
      <c r="I52" s="172"/>
      <c r="J52" s="172"/>
      <c r="K52" s="172"/>
      <c r="L52" s="172"/>
      <c r="M52" s="172"/>
      <c r="N52" s="105"/>
    </row>
    <row r="53" spans="1:14">
      <c r="A53" s="172"/>
      <c r="B53" s="172"/>
      <c r="C53" s="172"/>
      <c r="D53" s="172"/>
      <c r="E53" s="172"/>
      <c r="F53" s="172"/>
      <c r="G53" s="172"/>
      <c r="H53" s="172"/>
      <c r="I53" s="172"/>
      <c r="J53" s="172"/>
      <c r="K53" s="172"/>
      <c r="L53" s="172"/>
      <c r="M53" s="172"/>
      <c r="N53" s="105"/>
    </row>
    <row r="54" spans="1:14">
      <c r="A54" s="172"/>
      <c r="B54" s="172"/>
      <c r="C54" s="172"/>
      <c r="D54" s="172"/>
      <c r="E54" s="172"/>
      <c r="F54" s="172"/>
      <c r="G54" s="172"/>
      <c r="H54" s="172"/>
      <c r="I54" s="172"/>
      <c r="J54" s="172"/>
      <c r="K54" s="172"/>
      <c r="L54" s="172"/>
      <c r="M54" s="172"/>
      <c r="N54" s="105"/>
    </row>
    <row r="55" spans="1:14">
      <c r="A55" s="172"/>
      <c r="B55" s="172"/>
      <c r="C55" s="172"/>
      <c r="D55" s="172"/>
      <c r="E55" s="172"/>
      <c r="F55" s="172"/>
      <c r="G55" s="172"/>
      <c r="H55" s="172"/>
      <c r="I55" s="172"/>
      <c r="J55" s="172"/>
      <c r="K55" s="172"/>
      <c r="L55" s="172"/>
      <c r="M55" s="172"/>
      <c r="N55" s="105"/>
    </row>
    <row r="56" spans="1:14">
      <c r="A56" s="172"/>
      <c r="B56" s="172"/>
      <c r="C56" s="172"/>
      <c r="D56" s="172"/>
      <c r="E56" s="172"/>
      <c r="F56" s="172"/>
      <c r="G56" s="172"/>
      <c r="H56" s="172"/>
      <c r="I56" s="172"/>
      <c r="J56" s="172"/>
      <c r="K56" s="172"/>
      <c r="L56" s="172"/>
      <c r="M56" s="172"/>
      <c r="N56" s="105"/>
    </row>
    <row r="57" spans="1:14">
      <c r="A57" s="172"/>
      <c r="B57" s="172"/>
      <c r="C57" s="172"/>
      <c r="D57" s="172"/>
      <c r="E57" s="172"/>
      <c r="F57" s="172"/>
      <c r="G57" s="172"/>
      <c r="H57" s="172"/>
      <c r="I57" s="172"/>
      <c r="J57" s="172"/>
      <c r="K57" s="172"/>
      <c r="L57" s="172"/>
      <c r="M57" s="172"/>
      <c r="N57" s="105"/>
    </row>
    <row r="58" spans="1:14">
      <c r="A58" s="172"/>
      <c r="B58" s="172"/>
      <c r="C58" s="172"/>
      <c r="D58" s="172"/>
      <c r="E58" s="172"/>
      <c r="F58" s="172"/>
      <c r="G58" s="172"/>
      <c r="H58" s="172"/>
      <c r="I58" s="172"/>
      <c r="J58" s="172"/>
      <c r="K58" s="172"/>
      <c r="L58" s="172"/>
      <c r="M58" s="172"/>
      <c r="N58" s="105"/>
    </row>
    <row r="59" spans="1:14">
      <c r="A59" s="172"/>
      <c r="B59" s="172"/>
      <c r="C59" s="172"/>
      <c r="D59" s="172"/>
      <c r="E59" s="172"/>
      <c r="F59" s="172"/>
      <c r="G59" s="172"/>
      <c r="H59" s="172"/>
      <c r="I59" s="172"/>
      <c r="J59" s="172"/>
      <c r="K59" s="172"/>
      <c r="L59" s="172"/>
      <c r="M59" s="172"/>
      <c r="N59" s="105"/>
    </row>
    <row r="60" spans="1:14">
      <c r="A60" s="172"/>
      <c r="B60" s="172"/>
      <c r="C60" s="172"/>
      <c r="D60" s="172"/>
      <c r="E60" s="172"/>
      <c r="F60" s="172"/>
      <c r="G60" s="172"/>
      <c r="H60" s="172"/>
      <c r="I60" s="172"/>
      <c r="J60" s="172"/>
      <c r="K60" s="172"/>
      <c r="L60" s="172"/>
      <c r="M60" s="172"/>
      <c r="N60" s="105"/>
    </row>
    <row r="61" spans="1:14">
      <c r="A61" s="172"/>
      <c r="B61" s="172"/>
      <c r="C61" s="172"/>
      <c r="D61" s="172"/>
      <c r="E61" s="172"/>
      <c r="F61" s="172"/>
      <c r="G61" s="172"/>
      <c r="H61" s="172"/>
      <c r="I61" s="172"/>
      <c r="J61" s="172"/>
      <c r="K61" s="172"/>
      <c r="L61" s="172"/>
      <c r="M61" s="172"/>
      <c r="N61" s="105"/>
    </row>
    <row r="62" spans="1:14" ht="18.75" customHeight="1">
      <c r="A62" s="1091" t="s">
        <v>159</v>
      </c>
      <c r="B62" s="1091"/>
      <c r="C62" s="1091"/>
      <c r="D62" s="1091"/>
      <c r="E62" s="1091"/>
      <c r="F62" s="1091"/>
      <c r="G62" s="1091"/>
      <c r="H62" s="1091"/>
      <c r="I62" s="1091"/>
      <c r="J62" s="1091"/>
      <c r="K62" s="1091"/>
      <c r="L62" s="1091"/>
      <c r="M62" s="1091"/>
      <c r="N62" s="1091"/>
    </row>
  </sheetData>
  <sheetProtection selectLockedCells="1"/>
  <mergeCells count="9">
    <mergeCell ref="A62:N62"/>
    <mergeCell ref="K1:M1"/>
    <mergeCell ref="K2:M4"/>
    <mergeCell ref="A8:M8"/>
    <mergeCell ref="B11:C16"/>
    <mergeCell ref="D11:E13"/>
    <mergeCell ref="F11:L13"/>
    <mergeCell ref="D14:E16"/>
    <mergeCell ref="F14:L16"/>
  </mergeCells>
  <phoneticPr fontId="13"/>
  <conditionalFormatting sqref="D11:L13">
    <cfRule type="expression" dxfId="68" priority="2">
      <formula>$D$14="○"</formula>
    </cfRule>
  </conditionalFormatting>
  <conditionalFormatting sqref="D14:L16">
    <cfRule type="expression" dxfId="67" priority="1">
      <formula>$D$11="○"</formula>
    </cfRule>
  </conditionalFormatting>
  <dataValidations count="2">
    <dataValidation type="list" allowBlank="1" showInputMessage="1" showErrorMessage="1" sqref="D13:E13 D16:E16" xr:uid="{00000000-0002-0000-0E00-000000000000}">
      <formula1>$N$10:$N$11</formula1>
    </dataValidation>
    <dataValidation type="list" allowBlank="1" showInputMessage="1" showErrorMessage="1" sqref="D11:E12 D14:E15" xr:uid="{00000000-0002-0000-0E00-000001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0070C0"/>
    <pageSetUpPr fitToPage="1"/>
  </sheetPr>
  <dimension ref="A1:AG60"/>
  <sheetViews>
    <sheetView showGridLines="0" view="pageBreakPreview" zoomScale="85" zoomScaleNormal="80" zoomScaleSheetLayoutView="85" workbookViewId="0">
      <selection activeCell="M16" sqref="M16"/>
    </sheetView>
  </sheetViews>
  <sheetFormatPr defaultColWidth="6.5" defaultRowHeight="13.5"/>
  <cols>
    <col min="1" max="13" width="6.5" style="1"/>
    <col min="14" max="14" width="2.5" style="1" customWidth="1"/>
    <col min="15" max="16384" width="6.5" style="121"/>
  </cols>
  <sheetData>
    <row r="1" spans="1:33" ht="25.5">
      <c r="A1"/>
      <c r="B1"/>
      <c r="C1"/>
      <c r="D1"/>
      <c r="E1"/>
      <c r="F1"/>
      <c r="G1"/>
      <c r="H1"/>
      <c r="I1"/>
      <c r="J1" s="11"/>
      <c r="K1" s="634" t="s">
        <v>396</v>
      </c>
      <c r="L1" s="634"/>
      <c r="M1" s="634"/>
      <c r="N1"/>
      <c r="AA1" s="148"/>
      <c r="AB1" s="148"/>
      <c r="AC1" s="148"/>
      <c r="AD1" s="148"/>
      <c r="AE1" s="148"/>
      <c r="AF1" s="148"/>
      <c r="AG1" s="148"/>
    </row>
    <row r="2" spans="1:33" ht="13.5" customHeight="1">
      <c r="A2"/>
      <c r="B2"/>
      <c r="C2"/>
      <c r="D2"/>
      <c r="E2"/>
      <c r="F2"/>
      <c r="G2"/>
      <c r="H2"/>
      <c r="I2"/>
      <c r="J2"/>
      <c r="K2" s="901" t="s">
        <v>173</v>
      </c>
      <c r="L2" s="901"/>
      <c r="M2" s="901"/>
      <c r="N2"/>
    </row>
    <row r="3" spans="1:33" ht="13.5" customHeight="1">
      <c r="A3"/>
      <c r="B3"/>
      <c r="C3"/>
      <c r="D3"/>
      <c r="E3"/>
      <c r="F3"/>
      <c r="G3"/>
      <c r="H3"/>
      <c r="I3"/>
      <c r="J3"/>
      <c r="K3" s="901"/>
      <c r="L3" s="901"/>
      <c r="M3" s="901"/>
      <c r="N3"/>
    </row>
    <row r="4" spans="1:33" ht="13.5" customHeight="1">
      <c r="A4"/>
      <c r="B4"/>
      <c r="C4"/>
      <c r="D4"/>
      <c r="E4"/>
      <c r="F4"/>
      <c r="G4"/>
      <c r="H4"/>
      <c r="I4"/>
      <c r="J4"/>
      <c r="K4" s="901"/>
      <c r="L4" s="901"/>
      <c r="M4" s="901"/>
      <c r="N4"/>
    </row>
    <row r="5" spans="1:33">
      <c r="A5"/>
      <c r="B5"/>
      <c r="C5"/>
      <c r="D5"/>
      <c r="E5"/>
      <c r="F5"/>
      <c r="G5"/>
      <c r="H5"/>
      <c r="I5"/>
      <c r="J5"/>
      <c r="K5"/>
      <c r="L5"/>
      <c r="M5"/>
      <c r="N5"/>
    </row>
    <row r="6" spans="1:33">
      <c r="A6"/>
      <c r="B6"/>
      <c r="C6"/>
      <c r="D6"/>
      <c r="E6"/>
      <c r="F6"/>
      <c r="G6"/>
      <c r="H6"/>
      <c r="I6"/>
      <c r="J6"/>
      <c r="K6"/>
      <c r="L6"/>
      <c r="M6"/>
      <c r="N6"/>
    </row>
    <row r="7" spans="1:33">
      <c r="A7"/>
      <c r="B7"/>
      <c r="C7"/>
      <c r="D7"/>
      <c r="E7"/>
      <c r="F7"/>
      <c r="G7"/>
      <c r="H7"/>
      <c r="I7"/>
      <c r="J7"/>
      <c r="K7"/>
      <c r="L7"/>
      <c r="M7"/>
      <c r="N7"/>
    </row>
    <row r="8" spans="1:33" ht="17.25">
      <c r="A8" s="546" t="s">
        <v>174</v>
      </c>
      <c r="B8" s="546"/>
      <c r="C8" s="546"/>
      <c r="D8" s="546"/>
      <c r="E8" s="546"/>
      <c r="F8" s="546"/>
      <c r="G8" s="546"/>
      <c r="H8" s="546"/>
      <c r="I8" s="546"/>
      <c r="J8" s="546"/>
      <c r="K8" s="546"/>
      <c r="L8" s="546"/>
      <c r="M8" s="546"/>
      <c r="N8"/>
    </row>
    <row r="9" spans="1:33">
      <c r="A9" s="4"/>
      <c r="B9" s="4"/>
      <c r="C9" s="4"/>
      <c r="D9" s="4"/>
      <c r="E9" s="4"/>
      <c r="F9" s="4"/>
      <c r="G9" s="4"/>
      <c r="H9" s="4"/>
      <c r="I9" s="4"/>
      <c r="J9" s="4"/>
      <c r="K9" s="4"/>
      <c r="L9" s="4"/>
      <c r="M9" s="4"/>
      <c r="N9"/>
    </row>
    <row r="10" spans="1:33">
      <c r="A10"/>
      <c r="B10"/>
      <c r="C10"/>
      <c r="D10"/>
      <c r="E10"/>
      <c r="F10"/>
      <c r="G10"/>
      <c r="H10"/>
      <c r="I10"/>
      <c r="J10"/>
      <c r="K10"/>
      <c r="L10"/>
      <c r="M10"/>
      <c r="N10"/>
    </row>
    <row r="11" spans="1:33" ht="13.5" customHeight="1">
      <c r="A11"/>
      <c r="B11" s="548" t="s">
        <v>175</v>
      </c>
      <c r="C11" s="548"/>
      <c r="D11" s="548"/>
      <c r="E11" s="548"/>
      <c r="F11" s="1101"/>
      <c r="G11" s="1101"/>
      <c r="H11" s="1101"/>
      <c r="I11" s="1101"/>
      <c r="J11" s="1101"/>
      <c r="K11" s="1101"/>
      <c r="L11" s="1101"/>
      <c r="M11"/>
      <c r="N11"/>
    </row>
    <row r="12" spans="1:33" ht="13.5" customHeight="1">
      <c r="A12"/>
      <c r="B12" s="548"/>
      <c r="C12" s="548"/>
      <c r="D12" s="548"/>
      <c r="E12" s="548"/>
      <c r="F12" s="1101"/>
      <c r="G12" s="1101"/>
      <c r="H12" s="1101"/>
      <c r="I12" s="1101"/>
      <c r="J12" s="1101"/>
      <c r="K12" s="1101"/>
      <c r="L12" s="1101"/>
      <c r="M12"/>
      <c r="N12"/>
    </row>
    <row r="13" spans="1:33" ht="13.5" customHeight="1">
      <c r="A13"/>
      <c r="B13" s="548"/>
      <c r="C13" s="548"/>
      <c r="D13" s="548"/>
      <c r="E13" s="548"/>
      <c r="F13" s="1101"/>
      <c r="G13" s="1101"/>
      <c r="H13" s="1101"/>
      <c r="I13" s="1101"/>
      <c r="J13" s="1101"/>
      <c r="K13" s="1101"/>
      <c r="L13" s="1101"/>
      <c r="M13"/>
      <c r="N13"/>
    </row>
    <row r="14" spans="1:33" ht="13.5" customHeight="1">
      <c r="A14"/>
      <c r="B14" s="72"/>
      <c r="C14" s="72"/>
      <c r="D14" s="72"/>
      <c r="E14" s="72"/>
      <c r="F14" s="73"/>
      <c r="G14" s="73"/>
      <c r="H14" s="73"/>
      <c r="I14" s="73"/>
      <c r="J14" s="73"/>
      <c r="K14" s="73"/>
      <c r="L14" s="73"/>
      <c r="M14"/>
      <c r="N14"/>
    </row>
    <row r="15" spans="1:33" ht="13.5" customHeight="1">
      <c r="A15"/>
      <c r="B15" s="72"/>
      <c r="C15" s="72"/>
      <c r="D15" s="72"/>
      <c r="E15" s="72"/>
      <c r="F15" s="73"/>
      <c r="G15" s="73"/>
      <c r="H15" s="73"/>
      <c r="I15" s="73"/>
      <c r="J15" s="73"/>
      <c r="K15" s="73"/>
      <c r="L15" s="73"/>
      <c r="M15"/>
      <c r="N15"/>
    </row>
    <row r="16" spans="1:33" ht="13.5" customHeight="1">
      <c r="A16"/>
      <c r="B16" s="874" t="s">
        <v>176</v>
      </c>
      <c r="C16" s="548"/>
      <c r="D16" s="548"/>
      <c r="E16" s="548"/>
      <c r="F16" s="1100" t="s">
        <v>377</v>
      </c>
      <c r="G16" s="1101"/>
      <c r="H16" s="1101"/>
      <c r="I16" s="1101"/>
      <c r="J16" s="1101"/>
      <c r="K16" s="1101"/>
      <c r="L16" s="1101"/>
      <c r="M16"/>
      <c r="N16"/>
    </row>
    <row r="17" spans="1:27" ht="13.5" customHeight="1">
      <c r="A17"/>
      <c r="B17" s="548"/>
      <c r="C17" s="548"/>
      <c r="D17" s="548"/>
      <c r="E17" s="548"/>
      <c r="F17" s="1101"/>
      <c r="G17" s="1101"/>
      <c r="H17" s="1101"/>
      <c r="I17" s="1101"/>
      <c r="J17" s="1101"/>
      <c r="K17" s="1101"/>
      <c r="L17" s="1101"/>
      <c r="M17"/>
      <c r="N17"/>
    </row>
    <row r="18" spans="1:27" ht="13.5" customHeight="1">
      <c r="A18"/>
      <c r="B18" s="548"/>
      <c r="C18" s="548"/>
      <c r="D18" s="548"/>
      <c r="E18" s="548"/>
      <c r="F18" s="1101"/>
      <c r="G18" s="1101"/>
      <c r="H18" s="1101"/>
      <c r="I18" s="1101"/>
      <c r="J18" s="1101"/>
      <c r="K18" s="1101"/>
      <c r="L18" s="1101"/>
      <c r="M18"/>
      <c r="N18"/>
    </row>
    <row r="19" spans="1:27" ht="13.5" customHeight="1">
      <c r="A19"/>
      <c r="B19" s="72"/>
      <c r="C19" s="72"/>
      <c r="D19" s="72"/>
      <c r="E19" s="72"/>
      <c r="F19" s="73"/>
      <c r="G19" s="73"/>
      <c r="H19" s="73"/>
      <c r="I19" s="73"/>
      <c r="J19" s="73"/>
      <c r="K19" s="73"/>
      <c r="L19" s="73"/>
      <c r="M19"/>
      <c r="N19"/>
    </row>
    <row r="20" spans="1:27" ht="13.5" customHeight="1">
      <c r="A20"/>
      <c r="B20" s="72"/>
      <c r="C20" s="72"/>
      <c r="D20" s="72"/>
      <c r="E20" s="72"/>
      <c r="F20" s="73"/>
      <c r="G20" s="73"/>
      <c r="H20" s="73"/>
      <c r="I20" s="73"/>
      <c r="J20" s="73"/>
      <c r="K20" s="73"/>
      <c r="L20" s="73"/>
      <c r="M20"/>
      <c r="N20"/>
    </row>
    <row r="21" spans="1:27" ht="13.5" customHeight="1">
      <c r="A21"/>
      <c r="B21" s="874" t="s">
        <v>177</v>
      </c>
      <c r="C21" s="874"/>
      <c r="D21" s="875"/>
      <c r="E21" s="875"/>
      <c r="F21" s="876" t="s">
        <v>178</v>
      </c>
      <c r="G21" s="876"/>
      <c r="H21" s="876"/>
      <c r="I21" s="876"/>
      <c r="J21" s="876"/>
      <c r="K21" s="876"/>
      <c r="L21" s="876"/>
      <c r="M21" s="10"/>
      <c r="N21"/>
    </row>
    <row r="22" spans="1:27" ht="13.5" customHeight="1">
      <c r="A22"/>
      <c r="B22" s="874"/>
      <c r="C22" s="874"/>
      <c r="D22" s="875"/>
      <c r="E22" s="875"/>
      <c r="F22" s="876"/>
      <c r="G22" s="876"/>
      <c r="H22" s="876"/>
      <c r="I22" s="876"/>
      <c r="J22" s="876"/>
      <c r="K22" s="876"/>
      <c r="L22" s="876"/>
      <c r="M22" s="10"/>
      <c r="N22" s="122"/>
    </row>
    <row r="23" spans="1:27" ht="13.5" customHeight="1">
      <c r="A23"/>
      <c r="B23" s="874"/>
      <c r="C23" s="874"/>
      <c r="D23" s="875"/>
      <c r="E23" s="875"/>
      <c r="F23" s="876"/>
      <c r="G23" s="876"/>
      <c r="H23" s="876"/>
      <c r="I23" s="876"/>
      <c r="J23" s="876"/>
      <c r="K23" s="876"/>
      <c r="L23" s="876"/>
      <c r="M23" s="10"/>
      <c r="N23"/>
    </row>
    <row r="24" spans="1:27" ht="13.5" customHeight="1">
      <c r="A24"/>
      <c r="B24" s="874"/>
      <c r="C24" s="874"/>
      <c r="D24" s="875"/>
      <c r="E24" s="875"/>
      <c r="F24" s="1103" t="s">
        <v>15</v>
      </c>
      <c r="G24" s="1103"/>
      <c r="H24" s="1103"/>
      <c r="I24" s="1103"/>
      <c r="J24" s="1103"/>
      <c r="K24" s="1103"/>
      <c r="L24" s="1103"/>
      <c r="M24" s="10"/>
      <c r="N24"/>
    </row>
    <row r="25" spans="1:27" ht="13.5" customHeight="1">
      <c r="A25"/>
      <c r="B25" s="874"/>
      <c r="C25" s="874"/>
      <c r="D25" s="875"/>
      <c r="E25" s="875"/>
      <c r="F25" s="1103"/>
      <c r="G25" s="1103"/>
      <c r="H25" s="1103"/>
      <c r="I25" s="1103"/>
      <c r="J25" s="1103"/>
      <c r="K25" s="1103"/>
      <c r="L25" s="1103"/>
      <c r="M25" s="10"/>
      <c r="N25"/>
    </row>
    <row r="26" spans="1:27" ht="13.5" customHeight="1">
      <c r="A26"/>
      <c r="B26" s="874"/>
      <c r="C26" s="874"/>
      <c r="D26" s="875"/>
      <c r="E26" s="875"/>
      <c r="F26" s="1103"/>
      <c r="G26" s="1103"/>
      <c r="H26" s="1103"/>
      <c r="I26" s="1103"/>
      <c r="J26" s="1103"/>
      <c r="K26" s="1103"/>
      <c r="L26" s="1103"/>
      <c r="M26"/>
      <c r="N26"/>
    </row>
    <row r="27" spans="1:27">
      <c r="A27"/>
      <c r="B27"/>
      <c r="C27"/>
      <c r="D27" s="45" t="str">
        <f>IF(COUNTBLANK(D21:E26)=12,"　↑　該当する方に○",IF(COUNTBLANK(D21:E26)=10,"　↑　どちらか一方に○",""))</f>
        <v>　↑　該当する方に○</v>
      </c>
      <c r="E27" s="8"/>
      <c r="F27"/>
      <c r="G27"/>
      <c r="H27"/>
      <c r="I27"/>
      <c r="J27"/>
      <c r="K27"/>
      <c r="L27"/>
      <c r="M27"/>
      <c r="N27"/>
    </row>
    <row r="28" spans="1:27">
      <c r="A28"/>
      <c r="B28"/>
      <c r="C28"/>
      <c r="D28"/>
      <c r="E28"/>
      <c r="F28"/>
      <c r="G28"/>
      <c r="H28"/>
      <c r="I28"/>
      <c r="J28"/>
      <c r="K28"/>
      <c r="L28"/>
      <c r="M28"/>
      <c r="N28"/>
    </row>
    <row r="29" spans="1:27" s="149" customFormat="1">
      <c r="A29" s="47"/>
      <c r="B29" s="108" t="s">
        <v>4</v>
      </c>
      <c r="C29" s="47"/>
      <c r="D29" s="47"/>
      <c r="E29" s="47"/>
      <c r="F29" s="47"/>
      <c r="G29" s="47"/>
      <c r="H29" s="47"/>
      <c r="I29" s="47"/>
      <c r="J29" s="47"/>
      <c r="K29" s="47"/>
      <c r="L29" s="47"/>
      <c r="M29" s="47"/>
      <c r="N29" s="47"/>
    </row>
    <row r="30" spans="1:27" s="149" customFormat="1">
      <c r="A30" s="47"/>
      <c r="B30" s="47"/>
      <c r="C30" s="47"/>
      <c r="D30" s="47"/>
      <c r="E30" s="47"/>
      <c r="F30" s="47"/>
      <c r="G30" s="47"/>
      <c r="H30" s="47"/>
      <c r="I30" s="47"/>
      <c r="J30" s="47"/>
      <c r="K30" s="47"/>
      <c r="L30" s="47"/>
      <c r="M30" s="47"/>
      <c r="N30" s="47"/>
    </row>
    <row r="31" spans="1:27" s="149" customFormat="1" ht="14.25" customHeight="1">
      <c r="A31" s="47"/>
      <c r="B31" s="1104" t="s">
        <v>129</v>
      </c>
      <c r="C31" s="1104"/>
      <c r="D31" s="1104"/>
      <c r="E31" s="1104"/>
      <c r="F31" s="1104"/>
      <c r="G31" s="1104"/>
      <c r="H31" s="1104"/>
      <c r="I31" s="1104"/>
      <c r="J31" s="1104"/>
      <c r="K31" s="1104"/>
      <c r="L31" s="1104"/>
      <c r="M31" s="1104"/>
      <c r="N31" s="47"/>
      <c r="P31" s="1102"/>
      <c r="Q31" s="1102"/>
      <c r="R31" s="1102"/>
      <c r="S31" s="1102"/>
      <c r="T31" s="1102"/>
      <c r="U31" s="1102"/>
      <c r="V31" s="1102"/>
      <c r="W31" s="1102"/>
      <c r="X31" s="1102"/>
      <c r="Y31" s="1102"/>
      <c r="Z31" s="1102"/>
      <c r="AA31" s="1102"/>
    </row>
    <row r="32" spans="1:27" s="149" customFormat="1">
      <c r="A32" s="47"/>
      <c r="B32" s="107" t="s">
        <v>179</v>
      </c>
      <c r="C32" s="47"/>
      <c r="D32" s="47"/>
      <c r="E32" s="47"/>
      <c r="F32" s="47"/>
      <c r="G32" s="47"/>
      <c r="H32" s="47"/>
      <c r="I32" s="47"/>
      <c r="J32" s="47"/>
      <c r="K32" s="47"/>
      <c r="L32" s="47"/>
      <c r="M32" s="47"/>
      <c r="N32" s="47"/>
      <c r="P32" s="151"/>
    </row>
    <row r="33" spans="1:14">
      <c r="A33"/>
      <c r="B33" s="107" t="s">
        <v>180</v>
      </c>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s="149" customFormat="1" ht="14.25">
      <c r="A37" s="47"/>
      <c r="B37" s="49"/>
      <c r="C37" s="17"/>
      <c r="D37" s="47"/>
      <c r="E37" s="47"/>
      <c r="F37" s="47"/>
      <c r="G37" s="47"/>
      <c r="H37" s="47"/>
      <c r="I37" s="47"/>
      <c r="J37" s="47"/>
      <c r="K37" s="47"/>
      <c r="L37" s="47"/>
      <c r="M37" s="47"/>
      <c r="N37" s="47"/>
    </row>
    <row r="38" spans="1:14" ht="14.25">
      <c r="A38"/>
      <c r="B38" s="49"/>
      <c r="C38"/>
      <c r="D38"/>
      <c r="E38"/>
      <c r="F38"/>
      <c r="G38"/>
      <c r="H38"/>
      <c r="I38"/>
      <c r="J38"/>
      <c r="K38"/>
      <c r="L38"/>
      <c r="M38"/>
      <c r="N38"/>
    </row>
    <row r="39" spans="1:14" ht="14.25">
      <c r="A39"/>
      <c r="B39" s="49"/>
      <c r="C39" s="17"/>
      <c r="D39"/>
      <c r="E39"/>
      <c r="F39"/>
      <c r="G39"/>
      <c r="H39"/>
      <c r="I39"/>
      <c r="J39"/>
      <c r="K39"/>
      <c r="L39"/>
      <c r="M39"/>
      <c r="N39"/>
    </row>
    <row r="40" spans="1:14" ht="14.25">
      <c r="A40"/>
      <c r="B40" s="51"/>
      <c r="C40"/>
      <c r="D40"/>
      <c r="E40"/>
      <c r="F40"/>
      <c r="G40"/>
      <c r="H40"/>
      <c r="I40"/>
      <c r="J40"/>
      <c r="K40"/>
      <c r="L40"/>
      <c r="M40"/>
      <c r="N40"/>
    </row>
    <row r="41" spans="1:14" ht="14.25">
      <c r="A41"/>
      <c r="B41" s="51"/>
      <c r="C41"/>
      <c r="D41"/>
      <c r="E41"/>
      <c r="F41"/>
      <c r="G41"/>
      <c r="H41"/>
      <c r="I41"/>
      <c r="J41"/>
      <c r="K41"/>
      <c r="L41"/>
      <c r="M41"/>
      <c r="N41"/>
    </row>
    <row r="42" spans="1:14" ht="14.25">
      <c r="A42"/>
      <c r="B42" s="51"/>
      <c r="C42"/>
      <c r="D42"/>
      <c r="E42"/>
      <c r="F42"/>
      <c r="G42"/>
      <c r="H42"/>
      <c r="I42"/>
      <c r="J42"/>
      <c r="K42"/>
      <c r="L42"/>
      <c r="M42"/>
      <c r="N42"/>
    </row>
    <row r="43" spans="1:14" ht="14.25">
      <c r="A43"/>
      <c r="B43" s="51"/>
      <c r="C43"/>
      <c r="D43"/>
      <c r="E43"/>
      <c r="F43"/>
      <c r="G43"/>
      <c r="H43"/>
      <c r="I43"/>
      <c r="J43"/>
      <c r="K43"/>
      <c r="L43"/>
      <c r="M43"/>
      <c r="N43"/>
    </row>
    <row r="44" spans="1:14" ht="14.25">
      <c r="A44"/>
      <c r="B44" s="51"/>
      <c r="C44"/>
      <c r="D44"/>
      <c r="E44"/>
      <c r="F44"/>
      <c r="G44"/>
      <c r="H44"/>
      <c r="I44"/>
      <c r="J44"/>
      <c r="K44"/>
      <c r="L44"/>
      <c r="M44"/>
      <c r="N44"/>
    </row>
    <row r="45" spans="1:14" ht="14.25">
      <c r="A45"/>
      <c r="B45" s="51"/>
      <c r="C45"/>
      <c r="D45"/>
      <c r="E45"/>
      <c r="F45"/>
      <c r="G45"/>
      <c r="H45"/>
      <c r="I45"/>
      <c r="J45"/>
      <c r="K45"/>
      <c r="L45"/>
      <c r="M45"/>
      <c r="N45"/>
    </row>
    <row r="46" spans="1:14" ht="14.25">
      <c r="A46"/>
      <c r="B46" s="51"/>
      <c r="C46"/>
      <c r="D46"/>
      <c r="E46"/>
      <c r="F46"/>
      <c r="G46"/>
      <c r="H46"/>
      <c r="I46"/>
      <c r="J46"/>
      <c r="K46"/>
      <c r="L46"/>
      <c r="M46"/>
      <c r="N46"/>
    </row>
    <row r="47" spans="1:14" ht="14.25">
      <c r="A47"/>
      <c r="B47" s="51"/>
      <c r="C47"/>
      <c r="D47"/>
      <c r="E47"/>
      <c r="F47"/>
      <c r="G47"/>
      <c r="H47"/>
      <c r="I47"/>
      <c r="J47"/>
      <c r="K47"/>
      <c r="L47"/>
      <c r="M47"/>
      <c r="N47"/>
    </row>
    <row r="48" spans="1:14" ht="14.25">
      <c r="A48"/>
      <c r="B48" s="51"/>
      <c r="C48"/>
      <c r="D48"/>
      <c r="E48"/>
      <c r="F48"/>
      <c r="G48"/>
      <c r="H48"/>
      <c r="I48"/>
      <c r="J48"/>
      <c r="K48"/>
      <c r="L48"/>
      <c r="M48"/>
      <c r="N48"/>
    </row>
    <row r="49" spans="1:14">
      <c r="A49"/>
      <c r="B49"/>
      <c r="C49"/>
      <c r="D49"/>
      <c r="E49"/>
      <c r="F49"/>
      <c r="G49"/>
      <c r="H49"/>
      <c r="I49"/>
      <c r="J49"/>
      <c r="K49"/>
      <c r="L49"/>
      <c r="M49"/>
      <c r="N49"/>
    </row>
    <row r="50" spans="1:14">
      <c r="A50"/>
      <c r="B50"/>
      <c r="C50"/>
      <c r="D50"/>
      <c r="E50"/>
      <c r="F50"/>
      <c r="G50"/>
      <c r="H50"/>
      <c r="I50"/>
      <c r="J50"/>
      <c r="K50"/>
      <c r="L50"/>
      <c r="M50"/>
      <c r="N50"/>
    </row>
    <row r="51" spans="1:14">
      <c r="A51"/>
      <c r="B51"/>
      <c r="C51"/>
      <c r="D51"/>
      <c r="E51"/>
      <c r="F51"/>
      <c r="G51"/>
      <c r="H51"/>
      <c r="I51"/>
      <c r="J51"/>
      <c r="K51"/>
      <c r="L51"/>
      <c r="M51"/>
      <c r="N51"/>
    </row>
    <row r="52" spans="1:14">
      <c r="A52"/>
      <c r="B52"/>
      <c r="C52"/>
      <c r="D52"/>
      <c r="E52"/>
      <c r="F52"/>
      <c r="G52"/>
      <c r="H52"/>
      <c r="I52"/>
      <c r="J52"/>
      <c r="K52"/>
      <c r="L52"/>
      <c r="M52"/>
      <c r="N52"/>
    </row>
    <row r="53" spans="1:14">
      <c r="A53"/>
      <c r="B53"/>
      <c r="C53"/>
      <c r="D53"/>
      <c r="E53"/>
      <c r="F53"/>
      <c r="G53"/>
      <c r="H53"/>
      <c r="I53"/>
      <c r="J53"/>
      <c r="K53"/>
      <c r="L53"/>
      <c r="M53"/>
      <c r="N53"/>
    </row>
    <row r="54" spans="1:14">
      <c r="A54"/>
      <c r="B54"/>
      <c r="C54"/>
      <c r="D54"/>
      <c r="E54"/>
      <c r="F54"/>
      <c r="G54"/>
      <c r="H54"/>
      <c r="I54"/>
      <c r="J54"/>
      <c r="K54"/>
      <c r="L54"/>
      <c r="M54"/>
      <c r="N54"/>
    </row>
    <row r="55" spans="1:14">
      <c r="A55"/>
      <c r="B55"/>
      <c r="C55"/>
      <c r="D55"/>
      <c r="E55"/>
      <c r="F55"/>
      <c r="G55"/>
      <c r="H55"/>
      <c r="I55"/>
      <c r="J55"/>
      <c r="K55"/>
      <c r="L55"/>
      <c r="M55"/>
      <c r="N55"/>
    </row>
    <row r="56" spans="1:14">
      <c r="A56"/>
      <c r="B56"/>
      <c r="C56"/>
      <c r="D56"/>
      <c r="E56"/>
      <c r="F56"/>
      <c r="G56"/>
      <c r="H56"/>
      <c r="I56"/>
      <c r="J56"/>
      <c r="K56"/>
      <c r="L56"/>
      <c r="M56"/>
      <c r="N56"/>
    </row>
    <row r="57" spans="1:14">
      <c r="A57"/>
      <c r="B57"/>
      <c r="C57"/>
      <c r="D57"/>
      <c r="E57"/>
      <c r="F57"/>
      <c r="G57"/>
      <c r="H57"/>
      <c r="I57"/>
      <c r="J57"/>
      <c r="K57"/>
      <c r="L57"/>
      <c r="M57"/>
      <c r="N57"/>
    </row>
    <row r="58" spans="1:14">
      <c r="A58"/>
      <c r="B58"/>
      <c r="C58"/>
      <c r="D58"/>
      <c r="E58"/>
      <c r="F58"/>
      <c r="G58"/>
      <c r="H58"/>
      <c r="I58"/>
      <c r="J58"/>
      <c r="K58"/>
      <c r="L58"/>
      <c r="M58"/>
      <c r="N58"/>
    </row>
    <row r="59" spans="1:14">
      <c r="A59"/>
      <c r="B59"/>
      <c r="C59"/>
      <c r="D59"/>
      <c r="E59"/>
      <c r="F59"/>
      <c r="G59"/>
      <c r="H59"/>
      <c r="I59"/>
      <c r="J59"/>
      <c r="K59"/>
      <c r="L59"/>
      <c r="M59"/>
      <c r="N59"/>
    </row>
    <row r="60" spans="1:14" ht="18.75">
      <c r="A60" s="460" t="s">
        <v>151</v>
      </c>
      <c r="B60" s="460"/>
      <c r="C60" s="460"/>
      <c r="D60" s="460"/>
      <c r="E60" s="460"/>
      <c r="F60" s="460"/>
      <c r="G60" s="460"/>
      <c r="H60" s="460"/>
      <c r="I60" s="460"/>
      <c r="J60" s="460"/>
      <c r="K60" s="460"/>
      <c r="L60" s="460"/>
      <c r="M60" s="460"/>
      <c r="N60" s="460"/>
    </row>
  </sheetData>
  <sheetProtection selectLockedCells="1"/>
  <mergeCells count="15">
    <mergeCell ref="A60:N60"/>
    <mergeCell ref="P31:AA31"/>
    <mergeCell ref="B21:C26"/>
    <mergeCell ref="D21:E23"/>
    <mergeCell ref="F21:L23"/>
    <mergeCell ref="D24:E26"/>
    <mergeCell ref="F24:L26"/>
    <mergeCell ref="B31:M31"/>
    <mergeCell ref="B16:E18"/>
    <mergeCell ref="F16:L18"/>
    <mergeCell ref="K1:M1"/>
    <mergeCell ref="K2:M4"/>
    <mergeCell ref="A8:M8"/>
    <mergeCell ref="B11:E13"/>
    <mergeCell ref="F11:L13"/>
  </mergeCells>
  <phoneticPr fontId="5"/>
  <conditionalFormatting sqref="D21:L26">
    <cfRule type="expression" dxfId="66" priority="1">
      <formula>$F$16=""</formula>
    </cfRule>
  </conditionalFormatting>
  <conditionalFormatting sqref="F16:L18 D21:L26">
    <cfRule type="expression" dxfId="65" priority="2">
      <formula>$F$11=""</formula>
    </cfRule>
  </conditionalFormatting>
  <dataValidations count="2">
    <dataValidation type="list" allowBlank="1" showInputMessage="1" showErrorMessage="1" sqref="D21:E22 D24:E25" xr:uid="{00000000-0002-0000-0F00-000000000000}">
      <formula1>"○"</formula1>
    </dataValidation>
    <dataValidation type="list" allowBlank="1" showInputMessage="1" showErrorMessage="1" sqref="D23:E23 D26:E26" xr:uid="{00000000-0002-0000-0F00-000001000000}">
      <formula1>$N$10:$N$11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0070C0"/>
    <pageSetUpPr fitToPage="1"/>
  </sheetPr>
  <dimension ref="A1:BQ80"/>
  <sheetViews>
    <sheetView showGridLines="0" view="pageBreakPreview" zoomScale="85" zoomScaleNormal="80" zoomScaleSheetLayoutView="85" workbookViewId="0">
      <selection activeCell="P1" sqref="P1"/>
    </sheetView>
  </sheetViews>
  <sheetFormatPr defaultColWidth="6.5" defaultRowHeight="13.5"/>
  <cols>
    <col min="1" max="13" width="6.5" style="1"/>
    <col min="14" max="14" width="2.5" style="1" customWidth="1"/>
    <col min="15" max="15" width="6.5" style="1"/>
    <col min="16" max="28" width="6.5" style="121"/>
    <col min="29" max="68" width="6.5" style="1"/>
    <col min="69" max="69" width="0" style="1" hidden="1" customWidth="1"/>
    <col min="70" max="16384" width="6.5" style="1"/>
  </cols>
  <sheetData>
    <row r="1" spans="1:32" ht="25.5">
      <c r="A1"/>
      <c r="B1"/>
      <c r="C1"/>
      <c r="D1"/>
      <c r="E1"/>
      <c r="F1"/>
      <c r="G1"/>
      <c r="H1"/>
      <c r="I1"/>
      <c r="J1" s="11"/>
      <c r="K1" s="634" t="s">
        <v>396</v>
      </c>
      <c r="L1" s="634"/>
      <c r="M1" s="634"/>
      <c r="N1"/>
      <c r="Z1" s="148"/>
      <c r="AA1" s="148"/>
      <c r="AB1" s="148"/>
      <c r="AC1" s="138"/>
      <c r="AD1" s="138"/>
      <c r="AE1" s="138"/>
      <c r="AF1" s="138"/>
    </row>
    <row r="2" spans="1:32" ht="13.5" customHeight="1">
      <c r="A2" s="39"/>
      <c r="B2"/>
      <c r="C2"/>
      <c r="D2"/>
      <c r="E2"/>
      <c r="F2"/>
      <c r="G2"/>
      <c r="H2"/>
      <c r="I2"/>
      <c r="J2"/>
      <c r="K2" s="901" t="s">
        <v>181</v>
      </c>
      <c r="L2" s="901"/>
      <c r="M2" s="901"/>
      <c r="N2"/>
    </row>
    <row r="3" spans="1:32" ht="13.5" customHeight="1">
      <c r="A3"/>
      <c r="B3"/>
      <c r="C3"/>
      <c r="D3"/>
      <c r="E3"/>
      <c r="F3"/>
      <c r="G3"/>
      <c r="H3"/>
      <c r="I3"/>
      <c r="J3"/>
      <c r="K3" s="901"/>
      <c r="L3" s="901"/>
      <c r="M3" s="901"/>
      <c r="N3"/>
    </row>
    <row r="4" spans="1:32" ht="13.5" customHeight="1">
      <c r="A4"/>
      <c r="B4"/>
      <c r="C4"/>
      <c r="D4"/>
      <c r="E4"/>
      <c r="F4"/>
      <c r="G4"/>
      <c r="H4"/>
      <c r="I4"/>
      <c r="J4"/>
      <c r="K4" s="901"/>
      <c r="L4" s="901"/>
      <c r="M4" s="901"/>
      <c r="N4"/>
    </row>
    <row r="5" spans="1:32">
      <c r="A5"/>
      <c r="B5"/>
      <c r="C5"/>
      <c r="D5"/>
      <c r="E5"/>
      <c r="F5"/>
      <c r="G5"/>
      <c r="H5"/>
      <c r="I5"/>
      <c r="J5"/>
      <c r="K5"/>
      <c r="L5"/>
      <c r="M5"/>
      <c r="N5"/>
    </row>
    <row r="6" spans="1:32">
      <c r="A6"/>
      <c r="B6"/>
      <c r="C6"/>
      <c r="D6"/>
      <c r="E6"/>
      <c r="F6"/>
      <c r="G6"/>
      <c r="H6"/>
      <c r="I6"/>
      <c r="J6"/>
      <c r="K6"/>
      <c r="L6"/>
      <c r="M6"/>
      <c r="N6"/>
    </row>
    <row r="7" spans="1:32">
      <c r="A7"/>
      <c r="B7"/>
      <c r="C7"/>
      <c r="D7"/>
      <c r="E7"/>
      <c r="F7"/>
      <c r="G7"/>
      <c r="H7"/>
      <c r="I7"/>
      <c r="J7"/>
      <c r="K7"/>
      <c r="L7"/>
      <c r="M7"/>
      <c r="N7"/>
    </row>
    <row r="8" spans="1:32" ht="17.25">
      <c r="A8" s="546" t="s">
        <v>182</v>
      </c>
      <c r="B8" s="546"/>
      <c r="C8" s="546"/>
      <c r="D8" s="546"/>
      <c r="E8" s="546"/>
      <c r="F8" s="546"/>
      <c r="G8" s="546"/>
      <c r="H8" s="546"/>
      <c r="I8" s="546"/>
      <c r="J8" s="546"/>
      <c r="K8" s="546"/>
      <c r="L8" s="546"/>
      <c r="M8" s="546"/>
      <c r="N8"/>
    </row>
    <row r="9" spans="1:32">
      <c r="A9" s="4"/>
      <c r="B9" s="4"/>
      <c r="C9" s="4"/>
      <c r="D9" s="4"/>
      <c r="E9" s="4"/>
      <c r="F9" s="4"/>
      <c r="G9" s="4"/>
      <c r="H9" s="4"/>
      <c r="I9" s="4"/>
      <c r="J9" s="4"/>
      <c r="K9" s="4"/>
      <c r="L9" s="4"/>
      <c r="M9" s="4"/>
      <c r="N9"/>
    </row>
    <row r="10" spans="1:32">
      <c r="A10"/>
      <c r="B10"/>
      <c r="C10"/>
      <c r="D10"/>
      <c r="E10"/>
      <c r="F10"/>
      <c r="G10"/>
      <c r="H10"/>
      <c r="I10"/>
      <c r="J10"/>
      <c r="K10"/>
      <c r="L10"/>
      <c r="M10"/>
      <c r="N10"/>
    </row>
    <row r="11" spans="1:32" ht="13.5" customHeight="1">
      <c r="A11"/>
      <c r="B11" s="548" t="s">
        <v>175</v>
      </c>
      <c r="C11" s="548"/>
      <c r="D11" s="548"/>
      <c r="E11" s="548"/>
      <c r="F11" s="1105"/>
      <c r="G11" s="1105"/>
      <c r="H11" s="1105"/>
      <c r="I11" s="1105"/>
      <c r="J11" s="1105"/>
      <c r="K11" s="1105"/>
      <c r="L11" s="1105"/>
      <c r="M11"/>
      <c r="N11"/>
    </row>
    <row r="12" spans="1:32" ht="13.5" customHeight="1">
      <c r="A12"/>
      <c r="B12" s="548"/>
      <c r="C12" s="548"/>
      <c r="D12" s="548"/>
      <c r="E12" s="548"/>
      <c r="F12" s="1105"/>
      <c r="G12" s="1105"/>
      <c r="H12" s="1105"/>
      <c r="I12" s="1105"/>
      <c r="J12" s="1105"/>
      <c r="K12" s="1105"/>
      <c r="L12" s="1105"/>
      <c r="M12"/>
      <c r="N12"/>
    </row>
    <row r="13" spans="1:32" ht="13.5" customHeight="1">
      <c r="A13"/>
      <c r="B13" s="548"/>
      <c r="C13" s="548"/>
      <c r="D13" s="548"/>
      <c r="E13" s="548"/>
      <c r="F13" s="1105"/>
      <c r="G13" s="1105"/>
      <c r="H13" s="1105"/>
      <c r="I13" s="1105"/>
      <c r="J13" s="1105"/>
      <c r="K13" s="1105"/>
      <c r="L13" s="1105"/>
      <c r="M13"/>
      <c r="N13" s="81"/>
    </row>
    <row r="14" spans="1:32" ht="13.5" customHeight="1">
      <c r="A14"/>
      <c r="B14" s="72"/>
      <c r="C14" s="72"/>
      <c r="D14" s="72"/>
      <c r="E14" s="72"/>
      <c r="F14" s="73"/>
      <c r="G14" s="73"/>
      <c r="H14" s="73"/>
      <c r="I14" s="73"/>
      <c r="J14" s="73"/>
      <c r="K14" s="73"/>
      <c r="L14" s="73"/>
      <c r="M14"/>
      <c r="N14" s="81"/>
    </row>
    <row r="15" spans="1:32" ht="13.5" customHeight="1">
      <c r="A15"/>
      <c r="B15" s="72"/>
      <c r="C15" s="72"/>
      <c r="D15" s="72"/>
      <c r="E15" s="72"/>
      <c r="F15" s="73"/>
      <c r="G15" s="73"/>
      <c r="H15" s="73"/>
      <c r="I15" s="73"/>
      <c r="J15" s="73"/>
      <c r="K15" s="73"/>
      <c r="L15" s="73"/>
      <c r="M15"/>
      <c r="N15" s="81"/>
    </row>
    <row r="16" spans="1:32" ht="13.5" customHeight="1">
      <c r="A16"/>
      <c r="B16" s="874" t="s">
        <v>183</v>
      </c>
      <c r="C16" s="874"/>
      <c r="D16" s="875"/>
      <c r="E16" s="875"/>
      <c r="F16" s="876" t="s">
        <v>85</v>
      </c>
      <c r="G16" s="876"/>
      <c r="H16" s="876"/>
      <c r="I16" s="876"/>
      <c r="J16" s="876"/>
      <c r="K16" s="876"/>
      <c r="L16" s="876"/>
      <c r="M16" s="10"/>
      <c r="N16" s="80"/>
    </row>
    <row r="17" spans="1:40" ht="13.5" customHeight="1">
      <c r="A17"/>
      <c r="B17" s="874"/>
      <c r="C17" s="874"/>
      <c r="D17" s="875"/>
      <c r="E17" s="875"/>
      <c r="F17" s="876"/>
      <c r="G17" s="876"/>
      <c r="H17" s="876"/>
      <c r="I17" s="876"/>
      <c r="J17" s="876"/>
      <c r="K17" s="876"/>
      <c r="L17" s="876"/>
      <c r="M17" s="10"/>
      <c r="N17" s="80"/>
    </row>
    <row r="18" spans="1:40" ht="13.5" customHeight="1">
      <c r="A18"/>
      <c r="B18" s="874"/>
      <c r="C18" s="874"/>
      <c r="D18" s="875"/>
      <c r="E18" s="875"/>
      <c r="F18" s="876"/>
      <c r="G18" s="876"/>
      <c r="H18" s="876"/>
      <c r="I18" s="876"/>
      <c r="J18" s="876"/>
      <c r="K18" s="876"/>
      <c r="L18" s="876"/>
      <c r="M18" s="10"/>
      <c r="N18" s="81"/>
    </row>
    <row r="19" spans="1:40" ht="13.5" customHeight="1">
      <c r="A19"/>
      <c r="B19" s="874"/>
      <c r="C19" s="874"/>
      <c r="D19" s="875"/>
      <c r="E19" s="875"/>
      <c r="F19" s="877" t="s">
        <v>15</v>
      </c>
      <c r="G19" s="877"/>
      <c r="H19" s="877"/>
      <c r="I19" s="877"/>
      <c r="J19" s="877"/>
      <c r="K19" s="877"/>
      <c r="L19" s="877"/>
      <c r="M19" s="10"/>
      <c r="N19"/>
    </row>
    <row r="20" spans="1:40" ht="13.5" customHeight="1">
      <c r="A20"/>
      <c r="B20" s="874"/>
      <c r="C20" s="874"/>
      <c r="D20" s="875"/>
      <c r="E20" s="875"/>
      <c r="F20" s="877"/>
      <c r="G20" s="877"/>
      <c r="H20" s="877"/>
      <c r="I20" s="877"/>
      <c r="J20" s="877"/>
      <c r="K20" s="877"/>
      <c r="L20" s="877"/>
      <c r="M20" s="10"/>
      <c r="N20"/>
      <c r="AN20"/>
    </row>
    <row r="21" spans="1:40" ht="13.5" customHeight="1">
      <c r="A21"/>
      <c r="B21" s="874"/>
      <c r="C21" s="874"/>
      <c r="D21" s="875"/>
      <c r="E21" s="875"/>
      <c r="F21" s="877"/>
      <c r="G21" s="877"/>
      <c r="H21" s="877"/>
      <c r="I21" s="877"/>
      <c r="J21" s="877"/>
      <c r="K21" s="877"/>
      <c r="L21" s="877"/>
      <c r="M21"/>
      <c r="N21"/>
    </row>
    <row r="22" spans="1:40">
      <c r="A22"/>
      <c r="B22"/>
      <c r="C22"/>
      <c r="D22" s="45" t="str">
        <f>IF(COUNTBLANK(D16:E21)=12,"　↑　該当する方に○",IF(COUNTBLANK(D16:E21)=10,"　↑　どちらか一方に○",""))</f>
        <v>　↑　該当する方に○</v>
      </c>
      <c r="E22" s="8"/>
      <c r="F22"/>
      <c r="G22"/>
      <c r="H22"/>
      <c r="I22"/>
      <c r="J22"/>
      <c r="K22"/>
      <c r="L22"/>
      <c r="M22"/>
      <c r="N22"/>
    </row>
    <row r="23" spans="1:40">
      <c r="A23"/>
      <c r="B23" s="4"/>
      <c r="C23" s="4"/>
      <c r="D23" s="55"/>
      <c r="E23" s="55"/>
      <c r="F23" s="55"/>
      <c r="G23" s="55"/>
      <c r="H23" s="55"/>
      <c r="I23" s="55"/>
      <c r="J23" s="55"/>
      <c r="K23" s="55"/>
      <c r="L23" s="55"/>
      <c r="M23"/>
      <c r="N23"/>
    </row>
    <row r="24" spans="1:40">
      <c r="A24"/>
      <c r="B24"/>
      <c r="C24"/>
      <c r="D24"/>
      <c r="E24"/>
      <c r="F24"/>
      <c r="G24"/>
      <c r="H24"/>
      <c r="I24"/>
      <c r="J24"/>
      <c r="K24"/>
      <c r="L24"/>
      <c r="M24"/>
      <c r="N24"/>
    </row>
    <row r="25" spans="1:40">
      <c r="A25"/>
      <c r="B25"/>
      <c r="C25"/>
      <c r="D25"/>
      <c r="E25"/>
      <c r="F25"/>
      <c r="G25"/>
      <c r="H25"/>
      <c r="I25"/>
      <c r="J25"/>
      <c r="K25"/>
      <c r="L25"/>
      <c r="M25"/>
      <c r="N25"/>
    </row>
    <row r="26" spans="1:40">
      <c r="A26"/>
      <c r="B26"/>
      <c r="C26"/>
      <c r="D26"/>
      <c r="E26"/>
      <c r="F26"/>
      <c r="G26"/>
      <c r="H26"/>
      <c r="I26"/>
      <c r="J26"/>
      <c r="K26"/>
      <c r="L26"/>
      <c r="M26"/>
      <c r="N26"/>
    </row>
    <row r="27" spans="1:40">
      <c r="A27"/>
      <c r="B27"/>
      <c r="C27"/>
      <c r="D27"/>
      <c r="E27"/>
      <c r="F27"/>
      <c r="G27"/>
      <c r="H27"/>
      <c r="I27"/>
      <c r="J27"/>
      <c r="K27"/>
      <c r="L27"/>
      <c r="M27"/>
      <c r="N27"/>
    </row>
    <row r="28" spans="1:40">
      <c r="A28"/>
      <c r="B28" t="s">
        <v>14</v>
      </c>
      <c r="C28"/>
      <c r="D28"/>
      <c r="E28"/>
      <c r="F28"/>
      <c r="G28"/>
      <c r="H28"/>
      <c r="I28"/>
      <c r="J28"/>
      <c r="K28"/>
      <c r="L28"/>
      <c r="M28"/>
      <c r="N28"/>
    </row>
    <row r="29" spans="1:40" ht="13.5" customHeight="1">
      <c r="A29"/>
      <c r="B29" s="548" t="s">
        <v>184</v>
      </c>
      <c r="C29" s="548"/>
      <c r="D29" s="1106" t="s">
        <v>9</v>
      </c>
      <c r="E29" s="1107"/>
      <c r="F29" s="1107"/>
      <c r="G29" s="1107"/>
      <c r="H29" s="1112"/>
      <c r="I29" s="1115" t="s">
        <v>166</v>
      </c>
      <c r="J29" s="1115"/>
      <c r="K29" s="1115"/>
      <c r="L29" s="1116"/>
      <c r="M29"/>
      <c r="N29"/>
    </row>
    <row r="30" spans="1:40" ht="13.5" customHeight="1">
      <c r="A30"/>
      <c r="B30" s="548"/>
      <c r="C30" s="548"/>
      <c r="D30" s="1108"/>
      <c r="E30" s="1109"/>
      <c r="F30" s="1109"/>
      <c r="G30" s="1109"/>
      <c r="H30" s="1113"/>
      <c r="I30" s="1117"/>
      <c r="J30" s="1117"/>
      <c r="K30" s="1117"/>
      <c r="L30" s="1118"/>
      <c r="M30"/>
      <c r="N30"/>
    </row>
    <row r="31" spans="1:40" ht="13.5" customHeight="1">
      <c r="A31"/>
      <c r="B31" s="548"/>
      <c r="C31" s="548"/>
      <c r="D31" s="1110"/>
      <c r="E31" s="1111"/>
      <c r="F31" s="1111"/>
      <c r="G31" s="1111"/>
      <c r="H31" s="1114"/>
      <c r="I31" s="1119"/>
      <c r="J31" s="1119"/>
      <c r="K31" s="1119"/>
      <c r="L31" s="1120"/>
      <c r="M31"/>
      <c r="N31"/>
    </row>
    <row r="32" spans="1:40" ht="13.5" customHeight="1">
      <c r="A32"/>
      <c r="B32" s="1121" t="s">
        <v>167</v>
      </c>
      <c r="C32" s="1122"/>
      <c r="D32" s="1125"/>
      <c r="E32" s="1128" t="s">
        <v>333</v>
      </c>
      <c r="F32" s="1129"/>
      <c r="G32" s="1129"/>
      <c r="H32" s="1129"/>
      <c r="I32" s="1129"/>
      <c r="J32" s="1129"/>
      <c r="K32" s="1129"/>
      <c r="L32" s="1130"/>
      <c r="M32" s="10"/>
      <c r="N32"/>
    </row>
    <row r="33" spans="1:28" ht="21" customHeight="1">
      <c r="A33"/>
      <c r="B33" s="1123"/>
      <c r="C33" s="1124"/>
      <c r="D33" s="1125"/>
      <c r="E33" s="1131"/>
      <c r="F33" s="1132"/>
      <c r="G33" s="1132"/>
      <c r="H33" s="1132"/>
      <c r="I33" s="1132"/>
      <c r="J33" s="1132"/>
      <c r="K33" s="1132"/>
      <c r="L33" s="1133"/>
      <c r="M33"/>
      <c r="N33"/>
    </row>
    <row r="34" spans="1:28" ht="13.5" customHeight="1">
      <c r="A34"/>
      <c r="B34" s="1134" t="s">
        <v>168</v>
      </c>
      <c r="C34" s="1135"/>
      <c r="D34" s="1125"/>
      <c r="E34" s="1126" t="s">
        <v>324</v>
      </c>
      <c r="F34" s="1127"/>
      <c r="G34" s="1127"/>
      <c r="H34" s="1127"/>
      <c r="I34" s="1127"/>
      <c r="J34" s="1127"/>
      <c r="K34" s="1127"/>
      <c r="L34" s="1127"/>
      <c r="M34" s="10"/>
      <c r="N34"/>
    </row>
    <row r="35" spans="1:28" ht="13.5" customHeight="1">
      <c r="A35"/>
      <c r="B35" s="1134"/>
      <c r="C35" s="1135"/>
      <c r="D35" s="1125"/>
      <c r="E35" s="1127"/>
      <c r="F35" s="1127"/>
      <c r="G35" s="1127"/>
      <c r="H35" s="1127"/>
      <c r="I35" s="1127"/>
      <c r="J35" s="1127"/>
      <c r="K35" s="1127"/>
      <c r="L35" s="1127"/>
      <c r="M35"/>
      <c r="N35"/>
    </row>
    <row r="36" spans="1:28" ht="13.5" customHeight="1">
      <c r="A36"/>
      <c r="B36" s="1134"/>
      <c r="C36" s="1135"/>
      <c r="D36" s="1125"/>
      <c r="E36" s="1126" t="s">
        <v>325</v>
      </c>
      <c r="F36" s="1127"/>
      <c r="G36" s="1127"/>
      <c r="H36" s="1127"/>
      <c r="I36" s="1127"/>
      <c r="J36" s="1127"/>
      <c r="K36" s="1127"/>
      <c r="L36" s="1127"/>
      <c r="M36"/>
      <c r="N36"/>
    </row>
    <row r="37" spans="1:28">
      <c r="A37"/>
      <c r="B37" s="1134"/>
      <c r="C37" s="1135"/>
      <c r="D37" s="1125"/>
      <c r="E37" s="1127"/>
      <c r="F37" s="1127"/>
      <c r="G37" s="1127"/>
      <c r="H37" s="1127"/>
      <c r="I37" s="1127"/>
      <c r="J37" s="1127"/>
      <c r="K37" s="1127"/>
      <c r="L37" s="1127"/>
      <c r="M37"/>
      <c r="N37"/>
    </row>
    <row r="38" spans="1:28">
      <c r="A38"/>
      <c r="B38" s="1134"/>
      <c r="C38" s="1135"/>
      <c r="D38" s="1125"/>
      <c r="E38" s="1126" t="s">
        <v>326</v>
      </c>
      <c r="F38" s="1127"/>
      <c r="G38" s="1127"/>
      <c r="H38" s="1127"/>
      <c r="I38" s="1127"/>
      <c r="J38" s="1127"/>
      <c r="K38" s="1127"/>
      <c r="L38" s="1127"/>
      <c r="M38"/>
      <c r="N38"/>
    </row>
    <row r="39" spans="1:28" ht="25.5" customHeight="1">
      <c r="A39"/>
      <c r="B39" s="1136"/>
      <c r="C39" s="1137"/>
      <c r="D39" s="1125"/>
      <c r="E39" s="1127"/>
      <c r="F39" s="1127"/>
      <c r="G39" s="1127"/>
      <c r="H39" s="1127"/>
      <c r="I39" s="1127"/>
      <c r="J39" s="1127"/>
      <c r="K39" s="1127"/>
      <c r="L39" s="1127"/>
      <c r="M39"/>
      <c r="N39"/>
    </row>
    <row r="40" spans="1:28" s="48" customFormat="1">
      <c r="A40" s="47"/>
      <c r="B40" s="135"/>
      <c r="C40" s="47"/>
      <c r="D40" s="45" t="str">
        <f>IF(D16&lt;&gt;"○","",IF(D19="○","",IF(COUNTBLANK(D34:D39)=6,"　↑　該当するものに○",IF(COUNTBLANK(D34:D39)&lt;=4,"　↑　いずれか１つに○",""))))</f>
        <v/>
      </c>
      <c r="E40" s="4"/>
      <c r="F40" s="4"/>
      <c r="G40" s="4"/>
      <c r="H40" s="4"/>
      <c r="I40" s="4"/>
      <c r="J40" s="4"/>
      <c r="K40" s="4"/>
      <c r="L40" s="4"/>
      <c r="M40" s="47"/>
      <c r="N40" s="47"/>
      <c r="P40" s="149"/>
      <c r="Q40" s="149"/>
      <c r="R40" s="149"/>
      <c r="S40" s="149"/>
      <c r="T40" s="149"/>
      <c r="U40" s="149"/>
      <c r="V40" s="149"/>
      <c r="W40" s="149"/>
      <c r="X40" s="149"/>
      <c r="Y40" s="149"/>
      <c r="Z40" s="149"/>
      <c r="AA40" s="149"/>
      <c r="AB40" s="149"/>
    </row>
    <row r="41" spans="1:28" s="48" customFormat="1">
      <c r="A41" s="47"/>
      <c r="B41" s="47" t="s">
        <v>4</v>
      </c>
      <c r="C41" s="47"/>
      <c r="D41" s="4"/>
      <c r="E41" s="4"/>
      <c r="F41" s="4"/>
      <c r="G41" s="4"/>
      <c r="H41" s="4"/>
      <c r="I41" s="4"/>
      <c r="J41" s="4"/>
      <c r="K41" s="4"/>
      <c r="L41" s="4"/>
      <c r="M41" s="47"/>
      <c r="N41" s="47"/>
      <c r="P41" s="149"/>
      <c r="Q41" s="149"/>
      <c r="R41" s="149"/>
      <c r="S41" s="149"/>
      <c r="T41" s="149"/>
      <c r="U41" s="149"/>
      <c r="V41" s="149"/>
      <c r="W41" s="149"/>
      <c r="X41" s="149"/>
      <c r="Y41" s="149"/>
      <c r="Z41" s="149"/>
      <c r="AA41" s="149"/>
      <c r="AB41" s="149"/>
    </row>
    <row r="42" spans="1:28" s="48" customFormat="1" ht="13.5" customHeight="1">
      <c r="A42" s="47"/>
      <c r="B42" s="279" t="s">
        <v>129</v>
      </c>
      <c r="C42" s="163"/>
      <c r="D42" s="47"/>
      <c r="E42" s="47"/>
      <c r="F42" s="47"/>
      <c r="G42" s="47"/>
      <c r="H42" s="47"/>
      <c r="I42" s="47"/>
      <c r="J42" s="47"/>
      <c r="K42" s="47"/>
      <c r="L42" s="47"/>
      <c r="M42" s="163"/>
      <c r="N42" s="47"/>
      <c r="P42" s="1102"/>
      <c r="Q42" s="1102"/>
      <c r="R42" s="1102"/>
      <c r="S42" s="1102"/>
      <c r="T42" s="1102"/>
      <c r="U42" s="1102"/>
      <c r="V42" s="1102"/>
      <c r="W42" s="1102"/>
      <c r="X42" s="1102"/>
      <c r="Y42" s="1102"/>
      <c r="Z42" s="1102"/>
      <c r="AA42" s="1102"/>
      <c r="AB42" s="149"/>
    </row>
    <row r="43" spans="1:28" s="48" customFormat="1">
      <c r="A43" s="47"/>
      <c r="B43" s="107" t="s">
        <v>130</v>
      </c>
      <c r="C43" s="47"/>
      <c r="D43" s="47"/>
      <c r="E43" s="47"/>
      <c r="F43" s="47"/>
      <c r="G43" s="47"/>
      <c r="H43" s="47"/>
      <c r="I43" s="47"/>
      <c r="J43" s="47"/>
      <c r="K43" s="47"/>
      <c r="L43" s="47"/>
      <c r="M43" s="47"/>
      <c r="N43" s="47"/>
      <c r="P43" s="151"/>
      <c r="Q43" s="149"/>
      <c r="R43" s="149"/>
      <c r="S43" s="149"/>
      <c r="T43" s="149"/>
      <c r="U43" s="149"/>
      <c r="V43" s="149"/>
      <c r="W43" s="149"/>
      <c r="X43" s="149"/>
      <c r="Y43" s="149"/>
      <c r="Z43" s="149"/>
      <c r="AA43" s="149"/>
      <c r="AB43" s="149"/>
    </row>
    <row r="44" spans="1:28">
      <c r="A44"/>
      <c r="B44" s="107" t="s">
        <v>131</v>
      </c>
      <c r="C44"/>
      <c r="D44" s="163"/>
      <c r="E44" s="163"/>
      <c r="F44" s="163"/>
      <c r="G44" s="163"/>
      <c r="H44" s="163"/>
      <c r="I44" s="163"/>
      <c r="J44" s="163"/>
      <c r="K44" s="163"/>
      <c r="L44" s="163"/>
      <c r="M44"/>
      <c r="N44"/>
    </row>
    <row r="45" spans="1:28">
      <c r="A45"/>
      <c r="B45"/>
      <c r="C45"/>
      <c r="D45" s="47"/>
      <c r="E45" s="47"/>
      <c r="F45" s="47"/>
      <c r="G45" s="47"/>
      <c r="H45" s="47"/>
      <c r="I45" s="47"/>
      <c r="J45" s="47"/>
      <c r="K45" s="47"/>
      <c r="L45" s="47"/>
      <c r="M45"/>
      <c r="N45"/>
    </row>
    <row r="46" spans="1:28">
      <c r="A46"/>
      <c r="B46"/>
      <c r="C46"/>
      <c r="D46"/>
      <c r="E46"/>
      <c r="F46"/>
      <c r="G46"/>
      <c r="H46"/>
      <c r="I46"/>
      <c r="J46"/>
      <c r="K46"/>
      <c r="L46"/>
      <c r="M46"/>
      <c r="N46"/>
    </row>
    <row r="47" spans="1:28">
      <c r="A47"/>
      <c r="B47"/>
      <c r="C47"/>
      <c r="D47"/>
      <c r="E47"/>
      <c r="F47"/>
      <c r="G47"/>
      <c r="H47"/>
      <c r="I47"/>
      <c r="J47"/>
      <c r="K47"/>
      <c r="L47"/>
      <c r="M47"/>
      <c r="N47"/>
    </row>
    <row r="48" spans="1:28">
      <c r="A48"/>
      <c r="B48"/>
      <c r="C48"/>
      <c r="D48"/>
      <c r="E48"/>
      <c r="F48"/>
      <c r="G48"/>
      <c r="H48"/>
      <c r="I48"/>
      <c r="J48"/>
      <c r="K48"/>
      <c r="L48"/>
      <c r="M48"/>
      <c r="N48"/>
    </row>
    <row r="49" spans="1:28">
      <c r="A49"/>
      <c r="B49"/>
      <c r="C49"/>
      <c r="D49"/>
      <c r="E49"/>
      <c r="F49"/>
      <c r="G49"/>
      <c r="H49"/>
      <c r="I49"/>
      <c r="J49"/>
      <c r="K49"/>
      <c r="L49"/>
      <c r="M49"/>
      <c r="N49"/>
    </row>
    <row r="50" spans="1:28">
      <c r="A50"/>
      <c r="B50"/>
      <c r="C50"/>
      <c r="D50"/>
      <c r="E50"/>
      <c r="F50"/>
      <c r="G50"/>
      <c r="H50"/>
      <c r="I50"/>
      <c r="J50"/>
      <c r="K50"/>
      <c r="L50"/>
      <c r="M50"/>
      <c r="N50"/>
    </row>
    <row r="51" spans="1:28">
      <c r="A51"/>
      <c r="B51"/>
      <c r="C51"/>
      <c r="D51"/>
      <c r="E51"/>
      <c r="F51"/>
      <c r="G51"/>
      <c r="H51"/>
      <c r="I51"/>
      <c r="J51"/>
      <c r="K51"/>
      <c r="L51"/>
      <c r="M51"/>
      <c r="N51"/>
    </row>
    <row r="52" spans="1:28">
      <c r="A52"/>
      <c r="B52"/>
      <c r="C52"/>
      <c r="D52"/>
      <c r="E52"/>
      <c r="F52"/>
      <c r="G52"/>
      <c r="H52"/>
      <c r="I52"/>
      <c r="J52"/>
      <c r="K52"/>
      <c r="L52"/>
      <c r="M52"/>
      <c r="N52"/>
    </row>
    <row r="53" spans="1:28" s="48" customFormat="1" ht="14.25">
      <c r="A53" s="47"/>
      <c r="B53" s="49"/>
      <c r="C53" s="47"/>
      <c r="D53"/>
      <c r="E53"/>
      <c r="F53"/>
      <c r="G53"/>
      <c r="H53"/>
      <c r="I53"/>
      <c r="J53"/>
      <c r="K53"/>
      <c r="L53"/>
      <c r="M53" s="47"/>
      <c r="N53" s="47"/>
      <c r="P53" s="149"/>
      <c r="Q53" s="149"/>
      <c r="R53" s="149"/>
      <c r="S53" s="149"/>
      <c r="T53" s="149"/>
      <c r="U53" s="149"/>
      <c r="V53" s="149"/>
      <c r="W53" s="149"/>
      <c r="X53" s="149"/>
      <c r="Y53" s="149"/>
      <c r="Z53" s="149"/>
      <c r="AA53" s="149"/>
      <c r="AB53" s="149"/>
    </row>
    <row r="54" spans="1:28" ht="14.25">
      <c r="A54"/>
      <c r="B54" s="49"/>
      <c r="C54"/>
      <c r="D54"/>
      <c r="E54"/>
      <c r="F54"/>
      <c r="G54"/>
      <c r="H54"/>
      <c r="I54"/>
      <c r="J54"/>
      <c r="K54"/>
      <c r="L54"/>
      <c r="M54"/>
      <c r="N54"/>
    </row>
    <row r="55" spans="1:28">
      <c r="A55"/>
      <c r="B55"/>
      <c r="C55"/>
      <c r="D55" s="47"/>
      <c r="E55" s="47"/>
      <c r="F55" s="47"/>
      <c r="G55" s="47"/>
      <c r="H55" s="47"/>
      <c r="I55" s="47"/>
      <c r="J55" s="47"/>
      <c r="K55" s="47"/>
      <c r="L55" s="47"/>
      <c r="M55"/>
      <c r="N55"/>
    </row>
    <row r="56" spans="1:28">
      <c r="A56"/>
      <c r="B56"/>
      <c r="C56"/>
      <c r="D56"/>
      <c r="E56"/>
      <c r="F56"/>
      <c r="G56"/>
      <c r="H56"/>
      <c r="I56"/>
      <c r="J56"/>
      <c r="K56"/>
      <c r="L56"/>
      <c r="M56"/>
      <c r="N56"/>
    </row>
    <row r="57" spans="1:28">
      <c r="A57"/>
      <c r="B57"/>
      <c r="C57"/>
      <c r="D57"/>
      <c r="E57"/>
      <c r="F57"/>
      <c r="G57"/>
      <c r="H57"/>
      <c r="I57"/>
      <c r="J57"/>
      <c r="K57"/>
      <c r="L57"/>
      <c r="M57"/>
      <c r="N57"/>
    </row>
    <row r="58" spans="1:28" ht="18.75">
      <c r="A58" s="460" t="s">
        <v>132</v>
      </c>
      <c r="B58" s="460"/>
      <c r="C58" s="460"/>
      <c r="D58" s="460"/>
      <c r="E58" s="460"/>
      <c r="F58" s="460"/>
      <c r="G58" s="460"/>
      <c r="H58" s="460"/>
      <c r="I58" s="460"/>
      <c r="J58" s="460"/>
      <c r="K58" s="460"/>
      <c r="L58" s="460"/>
      <c r="M58" s="460"/>
      <c r="N58" s="460"/>
    </row>
    <row r="59" spans="1:28">
      <c r="A59"/>
      <c r="B59"/>
      <c r="C59"/>
      <c r="D59"/>
      <c r="E59"/>
      <c r="F59"/>
      <c r="G59"/>
      <c r="H59"/>
      <c r="I59"/>
      <c r="J59"/>
      <c r="K59"/>
      <c r="L59"/>
      <c r="M59"/>
      <c r="N59"/>
    </row>
    <row r="77" spans="69:69">
      <c r="BQ77" s="109">
        <v>1</v>
      </c>
    </row>
    <row r="78" spans="69:69">
      <c r="BQ78" s="109" t="s">
        <v>185</v>
      </c>
    </row>
    <row r="79" spans="69:69">
      <c r="BQ79" s="109">
        <v>2</v>
      </c>
    </row>
    <row r="80" spans="69:69">
      <c r="BQ80" s="109" t="s">
        <v>186</v>
      </c>
    </row>
  </sheetData>
  <sheetProtection selectLockedCells="1"/>
  <mergeCells count="26">
    <mergeCell ref="A58:N58"/>
    <mergeCell ref="P42:AA42"/>
    <mergeCell ref="D36:D37"/>
    <mergeCell ref="E36:L37"/>
    <mergeCell ref="D38:D39"/>
    <mergeCell ref="E38:L39"/>
    <mergeCell ref="D34:D35"/>
    <mergeCell ref="E34:L35"/>
    <mergeCell ref="E32:L33"/>
    <mergeCell ref="D32:D33"/>
    <mergeCell ref="B34:C39"/>
    <mergeCell ref="B29:C31"/>
    <mergeCell ref="D29:G31"/>
    <mergeCell ref="H29:H31"/>
    <mergeCell ref="I29:L31"/>
    <mergeCell ref="B32:C33"/>
    <mergeCell ref="K1:M1"/>
    <mergeCell ref="K2:M4"/>
    <mergeCell ref="A8:M8"/>
    <mergeCell ref="B11:E13"/>
    <mergeCell ref="F11:L13"/>
    <mergeCell ref="B16:C21"/>
    <mergeCell ref="D16:E18"/>
    <mergeCell ref="F16:L18"/>
    <mergeCell ref="D19:E21"/>
    <mergeCell ref="F19:L21"/>
  </mergeCells>
  <phoneticPr fontId="5"/>
  <conditionalFormatting sqref="D16:L18">
    <cfRule type="expression" dxfId="64" priority="3">
      <formula>$D$19="○"</formula>
    </cfRule>
  </conditionalFormatting>
  <conditionalFormatting sqref="D16:L21">
    <cfRule type="expression" dxfId="63" priority="2">
      <formula>$F$11=""</formula>
    </cfRule>
  </conditionalFormatting>
  <conditionalFormatting sqref="D19:L21">
    <cfRule type="expression" dxfId="62" priority="4">
      <formula>$D$16="○"</formula>
    </cfRule>
  </conditionalFormatting>
  <conditionalFormatting sqref="D29:L31 E32 D32:D33 D34:L39">
    <cfRule type="expression" dxfId="61" priority="13" stopIfTrue="1">
      <formula>$D$16="○"</formula>
    </cfRule>
  </conditionalFormatting>
  <conditionalFormatting sqref="D34:L35 D38:L39 D32:E32">
    <cfRule type="expression" dxfId="60" priority="8">
      <formula>$D$36="○"</formula>
    </cfRule>
  </conditionalFormatting>
  <conditionalFormatting sqref="D34:L37 D32:E32">
    <cfRule type="expression" dxfId="59" priority="7">
      <formula>$D$38="○"</formula>
    </cfRule>
  </conditionalFormatting>
  <conditionalFormatting sqref="D34:L39">
    <cfRule type="expression" dxfId="58" priority="1">
      <formula>$D$32="○"</formula>
    </cfRule>
  </conditionalFormatting>
  <conditionalFormatting sqref="D36:L39 D32:L33">
    <cfRule type="expression" dxfId="57" priority="9">
      <formula>$D$34="○"</formula>
    </cfRule>
  </conditionalFormatting>
  <conditionalFormatting sqref="E32 D32:D33 D34:L39 D29:L31">
    <cfRule type="expression" dxfId="56" priority="12" stopIfTrue="1">
      <formula>$D$19="○"</formula>
    </cfRule>
  </conditionalFormatting>
  <dataValidations xWindow="431" yWindow="481" count="3">
    <dataValidation allowBlank="1" showInputMessage="1" showErrorMessage="1" promptTitle="入力時の注意" prompt="対象年度を確認してください！_x000a__x000a_対象年度は受賞年度です。_x000a_（完成年度ではありません）_x000a_表彰状況を建設管理課のホームページで確認してください。" sqref="H29:H31" xr:uid="{00000000-0002-0000-1000-000000000000}"/>
    <dataValidation type="list" allowBlank="1" showInputMessage="1" showErrorMessage="1" sqref="D18:E18 D21:E21" xr:uid="{00000000-0002-0000-1000-000001000000}">
      <formula1>$N$10:$N$11</formula1>
    </dataValidation>
    <dataValidation type="list" allowBlank="1" showInputMessage="1" showErrorMessage="1" sqref="D16:E17 D19:E20 D32:D39" xr:uid="{00000000-0002-0000-1000-000002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colBreaks count="1" manualBreakCount="1">
    <brk id="21" min="1" max="48"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26CBD-3F3A-4B5A-B7B1-E9D75C6A04FA}">
  <sheetPr>
    <tabColor rgb="FF0070C0"/>
    <pageSetUpPr fitToPage="1"/>
  </sheetPr>
  <dimension ref="A1:AG61"/>
  <sheetViews>
    <sheetView topLeftCell="A8" workbookViewId="0">
      <selection activeCell="I38" sqref="I38:L39"/>
    </sheetView>
  </sheetViews>
  <sheetFormatPr defaultColWidth="6.5" defaultRowHeight="13.5"/>
  <cols>
    <col min="1" max="9" width="6.5" style="1" customWidth="1"/>
    <col min="10" max="13" width="6.5" style="1"/>
    <col min="14" max="14" width="2.5" style="1" customWidth="1"/>
    <col min="15" max="15" width="6.5" style="189"/>
    <col min="16" max="16384" width="6.5" style="1"/>
  </cols>
  <sheetData>
    <row r="1" spans="1:33" ht="25.5">
      <c r="A1"/>
      <c r="B1"/>
      <c r="C1"/>
      <c r="D1"/>
      <c r="E1"/>
      <c r="F1"/>
      <c r="G1"/>
      <c r="H1"/>
      <c r="I1"/>
      <c r="J1" s="11"/>
      <c r="K1" s="634" t="s">
        <v>396</v>
      </c>
      <c r="L1" s="634"/>
      <c r="M1" s="634"/>
      <c r="N1"/>
      <c r="AA1" s="138"/>
      <c r="AB1" s="138"/>
      <c r="AC1" s="138"/>
      <c r="AD1" s="138"/>
      <c r="AE1" s="138"/>
      <c r="AF1" s="138"/>
      <c r="AG1" s="138"/>
    </row>
    <row r="2" spans="1:33" ht="13.5" customHeight="1">
      <c r="A2"/>
      <c r="B2"/>
      <c r="C2"/>
      <c r="D2"/>
      <c r="E2"/>
      <c r="F2"/>
      <c r="G2"/>
      <c r="H2"/>
      <c r="I2"/>
      <c r="J2"/>
      <c r="K2" s="1176" t="s">
        <v>187</v>
      </c>
      <c r="L2" s="1176"/>
      <c r="M2" s="1176"/>
      <c r="N2"/>
    </row>
    <row r="3" spans="1:33" ht="13.5" customHeight="1">
      <c r="A3"/>
      <c r="B3"/>
      <c r="C3"/>
      <c r="D3"/>
      <c r="E3"/>
      <c r="F3"/>
      <c r="G3"/>
      <c r="H3"/>
      <c r="I3"/>
      <c r="J3"/>
      <c r="K3" s="1176"/>
      <c r="L3" s="1176"/>
      <c r="M3" s="1176"/>
      <c r="N3"/>
    </row>
    <row r="4" spans="1:33" ht="13.5" customHeight="1">
      <c r="A4"/>
      <c r="B4"/>
      <c r="C4"/>
      <c r="D4"/>
      <c r="E4"/>
      <c r="F4"/>
      <c r="G4"/>
      <c r="H4"/>
      <c r="I4"/>
      <c r="J4"/>
      <c r="K4" s="1176"/>
      <c r="L4" s="1176"/>
      <c r="M4" s="1176"/>
      <c r="N4"/>
    </row>
    <row r="5" spans="1:33">
      <c r="A5"/>
      <c r="B5"/>
      <c r="C5"/>
      <c r="D5"/>
      <c r="E5"/>
      <c r="F5"/>
      <c r="G5"/>
      <c r="H5"/>
      <c r="I5"/>
      <c r="J5"/>
      <c r="K5"/>
      <c r="L5"/>
      <c r="M5"/>
      <c r="N5"/>
    </row>
    <row r="6" spans="1:33">
      <c r="A6"/>
      <c r="B6"/>
      <c r="C6"/>
      <c r="D6"/>
      <c r="E6"/>
      <c r="F6"/>
      <c r="G6"/>
      <c r="H6"/>
      <c r="I6"/>
      <c r="J6"/>
      <c r="K6"/>
      <c r="L6"/>
      <c r="M6"/>
      <c r="N6"/>
    </row>
    <row r="7" spans="1:33" ht="17.25">
      <c r="A7" s="567" t="s">
        <v>188</v>
      </c>
      <c r="B7" s="567"/>
      <c r="C7" s="567"/>
      <c r="D7" s="567"/>
      <c r="E7" s="567"/>
      <c r="F7" s="567"/>
      <c r="G7" s="567"/>
      <c r="H7" s="567"/>
      <c r="I7" s="567"/>
      <c r="J7" s="567"/>
      <c r="K7" s="567"/>
      <c r="L7" s="567"/>
      <c r="M7" s="567"/>
      <c r="N7"/>
    </row>
    <row r="8" spans="1:33">
      <c r="A8"/>
      <c r="B8"/>
      <c r="C8"/>
      <c r="D8"/>
      <c r="E8"/>
      <c r="F8"/>
      <c r="G8"/>
      <c r="H8"/>
      <c r="I8"/>
      <c r="J8"/>
      <c r="K8"/>
      <c r="L8"/>
      <c r="M8"/>
      <c r="N8"/>
    </row>
    <row r="9" spans="1:33">
      <c r="A9"/>
      <c r="B9" s="173"/>
      <c r="C9" s="173"/>
      <c r="D9" s="173"/>
      <c r="E9" s="173"/>
      <c r="F9" s="173"/>
      <c r="G9" s="173"/>
      <c r="H9" s="173"/>
      <c r="I9" s="173"/>
      <c r="J9" s="173"/>
      <c r="K9" s="173"/>
      <c r="L9" s="173"/>
      <c r="M9"/>
      <c r="N9"/>
    </row>
    <row r="10" spans="1:33">
      <c r="A10"/>
      <c r="B10"/>
      <c r="C10"/>
      <c r="D10" s="54" t="str">
        <f>IF(COUNTBLANK(D11:E22)=24,"　↓　該当するものいずれか１つに○",IF(COUNTBLANK(D11:E22)=23,"","　↓　いずれか１つに○"))</f>
        <v>　↓　該当するものいずれか１つに○</v>
      </c>
      <c r="E10"/>
      <c r="F10"/>
      <c r="G10"/>
      <c r="H10"/>
      <c r="I10"/>
      <c r="J10"/>
      <c r="K10"/>
      <c r="L10"/>
      <c r="M10"/>
      <c r="N10"/>
    </row>
    <row r="11" spans="1:33" ht="13.5" customHeight="1">
      <c r="A11"/>
      <c r="B11" s="1121" t="s">
        <v>189</v>
      </c>
      <c r="C11" s="1122"/>
      <c r="D11" s="1179"/>
      <c r="E11" s="1180"/>
      <c r="F11" s="1185" t="s">
        <v>409</v>
      </c>
      <c r="G11" s="1186"/>
      <c r="H11" s="1186"/>
      <c r="I11" s="1186"/>
      <c r="J11" s="1186"/>
      <c r="K11" s="1186"/>
      <c r="L11" s="1187"/>
      <c r="M11" s="10"/>
      <c r="N11"/>
      <c r="O11" s="189">
        <f>IF(OR(D11="○",D14="○"),1,0)</f>
        <v>0</v>
      </c>
    </row>
    <row r="12" spans="1:33" ht="13.5" customHeight="1">
      <c r="A12"/>
      <c r="B12" s="1123"/>
      <c r="C12" s="1124"/>
      <c r="D12" s="1181"/>
      <c r="E12" s="1182"/>
      <c r="F12" s="1188"/>
      <c r="G12" s="1189"/>
      <c r="H12" s="1189"/>
      <c r="I12" s="1189"/>
      <c r="J12" s="1189"/>
      <c r="K12" s="1189"/>
      <c r="L12" s="1190"/>
      <c r="M12" s="10"/>
      <c r="N12" s="122"/>
    </row>
    <row r="13" spans="1:33" ht="13.5" customHeight="1">
      <c r="A13"/>
      <c r="B13" s="1123"/>
      <c r="C13" s="1124"/>
      <c r="D13" s="1183"/>
      <c r="E13" s="1184"/>
      <c r="F13" s="1191"/>
      <c r="G13" s="1192"/>
      <c r="H13" s="1192"/>
      <c r="I13" s="1192"/>
      <c r="J13" s="1192"/>
      <c r="K13" s="1192"/>
      <c r="L13" s="1193"/>
      <c r="M13" s="10"/>
      <c r="N13"/>
    </row>
    <row r="14" spans="1:33" ht="13.5" customHeight="1">
      <c r="A14"/>
      <c r="B14" s="1123"/>
      <c r="C14" s="1124"/>
      <c r="D14" s="1194"/>
      <c r="E14" s="1195"/>
      <c r="F14" s="1200" t="s">
        <v>407</v>
      </c>
      <c r="G14" s="1201"/>
      <c r="H14" s="1201"/>
      <c r="I14" s="1201"/>
      <c r="J14" s="1201"/>
      <c r="K14" s="1201"/>
      <c r="L14" s="1202"/>
      <c r="M14" s="10"/>
      <c r="N14"/>
    </row>
    <row r="15" spans="1:33" ht="13.5" customHeight="1">
      <c r="A15"/>
      <c r="B15" s="1123"/>
      <c r="C15" s="1124"/>
      <c r="D15" s="1196"/>
      <c r="E15" s="1197"/>
      <c r="F15" s="1203"/>
      <c r="G15" s="1204"/>
      <c r="H15" s="1204"/>
      <c r="I15" s="1204"/>
      <c r="J15" s="1204"/>
      <c r="K15" s="1204"/>
      <c r="L15" s="1205"/>
      <c r="M15" s="10"/>
      <c r="N15"/>
    </row>
    <row r="16" spans="1:33" ht="13.5" customHeight="1">
      <c r="A16"/>
      <c r="B16" s="1123"/>
      <c r="C16" s="1124"/>
      <c r="D16" s="1198"/>
      <c r="E16" s="1199"/>
      <c r="F16" s="1206"/>
      <c r="G16" s="1207"/>
      <c r="H16" s="1207"/>
      <c r="I16" s="1207"/>
      <c r="J16" s="1207"/>
      <c r="K16" s="1207"/>
      <c r="L16" s="1208"/>
      <c r="M16" s="10"/>
      <c r="N16"/>
    </row>
    <row r="17" spans="1:15" ht="13.5" customHeight="1">
      <c r="A17"/>
      <c r="B17" s="1123"/>
      <c r="C17" s="1124"/>
      <c r="D17" s="1194"/>
      <c r="E17" s="1195"/>
      <c r="F17" s="1200" t="s">
        <v>233</v>
      </c>
      <c r="G17" s="1201"/>
      <c r="H17" s="1201"/>
      <c r="I17" s="1201"/>
      <c r="J17" s="1201"/>
      <c r="K17" s="1201"/>
      <c r="L17" s="1202"/>
      <c r="M17" s="10"/>
      <c r="N17"/>
      <c r="O17" s="189">
        <f>IF(OR(D17="○",D20="○"),0,1)</f>
        <v>1</v>
      </c>
    </row>
    <row r="18" spans="1:15" ht="13.5" customHeight="1">
      <c r="A18"/>
      <c r="B18" s="1123"/>
      <c r="C18" s="1124"/>
      <c r="D18" s="1196"/>
      <c r="E18" s="1197"/>
      <c r="F18" s="1203"/>
      <c r="G18" s="1204"/>
      <c r="H18" s="1204"/>
      <c r="I18" s="1204"/>
      <c r="J18" s="1204"/>
      <c r="K18" s="1204"/>
      <c r="L18" s="1205"/>
      <c r="M18" s="10"/>
      <c r="N18"/>
    </row>
    <row r="19" spans="1:15" ht="13.5" customHeight="1">
      <c r="A19"/>
      <c r="B19" s="1123"/>
      <c r="C19" s="1124"/>
      <c r="D19" s="1198"/>
      <c r="E19" s="1199"/>
      <c r="F19" s="1206"/>
      <c r="G19" s="1207"/>
      <c r="H19" s="1207"/>
      <c r="I19" s="1207"/>
      <c r="J19" s="1207"/>
      <c r="K19" s="1207"/>
      <c r="L19" s="1208"/>
      <c r="M19" s="10"/>
      <c r="N19"/>
    </row>
    <row r="20" spans="1:15" ht="13.5" customHeight="1">
      <c r="A20"/>
      <c r="B20" s="1123"/>
      <c r="C20" s="1124"/>
      <c r="D20" s="1194"/>
      <c r="E20" s="1195"/>
      <c r="F20" s="1200" t="s">
        <v>234</v>
      </c>
      <c r="G20" s="1201"/>
      <c r="H20" s="1201"/>
      <c r="I20" s="1201"/>
      <c r="J20" s="1201"/>
      <c r="K20" s="1201"/>
      <c r="L20" s="1202"/>
      <c r="M20" s="10"/>
      <c r="N20"/>
    </row>
    <row r="21" spans="1:15" ht="13.5" customHeight="1">
      <c r="A21"/>
      <c r="B21" s="1123"/>
      <c r="C21" s="1124"/>
      <c r="D21" s="1196"/>
      <c r="E21" s="1197"/>
      <c r="F21" s="1203"/>
      <c r="G21" s="1204"/>
      <c r="H21" s="1204"/>
      <c r="I21" s="1204"/>
      <c r="J21" s="1204"/>
      <c r="K21" s="1204"/>
      <c r="L21" s="1205"/>
      <c r="M21" s="10"/>
      <c r="N21"/>
    </row>
    <row r="22" spans="1:15" ht="13.5" customHeight="1">
      <c r="A22"/>
      <c r="B22" s="1177"/>
      <c r="C22" s="1178"/>
      <c r="D22" s="1198"/>
      <c r="E22" s="1199"/>
      <c r="F22" s="1206"/>
      <c r="G22" s="1207"/>
      <c r="H22" s="1207"/>
      <c r="I22" s="1207"/>
      <c r="J22" s="1207"/>
      <c r="K22" s="1207"/>
      <c r="L22" s="1208"/>
      <c r="M22"/>
      <c r="N22"/>
    </row>
    <row r="23" spans="1:15" ht="13.5" customHeight="1">
      <c r="A23"/>
      <c r="B23" s="187" t="s">
        <v>235</v>
      </c>
      <c r="C23" s="1172" t="s">
        <v>408</v>
      </c>
      <c r="D23" s="1172"/>
      <c r="E23" s="1172"/>
      <c r="F23" s="1172"/>
      <c r="G23" s="1172"/>
      <c r="H23" s="1172"/>
      <c r="I23" s="1172"/>
      <c r="J23" s="1172"/>
      <c r="K23" s="1172"/>
      <c r="L23" s="1172"/>
      <c r="M23"/>
      <c r="N23"/>
    </row>
    <row r="24" spans="1:15">
      <c r="A24"/>
      <c r="B24" s="173"/>
      <c r="C24" s="1173"/>
      <c r="D24" s="1173"/>
      <c r="E24" s="1173"/>
      <c r="F24" s="1173"/>
      <c r="G24" s="1173"/>
      <c r="H24" s="1173"/>
      <c r="I24" s="1173"/>
      <c r="J24" s="1173"/>
      <c r="K24" s="1173"/>
      <c r="L24" s="1173"/>
      <c r="M24"/>
      <c r="N24"/>
    </row>
    <row r="25" spans="1:15">
      <c r="A25"/>
      <c r="B25"/>
      <c r="C25"/>
      <c r="D25" s="54"/>
      <c r="E25"/>
      <c r="F25"/>
      <c r="G25"/>
      <c r="H25"/>
      <c r="I25"/>
      <c r="J25"/>
      <c r="K25"/>
      <c r="L25"/>
      <c r="M25"/>
      <c r="N25"/>
    </row>
    <row r="26" spans="1:15">
      <c r="A26"/>
      <c r="B26"/>
      <c r="C26"/>
      <c r="D26" s="54"/>
      <c r="E26"/>
      <c r="F26"/>
      <c r="G26"/>
      <c r="H26"/>
      <c r="I26"/>
      <c r="J26"/>
      <c r="K26"/>
      <c r="L26"/>
      <c r="M26"/>
      <c r="N26"/>
    </row>
    <row r="27" spans="1:15">
      <c r="A27"/>
      <c r="B27"/>
      <c r="C27"/>
      <c r="D27"/>
      <c r="E27"/>
      <c r="F27"/>
      <c r="G27"/>
      <c r="H27"/>
      <c r="I27"/>
      <c r="J27"/>
      <c r="K27"/>
      <c r="L27"/>
      <c r="M27"/>
      <c r="N27"/>
    </row>
    <row r="28" spans="1:15">
      <c r="A28"/>
      <c r="B28"/>
      <c r="C28"/>
      <c r="D28"/>
      <c r="E28"/>
      <c r="F28"/>
      <c r="G28"/>
      <c r="H28"/>
      <c r="I28"/>
      <c r="J28"/>
      <c r="K28"/>
      <c r="L28"/>
      <c r="M28"/>
      <c r="N28"/>
    </row>
    <row r="29" spans="1:15" ht="14.25" thickBot="1">
      <c r="A29"/>
      <c r="B29" s="173"/>
      <c r="C29" s="173"/>
      <c r="D29" s="173"/>
      <c r="E29" s="173"/>
      <c r="F29" s="173"/>
      <c r="G29" s="173"/>
      <c r="H29" s="173"/>
      <c r="I29" s="173"/>
      <c r="J29" s="173"/>
      <c r="K29" s="173"/>
      <c r="L29" s="173"/>
      <c r="M29"/>
      <c r="N29"/>
    </row>
    <row r="30" spans="1:15" ht="13.5" customHeight="1">
      <c r="A30" s="111"/>
      <c r="B30" s="112"/>
      <c r="C30" s="113"/>
      <c r="D30" s="113"/>
      <c r="E30" s="113"/>
      <c r="F30" s="113"/>
      <c r="G30" s="113"/>
      <c r="H30" s="113"/>
      <c r="I30" s="113"/>
      <c r="J30" s="113"/>
      <c r="K30" s="113"/>
      <c r="L30" s="114"/>
      <c r="M30"/>
      <c r="N30"/>
    </row>
    <row r="31" spans="1:15" s="181" customFormat="1" ht="12.75" customHeight="1">
      <c r="A31" s="177"/>
      <c r="B31" s="178" t="s">
        <v>224</v>
      </c>
      <c r="C31" s="179"/>
      <c r="D31" s="186" t="str">
        <f>IF(COUNTA(D11:E22)&lt;&gt;1,"",IF(D11="","なし",IF(D14="○","なし",IF(D17="○","なし",IF(D20="○","なし","")))))</f>
        <v/>
      </c>
      <c r="E31" s="179"/>
      <c r="F31" s="179"/>
      <c r="G31" s="179"/>
      <c r="H31" s="179"/>
      <c r="I31" s="179"/>
      <c r="J31" s="179"/>
      <c r="K31" s="179"/>
      <c r="L31" s="180"/>
      <c r="M31" s="179"/>
      <c r="N31" s="179"/>
      <c r="O31" s="190"/>
    </row>
    <row r="32" spans="1:15" s="181" customFormat="1" ht="12.75" customHeight="1">
      <c r="A32" s="177"/>
      <c r="B32" s="182"/>
      <c r="C32" s="339" t="str">
        <f>IF(COUNTA(D11:E22)&lt;&gt;1,"",IF(D20="○","",IF(D11="○","　法定雇用義務あり、障害者雇用率２．５％以上の事業主",IF(D17="○","　法定雇用義務なし、障害者を雇用している事業主",IF(D20="○","　添付資料なし",IF(D14="○","",""))))))</f>
        <v/>
      </c>
      <c r="D32" s="179"/>
      <c r="E32" s="179"/>
      <c r="F32" s="179"/>
      <c r="G32" s="179"/>
      <c r="H32" s="179"/>
      <c r="I32" s="179"/>
      <c r="J32" s="179"/>
      <c r="K32" s="179"/>
      <c r="L32" s="180"/>
      <c r="M32" s="179"/>
      <c r="N32" s="179"/>
      <c r="O32" s="190"/>
    </row>
    <row r="33" spans="1:15" s="181" customFormat="1" ht="12.75" customHeight="1">
      <c r="A33" s="177"/>
      <c r="B33" s="182"/>
      <c r="C33" s="1174" t="str">
        <f>IF(COUNTA(D11:E22)&lt;&gt;1,"",IF(D11="○","⇒「障害者雇用状況報告書」の写しを添付",IF(D17="○","⇒下記の「①法定雇用義務の有無確認」、「②障害者雇用の状況」を記入","")))</f>
        <v/>
      </c>
      <c r="D33" s="1174"/>
      <c r="E33" s="1174"/>
      <c r="F33" s="1174"/>
      <c r="G33" s="1174"/>
      <c r="H33" s="1174"/>
      <c r="I33" s="1174"/>
      <c r="J33" s="1174"/>
      <c r="K33" s="1174"/>
      <c r="L33" s="1175"/>
      <c r="M33" s="179"/>
      <c r="N33" s="179"/>
      <c r="O33" s="190"/>
    </row>
    <row r="34" spans="1:15" s="181" customFormat="1" ht="12.75" customHeight="1">
      <c r="A34" s="177"/>
      <c r="B34" s="182"/>
      <c r="C34" s="183" t="str">
        <f>IF(COUNTA(D11:E22)&lt;&gt;1,"",IF(D11="○","⇒公告日直前の６月１日現在のもの",IF(D17="○","⇒公告日直前の６月１日現在で記入","")))</f>
        <v/>
      </c>
      <c r="D34" s="183"/>
      <c r="E34" s="179"/>
      <c r="F34" s="179"/>
      <c r="G34" s="179"/>
      <c r="H34" s="179"/>
      <c r="I34" s="179"/>
      <c r="J34" s="179"/>
      <c r="K34" s="179"/>
      <c r="L34" s="180"/>
      <c r="M34" s="179"/>
      <c r="N34" s="179"/>
      <c r="O34" s="190"/>
    </row>
    <row r="35" spans="1:15" ht="13.5" customHeight="1" thickBot="1">
      <c r="A35" s="111"/>
      <c r="B35" s="116"/>
      <c r="C35" s="117"/>
      <c r="D35" s="117"/>
      <c r="E35" s="117"/>
      <c r="F35" s="117"/>
      <c r="G35" s="117"/>
      <c r="H35" s="117"/>
      <c r="I35" s="117"/>
      <c r="J35" s="117"/>
      <c r="K35" s="117"/>
      <c r="L35" s="118"/>
      <c r="M35"/>
      <c r="N35"/>
    </row>
    <row r="36" spans="1:15" ht="13.5" customHeight="1">
      <c r="A36" s="111"/>
      <c r="B36" s="115"/>
      <c r="C36"/>
      <c r="D36"/>
      <c r="E36"/>
      <c r="F36"/>
      <c r="G36"/>
      <c r="H36"/>
      <c r="I36"/>
      <c r="J36"/>
      <c r="K36"/>
      <c r="L36"/>
      <c r="M36"/>
      <c r="N36"/>
    </row>
    <row r="37" spans="1:15" ht="13.5" customHeight="1">
      <c r="A37" s="111"/>
      <c r="B37" t="s">
        <v>236</v>
      </c>
      <c r="C37"/>
      <c r="D37"/>
      <c r="E37"/>
      <c r="F37"/>
      <c r="G37"/>
      <c r="H37"/>
      <c r="I37"/>
      <c r="J37"/>
      <c r="K37"/>
      <c r="L37"/>
      <c r="M37"/>
      <c r="N37"/>
    </row>
    <row r="38" spans="1:15" ht="13.5" customHeight="1">
      <c r="A38"/>
      <c r="B38" s="1151" t="s">
        <v>227</v>
      </c>
      <c r="C38" s="1152"/>
      <c r="D38" s="1152"/>
      <c r="E38" s="1153"/>
      <c r="F38" s="1157"/>
      <c r="G38" s="1158"/>
      <c r="H38" s="1161" t="s">
        <v>216</v>
      </c>
      <c r="I38" s="1171"/>
      <c r="J38" s="1171"/>
      <c r="K38" s="1171"/>
      <c r="L38" s="1171"/>
      <c r="M38"/>
      <c r="N38"/>
    </row>
    <row r="39" spans="1:15" ht="13.5" customHeight="1">
      <c r="A39"/>
      <c r="B39" s="1154"/>
      <c r="C39" s="1155"/>
      <c r="D39" s="1155"/>
      <c r="E39" s="1156"/>
      <c r="F39" s="1159"/>
      <c r="G39" s="1160"/>
      <c r="H39" s="1162"/>
      <c r="I39" s="1171"/>
      <c r="J39" s="1171"/>
      <c r="K39" s="1171"/>
      <c r="L39" s="1171"/>
      <c r="M39"/>
      <c r="N39"/>
    </row>
    <row r="40" spans="1:15" ht="13.5" customHeight="1">
      <c r="A40"/>
      <c r="B40" s="1151" t="s">
        <v>228</v>
      </c>
      <c r="C40" s="1152"/>
      <c r="D40" s="1152"/>
      <c r="E40" s="1153"/>
      <c r="F40" s="1157"/>
      <c r="G40" s="1158"/>
      <c r="H40" s="1161" t="s">
        <v>216</v>
      </c>
      <c r="I40" s="1171"/>
      <c r="J40" s="1171"/>
      <c r="K40" s="1171"/>
      <c r="L40" s="1171"/>
      <c r="M40"/>
      <c r="N40"/>
    </row>
    <row r="41" spans="1:15" ht="13.5" customHeight="1">
      <c r="A41"/>
      <c r="B41" s="1154"/>
      <c r="C41" s="1155"/>
      <c r="D41" s="1155"/>
      <c r="E41" s="1156"/>
      <c r="F41" s="1159"/>
      <c r="G41" s="1160"/>
      <c r="H41" s="1162"/>
      <c r="I41" s="1171"/>
      <c r="J41" s="1171"/>
      <c r="K41" s="1171"/>
      <c r="L41" s="1171"/>
      <c r="M41"/>
      <c r="N41"/>
    </row>
    <row r="42" spans="1:15" ht="13.5" customHeight="1">
      <c r="A42"/>
      <c r="B42" s="1151" t="s">
        <v>215</v>
      </c>
      <c r="C42" s="1152"/>
      <c r="D42" s="1152"/>
      <c r="E42" s="1153"/>
      <c r="F42" s="1157"/>
      <c r="G42" s="1158"/>
      <c r="H42" s="1161" t="s">
        <v>216</v>
      </c>
      <c r="I42" s="1163" t="s">
        <v>222</v>
      </c>
      <c r="J42" s="1163"/>
      <c r="K42" s="1163"/>
      <c r="L42" s="1163"/>
      <c r="M42" s="176"/>
      <c r="N42"/>
    </row>
    <row r="43" spans="1:15" ht="13.5" customHeight="1">
      <c r="A43"/>
      <c r="B43" s="1154"/>
      <c r="C43" s="1155"/>
      <c r="D43" s="1155"/>
      <c r="E43" s="1156"/>
      <c r="F43" s="1159"/>
      <c r="G43" s="1160"/>
      <c r="H43" s="1162"/>
      <c r="I43" s="1163"/>
      <c r="J43" s="1163"/>
      <c r="K43" s="1163"/>
      <c r="L43" s="1163"/>
      <c r="M43" s="176"/>
      <c r="N43"/>
    </row>
    <row r="44" spans="1:15" ht="13.5" customHeight="1">
      <c r="A44"/>
      <c r="B44" s="1151" t="s">
        <v>226</v>
      </c>
      <c r="C44" s="1152"/>
      <c r="D44" s="1152"/>
      <c r="E44" s="1153"/>
      <c r="F44" s="1157"/>
      <c r="G44" s="1158"/>
      <c r="H44" s="1161" t="s">
        <v>216</v>
      </c>
      <c r="I44" s="1163" t="s">
        <v>225</v>
      </c>
      <c r="J44" s="1163"/>
      <c r="K44" s="1163"/>
      <c r="L44" s="1163"/>
      <c r="M44" s="176"/>
      <c r="N44"/>
      <c r="O44" s="189">
        <f>IF(F46="法定雇用義務あり",1,0)</f>
        <v>0</v>
      </c>
    </row>
    <row r="45" spans="1:15" ht="13.5" customHeight="1">
      <c r="A45"/>
      <c r="B45" s="1154"/>
      <c r="C45" s="1155"/>
      <c r="D45" s="1155"/>
      <c r="E45" s="1156"/>
      <c r="F45" s="1159"/>
      <c r="G45" s="1160"/>
      <c r="H45" s="1162"/>
      <c r="I45" s="1163"/>
      <c r="J45" s="1163"/>
      <c r="K45" s="1163"/>
      <c r="L45" s="1163"/>
      <c r="M45" s="176"/>
      <c r="N45"/>
    </row>
    <row r="46" spans="1:15" ht="13.5" customHeight="1">
      <c r="A46"/>
      <c r="B46" s="1164" t="s">
        <v>223</v>
      </c>
      <c r="C46" s="1165"/>
      <c r="D46" s="1165"/>
      <c r="E46" s="1166"/>
      <c r="F46" s="1170" t="str">
        <f>IF(F44="","",IF(F44&gt;=40,"法定雇用義務 あり",IF(F44&lt;40,"法定雇用義務 なし")))</f>
        <v/>
      </c>
      <c r="G46" s="1170"/>
      <c r="H46" s="1170"/>
      <c r="I46"/>
      <c r="J46" s="184"/>
      <c r="K46" s="184"/>
      <c r="L46" s="184"/>
      <c r="M46"/>
      <c r="N46"/>
    </row>
    <row r="47" spans="1:15" ht="13.5" customHeight="1">
      <c r="A47"/>
      <c r="B47" s="1167"/>
      <c r="C47" s="1168"/>
      <c r="D47" s="1168"/>
      <c r="E47" s="1169"/>
      <c r="F47" s="1170"/>
      <c r="G47" s="1170"/>
      <c r="H47" s="1170"/>
      <c r="I47" s="185" t="str">
        <f>IF(F46="法定雇用義務 あり","　→　「障害者雇用の有無」欄を確認してください。","")</f>
        <v/>
      </c>
      <c r="J47" s="185"/>
      <c r="K47" s="185"/>
      <c r="L47" s="185"/>
      <c r="M47"/>
      <c r="N47"/>
    </row>
    <row r="48" spans="1:15">
      <c r="A48"/>
      <c r="B48" s="174"/>
      <c r="C48" s="174"/>
      <c r="D48" s="174"/>
      <c r="E48" s="174"/>
      <c r="F48" s="174"/>
      <c r="G48" s="4"/>
      <c r="H48" s="79"/>
      <c r="I48" s="79"/>
      <c r="J48" s="79"/>
      <c r="K48" s="79"/>
      <c r="L48" s="79"/>
      <c r="M48"/>
      <c r="N48"/>
    </row>
    <row r="49" spans="1:14">
      <c r="A49"/>
      <c r="B49" s="174" t="s">
        <v>237</v>
      </c>
      <c r="C49" s="174"/>
      <c r="D49" s="175"/>
      <c r="E49" s="175"/>
      <c r="F49" s="4"/>
      <c r="G49"/>
      <c r="H49"/>
      <c r="I49"/>
      <c r="J49"/>
      <c r="K49"/>
      <c r="L49"/>
      <c r="M49"/>
      <c r="N49"/>
    </row>
    <row r="50" spans="1:14" ht="14.25" customHeight="1">
      <c r="A50"/>
      <c r="B50" s="1138"/>
      <c r="C50" s="1139"/>
      <c r="D50" s="1142" t="s">
        <v>217</v>
      </c>
      <c r="E50" s="1143"/>
      <c r="F50" s="1142" t="s">
        <v>218</v>
      </c>
      <c r="G50" s="1143"/>
      <c r="H50" s="1142" t="s">
        <v>219</v>
      </c>
      <c r="I50" s="1143"/>
      <c r="J50" s="1146" t="s">
        <v>220</v>
      </c>
      <c r="K50" s="1146"/>
      <c r="L50" s="1146"/>
      <c r="M50"/>
      <c r="N50"/>
    </row>
    <row r="51" spans="1:14" ht="14.25" customHeight="1">
      <c r="A51"/>
      <c r="B51" s="1140"/>
      <c r="C51" s="1141"/>
      <c r="D51" s="1144"/>
      <c r="E51" s="1145"/>
      <c r="F51" s="1144"/>
      <c r="G51" s="1145"/>
      <c r="H51" s="1144"/>
      <c r="I51" s="1145"/>
      <c r="J51" s="1146"/>
      <c r="K51" s="1146"/>
      <c r="L51" s="1146"/>
      <c r="M51"/>
      <c r="N51"/>
    </row>
    <row r="52" spans="1:14" ht="13.5" customHeight="1">
      <c r="A52"/>
      <c r="B52" s="1142" t="s">
        <v>221</v>
      </c>
      <c r="C52" s="1143"/>
      <c r="D52" s="1147"/>
      <c r="E52" s="1148"/>
      <c r="F52" s="1147"/>
      <c r="G52" s="1148"/>
      <c r="H52" s="1147"/>
      <c r="I52" s="1148"/>
      <c r="J52" s="1146">
        <f>D52+F52+H52</f>
        <v>0</v>
      </c>
      <c r="K52" s="1146"/>
      <c r="L52" s="1146"/>
      <c r="M52"/>
      <c r="N52"/>
    </row>
    <row r="53" spans="1:14" ht="13.5" customHeight="1">
      <c r="A53"/>
      <c r="B53" s="1144"/>
      <c r="C53" s="1145"/>
      <c r="D53" s="1149"/>
      <c r="E53" s="1150"/>
      <c r="F53" s="1149"/>
      <c r="G53" s="1150"/>
      <c r="H53" s="1149"/>
      <c r="I53" s="1150"/>
      <c r="J53" s="1146"/>
      <c r="K53" s="1146"/>
      <c r="L53" s="1146"/>
      <c r="M53"/>
      <c r="N53"/>
    </row>
    <row r="54" spans="1:14">
      <c r="A54"/>
      <c r="B54" s="174"/>
      <c r="C54" s="174"/>
      <c r="D54" s="174"/>
      <c r="E54" s="175"/>
      <c r="F54" s="175"/>
      <c r="G54" s="4"/>
      <c r="H54"/>
      <c r="I54"/>
      <c r="J54"/>
      <c r="K54"/>
      <c r="L54"/>
      <c r="M54"/>
      <c r="N54"/>
    </row>
    <row r="55" spans="1:14">
      <c r="A55"/>
      <c r="B55" s="4" t="s">
        <v>229</v>
      </c>
      <c r="C55" t="s">
        <v>232</v>
      </c>
      <c r="D55"/>
      <c r="E55"/>
      <c r="F55"/>
      <c r="G55"/>
      <c r="H55"/>
      <c r="I55"/>
      <c r="J55"/>
      <c r="K55"/>
      <c r="L55"/>
      <c r="M55"/>
      <c r="N55"/>
    </row>
    <row r="56" spans="1:14">
      <c r="A56"/>
      <c r="B56" s="4" t="s">
        <v>230</v>
      </c>
      <c r="C56" t="s">
        <v>231</v>
      </c>
      <c r="D56"/>
      <c r="E56"/>
      <c r="F56"/>
      <c r="G56"/>
      <c r="H56"/>
      <c r="I56"/>
      <c r="J56"/>
      <c r="K56"/>
      <c r="L56"/>
      <c r="M56"/>
      <c r="N56"/>
    </row>
    <row r="57" spans="1:14">
      <c r="A57"/>
      <c r="B57"/>
      <c r="C57"/>
      <c r="D57"/>
      <c r="E57"/>
      <c r="F57"/>
      <c r="G57"/>
      <c r="H57"/>
      <c r="I57"/>
      <c r="J57"/>
      <c r="K57"/>
      <c r="L57"/>
      <c r="M57"/>
      <c r="N57"/>
    </row>
    <row r="58" spans="1:14" ht="14.25">
      <c r="A58"/>
      <c r="B58" s="110" t="s">
        <v>4</v>
      </c>
      <c r="C58"/>
      <c r="D58"/>
      <c r="E58"/>
      <c r="F58"/>
      <c r="G58"/>
      <c r="H58"/>
      <c r="I58"/>
      <c r="J58"/>
      <c r="K58"/>
      <c r="L58"/>
      <c r="M58"/>
      <c r="N58"/>
    </row>
    <row r="59" spans="1:14" ht="14.25">
      <c r="A59"/>
      <c r="B59" s="5"/>
      <c r="C59"/>
      <c r="D59"/>
      <c r="E59"/>
      <c r="F59"/>
      <c r="G59"/>
      <c r="H59"/>
      <c r="I59"/>
      <c r="J59"/>
      <c r="K59"/>
      <c r="L59"/>
      <c r="M59"/>
      <c r="N59"/>
    </row>
    <row r="60" spans="1:14" ht="14.25">
      <c r="A60"/>
      <c r="B60" s="5"/>
      <c r="C60"/>
      <c r="D60"/>
      <c r="E60"/>
      <c r="F60"/>
      <c r="G60"/>
      <c r="H60"/>
      <c r="I60"/>
      <c r="J60"/>
      <c r="K60"/>
      <c r="L60"/>
      <c r="M60"/>
      <c r="N60"/>
    </row>
    <row r="61" spans="1:14" ht="18.75">
      <c r="A61" s="460" t="s">
        <v>3</v>
      </c>
      <c r="B61" s="460"/>
      <c r="C61" s="460"/>
      <c r="D61" s="460"/>
      <c r="E61" s="460"/>
      <c r="F61" s="460"/>
      <c r="G61" s="460"/>
      <c r="H61" s="460"/>
      <c r="I61" s="460"/>
      <c r="J61" s="460"/>
      <c r="K61" s="460"/>
      <c r="L61" s="460"/>
      <c r="M61" s="460"/>
      <c r="N61" s="460"/>
    </row>
  </sheetData>
  <sheetProtection selectLockedCells="1"/>
  <mergeCells count="43">
    <mergeCell ref="K1:M1"/>
    <mergeCell ref="K2:M4"/>
    <mergeCell ref="A7:M7"/>
    <mergeCell ref="B11:C22"/>
    <mergeCell ref="D11:E13"/>
    <mergeCell ref="F11:L13"/>
    <mergeCell ref="D14:E16"/>
    <mergeCell ref="F14:L16"/>
    <mergeCell ref="D17:E19"/>
    <mergeCell ref="F17:L19"/>
    <mergeCell ref="D20:E22"/>
    <mergeCell ref="F20:L22"/>
    <mergeCell ref="C23:L24"/>
    <mergeCell ref="C33:L33"/>
    <mergeCell ref="B38:E39"/>
    <mergeCell ref="F38:G39"/>
    <mergeCell ref="H38:H39"/>
    <mergeCell ref="I38:L39"/>
    <mergeCell ref="B40:E41"/>
    <mergeCell ref="F40:G41"/>
    <mergeCell ref="H40:H41"/>
    <mergeCell ref="I40:L41"/>
    <mergeCell ref="B42:E43"/>
    <mergeCell ref="F42:G43"/>
    <mergeCell ref="H42:H43"/>
    <mergeCell ref="I42:L43"/>
    <mergeCell ref="B44:E45"/>
    <mergeCell ref="F44:G45"/>
    <mergeCell ref="H44:H45"/>
    <mergeCell ref="I44:L45"/>
    <mergeCell ref="B46:E47"/>
    <mergeCell ref="F46:H47"/>
    <mergeCell ref="A61:N61"/>
    <mergeCell ref="B50:C51"/>
    <mergeCell ref="D50:E51"/>
    <mergeCell ref="F50:G51"/>
    <mergeCell ref="H50:I51"/>
    <mergeCell ref="J50:L51"/>
    <mergeCell ref="B52:C53"/>
    <mergeCell ref="D52:E53"/>
    <mergeCell ref="F52:G53"/>
    <mergeCell ref="H52:I53"/>
    <mergeCell ref="J52:L53"/>
  </mergeCells>
  <phoneticPr fontId="13"/>
  <conditionalFormatting sqref="B38 B40 B42 B44 B46">
    <cfRule type="expression" dxfId="55" priority="15">
      <formula>$D$11="○"</formula>
    </cfRule>
    <cfRule type="expression" dxfId="54" priority="16">
      <formula>$D$14="○"</formula>
    </cfRule>
    <cfRule type="expression" dxfId="53" priority="17">
      <formula>$D$20="○"</formula>
    </cfRule>
  </conditionalFormatting>
  <conditionalFormatting sqref="B50 D50 F50 H50 J50 B52 D52 F52 H52 J52">
    <cfRule type="expression" dxfId="52" priority="18">
      <formula>$D$11="○"</formula>
    </cfRule>
    <cfRule type="expression" dxfId="51" priority="19">
      <formula>$D$14="○"</formula>
    </cfRule>
    <cfRule type="expression" dxfId="50" priority="20">
      <formula>$D$20="○"</formula>
    </cfRule>
  </conditionalFormatting>
  <conditionalFormatting sqref="B38:L45 B46:H47 B50:L53">
    <cfRule type="expression" dxfId="49" priority="2">
      <formula>COUNTA($D$11:$E$22)=0</formula>
    </cfRule>
  </conditionalFormatting>
  <conditionalFormatting sqref="B50:L53">
    <cfRule type="expression" dxfId="48" priority="1">
      <formula>$F$46="法定雇用義務 あり"</formula>
    </cfRule>
  </conditionalFormatting>
  <conditionalFormatting sqref="D11:L13">
    <cfRule type="expression" dxfId="47" priority="29">
      <formula>$D$14="○"</formula>
    </cfRule>
  </conditionalFormatting>
  <conditionalFormatting sqref="D11:L16">
    <cfRule type="expression" dxfId="46" priority="28">
      <formula>$D$17="○"</formula>
    </cfRule>
  </conditionalFormatting>
  <conditionalFormatting sqref="D11:L19">
    <cfRule type="expression" dxfId="45" priority="27">
      <formula>$D$20="○"</formula>
    </cfRule>
  </conditionalFormatting>
  <conditionalFormatting sqref="D14:L22">
    <cfRule type="expression" dxfId="44" priority="24">
      <formula>$D$11="○"</formula>
    </cfRule>
  </conditionalFormatting>
  <conditionalFormatting sqref="D17:L22">
    <cfRule type="expression" dxfId="43" priority="25">
      <formula>$D$14="○"</formula>
    </cfRule>
  </conditionalFormatting>
  <conditionalFormatting sqref="D20:L22">
    <cfRule type="expression" dxfId="42" priority="26">
      <formula>$D$17="○"</formula>
    </cfRule>
  </conditionalFormatting>
  <conditionalFormatting sqref="F46">
    <cfRule type="expression" dxfId="41" priority="3">
      <formula>$D$11="○"</formula>
    </cfRule>
    <cfRule type="expression" dxfId="40" priority="4">
      <formula>$D$14="○"</formula>
    </cfRule>
    <cfRule type="expression" dxfId="39" priority="5">
      <formula>$D$20="○"</formula>
    </cfRule>
  </conditionalFormatting>
  <conditionalFormatting sqref="F38:G45">
    <cfRule type="expression" dxfId="38" priority="21">
      <formula>$D$11="○"</formula>
    </cfRule>
    <cfRule type="expression" dxfId="37" priority="22">
      <formula>$D$14="○"</formula>
    </cfRule>
    <cfRule type="expression" dxfId="36" priority="23">
      <formula>$D$20="○"</formula>
    </cfRule>
  </conditionalFormatting>
  <conditionalFormatting sqref="H38:H41 F42:H45">
    <cfRule type="expression" dxfId="35" priority="6">
      <formula>$D$11="○"</formula>
    </cfRule>
    <cfRule type="expression" dxfId="34" priority="7">
      <formula>$D$14="○"</formula>
    </cfRule>
    <cfRule type="expression" dxfId="33" priority="8">
      <formula>$D$20="○"</formula>
    </cfRule>
  </conditionalFormatting>
  <conditionalFormatting sqref="I38">
    <cfRule type="expression" dxfId="32" priority="12">
      <formula>$D$11="○"</formula>
    </cfRule>
    <cfRule type="expression" dxfId="31" priority="13">
      <formula>$D$14="○"</formula>
    </cfRule>
    <cfRule type="expression" dxfId="30" priority="14">
      <formula>$D$20="○"</formula>
    </cfRule>
  </conditionalFormatting>
  <conditionalFormatting sqref="I40 I42 I44">
    <cfRule type="expression" dxfId="29" priority="9">
      <formula>$D$11="○"</formula>
    </cfRule>
    <cfRule type="expression" dxfId="28" priority="10">
      <formula>$D$14="○"</formula>
    </cfRule>
    <cfRule type="expression" dxfId="27" priority="11">
      <formula>$D$20="○"</formula>
    </cfRule>
  </conditionalFormatting>
  <dataValidations count="1">
    <dataValidation type="list" allowBlank="1" showInputMessage="1" showErrorMessage="1" sqref="D11:E22" xr:uid="{94E21793-8312-434D-916D-4C39FC299F98}">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0070C0"/>
    <pageSetUpPr fitToPage="1"/>
  </sheetPr>
  <dimension ref="A1:AO50"/>
  <sheetViews>
    <sheetView showGridLines="0" view="pageBreakPreview" zoomScaleNormal="80" zoomScaleSheetLayoutView="100" workbookViewId="0">
      <selection activeCell="F12" sqref="F12:L12"/>
    </sheetView>
  </sheetViews>
  <sheetFormatPr defaultColWidth="6.5" defaultRowHeight="13.5"/>
  <cols>
    <col min="1" max="3" width="6.5" style="1"/>
    <col min="4" max="4" width="6.5" style="1" customWidth="1"/>
    <col min="5" max="13" width="6.5" style="1"/>
    <col min="14" max="14" width="2.5" style="1" customWidth="1"/>
    <col min="15" max="16384" width="6.5" style="1"/>
  </cols>
  <sheetData>
    <row r="1" spans="1:33" ht="25.5">
      <c r="A1"/>
      <c r="B1"/>
      <c r="C1"/>
      <c r="D1"/>
      <c r="E1"/>
      <c r="F1"/>
      <c r="G1"/>
      <c r="H1"/>
      <c r="I1"/>
      <c r="J1" s="11"/>
      <c r="K1" s="634" t="s">
        <v>396</v>
      </c>
      <c r="L1" s="634"/>
      <c r="M1" s="634"/>
      <c r="N1"/>
      <c r="AA1" s="138"/>
      <c r="AB1" s="138"/>
      <c r="AC1" s="138"/>
      <c r="AD1" s="138"/>
      <c r="AE1" s="138"/>
      <c r="AF1" s="138"/>
      <c r="AG1" s="138"/>
    </row>
    <row r="2" spans="1:33" ht="13.5" customHeight="1">
      <c r="A2"/>
      <c r="B2"/>
      <c r="C2"/>
      <c r="D2"/>
      <c r="E2"/>
      <c r="F2"/>
      <c r="G2"/>
      <c r="H2"/>
      <c r="I2"/>
      <c r="J2"/>
      <c r="K2" s="901" t="s">
        <v>190</v>
      </c>
      <c r="L2" s="901"/>
      <c r="M2" s="901"/>
      <c r="N2"/>
    </row>
    <row r="3" spans="1:33" ht="13.5" customHeight="1">
      <c r="A3"/>
      <c r="B3"/>
      <c r="C3"/>
      <c r="D3"/>
      <c r="E3"/>
      <c r="F3"/>
      <c r="G3"/>
      <c r="H3"/>
      <c r="I3"/>
      <c r="J3"/>
      <c r="K3" s="901"/>
      <c r="L3" s="901"/>
      <c r="M3" s="901"/>
      <c r="N3"/>
    </row>
    <row r="4" spans="1:33">
      <c r="A4"/>
      <c r="B4"/>
      <c r="C4"/>
      <c r="D4"/>
      <c r="E4"/>
      <c r="F4"/>
      <c r="G4"/>
      <c r="H4"/>
      <c r="I4"/>
      <c r="J4"/>
      <c r="K4" s="901"/>
      <c r="L4" s="901"/>
      <c r="M4" s="901"/>
      <c r="N4"/>
    </row>
    <row r="5" spans="1:33">
      <c r="A5"/>
      <c r="B5"/>
      <c r="C5"/>
      <c r="D5"/>
      <c r="E5"/>
      <c r="F5"/>
      <c r="G5"/>
      <c r="H5"/>
      <c r="I5"/>
      <c r="J5"/>
      <c r="K5"/>
      <c r="L5"/>
      <c r="M5"/>
      <c r="N5"/>
    </row>
    <row r="6" spans="1:33">
      <c r="A6"/>
      <c r="B6"/>
      <c r="C6"/>
      <c r="D6"/>
      <c r="E6"/>
      <c r="F6"/>
      <c r="G6"/>
      <c r="H6"/>
      <c r="I6"/>
      <c r="J6"/>
      <c r="K6"/>
      <c r="L6"/>
      <c r="M6"/>
      <c r="N6"/>
    </row>
    <row r="7" spans="1:33">
      <c r="A7"/>
      <c r="B7"/>
      <c r="C7"/>
      <c r="D7"/>
      <c r="E7"/>
      <c r="F7"/>
      <c r="G7"/>
      <c r="H7"/>
      <c r="I7"/>
      <c r="J7"/>
      <c r="K7"/>
      <c r="L7"/>
      <c r="M7"/>
      <c r="N7"/>
    </row>
    <row r="8" spans="1:33" ht="17.25">
      <c r="A8" s="567" t="s">
        <v>191</v>
      </c>
      <c r="B8" s="567"/>
      <c r="C8" s="567"/>
      <c r="D8" s="567"/>
      <c r="E8" s="567"/>
      <c r="F8" s="567"/>
      <c r="G8" s="567"/>
      <c r="H8" s="567"/>
      <c r="I8" s="567"/>
      <c r="J8" s="567"/>
      <c r="K8" s="567"/>
      <c r="L8" s="567"/>
      <c r="M8" s="567"/>
      <c r="N8"/>
    </row>
    <row r="9" spans="1:33">
      <c r="A9" s="4"/>
      <c r="B9" s="4"/>
      <c r="C9" s="4"/>
      <c r="D9" s="4"/>
      <c r="E9" s="4"/>
      <c r="F9" s="4"/>
      <c r="G9" s="4"/>
      <c r="H9" s="4"/>
      <c r="I9" s="4"/>
      <c r="J9" s="4"/>
      <c r="K9" s="4"/>
      <c r="L9" s="4"/>
      <c r="M9" s="4"/>
      <c r="N9"/>
    </row>
    <row r="10" spans="1:33">
      <c r="A10"/>
      <c r="B10"/>
      <c r="C10"/>
      <c r="D10"/>
      <c r="E10"/>
      <c r="F10"/>
      <c r="G10"/>
      <c r="H10"/>
      <c r="I10"/>
      <c r="J10"/>
      <c r="K10"/>
      <c r="L10"/>
      <c r="M10"/>
      <c r="N10"/>
    </row>
    <row r="11" spans="1:33" ht="28.5" customHeight="1">
      <c r="A11"/>
      <c r="B11" s="1209" t="s">
        <v>192</v>
      </c>
      <c r="C11" s="1209"/>
      <c r="D11" s="1213"/>
      <c r="E11" s="1214"/>
      <c r="F11" s="1210" t="s">
        <v>334</v>
      </c>
      <c r="G11" s="1211"/>
      <c r="H11" s="1211"/>
      <c r="I11" s="1211"/>
      <c r="J11" s="1211"/>
      <c r="K11" s="1211"/>
      <c r="L11" s="1212"/>
      <c r="M11" s="10"/>
      <c r="N11"/>
    </row>
    <row r="12" spans="1:33" ht="28.5" customHeight="1">
      <c r="A12"/>
      <c r="B12" s="1209"/>
      <c r="C12" s="1209"/>
      <c r="D12" s="906"/>
      <c r="E12" s="907"/>
      <c r="F12" s="1215" t="s">
        <v>335</v>
      </c>
      <c r="G12" s="1215"/>
      <c r="H12" s="1215"/>
      <c r="I12" s="1215"/>
      <c r="J12" s="1215"/>
      <c r="K12" s="1215"/>
      <c r="L12" s="1215"/>
      <c r="M12" s="10"/>
      <c r="N12"/>
    </row>
    <row r="13" spans="1:33" ht="28.5" customHeight="1">
      <c r="A13"/>
      <c r="B13" s="1209"/>
      <c r="C13" s="1209"/>
      <c r="D13" s="906"/>
      <c r="E13" s="907"/>
      <c r="F13" s="1215" t="s">
        <v>336</v>
      </c>
      <c r="G13" s="1215"/>
      <c r="H13" s="1215"/>
      <c r="I13" s="1215"/>
      <c r="J13" s="1215"/>
      <c r="K13" s="1215"/>
      <c r="L13" s="1215"/>
      <c r="M13" s="10"/>
      <c r="N13"/>
    </row>
    <row r="14" spans="1:33" ht="28.5" customHeight="1">
      <c r="A14"/>
      <c r="B14" s="1209"/>
      <c r="C14" s="1209"/>
      <c r="D14" s="906"/>
      <c r="E14" s="907"/>
      <c r="F14" s="1215" t="s">
        <v>337</v>
      </c>
      <c r="G14" s="1215"/>
      <c r="H14" s="1215"/>
      <c r="I14" s="1215"/>
      <c r="J14" s="1215"/>
      <c r="K14" s="1215"/>
      <c r="L14" s="1215"/>
      <c r="M14" s="10"/>
      <c r="N14"/>
    </row>
    <row r="15" spans="1:33" ht="28.5" customHeight="1">
      <c r="A15"/>
      <c r="B15" s="1209"/>
      <c r="C15" s="1209"/>
      <c r="D15" s="906"/>
      <c r="E15" s="907"/>
      <c r="F15" s="1215" t="s">
        <v>338</v>
      </c>
      <c r="G15" s="1215"/>
      <c r="H15" s="1215"/>
      <c r="I15" s="1215"/>
      <c r="J15" s="1215"/>
      <c r="K15" s="1215"/>
      <c r="L15" s="1215"/>
      <c r="M15" s="10"/>
      <c r="N15"/>
    </row>
    <row r="16" spans="1:33" ht="28.5" customHeight="1">
      <c r="A16"/>
      <c r="B16" s="1209"/>
      <c r="C16" s="1209"/>
      <c r="D16" s="497"/>
      <c r="E16" s="498"/>
      <c r="F16" s="1103" t="s">
        <v>15</v>
      </c>
      <c r="G16" s="1103"/>
      <c r="H16" s="1103"/>
      <c r="I16" s="1103"/>
      <c r="J16" s="1103"/>
      <c r="K16" s="1103"/>
      <c r="L16" s="1103"/>
      <c r="M16" s="10"/>
      <c r="N16"/>
    </row>
    <row r="17" spans="1:41" ht="28.5" customHeight="1">
      <c r="A17"/>
      <c r="B17" s="1209"/>
      <c r="C17" s="1209"/>
      <c r="D17" s="499"/>
      <c r="E17" s="500"/>
      <c r="F17" s="1103"/>
      <c r="G17" s="1103"/>
      <c r="H17" s="1103"/>
      <c r="I17" s="1103"/>
      <c r="J17" s="1103"/>
      <c r="K17" s="1103"/>
      <c r="L17" s="1103"/>
      <c r="M17" s="10"/>
      <c r="N17"/>
    </row>
    <row r="18" spans="1:41" ht="28.5" customHeight="1">
      <c r="A18"/>
      <c r="B18" s="1209"/>
      <c r="C18" s="1209"/>
      <c r="D18" s="501"/>
      <c r="E18" s="502"/>
      <c r="F18" s="1103"/>
      <c r="G18" s="1103"/>
      <c r="H18" s="1103"/>
      <c r="I18" s="1103"/>
      <c r="J18" s="1103"/>
      <c r="K18" s="1103"/>
      <c r="L18" s="1103"/>
      <c r="M18"/>
      <c r="N18"/>
    </row>
    <row r="19" spans="1:41">
      <c r="A19"/>
      <c r="B19"/>
      <c r="C19"/>
      <c r="D19" s="45" t="str">
        <f>IF(COUNTBLANK(D11:E18)=18,"　↑　該当する方に○",IF(COUNTBLANK(D12:E15)&lt;=9,"　↑　どれか1つに○",""))</f>
        <v>　↑　どれか1つに○</v>
      </c>
      <c r="E19"/>
      <c r="F19"/>
      <c r="G19"/>
      <c r="H19"/>
      <c r="I19"/>
      <c r="J19"/>
      <c r="K19"/>
      <c r="L19"/>
      <c r="M19"/>
      <c r="N19"/>
    </row>
    <row r="20" spans="1:41">
      <c r="A20"/>
      <c r="B20" s="4"/>
      <c r="C20" s="4"/>
      <c r="D20" s="55"/>
      <c r="E20" s="55"/>
      <c r="F20" s="55"/>
      <c r="G20" s="55"/>
      <c r="H20" s="55"/>
      <c r="I20" s="55"/>
      <c r="J20" s="55"/>
      <c r="K20" s="55"/>
      <c r="L20" s="55"/>
      <c r="M20"/>
      <c r="N20"/>
    </row>
    <row r="21" spans="1:41" ht="13.5" customHeight="1">
      <c r="A21"/>
      <c r="B21"/>
      <c r="C21"/>
      <c r="D21" s="54"/>
      <c r="E21"/>
      <c r="F21"/>
      <c r="G21"/>
      <c r="H21"/>
      <c r="I21"/>
      <c r="J21"/>
      <c r="K21"/>
      <c r="L21"/>
      <c r="M21"/>
      <c r="N21"/>
    </row>
    <row r="22" spans="1:41" ht="14.25">
      <c r="A22"/>
      <c r="B22" s="110" t="s">
        <v>4</v>
      </c>
      <c r="C22"/>
      <c r="D22"/>
      <c r="E22"/>
      <c r="F22"/>
      <c r="G22"/>
      <c r="H22"/>
      <c r="I22"/>
      <c r="J22"/>
      <c r="K22"/>
      <c r="L22"/>
      <c r="M22"/>
      <c r="N22"/>
    </row>
    <row r="23" spans="1:41">
      <c r="A23"/>
      <c r="B23"/>
      <c r="C23"/>
      <c r="D23"/>
      <c r="E23"/>
      <c r="F23"/>
      <c r="G23"/>
      <c r="H23"/>
      <c r="I23"/>
      <c r="J23"/>
      <c r="K23"/>
      <c r="L23"/>
      <c r="M23"/>
      <c r="N23"/>
    </row>
    <row r="24" spans="1:41">
      <c r="A24"/>
      <c r="B24"/>
      <c r="C24"/>
      <c r="D24"/>
      <c r="E24"/>
      <c r="F24"/>
      <c r="G24"/>
      <c r="H24"/>
      <c r="I24"/>
      <c r="J24"/>
      <c r="K24"/>
      <c r="L24"/>
      <c r="M24"/>
      <c r="N24"/>
      <c r="AO24"/>
    </row>
    <row r="25" spans="1:41" s="48" customFormat="1" ht="14.25">
      <c r="A25" s="47"/>
      <c r="B25" s="49"/>
      <c r="C25" s="51"/>
      <c r="D25" s="47"/>
      <c r="E25" s="47"/>
      <c r="F25" s="47"/>
      <c r="G25" s="47"/>
      <c r="H25" s="47"/>
      <c r="I25" s="47"/>
      <c r="J25" s="47"/>
      <c r="K25" s="47"/>
      <c r="L25" s="47"/>
      <c r="M25" s="47"/>
      <c r="N25" s="47"/>
    </row>
    <row r="26" spans="1:41" s="48" customFormat="1">
      <c r="A26" s="47"/>
      <c r="B26" s="34"/>
      <c r="C26" s="47"/>
      <c r="D26" s="47"/>
      <c r="E26" s="47"/>
      <c r="F26" s="47"/>
      <c r="G26" s="47"/>
      <c r="H26" s="47"/>
      <c r="I26" s="47"/>
      <c r="J26" s="47"/>
      <c r="K26" s="47"/>
      <c r="L26" s="47"/>
      <c r="M26" s="47"/>
      <c r="N26" s="47"/>
    </row>
    <row r="27" spans="1:41" ht="14.25">
      <c r="A27"/>
      <c r="B27" s="49"/>
      <c r="C27" s="17"/>
      <c r="D27"/>
      <c r="E27"/>
      <c r="F27"/>
      <c r="G27"/>
      <c r="H27"/>
      <c r="I27"/>
      <c r="J27"/>
      <c r="K27"/>
      <c r="L27"/>
      <c r="M27"/>
      <c r="N27"/>
    </row>
    <row r="28" spans="1:41">
      <c r="A28"/>
      <c r="B28"/>
      <c r="C28"/>
      <c r="D28"/>
      <c r="E28"/>
      <c r="F28"/>
      <c r="G28"/>
      <c r="H28"/>
      <c r="I28"/>
      <c r="J28"/>
      <c r="K28"/>
      <c r="L28"/>
      <c r="M28"/>
      <c r="N28"/>
    </row>
    <row r="29" spans="1:41">
      <c r="A29"/>
      <c r="B29"/>
      <c r="C29"/>
      <c r="D29"/>
      <c r="E29"/>
      <c r="F29"/>
      <c r="G29"/>
      <c r="H29"/>
      <c r="I29"/>
      <c r="J29"/>
      <c r="K29"/>
      <c r="L29"/>
      <c r="M29"/>
      <c r="N29"/>
    </row>
    <row r="30" spans="1:41">
      <c r="A30"/>
      <c r="B30"/>
      <c r="C30"/>
      <c r="D30"/>
      <c r="E30"/>
      <c r="F30"/>
      <c r="G30"/>
      <c r="H30"/>
      <c r="I30"/>
      <c r="J30"/>
      <c r="K30"/>
      <c r="L30"/>
      <c r="M30"/>
      <c r="N30"/>
    </row>
    <row r="31" spans="1:41">
      <c r="A31"/>
      <c r="B31"/>
      <c r="C31"/>
      <c r="D31"/>
      <c r="E31"/>
      <c r="F31"/>
      <c r="G31"/>
      <c r="H31"/>
      <c r="I31"/>
      <c r="J31"/>
      <c r="K31"/>
      <c r="L31"/>
      <c r="M31"/>
      <c r="N31"/>
    </row>
    <row r="32" spans="1:41">
      <c r="A32"/>
      <c r="B32"/>
      <c r="C32"/>
      <c r="D32"/>
      <c r="E32"/>
      <c r="F32"/>
      <c r="G32"/>
      <c r="H32"/>
      <c r="I32"/>
      <c r="J32"/>
      <c r="K32"/>
      <c r="L32"/>
      <c r="M32"/>
      <c r="N32"/>
    </row>
    <row r="33" spans="1:14">
      <c r="A33"/>
      <c r="B33"/>
      <c r="C33"/>
      <c r="D33"/>
      <c r="E33"/>
      <c r="F33"/>
      <c r="G33"/>
      <c r="H33"/>
      <c r="I33"/>
      <c r="J33"/>
      <c r="K33"/>
      <c r="L33"/>
      <c r="M33"/>
      <c r="N33"/>
    </row>
    <row r="34" spans="1:14">
      <c r="A34"/>
      <c r="B34"/>
      <c r="C34"/>
      <c r="D34"/>
      <c r="E34"/>
      <c r="F34"/>
      <c r="G34"/>
      <c r="H34"/>
      <c r="I34"/>
      <c r="J34"/>
      <c r="K34"/>
      <c r="L34"/>
      <c r="M34"/>
      <c r="N34"/>
    </row>
    <row r="35" spans="1:14">
      <c r="A35"/>
      <c r="B35"/>
      <c r="C35"/>
      <c r="D35"/>
      <c r="E35"/>
      <c r="F35"/>
      <c r="G35"/>
      <c r="H35"/>
      <c r="I35"/>
      <c r="J35"/>
      <c r="K35"/>
      <c r="L35"/>
      <c r="M35"/>
      <c r="N35"/>
    </row>
    <row r="36" spans="1:14">
      <c r="A36"/>
      <c r="B36"/>
      <c r="C36"/>
      <c r="D36"/>
      <c r="E36"/>
      <c r="F36"/>
      <c r="G36"/>
      <c r="H36"/>
      <c r="I36"/>
      <c r="J36"/>
      <c r="K36"/>
      <c r="L36"/>
      <c r="M36"/>
      <c r="N36"/>
    </row>
    <row r="37" spans="1:14">
      <c r="A37"/>
      <c r="B37"/>
      <c r="C37"/>
      <c r="D37"/>
      <c r="E37"/>
      <c r="F37"/>
      <c r="G37"/>
      <c r="H37"/>
      <c r="I37"/>
      <c r="J37"/>
      <c r="K37"/>
      <c r="L37"/>
      <c r="M37"/>
      <c r="N37"/>
    </row>
    <row r="38" spans="1:14">
      <c r="A38"/>
      <c r="B38"/>
      <c r="C38"/>
      <c r="D38"/>
      <c r="E38"/>
      <c r="F38"/>
      <c r="G38"/>
      <c r="H38"/>
      <c r="I38"/>
      <c r="J38"/>
      <c r="K38"/>
      <c r="L38"/>
      <c r="M38"/>
      <c r="N38"/>
    </row>
    <row r="39" spans="1:14">
      <c r="A39"/>
      <c r="B39"/>
      <c r="C39"/>
      <c r="D39"/>
      <c r="E39"/>
      <c r="F39"/>
      <c r="G39"/>
      <c r="H39"/>
      <c r="I39"/>
      <c r="J39"/>
      <c r="K39"/>
      <c r="L39"/>
      <c r="M39"/>
      <c r="N39"/>
    </row>
    <row r="40" spans="1:14">
      <c r="A40"/>
      <c r="B40"/>
      <c r="C40"/>
      <c r="D40"/>
      <c r="E40"/>
      <c r="F40"/>
      <c r="G40"/>
      <c r="H40"/>
      <c r="I40"/>
      <c r="J40"/>
      <c r="K40"/>
      <c r="L40"/>
      <c r="M40"/>
      <c r="N40"/>
    </row>
    <row r="41" spans="1:14">
      <c r="A41"/>
      <c r="B41"/>
      <c r="C41"/>
      <c r="D41"/>
      <c r="E41"/>
      <c r="F41"/>
      <c r="G41"/>
      <c r="H41"/>
      <c r="I41"/>
      <c r="J41"/>
      <c r="K41"/>
      <c r="L41"/>
      <c r="M41"/>
      <c r="N41"/>
    </row>
    <row r="42" spans="1:14">
      <c r="A42"/>
      <c r="B42"/>
      <c r="C42"/>
      <c r="D42"/>
      <c r="E42"/>
      <c r="F42"/>
      <c r="G42"/>
      <c r="H42"/>
      <c r="I42"/>
      <c r="J42"/>
      <c r="K42"/>
      <c r="L42"/>
      <c r="M42"/>
      <c r="N42"/>
    </row>
    <row r="43" spans="1:14">
      <c r="A43"/>
      <c r="B43"/>
      <c r="C43"/>
      <c r="D43"/>
      <c r="E43"/>
      <c r="F43"/>
      <c r="G43"/>
      <c r="H43"/>
      <c r="I43"/>
      <c r="J43"/>
      <c r="K43"/>
      <c r="L43"/>
      <c r="M43"/>
      <c r="N43"/>
    </row>
    <row r="44" spans="1:14">
      <c r="A44"/>
      <c r="B44"/>
      <c r="C44"/>
      <c r="D44"/>
      <c r="E44"/>
      <c r="F44"/>
      <c r="G44"/>
      <c r="H44"/>
      <c r="I44"/>
      <c r="J44"/>
      <c r="K44"/>
      <c r="L44"/>
      <c r="M44"/>
      <c r="N44"/>
    </row>
    <row r="45" spans="1:14">
      <c r="A45"/>
      <c r="B45"/>
      <c r="C45"/>
      <c r="D45"/>
      <c r="E45"/>
      <c r="F45"/>
      <c r="G45"/>
      <c r="H45"/>
      <c r="I45"/>
      <c r="J45"/>
      <c r="K45"/>
      <c r="L45"/>
      <c r="M45"/>
      <c r="N45"/>
    </row>
    <row r="46" spans="1:14">
      <c r="A46"/>
      <c r="B46"/>
      <c r="C46"/>
      <c r="D46"/>
      <c r="E46"/>
      <c r="F46"/>
      <c r="G46"/>
      <c r="H46"/>
      <c r="I46"/>
      <c r="J46"/>
      <c r="K46"/>
      <c r="L46"/>
      <c r="M46"/>
      <c r="N46"/>
    </row>
    <row r="47" spans="1:14">
      <c r="A47"/>
      <c r="B47"/>
      <c r="C47"/>
      <c r="D47"/>
      <c r="E47"/>
      <c r="F47"/>
      <c r="G47"/>
      <c r="H47"/>
      <c r="I47"/>
      <c r="J47"/>
      <c r="K47"/>
      <c r="L47"/>
      <c r="M47"/>
      <c r="N47"/>
    </row>
    <row r="48" spans="1:14">
      <c r="A48"/>
      <c r="B48"/>
      <c r="C48"/>
      <c r="D48"/>
      <c r="E48"/>
      <c r="F48"/>
      <c r="G48"/>
      <c r="H48"/>
      <c r="I48"/>
      <c r="J48"/>
      <c r="K48"/>
      <c r="L48"/>
      <c r="M48"/>
      <c r="N48"/>
    </row>
    <row r="49" spans="1:14" ht="18.75">
      <c r="A49" s="460" t="s">
        <v>3</v>
      </c>
      <c r="B49" s="460"/>
      <c r="C49" s="460"/>
      <c r="D49" s="460"/>
      <c r="E49" s="460"/>
      <c r="F49" s="460"/>
      <c r="G49" s="460"/>
      <c r="H49" s="460"/>
      <c r="I49" s="460"/>
      <c r="J49" s="460"/>
      <c r="K49" s="460"/>
      <c r="L49" s="460"/>
      <c r="M49" s="460"/>
      <c r="N49" s="460"/>
    </row>
    <row r="50" spans="1:14" ht="8.25" customHeight="1">
      <c r="A50"/>
      <c r="B50"/>
      <c r="C50"/>
      <c r="D50"/>
      <c r="E50"/>
      <c r="F50"/>
      <c r="G50"/>
      <c r="H50"/>
      <c r="I50"/>
      <c r="J50"/>
      <c r="K50"/>
      <c r="L50"/>
      <c r="M50"/>
      <c r="N50"/>
    </row>
  </sheetData>
  <sheetProtection selectLockedCells="1"/>
  <mergeCells count="17">
    <mergeCell ref="A49:N49"/>
    <mergeCell ref="D16:E18"/>
    <mergeCell ref="F16:L18"/>
    <mergeCell ref="K1:M1"/>
    <mergeCell ref="K2:M4"/>
    <mergeCell ref="A8:M8"/>
    <mergeCell ref="B11:C18"/>
    <mergeCell ref="F11:L11"/>
    <mergeCell ref="D12:E12"/>
    <mergeCell ref="D13:E13"/>
    <mergeCell ref="D14:E14"/>
    <mergeCell ref="D11:E11"/>
    <mergeCell ref="F12:L12"/>
    <mergeCell ref="F13:L13"/>
    <mergeCell ref="F14:L14"/>
    <mergeCell ref="F15:L15"/>
    <mergeCell ref="D15:E15"/>
  </mergeCells>
  <phoneticPr fontId="13"/>
  <conditionalFormatting sqref="D12:L12 D14:L18">
    <cfRule type="expression" dxfId="26" priority="25">
      <formula>$D$13="○"</formula>
    </cfRule>
  </conditionalFormatting>
  <conditionalFormatting sqref="D12:L13 D15:L18">
    <cfRule type="expression" dxfId="25" priority="26">
      <formula>$D$14="○"</formula>
    </cfRule>
  </conditionalFormatting>
  <conditionalFormatting sqref="D12:L14 D16:L18">
    <cfRule type="expression" dxfId="24" priority="2">
      <formula>$D$15="○"</formula>
    </cfRule>
  </conditionalFormatting>
  <conditionalFormatting sqref="D12:L15">
    <cfRule type="expression" dxfId="23" priority="7">
      <formula>$D$16="○"</formula>
    </cfRule>
  </conditionalFormatting>
  <conditionalFormatting sqref="D12:L18">
    <cfRule type="expression" dxfId="22" priority="1">
      <formula>#REF!="○"</formula>
    </cfRule>
  </conditionalFormatting>
  <conditionalFormatting sqref="D13:L18">
    <cfRule type="expression" dxfId="21" priority="24">
      <formula>$D$12="○"</formula>
    </cfRule>
  </conditionalFormatting>
  <dataValidations count="1">
    <dataValidation type="list" allowBlank="1" showInputMessage="1" showErrorMessage="1" sqref="D16:E18 D11:D13 D14:E14 D15:E15" xr:uid="{00000000-0002-0000-1200-000000000000}">
      <formula1>"○"</formula1>
    </dataValidation>
  </dataValidations>
  <printOptions horizontalCentered="1"/>
  <pageMargins left="0.59055118110236227" right="0.59055118110236227" top="0.39370078740157483" bottom="0.39370078740157483" header="0.31496062992125984" footer="0.31496062992125984"/>
  <pageSetup paperSize="9" fitToHeight="0" orientation="portrait"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BFAC0-C42E-44F9-B1EC-53A72B168F6E}">
  <sheetPr codeName="Sheet12">
    <tabColor rgb="FF0070C0"/>
    <pageSetUpPr fitToPage="1"/>
  </sheetPr>
  <dimension ref="A1:AO54"/>
  <sheetViews>
    <sheetView showGridLines="0" view="pageBreakPreview" zoomScaleNormal="100" zoomScaleSheetLayoutView="100" workbookViewId="0">
      <selection activeCell="D11" sqref="D11:E16"/>
    </sheetView>
  </sheetViews>
  <sheetFormatPr defaultColWidth="6.5" defaultRowHeight="13.5"/>
  <cols>
    <col min="1" max="13" width="6.5" style="1"/>
    <col min="14" max="14" width="2.5" style="1" customWidth="1"/>
    <col min="15" max="16384" width="6.5" style="1"/>
  </cols>
  <sheetData>
    <row r="1" spans="1:33" ht="24" customHeight="1">
      <c r="A1"/>
      <c r="B1"/>
      <c r="C1"/>
      <c r="D1"/>
      <c r="E1"/>
      <c r="F1"/>
      <c r="G1"/>
      <c r="H1"/>
      <c r="I1" s="321"/>
      <c r="J1" s="321"/>
      <c r="K1" s="634" t="s">
        <v>396</v>
      </c>
      <c r="L1" s="634"/>
      <c r="M1" s="634"/>
      <c r="N1"/>
      <c r="AA1" s="138"/>
      <c r="AB1" s="138"/>
      <c r="AC1" s="138"/>
      <c r="AD1" s="138"/>
      <c r="AE1" s="138"/>
      <c r="AF1" s="138"/>
      <c r="AG1" s="138"/>
    </row>
    <row r="2" spans="1:33" ht="13.5" customHeight="1">
      <c r="A2"/>
      <c r="B2"/>
      <c r="C2"/>
      <c r="D2"/>
      <c r="E2"/>
      <c r="F2"/>
      <c r="G2"/>
      <c r="H2"/>
      <c r="I2"/>
      <c r="J2"/>
      <c r="K2" s="901" t="s">
        <v>364</v>
      </c>
      <c r="L2" s="901"/>
      <c r="M2" s="901"/>
      <c r="N2"/>
    </row>
    <row r="3" spans="1:33" ht="13.5" customHeight="1">
      <c r="A3"/>
      <c r="B3"/>
      <c r="C3"/>
      <c r="D3"/>
      <c r="E3"/>
      <c r="F3"/>
      <c r="G3"/>
      <c r="H3"/>
      <c r="I3"/>
      <c r="J3"/>
      <c r="K3" s="901"/>
      <c r="L3" s="901"/>
      <c r="M3" s="901"/>
      <c r="N3"/>
    </row>
    <row r="4" spans="1:33" ht="13.5" customHeight="1">
      <c r="A4"/>
      <c r="B4"/>
      <c r="C4"/>
      <c r="D4"/>
      <c r="E4"/>
      <c r="F4"/>
      <c r="G4"/>
      <c r="H4"/>
      <c r="I4"/>
      <c r="J4"/>
      <c r="K4" s="901"/>
      <c r="L4" s="901"/>
      <c r="M4" s="901"/>
      <c r="N4"/>
    </row>
    <row r="5" spans="1:33" ht="24">
      <c r="A5"/>
      <c r="B5"/>
      <c r="C5"/>
      <c r="D5"/>
      <c r="E5"/>
      <c r="F5"/>
      <c r="G5"/>
      <c r="H5" s="1225"/>
      <c r="I5" s="1225"/>
      <c r="J5" s="1225"/>
      <c r="K5" s="1225"/>
      <c r="L5" s="1225"/>
      <c r="M5" s="1225"/>
      <c r="N5"/>
    </row>
    <row r="6" spans="1:33">
      <c r="A6"/>
      <c r="B6"/>
      <c r="C6"/>
      <c r="D6"/>
      <c r="E6"/>
      <c r="F6"/>
      <c r="G6"/>
      <c r="H6"/>
      <c r="I6"/>
      <c r="J6"/>
      <c r="K6"/>
      <c r="L6"/>
      <c r="M6"/>
      <c r="N6"/>
    </row>
    <row r="7" spans="1:33">
      <c r="A7"/>
      <c r="B7"/>
      <c r="C7"/>
      <c r="D7"/>
      <c r="E7"/>
      <c r="F7"/>
      <c r="G7"/>
      <c r="H7"/>
      <c r="I7"/>
      <c r="J7"/>
      <c r="K7"/>
      <c r="L7"/>
      <c r="M7"/>
      <c r="N7"/>
    </row>
    <row r="8" spans="1:33" ht="17.25">
      <c r="A8" s="567" t="s">
        <v>380</v>
      </c>
      <c r="B8" s="567"/>
      <c r="C8" s="567"/>
      <c r="D8" s="567"/>
      <c r="E8" s="567"/>
      <c r="F8" s="567"/>
      <c r="G8" s="567"/>
      <c r="H8" s="567"/>
      <c r="I8" s="567"/>
      <c r="J8" s="567"/>
      <c r="K8" s="567"/>
      <c r="L8" s="567"/>
      <c r="M8" s="567"/>
      <c r="N8"/>
    </row>
    <row r="9" spans="1:33">
      <c r="A9" s="79"/>
      <c r="B9" s="79"/>
      <c r="C9" s="79"/>
      <c r="D9" s="79"/>
      <c r="E9" s="79"/>
      <c r="F9" s="79"/>
      <c r="G9" s="79"/>
      <c r="H9" s="79"/>
      <c r="I9" s="79"/>
      <c r="J9" s="79"/>
      <c r="K9" s="79"/>
      <c r="L9" s="79"/>
      <c r="M9" s="79"/>
      <c r="N9"/>
    </row>
    <row r="10" spans="1:33">
      <c r="A10" s="14"/>
      <c r="B10" s="14"/>
      <c r="C10" s="14"/>
      <c r="D10" s="14"/>
      <c r="E10" s="14"/>
      <c r="F10" s="14"/>
      <c r="G10" s="14"/>
      <c r="H10" s="14"/>
      <c r="I10" s="14"/>
      <c r="J10" s="14"/>
      <c r="K10" s="14"/>
      <c r="L10" s="14"/>
      <c r="M10" s="14"/>
      <c r="N10"/>
    </row>
    <row r="11" spans="1:33" ht="13.5" customHeight="1">
      <c r="A11" s="14"/>
      <c r="B11" s="1226" t="s">
        <v>365</v>
      </c>
      <c r="C11" s="1227"/>
      <c r="D11" s="497"/>
      <c r="E11" s="498"/>
      <c r="F11" s="1216" t="s">
        <v>403</v>
      </c>
      <c r="G11" s="1232"/>
      <c r="H11" s="1232"/>
      <c r="I11" s="1232"/>
      <c r="J11" s="1232"/>
      <c r="K11" s="1232"/>
      <c r="L11" s="1233"/>
      <c r="M11" s="80"/>
      <c r="N11"/>
    </row>
    <row r="12" spans="1:33" ht="13.5" customHeight="1">
      <c r="A12" s="14"/>
      <c r="B12" s="1228"/>
      <c r="C12" s="1229"/>
      <c r="D12" s="499"/>
      <c r="E12" s="500"/>
      <c r="F12" s="1219"/>
      <c r="G12" s="1234"/>
      <c r="H12" s="1234"/>
      <c r="I12" s="1234"/>
      <c r="J12" s="1234"/>
      <c r="K12" s="1234"/>
      <c r="L12" s="1235"/>
      <c r="M12" s="80"/>
      <c r="N12" s="122"/>
    </row>
    <row r="13" spans="1:33" ht="13.5" customHeight="1">
      <c r="A13" s="14"/>
      <c r="B13" s="1228"/>
      <c r="C13" s="1229"/>
      <c r="D13" s="499"/>
      <c r="E13" s="500"/>
      <c r="F13" s="1219"/>
      <c r="G13" s="1234"/>
      <c r="H13" s="1234"/>
      <c r="I13" s="1234"/>
      <c r="J13" s="1234"/>
      <c r="K13" s="1234"/>
      <c r="L13" s="1235"/>
      <c r="M13" s="80"/>
      <c r="N13"/>
    </row>
    <row r="14" spans="1:33" ht="13.5" customHeight="1">
      <c r="A14" s="14"/>
      <c r="B14" s="1228"/>
      <c r="C14" s="1229"/>
      <c r="D14" s="499"/>
      <c r="E14" s="500"/>
      <c r="F14" s="1219"/>
      <c r="G14" s="1234"/>
      <c r="H14" s="1234"/>
      <c r="I14" s="1234"/>
      <c r="J14" s="1234"/>
      <c r="K14" s="1234"/>
      <c r="L14" s="1235"/>
      <c r="M14" s="80"/>
      <c r="N14"/>
    </row>
    <row r="15" spans="1:33" ht="13.5" customHeight="1">
      <c r="A15" s="14"/>
      <c r="B15" s="1228"/>
      <c r="C15" s="1229"/>
      <c r="D15" s="499"/>
      <c r="E15" s="500"/>
      <c r="F15" s="1236"/>
      <c r="G15" s="1234"/>
      <c r="H15" s="1234"/>
      <c r="I15" s="1234"/>
      <c r="J15" s="1234"/>
      <c r="K15" s="1234"/>
      <c r="L15" s="1235"/>
      <c r="M15" s="80"/>
      <c r="N15"/>
    </row>
    <row r="16" spans="1:33" ht="13.5" customHeight="1">
      <c r="A16" s="14"/>
      <c r="B16" s="1228"/>
      <c r="C16" s="1229"/>
      <c r="D16" s="501"/>
      <c r="E16" s="502"/>
      <c r="F16" s="1237"/>
      <c r="G16" s="1238"/>
      <c r="H16" s="1238"/>
      <c r="I16" s="1238"/>
      <c r="J16" s="1238"/>
      <c r="K16" s="1238"/>
      <c r="L16" s="1239"/>
      <c r="M16" s="80"/>
      <c r="N16"/>
    </row>
    <row r="17" spans="1:41" ht="13.5" customHeight="1">
      <c r="A17" s="14"/>
      <c r="B17" s="1228"/>
      <c r="C17" s="1229"/>
      <c r="D17" s="497"/>
      <c r="E17" s="498"/>
      <c r="F17" s="1216" t="s">
        <v>366</v>
      </c>
      <c r="G17" s="1217"/>
      <c r="H17" s="1217"/>
      <c r="I17" s="1217"/>
      <c r="J17" s="1217"/>
      <c r="K17" s="1217"/>
      <c r="L17" s="1218"/>
      <c r="M17" s="80"/>
      <c r="N17"/>
    </row>
    <row r="18" spans="1:41" ht="13.5" customHeight="1">
      <c r="A18" s="14"/>
      <c r="B18" s="1228"/>
      <c r="C18" s="1229"/>
      <c r="D18" s="499"/>
      <c r="E18" s="500"/>
      <c r="F18" s="1219"/>
      <c r="G18" s="1220"/>
      <c r="H18" s="1220"/>
      <c r="I18" s="1220"/>
      <c r="J18" s="1220"/>
      <c r="K18" s="1220"/>
      <c r="L18" s="1221"/>
      <c r="M18" s="80"/>
      <c r="N18"/>
    </row>
    <row r="19" spans="1:41" ht="13.5" customHeight="1">
      <c r="A19" s="14"/>
      <c r="B19" s="1228"/>
      <c r="C19" s="1229"/>
      <c r="D19" s="499"/>
      <c r="E19" s="500"/>
      <c r="F19" s="1219"/>
      <c r="G19" s="1220"/>
      <c r="H19" s="1220"/>
      <c r="I19" s="1220"/>
      <c r="J19" s="1220"/>
      <c r="K19" s="1220"/>
      <c r="L19" s="1221"/>
      <c r="M19" s="80"/>
      <c r="N19"/>
    </row>
    <row r="20" spans="1:41" ht="13.5" customHeight="1">
      <c r="A20" s="14"/>
      <c r="B20" s="1228"/>
      <c r="C20" s="1229"/>
      <c r="D20" s="499"/>
      <c r="E20" s="500"/>
      <c r="F20" s="1219"/>
      <c r="G20" s="1220"/>
      <c r="H20" s="1220"/>
      <c r="I20" s="1220"/>
      <c r="J20" s="1220"/>
      <c r="K20" s="1220"/>
      <c r="L20" s="1221"/>
      <c r="M20" s="80"/>
      <c r="N20"/>
    </row>
    <row r="21" spans="1:41" ht="13.5" customHeight="1">
      <c r="A21" s="14"/>
      <c r="B21" s="1228"/>
      <c r="C21" s="1229"/>
      <c r="D21" s="499"/>
      <c r="E21" s="500"/>
      <c r="F21" s="1219"/>
      <c r="G21" s="1220"/>
      <c r="H21" s="1220"/>
      <c r="I21" s="1220"/>
      <c r="J21" s="1220"/>
      <c r="K21" s="1220"/>
      <c r="L21" s="1221"/>
      <c r="M21" s="80"/>
      <c r="N21"/>
    </row>
    <row r="22" spans="1:41" ht="13.5" customHeight="1">
      <c r="A22" s="14"/>
      <c r="B22" s="1230"/>
      <c r="C22" s="1231"/>
      <c r="D22" s="501"/>
      <c r="E22" s="502"/>
      <c r="F22" s="1222"/>
      <c r="G22" s="1223"/>
      <c r="H22" s="1223"/>
      <c r="I22" s="1223"/>
      <c r="J22" s="1223"/>
      <c r="K22" s="1223"/>
      <c r="L22" s="1224"/>
      <c r="M22" s="81"/>
      <c r="N22"/>
    </row>
    <row r="23" spans="1:41">
      <c r="A23" s="14"/>
      <c r="B23" s="14"/>
      <c r="C23" s="14"/>
      <c r="D23" s="9" t="str">
        <f>IF(COUNTBLANK(D11:E22)=36,"　↑　該当するものいずれか１つに○",IF(COUNTBLANK(D11:E22)=35,"","　↑　いずれか１つに○"))</f>
        <v>　↑　いずれか１つに○</v>
      </c>
      <c r="E23" s="322"/>
      <c r="F23" s="14"/>
      <c r="G23" s="14"/>
      <c r="H23" s="14"/>
      <c r="I23" s="14"/>
      <c r="J23" s="14"/>
      <c r="K23" s="14"/>
      <c r="L23" s="14"/>
      <c r="M23" s="81"/>
      <c r="N23"/>
    </row>
    <row r="24" spans="1:41">
      <c r="A24" s="14"/>
      <c r="B24" s="14"/>
      <c r="C24" s="14"/>
      <c r="D24" s="14"/>
      <c r="E24" s="14"/>
      <c r="F24" s="14"/>
      <c r="G24" s="14"/>
      <c r="H24" s="14"/>
      <c r="I24" s="14"/>
      <c r="J24" s="14"/>
      <c r="K24" s="14"/>
      <c r="L24" s="14"/>
      <c r="M24" s="81"/>
      <c r="N24"/>
    </row>
    <row r="25" spans="1:41" ht="14.25">
      <c r="A25" s="14"/>
      <c r="B25" s="110" t="s">
        <v>4</v>
      </c>
      <c r="C25" s="14"/>
      <c r="D25" s="14"/>
      <c r="E25" s="14"/>
      <c r="F25" s="14"/>
      <c r="G25" s="14"/>
      <c r="H25" s="14"/>
      <c r="I25" s="14"/>
      <c r="J25" s="14"/>
      <c r="K25" s="14"/>
      <c r="L25" s="14"/>
      <c r="M25" s="81"/>
      <c r="N25"/>
    </row>
    <row r="26" spans="1:41" ht="13.5" customHeight="1">
      <c r="A26"/>
      <c r="B26"/>
      <c r="C26"/>
      <c r="D26"/>
      <c r="E26"/>
      <c r="F26"/>
      <c r="G26"/>
      <c r="H26"/>
      <c r="I26"/>
      <c r="J26"/>
      <c r="K26"/>
      <c r="L26"/>
      <c r="M26" s="323" t="s">
        <v>367</v>
      </c>
      <c r="N26"/>
    </row>
    <row r="27" spans="1:41" ht="14.25" customHeight="1">
      <c r="A27"/>
      <c r="B27"/>
      <c r="C27"/>
      <c r="D27"/>
      <c r="E27"/>
      <c r="F27"/>
      <c r="G27"/>
      <c r="H27"/>
      <c r="I27"/>
      <c r="J27"/>
      <c r="K27"/>
      <c r="L27"/>
      <c r="M27" s="323"/>
      <c r="N27"/>
    </row>
    <row r="28" spans="1:41">
      <c r="A28" s="14"/>
      <c r="B28" s="14"/>
      <c r="C28" s="14"/>
      <c r="D28" s="324"/>
      <c r="E28" s="14"/>
      <c r="F28" s="14"/>
      <c r="G28" s="14"/>
      <c r="H28" s="14"/>
      <c r="I28" s="14"/>
      <c r="J28" s="14"/>
      <c r="K28" s="14"/>
      <c r="L28" s="14"/>
      <c r="M28" s="81"/>
      <c r="N28"/>
    </row>
    <row r="29" spans="1:41">
      <c r="A29" s="14"/>
      <c r="B29" s="14"/>
      <c r="C29" s="14"/>
      <c r="D29" s="14"/>
      <c r="E29" s="14"/>
      <c r="F29" s="14"/>
      <c r="G29" s="14"/>
      <c r="H29" s="14"/>
      <c r="I29" s="14"/>
      <c r="J29" s="14"/>
      <c r="K29" s="14"/>
      <c r="L29" s="14"/>
      <c r="M29" s="81"/>
      <c r="N29"/>
      <c r="AO29"/>
    </row>
    <row r="30" spans="1:41">
      <c r="A30" s="14"/>
      <c r="B30" s="325"/>
      <c r="C30" s="14"/>
      <c r="D30" s="14"/>
      <c r="E30" s="14"/>
      <c r="F30" s="14"/>
      <c r="G30" s="14"/>
      <c r="H30" s="14"/>
      <c r="I30" s="14"/>
      <c r="J30" s="14"/>
      <c r="K30" s="14"/>
      <c r="L30" s="14"/>
      <c r="M30" s="81"/>
      <c r="N30"/>
    </row>
    <row r="31" spans="1:41" ht="13.5" customHeight="1">
      <c r="A31"/>
      <c r="B31"/>
      <c r="C31"/>
      <c r="D31"/>
      <c r="E31"/>
      <c r="F31"/>
      <c r="G31"/>
      <c r="H31"/>
      <c r="I31"/>
      <c r="J31"/>
      <c r="K31"/>
      <c r="L31"/>
      <c r="M31" s="323"/>
      <c r="N31"/>
    </row>
    <row r="32" spans="1:41" ht="13.5" customHeight="1">
      <c r="A32"/>
      <c r="B32"/>
      <c r="C32"/>
      <c r="D32"/>
      <c r="E32"/>
      <c r="F32"/>
      <c r="G32"/>
      <c r="H32"/>
      <c r="I32"/>
      <c r="J32"/>
      <c r="K32"/>
      <c r="L32"/>
      <c r="M32" s="323" t="s">
        <v>367</v>
      </c>
      <c r="N32"/>
    </row>
    <row r="33" spans="1:14" ht="13.5" customHeight="1">
      <c r="A33"/>
      <c r="B33"/>
      <c r="C33"/>
      <c r="D33"/>
      <c r="E33"/>
      <c r="F33"/>
      <c r="G33"/>
      <c r="H33"/>
      <c r="I33"/>
      <c r="J33"/>
      <c r="K33"/>
      <c r="L33"/>
      <c r="M33" s="323"/>
      <c r="N33"/>
    </row>
    <row r="34" spans="1:14" ht="13.5" customHeight="1">
      <c r="A34"/>
      <c r="B34"/>
      <c r="C34"/>
      <c r="D34"/>
      <c r="E34"/>
      <c r="F34"/>
      <c r="G34"/>
      <c r="H34"/>
      <c r="I34"/>
      <c r="J34"/>
      <c r="K34"/>
      <c r="L34"/>
      <c r="M34" s="323"/>
      <c r="N34"/>
    </row>
    <row r="35" spans="1:14" s="48" customFormat="1" ht="14.25">
      <c r="A35" s="47"/>
      <c r="B35" s="5"/>
      <c r="C35" s="47"/>
      <c r="D35" s="47"/>
      <c r="E35" s="47"/>
      <c r="F35" s="47"/>
      <c r="G35" s="47"/>
      <c r="H35" s="47"/>
      <c r="I35" s="47"/>
      <c r="J35" s="47"/>
      <c r="K35" s="47"/>
      <c r="L35" s="47"/>
      <c r="M35" s="80"/>
      <c r="N35" s="47"/>
    </row>
    <row r="36" spans="1:14">
      <c r="A36"/>
      <c r="B36" s="320"/>
      <c r="C36" s="320"/>
      <c r="D36" s="320"/>
      <c r="E36" s="320"/>
      <c r="F36" s="320"/>
      <c r="G36" s="320"/>
      <c r="H36" s="320"/>
      <c r="I36" s="320"/>
      <c r="J36" s="320"/>
      <c r="K36" s="320"/>
      <c r="L36" s="320"/>
      <c r="M36" s="326"/>
      <c r="N36"/>
    </row>
    <row r="37" spans="1:14">
      <c r="A37"/>
      <c r="B37" s="320"/>
      <c r="C37" s="320"/>
      <c r="D37" s="320"/>
      <c r="E37" s="320"/>
      <c r="F37" s="320"/>
      <c r="G37" s="320"/>
      <c r="H37" s="320"/>
      <c r="I37" s="320"/>
      <c r="J37" s="320"/>
      <c r="K37" s="320"/>
      <c r="L37" s="320"/>
      <c r="M37" s="320"/>
      <c r="N37"/>
    </row>
    <row r="38" spans="1:14">
      <c r="A38"/>
      <c r="B38" s="320"/>
      <c r="C38" s="320"/>
      <c r="D38" s="320"/>
      <c r="E38" s="320"/>
      <c r="F38" s="320"/>
      <c r="G38" s="320"/>
      <c r="H38" s="320"/>
      <c r="I38" s="320"/>
      <c r="J38" s="320"/>
      <c r="K38" s="320"/>
      <c r="L38" s="320"/>
      <c r="M38" s="320"/>
      <c r="N38"/>
    </row>
    <row r="39" spans="1:14" ht="13.5" customHeight="1">
      <c r="A39"/>
      <c r="B39" s="320"/>
      <c r="C39" s="320"/>
      <c r="D39" s="320"/>
      <c r="E39" s="320"/>
      <c r="F39" s="320"/>
      <c r="G39" s="320"/>
      <c r="H39" s="320"/>
      <c r="I39" s="320"/>
      <c r="J39" s="320"/>
      <c r="K39" s="320"/>
      <c r="L39" s="320"/>
      <c r="M39" s="320"/>
      <c r="N39"/>
    </row>
    <row r="40" spans="1:14" ht="13.5" customHeight="1">
      <c r="A40"/>
      <c r="B40" s="320"/>
      <c r="C40" s="320"/>
      <c r="D40" s="320"/>
      <c r="E40" s="320"/>
      <c r="F40" s="320"/>
      <c r="G40" s="320"/>
      <c r="H40" s="320"/>
      <c r="I40" s="320"/>
      <c r="J40" s="320"/>
      <c r="K40" s="320"/>
      <c r="L40" s="320"/>
      <c r="M40" s="320"/>
      <c r="N40"/>
    </row>
    <row r="41" spans="1:14" ht="13.5" customHeight="1">
      <c r="A41"/>
      <c r="B41" s="320"/>
      <c r="C41" s="320"/>
      <c r="D41" s="320"/>
      <c r="E41" s="320"/>
      <c r="F41" s="320"/>
      <c r="G41" s="320"/>
      <c r="H41" s="320"/>
      <c r="I41" s="320"/>
      <c r="J41" s="320"/>
      <c r="K41" s="320"/>
      <c r="L41" s="320"/>
      <c r="M41" s="320"/>
      <c r="N41"/>
    </row>
    <row r="42" spans="1:14" ht="13.5" customHeight="1">
      <c r="A42"/>
      <c r="B42" s="320"/>
      <c r="C42" s="320"/>
      <c r="D42" s="320"/>
      <c r="E42" s="320"/>
      <c r="F42" s="320"/>
      <c r="G42" s="320"/>
      <c r="H42" s="320"/>
      <c r="I42" s="320"/>
      <c r="J42" s="320"/>
      <c r="K42" s="320"/>
      <c r="L42" s="320"/>
      <c r="M42" s="320"/>
      <c r="N42"/>
    </row>
    <row r="43" spans="1:14" ht="13.5" customHeight="1">
      <c r="A43"/>
      <c r="B43" s="320"/>
      <c r="C43" s="320"/>
      <c r="D43" s="320"/>
      <c r="E43" s="320"/>
      <c r="F43" s="320"/>
      <c r="G43" s="320"/>
      <c r="H43" s="320"/>
      <c r="I43" s="320"/>
      <c r="J43" s="320"/>
      <c r="K43" s="320"/>
      <c r="L43" s="320"/>
      <c r="M43" s="320"/>
      <c r="N43"/>
    </row>
    <row r="44" spans="1:14" ht="13.5" customHeight="1">
      <c r="A44"/>
      <c r="B44" s="320"/>
      <c r="C44" s="320"/>
      <c r="D44" s="320"/>
      <c r="E44" s="320"/>
      <c r="F44" s="320"/>
      <c r="G44" s="320"/>
      <c r="H44" s="320"/>
      <c r="I44" s="320"/>
      <c r="J44" s="320"/>
      <c r="K44" s="320"/>
      <c r="L44" s="320"/>
      <c r="M44" s="320"/>
      <c r="N44"/>
    </row>
    <row r="45" spans="1:14" ht="13.5" customHeight="1">
      <c r="A45"/>
      <c r="B45" s="320"/>
      <c r="C45" s="320"/>
      <c r="D45" s="320"/>
      <c r="E45" s="320"/>
      <c r="F45" s="320"/>
      <c r="G45" s="320"/>
      <c r="H45" s="320"/>
      <c r="I45" s="320"/>
      <c r="J45" s="320"/>
      <c r="K45" s="320"/>
      <c r="L45" s="320"/>
      <c r="M45" s="320"/>
      <c r="N45"/>
    </row>
    <row r="46" spans="1:14" ht="13.5" customHeight="1">
      <c r="A46"/>
      <c r="B46" s="320"/>
      <c r="C46" s="320"/>
      <c r="D46" s="320"/>
      <c r="E46" s="320"/>
      <c r="F46" s="320"/>
      <c r="G46" s="320"/>
      <c r="H46" s="320"/>
      <c r="I46" s="320"/>
      <c r="J46" s="320"/>
      <c r="K46" s="320"/>
      <c r="L46" s="320"/>
      <c r="M46" s="320"/>
      <c r="N46"/>
    </row>
    <row r="47" spans="1:14" s="48" customFormat="1">
      <c r="A47" s="47"/>
      <c r="B47" s="32"/>
      <c r="C47" s="47"/>
      <c r="D47" s="47"/>
      <c r="E47" s="47"/>
      <c r="F47" s="47"/>
      <c r="G47" s="47"/>
      <c r="H47" s="47"/>
      <c r="I47" s="47"/>
      <c r="J47" s="47"/>
      <c r="K47" s="47"/>
      <c r="L47" s="47"/>
      <c r="M47" s="47"/>
      <c r="N47" s="47"/>
    </row>
    <row r="48" spans="1:14" ht="14.25">
      <c r="A48"/>
      <c r="B48" s="51"/>
      <c r="C48" s="17"/>
      <c r="D48"/>
      <c r="E48"/>
      <c r="F48"/>
      <c r="G48"/>
      <c r="H48"/>
      <c r="I48"/>
      <c r="J48"/>
      <c r="K48"/>
      <c r="L48"/>
      <c r="M48"/>
      <c r="N48"/>
    </row>
    <row r="49" spans="1:14" ht="14.25">
      <c r="A49"/>
      <c r="B49" s="51"/>
      <c r="C49" s="17"/>
      <c r="D49"/>
      <c r="E49"/>
      <c r="F49"/>
      <c r="G49"/>
      <c r="H49"/>
      <c r="I49"/>
      <c r="J49"/>
      <c r="K49"/>
      <c r="L49"/>
      <c r="M49"/>
      <c r="N49"/>
    </row>
    <row r="50" spans="1:14" ht="14.25">
      <c r="A50"/>
      <c r="B50" s="51"/>
      <c r="C50" s="17"/>
      <c r="D50"/>
      <c r="E50"/>
      <c r="F50"/>
      <c r="G50"/>
      <c r="H50"/>
      <c r="I50"/>
      <c r="J50"/>
      <c r="K50"/>
      <c r="L50"/>
      <c r="M50"/>
      <c r="N50"/>
    </row>
    <row r="51" spans="1:14" ht="14.25">
      <c r="A51"/>
      <c r="B51" s="51"/>
      <c r="C51" s="17"/>
      <c r="D51"/>
      <c r="E51"/>
      <c r="F51"/>
      <c r="G51"/>
      <c r="H51"/>
      <c r="I51"/>
      <c r="J51"/>
      <c r="K51"/>
      <c r="L51"/>
      <c r="M51"/>
      <c r="N51"/>
    </row>
    <row r="52" spans="1:14" ht="14.25">
      <c r="A52"/>
      <c r="B52" s="51"/>
      <c r="C52" s="17"/>
      <c r="D52"/>
      <c r="E52"/>
      <c r="F52"/>
      <c r="G52"/>
      <c r="H52"/>
      <c r="I52"/>
      <c r="J52"/>
      <c r="K52"/>
      <c r="L52"/>
      <c r="M52"/>
      <c r="N52"/>
    </row>
    <row r="53" spans="1:14" ht="14.25">
      <c r="A53"/>
      <c r="B53" s="51"/>
      <c r="C53" s="17"/>
      <c r="D53"/>
      <c r="E53"/>
      <c r="F53"/>
      <c r="G53"/>
      <c r="H53"/>
      <c r="I53"/>
      <c r="J53"/>
      <c r="K53"/>
      <c r="L53"/>
      <c r="M53"/>
      <c r="N53"/>
    </row>
    <row r="54" spans="1:14" ht="18.75">
      <c r="A54" s="460" t="s">
        <v>3</v>
      </c>
      <c r="B54" s="460"/>
      <c r="C54" s="460"/>
      <c r="D54" s="460"/>
      <c r="E54" s="460"/>
      <c r="F54" s="460"/>
      <c r="G54" s="460"/>
      <c r="H54" s="460"/>
      <c r="I54" s="460"/>
      <c r="J54" s="460"/>
      <c r="K54" s="460"/>
      <c r="L54" s="460"/>
      <c r="M54" s="460"/>
      <c r="N54" s="460"/>
    </row>
  </sheetData>
  <sheetProtection selectLockedCells="1"/>
  <mergeCells count="10">
    <mergeCell ref="D17:E22"/>
    <mergeCell ref="F17:L22"/>
    <mergeCell ref="A54:N54"/>
    <mergeCell ref="K1:M1"/>
    <mergeCell ref="K2:M4"/>
    <mergeCell ref="H5:M5"/>
    <mergeCell ref="A8:M8"/>
    <mergeCell ref="B11:C22"/>
    <mergeCell ref="D11:E16"/>
    <mergeCell ref="F11:L16"/>
  </mergeCells>
  <phoneticPr fontId="13"/>
  <conditionalFormatting sqref="D11:L16">
    <cfRule type="expression" dxfId="20" priority="4">
      <formula>$D$17="○"</formula>
    </cfRule>
  </conditionalFormatting>
  <conditionalFormatting sqref="D17:L22">
    <cfRule type="expression" dxfId="19" priority="1">
      <formula>#REF!="○"</formula>
    </cfRule>
    <cfRule type="expression" dxfId="18" priority="2">
      <formula>$D$11="○"</formula>
    </cfRule>
  </conditionalFormatting>
  <dataValidations count="1">
    <dataValidation type="list" allowBlank="1" showInputMessage="1" showErrorMessage="1" sqref="D11:E22" xr:uid="{503A9780-784B-4718-B6DB-4BEC429037B2}">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45C35-4305-4D8C-B718-48B8744F44BE}">
  <sheetPr codeName="Sheet15">
    <tabColor rgb="FF0070C0"/>
    <pageSetUpPr fitToPage="1"/>
  </sheetPr>
  <dimension ref="A1:AO54"/>
  <sheetViews>
    <sheetView showGridLines="0" view="pageBreakPreview" topLeftCell="A5" zoomScaleNormal="100" zoomScaleSheetLayoutView="100" workbookViewId="0">
      <selection activeCell="K30" sqref="K30"/>
    </sheetView>
  </sheetViews>
  <sheetFormatPr defaultColWidth="6.5" defaultRowHeight="13.5"/>
  <cols>
    <col min="1" max="13" width="6.5" style="1"/>
    <col min="14" max="14" width="2.5" style="1" customWidth="1"/>
    <col min="15" max="16384" width="6.5" style="1"/>
  </cols>
  <sheetData>
    <row r="1" spans="1:33" ht="24" customHeight="1">
      <c r="A1"/>
      <c r="B1"/>
      <c r="C1"/>
      <c r="D1"/>
      <c r="E1"/>
      <c r="F1"/>
      <c r="G1"/>
      <c r="H1"/>
      <c r="I1" s="321"/>
      <c r="J1" s="321"/>
      <c r="K1" s="634" t="s">
        <v>396</v>
      </c>
      <c r="L1" s="634"/>
      <c r="M1" s="634"/>
      <c r="N1"/>
      <c r="AA1" s="138"/>
      <c r="AB1" s="138"/>
      <c r="AC1" s="138"/>
      <c r="AD1" s="138"/>
      <c r="AE1" s="138"/>
      <c r="AF1" s="138"/>
      <c r="AG1" s="138"/>
    </row>
    <row r="2" spans="1:33" ht="13.5" customHeight="1">
      <c r="A2"/>
      <c r="B2"/>
      <c r="C2"/>
      <c r="D2"/>
      <c r="E2"/>
      <c r="F2"/>
      <c r="G2"/>
      <c r="H2"/>
      <c r="I2"/>
      <c r="J2"/>
      <c r="K2" s="901" t="s">
        <v>404</v>
      </c>
      <c r="L2" s="901"/>
      <c r="M2" s="901"/>
      <c r="N2"/>
    </row>
    <row r="3" spans="1:33" ht="13.5" customHeight="1">
      <c r="A3"/>
      <c r="B3"/>
      <c r="C3"/>
      <c r="D3"/>
      <c r="E3"/>
      <c r="F3"/>
      <c r="G3"/>
      <c r="H3"/>
      <c r="I3"/>
      <c r="J3"/>
      <c r="K3" s="901"/>
      <c r="L3" s="901"/>
      <c r="M3" s="901"/>
      <c r="N3"/>
    </row>
    <row r="4" spans="1:33" ht="13.5" customHeight="1">
      <c r="A4"/>
      <c r="B4"/>
      <c r="C4"/>
      <c r="D4"/>
      <c r="E4"/>
      <c r="F4"/>
      <c r="G4"/>
      <c r="H4"/>
      <c r="I4"/>
      <c r="J4"/>
      <c r="K4" s="901"/>
      <c r="L4" s="901"/>
      <c r="M4" s="901"/>
      <c r="N4"/>
    </row>
    <row r="5" spans="1:33" ht="24">
      <c r="A5"/>
      <c r="B5"/>
      <c r="C5"/>
      <c r="D5"/>
      <c r="E5"/>
      <c r="F5"/>
      <c r="G5"/>
      <c r="H5" s="1225"/>
      <c r="I5" s="1225"/>
      <c r="J5" s="1225"/>
      <c r="K5" s="1225"/>
      <c r="L5" s="1225"/>
      <c r="M5" s="1225"/>
      <c r="N5"/>
    </row>
    <row r="6" spans="1:33">
      <c r="A6"/>
      <c r="B6"/>
      <c r="C6"/>
      <c r="D6"/>
      <c r="E6"/>
      <c r="F6"/>
      <c r="G6"/>
      <c r="H6"/>
      <c r="I6"/>
      <c r="J6"/>
      <c r="K6"/>
      <c r="L6"/>
      <c r="M6"/>
      <c r="N6"/>
    </row>
    <row r="7" spans="1:33">
      <c r="A7"/>
      <c r="B7"/>
      <c r="C7"/>
      <c r="D7"/>
      <c r="E7"/>
      <c r="F7"/>
      <c r="G7"/>
      <c r="H7"/>
      <c r="I7"/>
      <c r="J7"/>
      <c r="K7"/>
      <c r="L7"/>
      <c r="M7"/>
      <c r="N7"/>
    </row>
    <row r="8" spans="1:33" ht="17.25">
      <c r="A8" s="567" t="s">
        <v>405</v>
      </c>
      <c r="B8" s="567"/>
      <c r="C8" s="567"/>
      <c r="D8" s="567"/>
      <c r="E8" s="567"/>
      <c r="F8" s="567"/>
      <c r="G8" s="567"/>
      <c r="H8" s="567"/>
      <c r="I8" s="567"/>
      <c r="J8" s="567"/>
      <c r="K8" s="567"/>
      <c r="L8" s="567"/>
      <c r="M8" s="567"/>
      <c r="N8"/>
    </row>
    <row r="9" spans="1:33">
      <c r="A9" s="79"/>
      <c r="B9" s="79"/>
      <c r="C9" s="79"/>
      <c r="D9" s="79"/>
      <c r="E9" s="79"/>
      <c r="F9" s="79"/>
      <c r="G9" s="79"/>
      <c r="H9" s="79"/>
      <c r="I9" s="79"/>
      <c r="J9" s="79"/>
      <c r="K9" s="79"/>
      <c r="L9" s="79"/>
      <c r="M9" s="79"/>
      <c r="N9"/>
    </row>
    <row r="10" spans="1:33">
      <c r="A10" s="14"/>
      <c r="B10" s="14"/>
      <c r="C10" s="14"/>
      <c r="D10" s="14"/>
      <c r="E10" s="14"/>
      <c r="F10" s="14"/>
      <c r="G10" s="14"/>
      <c r="H10" s="14"/>
      <c r="I10" s="14"/>
      <c r="J10" s="14"/>
      <c r="K10" s="14"/>
      <c r="L10" s="14"/>
      <c r="M10" s="14"/>
      <c r="N10"/>
    </row>
    <row r="11" spans="1:33" ht="13.5" customHeight="1">
      <c r="A11" s="14"/>
      <c r="B11" s="1226" t="s">
        <v>405</v>
      </c>
      <c r="C11" s="1227"/>
      <c r="D11" s="497"/>
      <c r="E11" s="498"/>
      <c r="F11" s="1216" t="s">
        <v>406</v>
      </c>
      <c r="G11" s="1232"/>
      <c r="H11" s="1232"/>
      <c r="I11" s="1232"/>
      <c r="J11" s="1232"/>
      <c r="K11" s="1232"/>
      <c r="L11" s="1233"/>
      <c r="M11" s="80"/>
      <c r="N11"/>
    </row>
    <row r="12" spans="1:33" ht="13.5" customHeight="1">
      <c r="A12" s="14"/>
      <c r="B12" s="1228"/>
      <c r="C12" s="1229"/>
      <c r="D12" s="499"/>
      <c r="E12" s="500"/>
      <c r="F12" s="1219"/>
      <c r="G12" s="1234"/>
      <c r="H12" s="1234"/>
      <c r="I12" s="1234"/>
      <c r="J12" s="1234"/>
      <c r="K12" s="1234"/>
      <c r="L12" s="1235"/>
      <c r="M12" s="80"/>
      <c r="N12" s="122"/>
    </row>
    <row r="13" spans="1:33" ht="13.5" customHeight="1">
      <c r="A13" s="14"/>
      <c r="B13" s="1228"/>
      <c r="C13" s="1229"/>
      <c r="D13" s="499"/>
      <c r="E13" s="500"/>
      <c r="F13" s="1219"/>
      <c r="G13" s="1234"/>
      <c r="H13" s="1234"/>
      <c r="I13" s="1234"/>
      <c r="J13" s="1234"/>
      <c r="K13" s="1234"/>
      <c r="L13" s="1235"/>
      <c r="M13" s="80"/>
      <c r="N13"/>
    </row>
    <row r="14" spans="1:33" ht="13.5" customHeight="1">
      <c r="A14" s="14"/>
      <c r="B14" s="1228"/>
      <c r="C14" s="1229"/>
      <c r="D14" s="499"/>
      <c r="E14" s="500"/>
      <c r="F14" s="1219"/>
      <c r="G14" s="1234"/>
      <c r="H14" s="1234"/>
      <c r="I14" s="1234"/>
      <c r="J14" s="1234"/>
      <c r="K14" s="1234"/>
      <c r="L14" s="1235"/>
      <c r="M14" s="80"/>
      <c r="N14"/>
    </row>
    <row r="15" spans="1:33" ht="13.5" customHeight="1">
      <c r="A15" s="14"/>
      <c r="B15" s="1228"/>
      <c r="C15" s="1229"/>
      <c r="D15" s="499"/>
      <c r="E15" s="500"/>
      <c r="F15" s="1236"/>
      <c r="G15" s="1234"/>
      <c r="H15" s="1234"/>
      <c r="I15" s="1234"/>
      <c r="J15" s="1234"/>
      <c r="K15" s="1234"/>
      <c r="L15" s="1235"/>
      <c r="M15" s="80"/>
      <c r="N15"/>
    </row>
    <row r="16" spans="1:33" ht="13.5" customHeight="1">
      <c r="A16" s="14"/>
      <c r="B16" s="1228"/>
      <c r="C16" s="1229"/>
      <c r="D16" s="501"/>
      <c r="E16" s="502"/>
      <c r="F16" s="1237"/>
      <c r="G16" s="1238"/>
      <c r="H16" s="1238"/>
      <c r="I16" s="1238"/>
      <c r="J16" s="1238"/>
      <c r="K16" s="1238"/>
      <c r="L16" s="1239"/>
      <c r="M16" s="80"/>
      <c r="N16"/>
    </row>
    <row r="17" spans="1:41" ht="13.5" customHeight="1">
      <c r="A17" s="14"/>
      <c r="B17" s="1228"/>
      <c r="C17" s="1229"/>
      <c r="D17" s="497"/>
      <c r="E17" s="498"/>
      <c r="F17" s="1216" t="s">
        <v>366</v>
      </c>
      <c r="G17" s="1217"/>
      <c r="H17" s="1217"/>
      <c r="I17" s="1217"/>
      <c r="J17" s="1217"/>
      <c r="K17" s="1217"/>
      <c r="L17" s="1218"/>
      <c r="M17" s="80"/>
      <c r="N17"/>
    </row>
    <row r="18" spans="1:41" ht="13.5" customHeight="1">
      <c r="A18" s="14"/>
      <c r="B18" s="1228"/>
      <c r="C18" s="1229"/>
      <c r="D18" s="499"/>
      <c r="E18" s="500"/>
      <c r="F18" s="1219"/>
      <c r="G18" s="1220"/>
      <c r="H18" s="1220"/>
      <c r="I18" s="1220"/>
      <c r="J18" s="1220"/>
      <c r="K18" s="1220"/>
      <c r="L18" s="1221"/>
      <c r="M18" s="80"/>
      <c r="N18"/>
    </row>
    <row r="19" spans="1:41" ht="13.5" customHeight="1">
      <c r="A19" s="14"/>
      <c r="B19" s="1228"/>
      <c r="C19" s="1229"/>
      <c r="D19" s="499"/>
      <c r="E19" s="500"/>
      <c r="F19" s="1219"/>
      <c r="G19" s="1220"/>
      <c r="H19" s="1220"/>
      <c r="I19" s="1220"/>
      <c r="J19" s="1220"/>
      <c r="K19" s="1220"/>
      <c r="L19" s="1221"/>
      <c r="M19" s="80"/>
      <c r="N19"/>
    </row>
    <row r="20" spans="1:41" ht="13.5" customHeight="1">
      <c r="A20" s="14"/>
      <c r="B20" s="1228"/>
      <c r="C20" s="1229"/>
      <c r="D20" s="499"/>
      <c r="E20" s="500"/>
      <c r="F20" s="1219"/>
      <c r="G20" s="1220"/>
      <c r="H20" s="1220"/>
      <c r="I20" s="1220"/>
      <c r="J20" s="1220"/>
      <c r="K20" s="1220"/>
      <c r="L20" s="1221"/>
      <c r="M20" s="80"/>
      <c r="N20"/>
    </row>
    <row r="21" spans="1:41" ht="13.5" customHeight="1">
      <c r="A21" s="14"/>
      <c r="B21" s="1228"/>
      <c r="C21" s="1229"/>
      <c r="D21" s="499"/>
      <c r="E21" s="500"/>
      <c r="F21" s="1219"/>
      <c r="G21" s="1220"/>
      <c r="H21" s="1220"/>
      <c r="I21" s="1220"/>
      <c r="J21" s="1220"/>
      <c r="K21" s="1220"/>
      <c r="L21" s="1221"/>
      <c r="M21" s="80"/>
      <c r="N21"/>
    </row>
    <row r="22" spans="1:41" ht="13.5" customHeight="1">
      <c r="A22" s="14"/>
      <c r="B22" s="1230"/>
      <c r="C22" s="1231"/>
      <c r="D22" s="501"/>
      <c r="E22" s="502"/>
      <c r="F22" s="1222"/>
      <c r="G22" s="1223"/>
      <c r="H22" s="1223"/>
      <c r="I22" s="1223"/>
      <c r="J22" s="1223"/>
      <c r="K22" s="1223"/>
      <c r="L22" s="1224"/>
      <c r="M22" s="81"/>
      <c r="N22"/>
    </row>
    <row r="23" spans="1:41">
      <c r="A23" s="14"/>
      <c r="B23" s="14"/>
      <c r="C23" s="14"/>
      <c r="D23" s="9" t="str">
        <f>IF(COUNTBLANK(D11:E22)=36,"　↑　該当するものいずれか１つに○",IF(COUNTBLANK(D11:E22)=35,"","　↑　いずれか１つに○"))</f>
        <v>　↑　いずれか１つに○</v>
      </c>
      <c r="E23" s="322"/>
      <c r="F23" s="14"/>
      <c r="G23" s="14"/>
      <c r="H23" s="14"/>
      <c r="I23" s="14"/>
      <c r="J23" s="14"/>
      <c r="K23" s="14"/>
      <c r="L23" s="14"/>
      <c r="M23" s="81"/>
      <c r="N23"/>
    </row>
    <row r="24" spans="1:41">
      <c r="A24" s="14"/>
      <c r="B24" s="14"/>
      <c r="C24" s="14"/>
      <c r="D24" s="14"/>
      <c r="E24" s="14"/>
      <c r="F24" s="14"/>
      <c r="G24" s="14"/>
      <c r="H24" s="14"/>
      <c r="I24" s="14"/>
      <c r="J24" s="14"/>
      <c r="K24" s="14"/>
      <c r="L24" s="14"/>
      <c r="M24" s="81"/>
      <c r="N24"/>
    </row>
    <row r="25" spans="1:41" ht="14.25">
      <c r="A25" s="14"/>
      <c r="B25" s="110" t="s">
        <v>4</v>
      </c>
      <c r="C25" s="14"/>
      <c r="D25" s="14"/>
      <c r="E25" s="14"/>
      <c r="F25" s="14"/>
      <c r="G25" s="14"/>
      <c r="H25" s="14"/>
      <c r="I25" s="14"/>
      <c r="J25" s="14"/>
      <c r="K25" s="14"/>
      <c r="L25" s="14"/>
      <c r="M25" s="81"/>
      <c r="N25"/>
    </row>
    <row r="26" spans="1:41" ht="13.5" customHeight="1">
      <c r="A26"/>
      <c r="B26"/>
      <c r="C26"/>
      <c r="D26"/>
      <c r="E26"/>
      <c r="F26"/>
      <c r="G26"/>
      <c r="H26"/>
      <c r="I26"/>
      <c r="J26"/>
      <c r="K26"/>
      <c r="L26"/>
      <c r="M26" s="323" t="s">
        <v>367</v>
      </c>
      <c r="N26"/>
    </row>
    <row r="27" spans="1:41" ht="14.25" customHeight="1">
      <c r="A27"/>
      <c r="B27"/>
      <c r="C27"/>
      <c r="D27"/>
      <c r="E27"/>
      <c r="F27"/>
      <c r="G27"/>
      <c r="H27"/>
      <c r="I27"/>
      <c r="J27"/>
      <c r="K27"/>
      <c r="L27"/>
      <c r="M27" s="323"/>
      <c r="N27"/>
    </row>
    <row r="28" spans="1:41">
      <c r="A28" s="14"/>
      <c r="B28" s="14"/>
      <c r="C28" s="14"/>
      <c r="D28" s="324"/>
      <c r="E28" s="14"/>
      <c r="F28" s="14"/>
      <c r="G28" s="14"/>
      <c r="H28" s="14"/>
      <c r="I28" s="14"/>
      <c r="J28" s="14"/>
      <c r="K28" s="14"/>
      <c r="L28" s="14"/>
      <c r="M28" s="81"/>
      <c r="N28"/>
    </row>
    <row r="29" spans="1:41">
      <c r="A29" s="14"/>
      <c r="B29" s="14"/>
      <c r="C29" s="14"/>
      <c r="D29" s="14"/>
      <c r="E29" s="14"/>
      <c r="F29" s="14"/>
      <c r="G29" s="14"/>
      <c r="H29" s="14"/>
      <c r="I29" s="14"/>
      <c r="J29" s="14"/>
      <c r="K29" s="14"/>
      <c r="L29" s="14"/>
      <c r="M29" s="81"/>
      <c r="N29"/>
      <c r="AO29"/>
    </row>
    <row r="30" spans="1:41">
      <c r="A30" s="14"/>
      <c r="B30" s="325"/>
      <c r="C30" s="14"/>
      <c r="D30" s="14"/>
      <c r="E30" s="14"/>
      <c r="F30" s="14"/>
      <c r="G30" s="14"/>
      <c r="H30" s="14"/>
      <c r="I30" s="14"/>
      <c r="J30" s="14"/>
      <c r="K30" s="14"/>
      <c r="L30" s="14"/>
      <c r="M30" s="81"/>
      <c r="N30"/>
    </row>
    <row r="31" spans="1:41" ht="13.5" customHeight="1">
      <c r="A31"/>
      <c r="B31"/>
      <c r="C31"/>
      <c r="D31"/>
      <c r="E31"/>
      <c r="F31"/>
      <c r="G31"/>
      <c r="H31"/>
      <c r="I31"/>
      <c r="J31"/>
      <c r="K31"/>
      <c r="L31"/>
      <c r="M31" s="323"/>
      <c r="N31"/>
    </row>
    <row r="32" spans="1:41" ht="13.5" customHeight="1">
      <c r="A32"/>
      <c r="B32"/>
      <c r="C32"/>
      <c r="D32"/>
      <c r="E32"/>
      <c r="F32"/>
      <c r="G32"/>
      <c r="H32"/>
      <c r="I32"/>
      <c r="J32"/>
      <c r="K32"/>
      <c r="L32"/>
      <c r="M32" s="323" t="s">
        <v>367</v>
      </c>
      <c r="N32"/>
    </row>
    <row r="33" spans="1:14" ht="13.5" customHeight="1">
      <c r="A33"/>
      <c r="B33"/>
      <c r="C33"/>
      <c r="D33"/>
      <c r="E33"/>
      <c r="F33"/>
      <c r="G33"/>
      <c r="H33"/>
      <c r="I33"/>
      <c r="J33"/>
      <c r="K33"/>
      <c r="L33"/>
      <c r="M33" s="323"/>
      <c r="N33"/>
    </row>
    <row r="34" spans="1:14" ht="13.5" customHeight="1">
      <c r="A34"/>
      <c r="B34"/>
      <c r="C34"/>
      <c r="D34"/>
      <c r="E34"/>
      <c r="F34"/>
      <c r="G34"/>
      <c r="H34"/>
      <c r="I34"/>
      <c r="J34"/>
      <c r="K34"/>
      <c r="L34"/>
      <c r="M34" s="323"/>
      <c r="N34"/>
    </row>
    <row r="35" spans="1:14" s="48" customFormat="1" ht="14.25">
      <c r="A35" s="47"/>
      <c r="B35" s="5"/>
      <c r="C35" s="47"/>
      <c r="D35" s="47"/>
      <c r="E35" s="47"/>
      <c r="F35" s="47"/>
      <c r="G35" s="47"/>
      <c r="H35" s="47"/>
      <c r="I35" s="47"/>
      <c r="J35" s="47"/>
      <c r="K35" s="47"/>
      <c r="L35" s="47"/>
      <c r="M35" s="80"/>
      <c r="N35" s="47"/>
    </row>
    <row r="36" spans="1:14">
      <c r="A36"/>
      <c r="B36" s="320"/>
      <c r="C36" s="320"/>
      <c r="D36" s="320"/>
      <c r="E36" s="320"/>
      <c r="F36" s="320"/>
      <c r="G36" s="320"/>
      <c r="H36" s="320"/>
      <c r="I36" s="320"/>
      <c r="J36" s="320"/>
      <c r="K36" s="320"/>
      <c r="L36" s="320"/>
      <c r="M36" s="326"/>
      <c r="N36"/>
    </row>
    <row r="37" spans="1:14">
      <c r="A37"/>
      <c r="B37" s="320"/>
      <c r="C37" s="320"/>
      <c r="D37" s="320"/>
      <c r="E37" s="320"/>
      <c r="F37" s="320"/>
      <c r="G37" s="320"/>
      <c r="H37" s="320"/>
      <c r="I37" s="320"/>
      <c r="J37" s="320"/>
      <c r="K37" s="320"/>
      <c r="L37" s="320"/>
      <c r="M37" s="320"/>
      <c r="N37"/>
    </row>
    <row r="38" spans="1:14">
      <c r="A38"/>
      <c r="B38" s="320"/>
      <c r="C38" s="320"/>
      <c r="D38" s="320"/>
      <c r="E38" s="320"/>
      <c r="F38" s="320"/>
      <c r="G38" s="320"/>
      <c r="H38" s="320"/>
      <c r="I38" s="320"/>
      <c r="J38" s="320"/>
      <c r="K38" s="320"/>
      <c r="L38" s="320"/>
      <c r="M38" s="320"/>
      <c r="N38"/>
    </row>
    <row r="39" spans="1:14" ht="13.5" customHeight="1">
      <c r="A39"/>
      <c r="B39" s="320"/>
      <c r="C39" s="320"/>
      <c r="D39" s="320"/>
      <c r="E39" s="320"/>
      <c r="F39" s="320"/>
      <c r="G39" s="320"/>
      <c r="H39" s="320"/>
      <c r="I39" s="320"/>
      <c r="J39" s="320"/>
      <c r="K39" s="320"/>
      <c r="L39" s="320"/>
      <c r="M39" s="320"/>
      <c r="N39"/>
    </row>
    <row r="40" spans="1:14" ht="13.5" customHeight="1">
      <c r="A40"/>
      <c r="B40" s="320"/>
      <c r="C40" s="320"/>
      <c r="D40" s="320"/>
      <c r="E40" s="320"/>
      <c r="F40" s="320"/>
      <c r="G40" s="320"/>
      <c r="H40" s="320"/>
      <c r="I40" s="320"/>
      <c r="J40" s="320"/>
      <c r="K40" s="320"/>
      <c r="L40" s="320"/>
      <c r="M40" s="320"/>
      <c r="N40"/>
    </row>
    <row r="41" spans="1:14" ht="13.5" customHeight="1">
      <c r="A41"/>
      <c r="B41" s="320"/>
      <c r="C41" s="320"/>
      <c r="D41" s="320"/>
      <c r="E41" s="320"/>
      <c r="F41" s="320"/>
      <c r="G41" s="320"/>
      <c r="H41" s="320"/>
      <c r="I41" s="320"/>
      <c r="J41" s="320"/>
      <c r="K41" s="320"/>
      <c r="L41" s="320"/>
      <c r="M41" s="320"/>
      <c r="N41"/>
    </row>
    <row r="42" spans="1:14" ht="13.5" customHeight="1">
      <c r="A42"/>
      <c r="B42" s="320"/>
      <c r="C42" s="320"/>
      <c r="D42" s="320"/>
      <c r="E42" s="320"/>
      <c r="F42" s="320"/>
      <c r="G42" s="320"/>
      <c r="H42" s="320"/>
      <c r="I42" s="320"/>
      <c r="J42" s="320"/>
      <c r="K42" s="320"/>
      <c r="L42" s="320"/>
      <c r="M42" s="320"/>
      <c r="N42"/>
    </row>
    <row r="43" spans="1:14" ht="13.5" customHeight="1">
      <c r="A43"/>
      <c r="B43" s="320"/>
      <c r="C43" s="320"/>
      <c r="D43" s="320"/>
      <c r="E43" s="320"/>
      <c r="F43" s="320"/>
      <c r="G43" s="320"/>
      <c r="H43" s="320"/>
      <c r="I43" s="320"/>
      <c r="J43" s="320"/>
      <c r="K43" s="320"/>
      <c r="L43" s="320"/>
      <c r="M43" s="320"/>
      <c r="N43"/>
    </row>
    <row r="44" spans="1:14" ht="13.5" customHeight="1">
      <c r="A44"/>
      <c r="B44" s="320"/>
      <c r="C44" s="320"/>
      <c r="D44" s="320"/>
      <c r="E44" s="320"/>
      <c r="F44" s="320"/>
      <c r="G44" s="320"/>
      <c r="H44" s="320"/>
      <c r="I44" s="320"/>
      <c r="J44" s="320"/>
      <c r="K44" s="320"/>
      <c r="L44" s="320"/>
      <c r="M44" s="320"/>
      <c r="N44"/>
    </row>
    <row r="45" spans="1:14" ht="13.5" customHeight="1">
      <c r="A45"/>
      <c r="B45" s="320"/>
      <c r="C45" s="320"/>
      <c r="D45" s="320"/>
      <c r="E45" s="320"/>
      <c r="F45" s="320"/>
      <c r="G45" s="320"/>
      <c r="H45" s="320"/>
      <c r="I45" s="320"/>
      <c r="J45" s="320"/>
      <c r="K45" s="320"/>
      <c r="L45" s="320"/>
      <c r="M45" s="320"/>
      <c r="N45"/>
    </row>
    <row r="46" spans="1:14" ht="13.5" customHeight="1">
      <c r="A46"/>
      <c r="B46" s="320"/>
      <c r="C46" s="320"/>
      <c r="D46" s="320"/>
      <c r="E46" s="320"/>
      <c r="F46" s="320"/>
      <c r="G46" s="320"/>
      <c r="H46" s="320"/>
      <c r="I46" s="320"/>
      <c r="J46" s="320"/>
      <c r="K46" s="320"/>
      <c r="L46" s="320"/>
      <c r="M46" s="320"/>
      <c r="N46"/>
    </row>
    <row r="47" spans="1:14" s="48" customFormat="1">
      <c r="A47" s="47"/>
      <c r="B47" s="32"/>
      <c r="C47" s="47"/>
      <c r="D47" s="47"/>
      <c r="E47" s="47"/>
      <c r="F47" s="47"/>
      <c r="G47" s="47"/>
      <c r="H47" s="47"/>
      <c r="I47" s="47"/>
      <c r="J47" s="47"/>
      <c r="K47" s="47"/>
      <c r="L47" s="47"/>
      <c r="M47" s="47"/>
      <c r="N47" s="47"/>
    </row>
    <row r="48" spans="1:14" ht="14.25">
      <c r="A48"/>
      <c r="B48" s="51"/>
      <c r="C48" s="17"/>
      <c r="D48"/>
      <c r="E48"/>
      <c r="F48"/>
      <c r="G48"/>
      <c r="H48"/>
      <c r="I48"/>
      <c r="J48"/>
      <c r="K48"/>
      <c r="L48"/>
      <c r="M48"/>
      <c r="N48"/>
    </row>
    <row r="49" spans="1:14" ht="14.25">
      <c r="A49"/>
      <c r="B49" s="51"/>
      <c r="C49" s="17"/>
      <c r="D49"/>
      <c r="E49"/>
      <c r="F49"/>
      <c r="G49"/>
      <c r="H49"/>
      <c r="I49"/>
      <c r="J49"/>
      <c r="K49"/>
      <c r="L49"/>
      <c r="M49"/>
      <c r="N49"/>
    </row>
    <row r="50" spans="1:14" ht="14.25">
      <c r="A50"/>
      <c r="B50" s="51"/>
      <c r="C50" s="17"/>
      <c r="D50"/>
      <c r="E50"/>
      <c r="F50"/>
      <c r="G50"/>
      <c r="H50"/>
      <c r="I50"/>
      <c r="J50"/>
      <c r="K50"/>
      <c r="L50"/>
      <c r="M50"/>
      <c r="N50"/>
    </row>
    <row r="51" spans="1:14" ht="14.25">
      <c r="A51"/>
      <c r="B51" s="51"/>
      <c r="C51" s="17"/>
      <c r="D51"/>
      <c r="E51"/>
      <c r="F51"/>
      <c r="G51"/>
      <c r="H51"/>
      <c r="I51"/>
      <c r="J51"/>
      <c r="K51"/>
      <c r="L51"/>
      <c r="M51"/>
      <c r="N51"/>
    </row>
    <row r="52" spans="1:14" ht="14.25">
      <c r="A52"/>
      <c r="B52" s="51"/>
      <c r="C52" s="17"/>
      <c r="D52"/>
      <c r="E52"/>
      <c r="F52"/>
      <c r="G52"/>
      <c r="H52"/>
      <c r="I52"/>
      <c r="J52"/>
      <c r="K52"/>
      <c r="L52"/>
      <c r="M52"/>
      <c r="N52"/>
    </row>
    <row r="53" spans="1:14" ht="14.25">
      <c r="A53"/>
      <c r="B53" s="51"/>
      <c r="C53" s="17"/>
      <c r="D53"/>
      <c r="E53"/>
      <c r="F53"/>
      <c r="G53"/>
      <c r="H53"/>
      <c r="I53"/>
      <c r="J53"/>
      <c r="K53"/>
      <c r="L53"/>
      <c r="M53"/>
      <c r="N53"/>
    </row>
    <row r="54" spans="1:14" ht="18.75">
      <c r="A54" s="460" t="s">
        <v>3</v>
      </c>
      <c r="B54" s="460"/>
      <c r="C54" s="460"/>
      <c r="D54" s="460"/>
      <c r="E54" s="460"/>
      <c r="F54" s="460"/>
      <c r="G54" s="460"/>
      <c r="H54" s="460"/>
      <c r="I54" s="460"/>
      <c r="J54" s="460"/>
      <c r="K54" s="460"/>
      <c r="L54" s="460"/>
      <c r="M54" s="460"/>
      <c r="N54" s="460"/>
    </row>
  </sheetData>
  <sheetProtection selectLockedCells="1"/>
  <mergeCells count="10">
    <mergeCell ref="A54:N54"/>
    <mergeCell ref="K1:M1"/>
    <mergeCell ref="K2:M4"/>
    <mergeCell ref="H5:M5"/>
    <mergeCell ref="A8:M8"/>
    <mergeCell ref="B11:C22"/>
    <mergeCell ref="D11:E16"/>
    <mergeCell ref="F11:L16"/>
    <mergeCell ref="D17:E22"/>
    <mergeCell ref="F17:L22"/>
  </mergeCells>
  <phoneticPr fontId="13"/>
  <conditionalFormatting sqref="D11:L16">
    <cfRule type="expression" dxfId="17" priority="4">
      <formula>$D$17="○"</formula>
    </cfRule>
  </conditionalFormatting>
  <conditionalFormatting sqref="D17:L22">
    <cfRule type="expression" dxfId="16" priority="1">
      <formula>#REF!="○"</formula>
    </cfRule>
    <cfRule type="expression" dxfId="15" priority="2">
      <formula>$D$11="○"</formula>
    </cfRule>
  </conditionalFormatting>
  <dataValidations count="1">
    <dataValidation type="list" allowBlank="1" showInputMessage="1" showErrorMessage="1" sqref="D11:E22" xr:uid="{EC0C00B8-32FD-48C7-BA09-F808A6B6CBC4}">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70C0"/>
  </sheetPr>
  <dimension ref="A1:O57"/>
  <sheetViews>
    <sheetView showGridLines="0" view="pageBreakPreview" zoomScale="85" zoomScaleNormal="80" zoomScaleSheetLayoutView="85" workbookViewId="0">
      <selection activeCell="B45" sqref="B45:L45"/>
    </sheetView>
  </sheetViews>
  <sheetFormatPr defaultColWidth="6.5" defaultRowHeight="13.5"/>
  <cols>
    <col min="1" max="13" width="6.5" style="152" customWidth="1"/>
    <col min="14" max="14" width="2.5" style="152" customWidth="1"/>
    <col min="15" max="16384" width="6.5" style="152"/>
  </cols>
  <sheetData>
    <row r="1" spans="1:14" ht="24">
      <c r="A1" s="92"/>
      <c r="B1" s="92"/>
      <c r="C1" s="92"/>
      <c r="D1" s="92"/>
      <c r="E1" s="92"/>
      <c r="F1" s="92"/>
      <c r="G1" s="92"/>
      <c r="H1" s="92"/>
      <c r="I1" s="92"/>
      <c r="J1" s="92"/>
      <c r="K1" s="1266" t="s">
        <v>396</v>
      </c>
      <c r="L1" s="1267"/>
      <c r="M1" s="1267"/>
      <c r="N1" s="92"/>
    </row>
    <row r="2" spans="1:14" ht="13.5" customHeight="1">
      <c r="A2" s="92"/>
      <c r="B2" s="92"/>
      <c r="C2" s="92"/>
      <c r="D2" s="92"/>
      <c r="E2" s="92"/>
      <c r="F2" s="92"/>
      <c r="G2" s="92"/>
      <c r="H2" s="92"/>
      <c r="I2" s="92"/>
      <c r="J2" s="92"/>
      <c r="K2" s="1310" t="s">
        <v>359</v>
      </c>
      <c r="L2" s="1310"/>
      <c r="M2" s="1310"/>
      <c r="N2" s="92"/>
    </row>
    <row r="3" spans="1:14" ht="13.5" customHeight="1">
      <c r="A3" s="92"/>
      <c r="B3" s="92"/>
      <c r="C3" s="92"/>
      <c r="D3" s="92"/>
      <c r="E3" s="92"/>
      <c r="F3" s="92"/>
      <c r="G3" s="92"/>
      <c r="H3" s="92"/>
      <c r="I3" s="92"/>
      <c r="J3" s="92"/>
      <c r="K3" s="1310"/>
      <c r="L3" s="1310"/>
      <c r="M3" s="1310"/>
      <c r="N3" s="92"/>
    </row>
    <row r="4" spans="1:14" ht="13.5" customHeight="1">
      <c r="A4" s="92"/>
      <c r="B4" s="92"/>
      <c r="C4" s="92"/>
      <c r="D4" s="92"/>
      <c r="E4" s="92"/>
      <c r="F4" s="92"/>
      <c r="G4" s="92"/>
      <c r="H4" s="92"/>
      <c r="I4" s="92"/>
      <c r="J4" s="92"/>
      <c r="K4" s="1310"/>
      <c r="L4" s="1310"/>
      <c r="M4" s="1310"/>
      <c r="N4" s="92"/>
    </row>
    <row r="5" spans="1:14">
      <c r="A5" s="92"/>
      <c r="B5" s="92"/>
      <c r="C5" s="92"/>
      <c r="D5" s="92"/>
      <c r="E5" s="92"/>
      <c r="F5" s="92"/>
      <c r="G5" s="92"/>
      <c r="H5" s="92"/>
      <c r="I5" s="92"/>
      <c r="J5" s="92"/>
      <c r="K5" s="1281"/>
      <c r="L5" s="1281"/>
      <c r="M5" s="1281"/>
      <c r="N5" s="92"/>
    </row>
    <row r="6" spans="1:14" ht="17.25">
      <c r="A6" s="1282" t="s">
        <v>329</v>
      </c>
      <c r="B6" s="1282"/>
      <c r="C6" s="1282"/>
      <c r="D6" s="1282"/>
      <c r="E6" s="1282"/>
      <c r="F6" s="1282"/>
      <c r="G6" s="1282"/>
      <c r="H6" s="1282"/>
      <c r="I6" s="1282"/>
      <c r="J6" s="1282"/>
      <c r="K6" s="1282"/>
      <c r="L6" s="1282"/>
      <c r="M6" s="1282"/>
      <c r="N6" s="92"/>
    </row>
    <row r="7" spans="1:14" ht="17.25">
      <c r="A7" s="168"/>
      <c r="B7" s="168"/>
      <c r="C7" s="168"/>
      <c r="D7" s="168"/>
      <c r="E7" s="168"/>
      <c r="F7" s="168"/>
      <c r="G7" s="168"/>
      <c r="H7" s="168"/>
      <c r="I7" s="168"/>
      <c r="J7" s="168"/>
      <c r="K7" s="168"/>
      <c r="L7" s="168"/>
      <c r="M7" s="168"/>
      <c r="N7" s="92"/>
    </row>
    <row r="8" spans="1:14">
      <c r="A8" s="167"/>
      <c r="B8" s="167"/>
      <c r="C8" s="167"/>
      <c r="D8" s="153" t="str">
        <f>IF(AND(D9="",D12=""),"　↓　入札説明書を確認し、該当する方に○",IF(AND(D9="○",D12="○"),"　↓　いずれか１つに○",""))</f>
        <v/>
      </c>
      <c r="E8" s="167"/>
      <c r="F8" s="167"/>
      <c r="G8" s="167"/>
      <c r="H8" s="167"/>
      <c r="I8" s="167"/>
      <c r="J8" s="167"/>
      <c r="K8" s="167"/>
      <c r="L8" s="167"/>
      <c r="M8" s="167"/>
      <c r="N8" s="92"/>
    </row>
    <row r="9" spans="1:14" ht="13.5" customHeight="1">
      <c r="A9" s="92"/>
      <c r="B9" s="1283" t="s">
        <v>214</v>
      </c>
      <c r="C9" s="1284"/>
      <c r="D9" s="1289" t="s">
        <v>316</v>
      </c>
      <c r="E9" s="1290"/>
      <c r="F9" s="1295" t="s">
        <v>210</v>
      </c>
      <c r="G9" s="1296"/>
      <c r="H9" s="1296"/>
      <c r="I9" s="1296"/>
      <c r="J9" s="1296"/>
      <c r="K9" s="1296"/>
      <c r="L9" s="1297"/>
      <c r="M9" s="92"/>
      <c r="N9" s="154"/>
    </row>
    <row r="10" spans="1:14" ht="13.5" customHeight="1">
      <c r="A10" s="92"/>
      <c r="B10" s="1285"/>
      <c r="C10" s="1286"/>
      <c r="D10" s="1291"/>
      <c r="E10" s="1292"/>
      <c r="F10" s="1298"/>
      <c r="G10" s="1299"/>
      <c r="H10" s="1299"/>
      <c r="I10" s="1299"/>
      <c r="J10" s="1299"/>
      <c r="K10" s="1299"/>
      <c r="L10" s="1300"/>
      <c r="M10" s="92"/>
      <c r="N10" s="154"/>
    </row>
    <row r="11" spans="1:14" ht="13.5" customHeight="1">
      <c r="A11" s="92"/>
      <c r="B11" s="1285"/>
      <c r="C11" s="1286"/>
      <c r="D11" s="1293"/>
      <c r="E11" s="1294"/>
      <c r="F11" s="1301"/>
      <c r="G11" s="1302"/>
      <c r="H11" s="1302"/>
      <c r="I11" s="1302"/>
      <c r="J11" s="1302"/>
      <c r="K11" s="1302"/>
      <c r="L11" s="1303"/>
      <c r="M11" s="92"/>
      <c r="N11" s="154"/>
    </row>
    <row r="12" spans="1:14" ht="13.5" customHeight="1">
      <c r="A12" s="92"/>
      <c r="B12" s="1285"/>
      <c r="C12" s="1286"/>
      <c r="D12" s="1289"/>
      <c r="E12" s="1290"/>
      <c r="F12" s="1295" t="s">
        <v>208</v>
      </c>
      <c r="G12" s="1296"/>
      <c r="H12" s="1296"/>
      <c r="I12" s="1296"/>
      <c r="J12" s="1296"/>
      <c r="K12" s="1296"/>
      <c r="L12" s="1297"/>
      <c r="M12" s="92"/>
      <c r="N12" s="154"/>
    </row>
    <row r="13" spans="1:14" ht="13.5" customHeight="1">
      <c r="A13" s="92"/>
      <c r="B13" s="1285"/>
      <c r="C13" s="1286"/>
      <c r="D13" s="1291"/>
      <c r="E13" s="1292"/>
      <c r="F13" s="1298"/>
      <c r="G13" s="1299"/>
      <c r="H13" s="1299"/>
      <c r="I13" s="1299"/>
      <c r="J13" s="1299"/>
      <c r="K13" s="1299"/>
      <c r="L13" s="1300"/>
      <c r="M13" s="92"/>
      <c r="N13" s="154"/>
    </row>
    <row r="14" spans="1:14" ht="13.5" customHeight="1">
      <c r="A14" s="92"/>
      <c r="B14" s="1287"/>
      <c r="C14" s="1288"/>
      <c r="D14" s="1293"/>
      <c r="E14" s="1294"/>
      <c r="F14" s="1301"/>
      <c r="G14" s="1302"/>
      <c r="H14" s="1302"/>
      <c r="I14" s="1302"/>
      <c r="J14" s="1302"/>
      <c r="K14" s="1302"/>
      <c r="L14" s="1303"/>
      <c r="M14" s="92"/>
      <c r="N14" s="154"/>
    </row>
    <row r="15" spans="1:14">
      <c r="A15" s="92"/>
      <c r="B15" s="92"/>
      <c r="C15" s="92"/>
      <c r="D15" s="92"/>
      <c r="E15" s="92"/>
      <c r="F15" s="92"/>
      <c r="G15" s="92"/>
      <c r="H15" s="92"/>
      <c r="I15" s="92"/>
      <c r="J15" s="92"/>
      <c r="K15" s="92"/>
      <c r="L15" s="92"/>
      <c r="M15" s="92"/>
      <c r="N15" s="92"/>
    </row>
    <row r="16" spans="1:14">
      <c r="A16" s="92"/>
      <c r="B16" s="92"/>
      <c r="C16" s="92"/>
      <c r="D16" s="92"/>
      <c r="E16" s="92"/>
      <c r="F16" s="92"/>
      <c r="G16" s="92"/>
      <c r="H16" s="92"/>
      <c r="I16" s="92"/>
      <c r="J16" s="92"/>
      <c r="K16" s="92"/>
      <c r="L16" s="92"/>
      <c r="M16" s="92"/>
      <c r="N16" s="92"/>
    </row>
    <row r="17" spans="1:14">
      <c r="A17" s="92"/>
      <c r="B17" s="92"/>
      <c r="C17" s="92"/>
      <c r="D17" s="92"/>
      <c r="E17" s="92"/>
      <c r="F17" s="92"/>
      <c r="G17" s="92"/>
      <c r="H17" s="92"/>
      <c r="I17" s="92"/>
      <c r="J17" s="92"/>
      <c r="K17" s="92"/>
      <c r="L17" s="92"/>
      <c r="M17" s="92"/>
      <c r="N17" s="92"/>
    </row>
    <row r="18" spans="1:14">
      <c r="A18" s="92"/>
      <c r="B18" s="92"/>
      <c r="C18" s="92"/>
      <c r="D18" s="92"/>
      <c r="E18" s="92"/>
      <c r="F18" s="92"/>
      <c r="G18" s="92"/>
      <c r="H18" s="92"/>
      <c r="I18" s="92"/>
      <c r="J18" s="92"/>
      <c r="K18" s="92"/>
      <c r="L18" s="92"/>
      <c r="M18" s="92"/>
      <c r="N18" s="92"/>
    </row>
    <row r="19" spans="1:14">
      <c r="A19" s="92"/>
      <c r="B19" s="92"/>
      <c r="C19" s="92"/>
      <c r="D19" s="92"/>
      <c r="E19" s="92"/>
      <c r="F19" s="92"/>
      <c r="G19" s="92"/>
      <c r="H19" s="92"/>
      <c r="I19" s="92"/>
      <c r="J19" s="92"/>
      <c r="K19" s="92"/>
      <c r="L19" s="92"/>
      <c r="M19" s="92"/>
      <c r="N19" s="92"/>
    </row>
    <row r="20" spans="1:14">
      <c r="A20" s="92"/>
      <c r="B20" s="92"/>
      <c r="C20" s="92"/>
      <c r="D20" s="92"/>
      <c r="E20" s="92"/>
      <c r="F20" s="92"/>
      <c r="G20" s="92"/>
      <c r="H20" s="92"/>
      <c r="I20" s="92"/>
      <c r="J20" s="92"/>
      <c r="K20" s="92"/>
      <c r="L20" s="92"/>
      <c r="M20" s="92"/>
      <c r="N20" s="92"/>
    </row>
    <row r="21" spans="1:14">
      <c r="A21" s="92"/>
      <c r="B21" s="92"/>
      <c r="C21" s="92"/>
      <c r="D21" s="153" t="str">
        <f>IF(AND(D22="",D28="",D34=""),"　↓　該当するものいずれか１つに○",IF(COUNTA(D22:E39)&lt;&gt;1,"　↓　いずれか１つに○",""))</f>
        <v>　↓　該当するものいずれか１つに○</v>
      </c>
      <c r="E21" s="92"/>
      <c r="F21" s="92"/>
      <c r="G21" s="92"/>
      <c r="H21" s="92"/>
      <c r="I21" s="92"/>
      <c r="J21" s="92"/>
      <c r="K21" s="92"/>
      <c r="L21" s="92"/>
      <c r="M21" s="92"/>
      <c r="N21" s="92"/>
    </row>
    <row r="22" spans="1:14" ht="14.45" customHeight="1">
      <c r="A22" s="92"/>
      <c r="B22" s="1311" t="s">
        <v>193</v>
      </c>
      <c r="C22" s="1312"/>
      <c r="D22" s="1240"/>
      <c r="E22" s="1241"/>
      <c r="F22" s="1255" t="s">
        <v>339</v>
      </c>
      <c r="G22" s="1256"/>
      <c r="H22" s="1256"/>
      <c r="I22" s="1256"/>
      <c r="J22" s="1256"/>
      <c r="K22" s="1256"/>
      <c r="L22" s="1257"/>
      <c r="M22" s="93"/>
      <c r="N22" s="92"/>
    </row>
    <row r="23" spans="1:14" ht="14.45" customHeight="1">
      <c r="A23" s="92"/>
      <c r="B23" s="1313"/>
      <c r="C23" s="1314"/>
      <c r="D23" s="1242"/>
      <c r="E23" s="1243"/>
      <c r="F23" s="1258"/>
      <c r="G23" s="1259"/>
      <c r="H23" s="1259"/>
      <c r="I23" s="1259"/>
      <c r="J23" s="1259"/>
      <c r="K23" s="1259"/>
      <c r="L23" s="1260"/>
      <c r="M23" s="93"/>
      <c r="N23" s="92"/>
    </row>
    <row r="24" spans="1:14" ht="14.45" customHeight="1">
      <c r="A24" s="92"/>
      <c r="B24" s="1313"/>
      <c r="C24" s="1314"/>
      <c r="D24" s="1242"/>
      <c r="E24" s="1243"/>
      <c r="F24" s="1258"/>
      <c r="G24" s="1259"/>
      <c r="H24" s="1259"/>
      <c r="I24" s="1259"/>
      <c r="J24" s="1259"/>
      <c r="K24" s="1259"/>
      <c r="L24" s="1260"/>
      <c r="M24" s="93"/>
      <c r="N24" s="154"/>
    </row>
    <row r="25" spans="1:14" ht="14.45" customHeight="1">
      <c r="A25" s="92"/>
      <c r="B25" s="1313"/>
      <c r="C25" s="1314"/>
      <c r="D25" s="1242"/>
      <c r="E25" s="1243"/>
      <c r="F25" s="1258"/>
      <c r="G25" s="1259"/>
      <c r="H25" s="1259"/>
      <c r="I25" s="1259"/>
      <c r="J25" s="1259"/>
      <c r="K25" s="1259"/>
      <c r="L25" s="1260"/>
      <c r="M25" s="93"/>
      <c r="N25" s="92"/>
    </row>
    <row r="26" spans="1:14" ht="14.45" customHeight="1">
      <c r="A26" s="92"/>
      <c r="B26" s="1313"/>
      <c r="C26" s="1314"/>
      <c r="D26" s="1242"/>
      <c r="E26" s="1243"/>
      <c r="F26" s="1258"/>
      <c r="G26" s="1259"/>
      <c r="H26" s="1259"/>
      <c r="I26" s="1259"/>
      <c r="J26" s="1259"/>
      <c r="K26" s="1259"/>
      <c r="L26" s="1260"/>
      <c r="M26" s="93"/>
      <c r="N26" s="92"/>
    </row>
    <row r="27" spans="1:14" ht="14.45" customHeight="1">
      <c r="A27" s="92"/>
      <c r="B27" s="1313"/>
      <c r="C27" s="1314"/>
      <c r="D27" s="1242"/>
      <c r="E27" s="1243"/>
      <c r="F27" s="1258"/>
      <c r="G27" s="1259"/>
      <c r="H27" s="1259"/>
      <c r="I27" s="1259"/>
      <c r="J27" s="1259"/>
      <c r="K27" s="1259"/>
      <c r="L27" s="1260"/>
      <c r="M27" s="93"/>
      <c r="N27" s="92"/>
    </row>
    <row r="28" spans="1:14" ht="13.5" customHeight="1">
      <c r="A28" s="92"/>
      <c r="B28" s="1313"/>
      <c r="C28" s="1314"/>
      <c r="D28" s="1242"/>
      <c r="E28" s="1243"/>
      <c r="F28" s="1258"/>
      <c r="G28" s="1259"/>
      <c r="H28" s="1259"/>
      <c r="I28" s="1259"/>
      <c r="J28" s="1259"/>
      <c r="K28" s="1259"/>
      <c r="L28" s="1260"/>
      <c r="M28" s="93"/>
      <c r="N28" s="92"/>
    </row>
    <row r="29" spans="1:14" ht="10.5" customHeight="1">
      <c r="A29" s="92"/>
      <c r="B29" s="1313"/>
      <c r="C29" s="1314"/>
      <c r="D29" s="1242"/>
      <c r="E29" s="1243"/>
      <c r="F29" s="1258"/>
      <c r="G29" s="1259"/>
      <c r="H29" s="1259"/>
      <c r="I29" s="1259"/>
      <c r="J29" s="1259"/>
      <c r="K29" s="1259"/>
      <c r="L29" s="1260"/>
      <c r="M29" s="93"/>
      <c r="N29" s="92"/>
    </row>
    <row r="30" spans="1:14" ht="11.25" hidden="1" customHeight="1">
      <c r="A30" s="92"/>
      <c r="B30" s="1313"/>
      <c r="C30" s="1314"/>
      <c r="D30" s="1242"/>
      <c r="E30" s="1243"/>
      <c r="F30" s="1258"/>
      <c r="G30" s="1259"/>
      <c r="H30" s="1259"/>
      <c r="I30" s="1259"/>
      <c r="J30" s="1259"/>
      <c r="K30" s="1259"/>
      <c r="L30" s="1260"/>
      <c r="M30" s="93"/>
      <c r="N30" s="92"/>
    </row>
    <row r="31" spans="1:14" ht="14.25" hidden="1" customHeight="1">
      <c r="A31" s="92"/>
      <c r="B31" s="1313"/>
      <c r="C31" s="1314"/>
      <c r="D31" s="1242"/>
      <c r="E31" s="1243"/>
      <c r="F31" s="1258"/>
      <c r="G31" s="1259"/>
      <c r="H31" s="1259"/>
      <c r="I31" s="1259"/>
      <c r="J31" s="1259"/>
      <c r="K31" s="1259"/>
      <c r="L31" s="1260"/>
      <c r="M31" s="93"/>
      <c r="N31" s="92"/>
    </row>
    <row r="32" spans="1:14" ht="14.25" hidden="1" customHeight="1">
      <c r="A32" s="92"/>
      <c r="B32" s="1313"/>
      <c r="C32" s="1314"/>
      <c r="D32" s="1242"/>
      <c r="E32" s="1243"/>
      <c r="F32" s="1258"/>
      <c r="G32" s="1259"/>
      <c r="H32" s="1259"/>
      <c r="I32" s="1259"/>
      <c r="J32" s="1259"/>
      <c r="K32" s="1259"/>
      <c r="L32" s="1260"/>
      <c r="M32" s="93"/>
      <c r="N32" s="92"/>
    </row>
    <row r="33" spans="1:15" ht="14.25" hidden="1" customHeight="1">
      <c r="A33" s="92"/>
      <c r="B33" s="1313"/>
      <c r="C33" s="1314"/>
      <c r="D33" s="1244"/>
      <c r="E33" s="1245"/>
      <c r="F33" s="1261"/>
      <c r="G33" s="1262"/>
      <c r="H33" s="1262"/>
      <c r="I33" s="1262"/>
      <c r="J33" s="1262"/>
      <c r="K33" s="1262"/>
      <c r="L33" s="1263"/>
      <c r="M33" s="93"/>
      <c r="N33" s="92"/>
    </row>
    <row r="34" spans="1:15" ht="14.45" customHeight="1">
      <c r="A34" s="92"/>
      <c r="B34" s="1313"/>
      <c r="C34" s="1314"/>
      <c r="D34" s="1240"/>
      <c r="E34" s="1241"/>
      <c r="F34" s="1246" t="s">
        <v>194</v>
      </c>
      <c r="G34" s="1247"/>
      <c r="H34" s="1247"/>
      <c r="I34" s="1247"/>
      <c r="J34" s="1247"/>
      <c r="K34" s="1247"/>
      <c r="L34" s="1248"/>
      <c r="M34" s="93"/>
      <c r="N34" s="92"/>
    </row>
    <row r="35" spans="1:15" ht="14.45" customHeight="1">
      <c r="A35" s="92"/>
      <c r="B35" s="1313"/>
      <c r="C35" s="1314"/>
      <c r="D35" s="1242"/>
      <c r="E35" s="1243"/>
      <c r="F35" s="1249"/>
      <c r="G35" s="1250"/>
      <c r="H35" s="1250"/>
      <c r="I35" s="1250"/>
      <c r="J35" s="1250"/>
      <c r="K35" s="1250"/>
      <c r="L35" s="1251"/>
      <c r="M35" s="93"/>
      <c r="N35" s="92"/>
    </row>
    <row r="36" spans="1:15" ht="14.45" customHeight="1">
      <c r="A36" s="92"/>
      <c r="B36" s="1313"/>
      <c r="C36" s="1314"/>
      <c r="D36" s="1242"/>
      <c r="E36" s="1243"/>
      <c r="F36" s="1249"/>
      <c r="G36" s="1250"/>
      <c r="H36" s="1250"/>
      <c r="I36" s="1250"/>
      <c r="J36" s="1250"/>
      <c r="K36" s="1250"/>
      <c r="L36" s="1251"/>
      <c r="M36" s="93"/>
      <c r="N36" s="92"/>
    </row>
    <row r="37" spans="1:15" ht="14.45" customHeight="1">
      <c r="A37" s="92"/>
      <c r="B37" s="1313"/>
      <c r="C37" s="1314"/>
      <c r="D37" s="1242"/>
      <c r="E37" s="1243"/>
      <c r="F37" s="1249"/>
      <c r="G37" s="1250"/>
      <c r="H37" s="1250"/>
      <c r="I37" s="1250"/>
      <c r="J37" s="1250"/>
      <c r="K37" s="1250"/>
      <c r="L37" s="1251"/>
      <c r="M37" s="93"/>
      <c r="N37" s="92"/>
    </row>
    <row r="38" spans="1:15" ht="14.45" customHeight="1">
      <c r="A38" s="92"/>
      <c r="B38" s="1313"/>
      <c r="C38" s="1314"/>
      <c r="D38" s="1242"/>
      <c r="E38" s="1243"/>
      <c r="F38" s="1249"/>
      <c r="G38" s="1250"/>
      <c r="H38" s="1250"/>
      <c r="I38" s="1250"/>
      <c r="J38" s="1250"/>
      <c r="K38" s="1250"/>
      <c r="L38" s="1251"/>
      <c r="M38" s="93"/>
      <c r="N38" s="92"/>
    </row>
    <row r="39" spans="1:15" ht="14.45" customHeight="1">
      <c r="A39" s="92"/>
      <c r="B39" s="1315"/>
      <c r="C39" s="1316"/>
      <c r="D39" s="1244"/>
      <c r="E39" s="1245"/>
      <c r="F39" s="1252"/>
      <c r="G39" s="1253"/>
      <c r="H39" s="1253"/>
      <c r="I39" s="1253"/>
      <c r="J39" s="1253"/>
      <c r="K39" s="1253"/>
      <c r="L39" s="1254"/>
      <c r="M39" s="92"/>
      <c r="N39" s="92"/>
    </row>
    <row r="40" spans="1:15" ht="14.45" customHeight="1">
      <c r="A40" s="92"/>
      <c r="B40" s="1268" t="s">
        <v>205</v>
      </c>
      <c r="C40" s="1269"/>
      <c r="D40" s="1269"/>
      <c r="E40" s="1269"/>
      <c r="F40" s="1269"/>
      <c r="G40" s="1269"/>
      <c r="H40" s="1270"/>
      <c r="I40" s="1304"/>
      <c r="J40" s="1305"/>
      <c r="K40" s="1305"/>
      <c r="L40" s="1277" t="s">
        <v>209</v>
      </c>
      <c r="M40" s="92"/>
      <c r="N40" s="92"/>
      <c r="O40" s="152">
        <f>IF(AND(D12="○",D8=""),1,2)</f>
        <v>2</v>
      </c>
    </row>
    <row r="41" spans="1:15" ht="14.45" customHeight="1">
      <c r="A41" s="92"/>
      <c r="B41" s="1271"/>
      <c r="C41" s="1272"/>
      <c r="D41" s="1272"/>
      <c r="E41" s="1272"/>
      <c r="F41" s="1272"/>
      <c r="G41" s="1272"/>
      <c r="H41" s="1273"/>
      <c r="I41" s="1306"/>
      <c r="J41" s="1307"/>
      <c r="K41" s="1307"/>
      <c r="L41" s="1278"/>
      <c r="M41" s="92"/>
      <c r="N41" s="92"/>
      <c r="O41" s="152">
        <f>IF(AND(COUNTA(D22:E33)=1,COUNTA(D34)=0),1,2)</f>
        <v>2</v>
      </c>
    </row>
    <row r="42" spans="1:15" ht="14.45" customHeight="1">
      <c r="A42" s="92"/>
      <c r="B42" s="1274"/>
      <c r="C42" s="1275"/>
      <c r="D42" s="1275"/>
      <c r="E42" s="1275"/>
      <c r="F42" s="1275"/>
      <c r="G42" s="1275"/>
      <c r="H42" s="1276"/>
      <c r="I42" s="1308"/>
      <c r="J42" s="1309"/>
      <c r="K42" s="1309"/>
      <c r="L42" s="1279"/>
      <c r="M42" s="155"/>
      <c r="N42" s="92"/>
    </row>
    <row r="43" spans="1:15">
      <c r="A43" s="92"/>
      <c r="B43" s="156" t="s">
        <v>211</v>
      </c>
      <c r="C43" s="157"/>
      <c r="D43" s="158"/>
      <c r="E43" s="159"/>
      <c r="F43" s="159"/>
      <c r="G43" s="159"/>
      <c r="H43" s="159"/>
      <c r="I43" s="159"/>
      <c r="J43" s="159"/>
      <c r="K43" s="159"/>
      <c r="L43" s="159"/>
      <c r="M43" s="160"/>
      <c r="N43" s="92"/>
    </row>
    <row r="44" spans="1:15">
      <c r="A44" s="92"/>
      <c r="B44" s="156" t="s">
        <v>212</v>
      </c>
      <c r="C44" s="157"/>
      <c r="D44" s="158"/>
      <c r="E44" s="159"/>
      <c r="F44" s="159"/>
      <c r="G44" s="159"/>
      <c r="H44" s="159"/>
      <c r="I44" s="159"/>
      <c r="J44" s="159"/>
      <c r="K44" s="159"/>
      <c r="L44" s="159"/>
      <c r="M44" s="160"/>
      <c r="N44" s="92"/>
    </row>
    <row r="45" spans="1:15">
      <c r="A45" s="92"/>
      <c r="B45" s="1280" t="s">
        <v>213</v>
      </c>
      <c r="C45" s="1280"/>
      <c r="D45" s="1280"/>
      <c r="E45" s="1280"/>
      <c r="F45" s="1280"/>
      <c r="G45" s="1280"/>
      <c r="H45" s="1280"/>
      <c r="I45" s="1280"/>
      <c r="J45" s="1280"/>
      <c r="K45" s="1280"/>
      <c r="L45" s="1280"/>
      <c r="M45" s="160"/>
      <c r="N45" s="92"/>
    </row>
    <row r="46" spans="1:15">
      <c r="A46" s="92"/>
      <c r="B46" s="165"/>
      <c r="C46" s="165"/>
      <c r="D46" s="165"/>
      <c r="E46" s="165"/>
      <c r="F46" s="165"/>
      <c r="G46" s="165"/>
      <c r="H46" s="165"/>
      <c r="I46" s="165"/>
      <c r="J46" s="165"/>
      <c r="K46" s="165"/>
      <c r="L46" s="165"/>
      <c r="M46" s="160"/>
      <c r="N46" s="92"/>
    </row>
    <row r="47" spans="1:15">
      <c r="A47" s="92"/>
      <c r="B47" s="161"/>
      <c r="C47" s="161"/>
      <c r="D47" s="161"/>
      <c r="E47" s="161"/>
      <c r="F47" s="161"/>
      <c r="G47" s="161"/>
      <c r="H47" s="161"/>
      <c r="I47" s="161"/>
      <c r="J47" s="161"/>
      <c r="K47" s="161"/>
      <c r="L47" s="161"/>
      <c r="M47" s="161"/>
      <c r="N47" s="92"/>
    </row>
    <row r="48" spans="1:15" ht="40.15" customHeight="1">
      <c r="A48" s="92"/>
      <c r="B48" s="1265" t="s">
        <v>238</v>
      </c>
      <c r="C48" s="1265"/>
      <c r="D48" s="1265"/>
      <c r="E48" s="1265"/>
      <c r="F48" s="1265"/>
      <c r="G48" s="1265"/>
      <c r="H48" s="1265"/>
      <c r="I48" s="1265"/>
      <c r="J48" s="1265"/>
      <c r="K48" s="1265"/>
      <c r="L48" s="1265"/>
      <c r="M48" s="1265"/>
      <c r="N48" s="92"/>
    </row>
    <row r="49" spans="1:14" ht="25.15" customHeight="1">
      <c r="A49" s="92"/>
      <c r="B49" s="188"/>
      <c r="C49" s="188"/>
      <c r="D49" s="188"/>
      <c r="E49" s="188"/>
      <c r="F49" s="188"/>
      <c r="G49" s="188"/>
      <c r="H49" s="188"/>
      <c r="I49" s="188"/>
      <c r="J49" s="188"/>
      <c r="K49" s="188"/>
      <c r="L49" s="188"/>
      <c r="M49" s="188"/>
      <c r="N49" s="92"/>
    </row>
    <row r="50" spans="1:14" ht="14.25">
      <c r="A50" s="92"/>
      <c r="B50" s="166"/>
      <c r="C50" s="166"/>
      <c r="D50" s="166"/>
      <c r="E50" s="166"/>
      <c r="F50" s="166"/>
      <c r="G50" s="166"/>
      <c r="H50" s="166"/>
      <c r="I50" s="166"/>
      <c r="J50" s="166"/>
      <c r="K50" s="166"/>
      <c r="L50" s="166"/>
      <c r="M50" s="166"/>
      <c r="N50" s="92"/>
    </row>
    <row r="51" spans="1:14" ht="14.25">
      <c r="A51" s="92"/>
      <c r="B51" s="166"/>
      <c r="C51" s="166"/>
      <c r="D51" s="166"/>
      <c r="E51" s="166"/>
      <c r="F51" s="166"/>
      <c r="G51" s="166"/>
      <c r="H51" s="166"/>
      <c r="I51" s="166"/>
      <c r="J51" s="166"/>
      <c r="K51" s="166"/>
      <c r="L51" s="166"/>
      <c r="M51" s="166"/>
      <c r="N51" s="92"/>
    </row>
    <row r="52" spans="1:14" ht="14.25">
      <c r="A52" s="92"/>
      <c r="B52" s="166"/>
      <c r="C52" s="166"/>
      <c r="D52" s="166"/>
      <c r="E52" s="166"/>
      <c r="F52" s="166"/>
      <c r="G52" s="166"/>
      <c r="H52" s="166"/>
      <c r="I52" s="166"/>
      <c r="J52" s="166"/>
      <c r="K52" s="166"/>
      <c r="L52" s="166"/>
      <c r="M52" s="166"/>
      <c r="N52" s="92"/>
    </row>
    <row r="53" spans="1:14" ht="14.25">
      <c r="A53" s="92"/>
      <c r="B53" s="166"/>
      <c r="C53" s="166"/>
      <c r="D53" s="166"/>
      <c r="E53" s="166"/>
      <c r="F53" s="166"/>
      <c r="G53" s="166"/>
      <c r="H53" s="166"/>
      <c r="I53" s="166"/>
      <c r="J53" s="166"/>
      <c r="K53" s="166"/>
      <c r="L53" s="166"/>
      <c r="M53" s="166"/>
      <c r="N53" s="92"/>
    </row>
    <row r="54" spans="1:14" ht="14.25">
      <c r="A54" s="92"/>
      <c r="B54" s="166"/>
      <c r="C54" s="166"/>
      <c r="D54" s="166"/>
      <c r="E54" s="166"/>
      <c r="F54" s="166"/>
      <c r="G54" s="166"/>
      <c r="H54" s="166"/>
      <c r="I54" s="166"/>
      <c r="J54" s="166"/>
      <c r="K54" s="166"/>
      <c r="L54" s="166"/>
      <c r="M54" s="166"/>
      <c r="N54" s="92"/>
    </row>
    <row r="55" spans="1:14" ht="14.25">
      <c r="A55" s="92"/>
      <c r="B55" s="166"/>
      <c r="C55" s="166"/>
      <c r="D55" s="166"/>
      <c r="E55" s="166"/>
      <c r="F55" s="166"/>
      <c r="G55" s="166"/>
      <c r="H55" s="166"/>
      <c r="I55" s="166"/>
      <c r="J55" s="166"/>
      <c r="K55" s="166"/>
      <c r="L55" s="166"/>
      <c r="M55" s="166"/>
      <c r="N55" s="92"/>
    </row>
    <row r="56" spans="1:14" ht="14.25">
      <c r="A56" s="92"/>
      <c r="B56" s="166"/>
      <c r="C56" s="166"/>
      <c r="D56" s="166"/>
      <c r="E56" s="166"/>
      <c r="F56" s="166"/>
      <c r="G56" s="166"/>
      <c r="H56" s="166"/>
      <c r="I56" s="166"/>
      <c r="J56" s="166"/>
      <c r="K56" s="166"/>
      <c r="L56" s="166"/>
      <c r="M56" s="166"/>
      <c r="N56" s="92"/>
    </row>
    <row r="57" spans="1:14" ht="18.75">
      <c r="A57" s="1264" t="s">
        <v>3</v>
      </c>
      <c r="B57" s="1264"/>
      <c r="C57" s="1264"/>
      <c r="D57" s="1264"/>
      <c r="E57" s="1264"/>
      <c r="F57" s="1264"/>
      <c r="G57" s="1264"/>
      <c r="H57" s="1264"/>
      <c r="I57" s="1264"/>
      <c r="J57" s="1264"/>
      <c r="K57" s="1264"/>
      <c r="L57" s="1264"/>
      <c r="M57" s="1264"/>
      <c r="N57" s="1264"/>
    </row>
  </sheetData>
  <sheetProtection selectLockedCells="1"/>
  <mergeCells count="20">
    <mergeCell ref="K1:M1"/>
    <mergeCell ref="B40:H42"/>
    <mergeCell ref="L40:L42"/>
    <mergeCell ref="B45:L45"/>
    <mergeCell ref="K5:M5"/>
    <mergeCell ref="A6:M6"/>
    <mergeCell ref="B9:C14"/>
    <mergeCell ref="D12:E14"/>
    <mergeCell ref="F9:L11"/>
    <mergeCell ref="F12:L14"/>
    <mergeCell ref="D9:E11"/>
    <mergeCell ref="I40:K42"/>
    <mergeCell ref="K2:M4"/>
    <mergeCell ref="B22:C39"/>
    <mergeCell ref="D34:E39"/>
    <mergeCell ref="F34:L39"/>
    <mergeCell ref="D22:E33"/>
    <mergeCell ref="F22:L33"/>
    <mergeCell ref="A57:N57"/>
    <mergeCell ref="B48:M48"/>
  </mergeCells>
  <phoneticPr fontId="13"/>
  <conditionalFormatting sqref="D22 F22 D34:L39">
    <cfRule type="expression" dxfId="14" priority="2">
      <formula>$D$28="○"</formula>
    </cfRule>
  </conditionalFormatting>
  <conditionalFormatting sqref="D22 F22">
    <cfRule type="expression" dxfId="13" priority="1">
      <formula>$D$34="○"</formula>
    </cfRule>
  </conditionalFormatting>
  <conditionalFormatting sqref="D9:L11">
    <cfRule type="expression" dxfId="12" priority="5">
      <formula>$D$12="○"</formula>
    </cfRule>
  </conditionalFormatting>
  <conditionalFormatting sqref="D12:L14">
    <cfRule type="expression" dxfId="11" priority="4">
      <formula>$D$9="○"</formula>
    </cfRule>
  </conditionalFormatting>
  <conditionalFormatting sqref="D34:L39 D22 F22">
    <cfRule type="expression" dxfId="10" priority="9">
      <formula>$D$8=""</formula>
    </cfRule>
  </conditionalFormatting>
  <conditionalFormatting sqref="D34:L39">
    <cfRule type="expression" dxfId="9" priority="3">
      <formula>$D$22="○"</formula>
    </cfRule>
  </conditionalFormatting>
  <conditionalFormatting sqref="I40 L40:L42">
    <cfRule type="expression" dxfId="8" priority="7">
      <formula>$O$40+$O$41=2</formula>
    </cfRule>
  </conditionalFormatting>
  <dataValidations count="2">
    <dataValidation type="list" allowBlank="1" showInputMessage="1" showErrorMessage="1" sqref="D9:E14 E34:E39 D22 D34:D39" xr:uid="{00000000-0002-0000-1400-000000000000}">
      <formula1>"○"</formula1>
    </dataValidation>
    <dataValidation type="whole" allowBlank="1" showInputMessage="1" showErrorMessage="1" sqref="I40:K42" xr:uid="{00000000-0002-0000-1400-000001000000}">
      <formula1>0</formula1>
      <formula2>100</formula2>
    </dataValidation>
  </dataValidations>
  <printOptions horizontalCentered="1"/>
  <pageMargins left="0.78740157480314965" right="0.59055118110236227" top="0.39370078740157483" bottom="0.3937007874015748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0070C0"/>
  </sheetPr>
  <dimension ref="A1:AO59"/>
  <sheetViews>
    <sheetView showGridLines="0" view="pageBreakPreview" zoomScale="85" zoomScaleNormal="80" zoomScaleSheetLayoutView="85" workbookViewId="0">
      <selection activeCell="Z19" sqref="Z19"/>
    </sheetView>
  </sheetViews>
  <sheetFormatPr defaultColWidth="6.5" defaultRowHeight="13.5"/>
  <cols>
    <col min="1" max="1" width="6.5" style="152"/>
    <col min="2" max="4" width="6.5" style="152" customWidth="1"/>
    <col min="5" max="10" width="6.5" style="152"/>
    <col min="11" max="11" width="8.375" style="152" customWidth="1"/>
    <col min="12" max="12" width="6.5" style="152" customWidth="1"/>
    <col min="13" max="13" width="6.5" style="152"/>
    <col min="14" max="14" width="2.5" style="152" customWidth="1"/>
    <col min="15" max="16" width="6.5" style="285"/>
    <col min="17" max="16384" width="6.5" style="152"/>
  </cols>
  <sheetData>
    <row r="1" spans="1:14" ht="24">
      <c r="A1" s="92"/>
      <c r="B1" s="92"/>
      <c r="C1" s="92"/>
      <c r="D1" s="92"/>
      <c r="E1" s="92"/>
      <c r="F1" s="92"/>
      <c r="G1" s="92"/>
      <c r="H1" s="92"/>
      <c r="I1" s="92"/>
      <c r="J1" s="284"/>
      <c r="K1" s="1266" t="s">
        <v>396</v>
      </c>
      <c r="L1" s="1266"/>
      <c r="M1" s="1266"/>
      <c r="N1" s="92"/>
    </row>
    <row r="2" spans="1:14" ht="13.5" customHeight="1">
      <c r="A2" s="92"/>
      <c r="B2" s="92"/>
      <c r="C2" s="92"/>
      <c r="D2" s="92"/>
      <c r="E2" s="92"/>
      <c r="F2" s="92"/>
      <c r="G2" s="92"/>
      <c r="H2" s="92"/>
      <c r="I2" s="92"/>
      <c r="J2" s="92"/>
      <c r="K2" s="1384" t="s">
        <v>360</v>
      </c>
      <c r="L2" s="1384"/>
      <c r="M2" s="1384"/>
      <c r="N2" s="92"/>
    </row>
    <row r="3" spans="1:14" ht="13.5" customHeight="1">
      <c r="A3" s="92"/>
      <c r="B3" s="92"/>
      <c r="C3" s="92"/>
      <c r="D3" s="92"/>
      <c r="E3" s="92"/>
      <c r="F3" s="92"/>
      <c r="G3" s="92"/>
      <c r="H3" s="92"/>
      <c r="I3" s="92"/>
      <c r="J3" s="92"/>
      <c r="K3" s="1384"/>
      <c r="L3" s="1384"/>
      <c r="M3" s="1384"/>
      <c r="N3" s="92"/>
    </row>
    <row r="4" spans="1:14" ht="13.5" customHeight="1">
      <c r="A4" s="92"/>
      <c r="B4" s="92"/>
      <c r="C4" s="92"/>
      <c r="D4" s="92"/>
      <c r="E4" s="92"/>
      <c r="F4" s="92"/>
      <c r="G4" s="92"/>
      <c r="H4" s="92"/>
      <c r="I4" s="92"/>
      <c r="J4" s="92"/>
      <c r="K4" s="1384"/>
      <c r="L4" s="1384"/>
      <c r="M4" s="1384"/>
      <c r="N4" s="92"/>
    </row>
    <row r="5" spans="1:14">
      <c r="A5" s="92"/>
      <c r="B5" s="92"/>
      <c r="C5" s="92"/>
      <c r="D5" s="92"/>
      <c r="E5" s="92"/>
      <c r="F5" s="92"/>
      <c r="G5" s="92"/>
      <c r="H5" s="92"/>
      <c r="I5" s="92"/>
      <c r="J5" s="92"/>
      <c r="K5" s="92"/>
      <c r="L5" s="92"/>
      <c r="M5" s="92"/>
      <c r="N5" s="92"/>
    </row>
    <row r="6" spans="1:14" ht="17.25">
      <c r="A6" s="1282" t="s">
        <v>361</v>
      </c>
      <c r="B6" s="1282"/>
      <c r="C6" s="1282"/>
      <c r="D6" s="1282"/>
      <c r="E6" s="1282"/>
      <c r="F6" s="1282"/>
      <c r="G6" s="1282"/>
      <c r="H6" s="1282"/>
      <c r="I6" s="1282"/>
      <c r="J6" s="1282"/>
      <c r="K6" s="1282"/>
      <c r="L6" s="1282"/>
      <c r="M6" s="1282"/>
      <c r="N6" s="92"/>
    </row>
    <row r="7" spans="1:14">
      <c r="A7" s="167"/>
      <c r="B7" s="167"/>
      <c r="C7" s="167"/>
      <c r="D7" s="167"/>
      <c r="E7" s="167"/>
      <c r="F7" s="167"/>
      <c r="G7" s="167"/>
      <c r="H7" s="167"/>
      <c r="I7" s="167"/>
      <c r="J7" s="167"/>
      <c r="K7" s="167"/>
      <c r="L7" s="167"/>
      <c r="M7" s="167"/>
      <c r="N7" s="92"/>
    </row>
    <row r="8" spans="1:14" ht="13.5" customHeight="1">
      <c r="A8" s="92"/>
      <c r="B8" s="92"/>
      <c r="C8" s="92"/>
      <c r="D8" s="286" t="str">
        <f>IF(AND(D9="",D12=""),"　↓　入札説明書を確認し、該当する方に○",IF(AND(D9="○",D12="○"),"　↓　いずれか１つに○",""))</f>
        <v>　↓　入札説明書を確認し、該当する方に○</v>
      </c>
      <c r="E8" s="92"/>
      <c r="F8" s="92"/>
      <c r="G8" s="92"/>
      <c r="H8" s="92"/>
      <c r="I8" s="92"/>
      <c r="J8" s="92"/>
      <c r="K8" s="92"/>
      <c r="L8" s="92"/>
      <c r="M8" s="92"/>
      <c r="N8" s="92"/>
    </row>
    <row r="9" spans="1:14" ht="13.5" customHeight="1">
      <c r="A9" s="92"/>
      <c r="B9" s="1385" t="s">
        <v>340</v>
      </c>
      <c r="C9" s="1386"/>
      <c r="D9" s="1289"/>
      <c r="E9" s="1290"/>
      <c r="F9" s="1295" t="s">
        <v>210</v>
      </c>
      <c r="G9" s="1296"/>
      <c r="H9" s="1296"/>
      <c r="I9" s="1296"/>
      <c r="J9" s="1296"/>
      <c r="K9" s="1296"/>
      <c r="L9" s="1297"/>
      <c r="M9" s="92"/>
      <c r="N9" s="154"/>
    </row>
    <row r="10" spans="1:14" ht="13.5" customHeight="1">
      <c r="A10" s="92"/>
      <c r="B10" s="1387"/>
      <c r="C10" s="1388"/>
      <c r="D10" s="1291"/>
      <c r="E10" s="1292"/>
      <c r="F10" s="1298"/>
      <c r="G10" s="1299"/>
      <c r="H10" s="1299"/>
      <c r="I10" s="1299"/>
      <c r="J10" s="1299"/>
      <c r="K10" s="1299"/>
      <c r="L10" s="1300"/>
      <c r="M10" s="92"/>
      <c r="N10" s="154"/>
    </row>
    <row r="11" spans="1:14" ht="13.5" customHeight="1">
      <c r="A11" s="92"/>
      <c r="B11" s="1387"/>
      <c r="C11" s="1388"/>
      <c r="D11" s="1293"/>
      <c r="E11" s="1294"/>
      <c r="F11" s="1301"/>
      <c r="G11" s="1302"/>
      <c r="H11" s="1302"/>
      <c r="I11" s="1302"/>
      <c r="J11" s="1302"/>
      <c r="K11" s="1302"/>
      <c r="L11" s="1303"/>
      <c r="M11" s="92"/>
      <c r="N11" s="154"/>
    </row>
    <row r="12" spans="1:14" ht="13.5" customHeight="1">
      <c r="A12" s="92"/>
      <c r="B12" s="1387"/>
      <c r="C12" s="1388"/>
      <c r="D12" s="1289"/>
      <c r="E12" s="1290"/>
      <c r="F12" s="1295" t="s">
        <v>208</v>
      </c>
      <c r="G12" s="1296"/>
      <c r="H12" s="1296"/>
      <c r="I12" s="1296"/>
      <c r="J12" s="1296"/>
      <c r="K12" s="1296"/>
      <c r="L12" s="1297"/>
      <c r="M12" s="92"/>
      <c r="N12" s="154"/>
    </row>
    <row r="13" spans="1:14" ht="13.5" customHeight="1">
      <c r="A13" s="92"/>
      <c r="B13" s="1387"/>
      <c r="C13" s="1388"/>
      <c r="D13" s="1291"/>
      <c r="E13" s="1292"/>
      <c r="F13" s="1298"/>
      <c r="G13" s="1299"/>
      <c r="H13" s="1299"/>
      <c r="I13" s="1299"/>
      <c r="J13" s="1299"/>
      <c r="K13" s="1299"/>
      <c r="L13" s="1300"/>
      <c r="M13" s="92"/>
      <c r="N13" s="154"/>
    </row>
    <row r="14" spans="1:14" ht="13.5" customHeight="1">
      <c r="A14" s="92"/>
      <c r="B14" s="1389"/>
      <c r="C14" s="1390"/>
      <c r="D14" s="1293"/>
      <c r="E14" s="1294"/>
      <c r="F14" s="1301"/>
      <c r="G14" s="1302"/>
      <c r="H14" s="1302"/>
      <c r="I14" s="1302"/>
      <c r="J14" s="1302"/>
      <c r="K14" s="1302"/>
      <c r="L14" s="1303"/>
      <c r="M14" s="92"/>
      <c r="N14" s="154"/>
    </row>
    <row r="15" spans="1:14" ht="13.5" customHeight="1">
      <c r="A15" s="92"/>
      <c r="B15" s="92"/>
      <c r="C15" s="92"/>
      <c r="D15" s="92"/>
      <c r="E15" s="92"/>
      <c r="F15" s="92"/>
      <c r="G15" s="92"/>
      <c r="H15" s="92"/>
      <c r="I15" s="92"/>
      <c r="J15" s="92"/>
      <c r="K15" s="92"/>
      <c r="L15" s="92"/>
      <c r="M15" s="92"/>
      <c r="N15" s="92"/>
    </row>
    <row r="16" spans="1:14" ht="13.5" customHeight="1">
      <c r="A16" s="92"/>
      <c r="B16" s="92"/>
      <c r="C16" s="92"/>
      <c r="D16" s="92"/>
      <c r="E16" s="92"/>
      <c r="F16" s="92"/>
      <c r="G16" s="92"/>
      <c r="H16" s="92"/>
      <c r="I16" s="92"/>
      <c r="J16" s="92"/>
      <c r="K16" s="92"/>
      <c r="L16" s="92"/>
      <c r="M16" s="92"/>
      <c r="N16" s="92"/>
    </row>
    <row r="17" spans="1:41" ht="13.5" customHeight="1">
      <c r="A17" s="92"/>
      <c r="B17" s="92"/>
      <c r="C17" s="92"/>
      <c r="D17" s="92"/>
      <c r="E17" s="92"/>
      <c r="F17" s="92"/>
      <c r="G17" s="92"/>
      <c r="H17" s="92"/>
      <c r="I17" s="92"/>
      <c r="J17" s="92"/>
      <c r="K17" s="92"/>
      <c r="L17" s="92"/>
      <c r="M17" s="92"/>
      <c r="N17" s="92"/>
    </row>
    <row r="18" spans="1:41" ht="13.5" customHeight="1">
      <c r="A18" s="92"/>
      <c r="B18" s="92"/>
      <c r="C18" s="92"/>
      <c r="D18" s="92"/>
      <c r="E18" s="92"/>
      <c r="F18" s="92"/>
      <c r="G18" s="92"/>
      <c r="H18" s="92"/>
      <c r="I18" s="92"/>
      <c r="J18" s="92"/>
      <c r="K18" s="92"/>
      <c r="L18" s="92"/>
      <c r="M18" s="92"/>
      <c r="N18" s="92"/>
    </row>
    <row r="19" spans="1:41" ht="13.5" customHeight="1">
      <c r="A19" s="92"/>
      <c r="B19" s="92"/>
      <c r="C19" s="92"/>
      <c r="D19" s="92"/>
      <c r="E19" s="92"/>
      <c r="F19" s="92"/>
      <c r="G19" s="92"/>
      <c r="H19" s="92"/>
      <c r="I19" s="92"/>
      <c r="J19" s="92"/>
      <c r="K19" s="92"/>
      <c r="L19" s="92"/>
      <c r="M19" s="92"/>
      <c r="N19" s="92"/>
    </row>
    <row r="20" spans="1:41" ht="13.5" customHeight="1">
      <c r="A20" s="92"/>
      <c r="B20" s="1365" t="s">
        <v>341</v>
      </c>
      <c r="C20" s="1366"/>
      <c r="D20" s="1240"/>
      <c r="E20" s="1241"/>
      <c r="F20" s="1371" t="s">
        <v>342</v>
      </c>
      <c r="G20" s="1371"/>
      <c r="H20" s="1371"/>
      <c r="I20" s="1371"/>
      <c r="J20" s="1371"/>
      <c r="K20" s="1371"/>
      <c r="L20" s="1372"/>
      <c r="M20" s="93"/>
      <c r="N20" s="92"/>
    </row>
    <row r="21" spans="1:41" ht="13.5" customHeight="1">
      <c r="A21" s="92"/>
      <c r="B21" s="1367"/>
      <c r="C21" s="1368"/>
      <c r="D21" s="1242"/>
      <c r="E21" s="1243"/>
      <c r="F21" s="1373"/>
      <c r="G21" s="1373"/>
      <c r="H21" s="1373"/>
      <c r="I21" s="1373"/>
      <c r="J21" s="1373"/>
      <c r="K21" s="1373"/>
      <c r="L21" s="1374"/>
      <c r="M21" s="93"/>
      <c r="N21" s="154"/>
    </row>
    <row r="22" spans="1:41" ht="13.5" customHeight="1">
      <c r="A22" s="92"/>
      <c r="B22" s="1367"/>
      <c r="C22" s="1368"/>
      <c r="D22" s="1244"/>
      <c r="E22" s="1245"/>
      <c r="F22" s="1375"/>
      <c r="G22" s="1375"/>
      <c r="H22" s="1375"/>
      <c r="I22" s="1375"/>
      <c r="J22" s="1375"/>
      <c r="K22" s="1375"/>
      <c r="L22" s="1376"/>
      <c r="M22" s="93"/>
      <c r="N22" s="92"/>
    </row>
    <row r="23" spans="1:41" ht="13.5" customHeight="1">
      <c r="A23" s="92"/>
      <c r="B23" s="1367"/>
      <c r="C23" s="1368"/>
      <c r="D23" s="1240"/>
      <c r="E23" s="1241"/>
      <c r="F23" s="1377" t="s">
        <v>15</v>
      </c>
      <c r="G23" s="1377"/>
      <c r="H23" s="1377"/>
      <c r="I23" s="1377"/>
      <c r="J23" s="1377"/>
      <c r="K23" s="1377"/>
      <c r="L23" s="1378"/>
      <c r="M23" s="93"/>
      <c r="N23" s="92"/>
    </row>
    <row r="24" spans="1:41" ht="13.5" customHeight="1">
      <c r="A24" s="92"/>
      <c r="B24" s="1367"/>
      <c r="C24" s="1368"/>
      <c r="D24" s="1242"/>
      <c r="E24" s="1243"/>
      <c r="F24" s="1379"/>
      <c r="G24" s="1379"/>
      <c r="H24" s="1379"/>
      <c r="I24" s="1379"/>
      <c r="J24" s="1379"/>
      <c r="K24" s="1379"/>
      <c r="L24" s="1380"/>
      <c r="M24" s="93"/>
      <c r="N24" s="92"/>
    </row>
    <row r="25" spans="1:41" ht="13.5" customHeight="1">
      <c r="A25" s="92"/>
      <c r="B25" s="1369"/>
      <c r="C25" s="1370"/>
      <c r="D25" s="1244"/>
      <c r="E25" s="1245"/>
      <c r="F25" s="1381"/>
      <c r="G25" s="1381"/>
      <c r="H25" s="1381"/>
      <c r="I25" s="1381"/>
      <c r="J25" s="1381"/>
      <c r="K25" s="1381"/>
      <c r="L25" s="1382"/>
      <c r="M25" s="92"/>
      <c r="N25" s="92"/>
      <c r="AO25" s="92"/>
    </row>
    <row r="26" spans="1:41" ht="13.5" customHeight="1">
      <c r="A26" s="92"/>
      <c r="B26" s="92"/>
      <c r="C26" s="92"/>
      <c r="D26" s="287" t="str">
        <f>IF(AND(D20="",D23=""),"　↑　該当する方に○",IF(AND(D20="○",D23="○"),"　↑　いずれか１つに○",""))</f>
        <v>　↑　該当する方に○</v>
      </c>
      <c r="E26" s="288"/>
      <c r="F26" s="92"/>
      <c r="G26" s="92"/>
      <c r="H26" s="92"/>
      <c r="I26" s="92"/>
      <c r="J26" s="92"/>
      <c r="K26" s="92"/>
      <c r="L26" s="92"/>
      <c r="M26" s="92"/>
      <c r="N26" s="92"/>
    </row>
    <row r="27" spans="1:41" ht="13.5" customHeight="1">
      <c r="A27" s="92"/>
      <c r="B27" s="92"/>
      <c r="C27" s="92"/>
      <c r="D27" s="286"/>
      <c r="E27" s="92"/>
      <c r="F27" s="92"/>
      <c r="G27" s="92"/>
      <c r="H27" s="92"/>
      <c r="I27" s="92"/>
      <c r="J27" s="92"/>
      <c r="K27" s="92"/>
      <c r="L27" s="92"/>
      <c r="M27" s="92"/>
      <c r="N27" s="92"/>
    </row>
    <row r="28" spans="1:41" ht="13.5" customHeight="1">
      <c r="A28" s="92"/>
      <c r="B28" s="92"/>
      <c r="C28" s="92"/>
      <c r="D28" s="286"/>
      <c r="E28" s="1383"/>
      <c r="F28" s="1383"/>
      <c r="G28" s="1383"/>
      <c r="H28" s="1383"/>
      <c r="I28" s="1383"/>
      <c r="J28" s="92"/>
      <c r="K28" s="92"/>
      <c r="L28" s="92"/>
      <c r="M28" s="92"/>
      <c r="N28" s="92"/>
    </row>
    <row r="29" spans="1:41" ht="13.5" customHeight="1">
      <c r="A29" s="92"/>
      <c r="B29" s="92"/>
      <c r="C29" s="92"/>
      <c r="D29" s="92"/>
      <c r="E29" s="1383"/>
      <c r="F29" s="1383"/>
      <c r="G29" s="1383"/>
      <c r="H29" s="1383"/>
      <c r="I29" s="1383"/>
      <c r="J29" s="92"/>
      <c r="K29" s="92"/>
      <c r="L29" s="92"/>
      <c r="M29" s="92"/>
      <c r="N29" s="92"/>
    </row>
    <row r="30" spans="1:41" ht="13.5" customHeight="1">
      <c r="A30" s="92"/>
      <c r="B30" s="92"/>
      <c r="C30" s="92"/>
      <c r="D30" s="92"/>
      <c r="E30" s="1383"/>
      <c r="F30" s="1383"/>
      <c r="G30" s="1383"/>
      <c r="H30" s="1383"/>
      <c r="I30" s="1383"/>
      <c r="J30" s="92"/>
      <c r="K30" s="92"/>
      <c r="L30" s="92"/>
      <c r="M30" s="92"/>
      <c r="N30" s="92"/>
    </row>
    <row r="31" spans="1:41" ht="13.5" customHeight="1">
      <c r="A31" s="92"/>
      <c r="B31" s="161" t="s">
        <v>343</v>
      </c>
      <c r="C31" s="161"/>
      <c r="D31" s="161"/>
      <c r="E31" s="161"/>
      <c r="F31" s="161"/>
      <c r="G31" s="161"/>
      <c r="H31" s="161"/>
      <c r="I31" s="161"/>
      <c r="J31" s="161"/>
      <c r="K31" s="161"/>
      <c r="L31" s="161"/>
      <c r="M31" s="92"/>
      <c r="N31" s="92"/>
    </row>
    <row r="32" spans="1:41" ht="13.5" customHeight="1">
      <c r="A32" s="92"/>
      <c r="B32" s="1341" t="s">
        <v>344</v>
      </c>
      <c r="C32" s="1342"/>
      <c r="D32" s="1347" t="s">
        <v>345</v>
      </c>
      <c r="E32" s="1348"/>
      <c r="F32" s="1348"/>
      <c r="G32" s="1348"/>
      <c r="H32" s="1349"/>
      <c r="I32" s="1356" t="s">
        <v>346</v>
      </c>
      <c r="J32" s="1357"/>
      <c r="K32" s="1357"/>
      <c r="L32" s="1358"/>
      <c r="M32" s="92"/>
      <c r="N32" s="92"/>
      <c r="O32" s="285">
        <f>IF(AND(D12="○",D20="○",D8="",D26=""),1,2)</f>
        <v>2</v>
      </c>
    </row>
    <row r="33" spans="1:16" ht="13.5" customHeight="1">
      <c r="A33" s="92"/>
      <c r="B33" s="1343"/>
      <c r="C33" s="1344"/>
      <c r="D33" s="1350"/>
      <c r="E33" s="1351"/>
      <c r="F33" s="1351"/>
      <c r="G33" s="1351"/>
      <c r="H33" s="1352"/>
      <c r="I33" s="1359"/>
      <c r="J33" s="1360"/>
      <c r="K33" s="1360"/>
      <c r="L33" s="1361"/>
      <c r="M33" s="92"/>
      <c r="N33" s="92"/>
    </row>
    <row r="34" spans="1:16" ht="13.5" customHeight="1">
      <c r="A34" s="92"/>
      <c r="B34" s="1343"/>
      <c r="C34" s="1344"/>
      <c r="D34" s="1353"/>
      <c r="E34" s="1354"/>
      <c r="F34" s="1354"/>
      <c r="G34" s="1354"/>
      <c r="H34" s="1355"/>
      <c r="I34" s="1362"/>
      <c r="J34" s="1363"/>
      <c r="K34" s="1363"/>
      <c r="L34" s="1364"/>
      <c r="M34" s="92"/>
      <c r="N34" s="92"/>
    </row>
    <row r="35" spans="1:16" ht="13.5" customHeight="1">
      <c r="A35" s="92"/>
      <c r="B35" s="1343"/>
      <c r="C35" s="1344"/>
      <c r="D35" s="1323"/>
      <c r="E35" s="1324"/>
      <c r="F35" s="1324"/>
      <c r="G35" s="1324"/>
      <c r="H35" s="1325"/>
      <c r="I35" s="1317"/>
      <c r="J35" s="1318"/>
      <c r="K35" s="1318"/>
      <c r="L35" s="1319"/>
      <c r="M35" s="92"/>
      <c r="N35" s="92"/>
      <c r="O35" s="285" t="str">
        <f>IF(D35="","","○")</f>
        <v/>
      </c>
    </row>
    <row r="36" spans="1:16" ht="13.5" customHeight="1">
      <c r="A36" s="92"/>
      <c r="B36" s="1343"/>
      <c r="C36" s="1344"/>
      <c r="D36" s="1326"/>
      <c r="E36" s="1327"/>
      <c r="F36" s="1327"/>
      <c r="G36" s="1327"/>
      <c r="H36" s="1328"/>
      <c r="I36" s="1320"/>
      <c r="J36" s="1321"/>
      <c r="K36" s="1321"/>
      <c r="L36" s="1322"/>
      <c r="M36" s="92"/>
      <c r="N36" s="92"/>
    </row>
    <row r="37" spans="1:16" ht="13.5" customHeight="1">
      <c r="A37" s="92"/>
      <c r="B37" s="1343"/>
      <c r="C37" s="1344"/>
      <c r="D37" s="1323"/>
      <c r="E37" s="1324"/>
      <c r="F37" s="1324"/>
      <c r="G37" s="1324"/>
      <c r="H37" s="1325"/>
      <c r="I37" s="1317"/>
      <c r="J37" s="1318"/>
      <c r="K37" s="1318"/>
      <c r="L37" s="1319"/>
      <c r="M37" s="92"/>
      <c r="N37" s="92"/>
      <c r="O37" s="285" t="str">
        <f>IF(D37="","","○")</f>
        <v/>
      </c>
    </row>
    <row r="38" spans="1:16" ht="13.5" customHeight="1">
      <c r="A38" s="92"/>
      <c r="B38" s="1343"/>
      <c r="C38" s="1344"/>
      <c r="D38" s="1326"/>
      <c r="E38" s="1327"/>
      <c r="F38" s="1327"/>
      <c r="G38" s="1327"/>
      <c r="H38" s="1328"/>
      <c r="I38" s="1320"/>
      <c r="J38" s="1321"/>
      <c r="K38" s="1321"/>
      <c r="L38" s="1322"/>
      <c r="M38" s="92"/>
      <c r="N38" s="92"/>
    </row>
    <row r="39" spans="1:16" ht="13.5" customHeight="1">
      <c r="A39" s="92"/>
      <c r="B39" s="1343"/>
      <c r="C39" s="1344"/>
      <c r="D39" s="1323"/>
      <c r="E39" s="1324"/>
      <c r="F39" s="1324"/>
      <c r="G39" s="1324"/>
      <c r="H39" s="1325"/>
      <c r="I39" s="1317"/>
      <c r="J39" s="1318"/>
      <c r="K39" s="1318"/>
      <c r="L39" s="1319"/>
      <c r="M39" s="92"/>
      <c r="N39" s="92"/>
      <c r="O39" s="285" t="str">
        <f>IF(D39="","","○")</f>
        <v/>
      </c>
    </row>
    <row r="40" spans="1:16" ht="13.5" customHeight="1">
      <c r="A40" s="92"/>
      <c r="B40" s="1343"/>
      <c r="C40" s="1344"/>
      <c r="D40" s="1326"/>
      <c r="E40" s="1327"/>
      <c r="F40" s="1327"/>
      <c r="G40" s="1327"/>
      <c r="H40" s="1328"/>
      <c r="I40" s="1320"/>
      <c r="J40" s="1321"/>
      <c r="K40" s="1321"/>
      <c r="L40" s="1322"/>
      <c r="M40" s="92"/>
      <c r="N40" s="92"/>
    </row>
    <row r="41" spans="1:16" ht="13.5" customHeight="1">
      <c r="A41" s="92"/>
      <c r="B41" s="1343"/>
      <c r="C41" s="1344"/>
      <c r="D41" s="1323"/>
      <c r="E41" s="1324"/>
      <c r="F41" s="1324"/>
      <c r="G41" s="1324"/>
      <c r="H41" s="1325"/>
      <c r="I41" s="1317"/>
      <c r="J41" s="1318"/>
      <c r="K41" s="1318"/>
      <c r="L41" s="1319"/>
      <c r="M41" s="92"/>
      <c r="N41" s="92"/>
      <c r="O41" s="285" t="str">
        <f>IF(D41="","","○")</f>
        <v/>
      </c>
    </row>
    <row r="42" spans="1:16" ht="13.5" customHeight="1">
      <c r="A42" s="92"/>
      <c r="B42" s="1343"/>
      <c r="C42" s="1344"/>
      <c r="D42" s="1326"/>
      <c r="E42" s="1327"/>
      <c r="F42" s="1327"/>
      <c r="G42" s="1327"/>
      <c r="H42" s="1328"/>
      <c r="I42" s="1320"/>
      <c r="J42" s="1321"/>
      <c r="K42" s="1321"/>
      <c r="L42" s="1322"/>
      <c r="M42" s="92"/>
      <c r="N42" s="92"/>
    </row>
    <row r="43" spans="1:16" ht="13.5" customHeight="1">
      <c r="A43" s="92"/>
      <c r="B43" s="1343"/>
      <c r="C43" s="1344"/>
      <c r="D43" s="1323"/>
      <c r="E43" s="1324"/>
      <c r="F43" s="1324"/>
      <c r="G43" s="1324"/>
      <c r="H43" s="1325"/>
      <c r="I43" s="1317"/>
      <c r="J43" s="1318"/>
      <c r="K43" s="1318"/>
      <c r="L43" s="1319"/>
      <c r="M43" s="92"/>
      <c r="N43" s="92"/>
      <c r="O43" s="285" t="str">
        <f>IF(D43="","","○")</f>
        <v/>
      </c>
    </row>
    <row r="44" spans="1:16" ht="13.5" customHeight="1">
      <c r="A44" s="92"/>
      <c r="B44" s="1343"/>
      <c r="C44" s="1344"/>
      <c r="D44" s="1326"/>
      <c r="E44" s="1327"/>
      <c r="F44" s="1327"/>
      <c r="G44" s="1327"/>
      <c r="H44" s="1328"/>
      <c r="I44" s="1320"/>
      <c r="J44" s="1321"/>
      <c r="K44" s="1321"/>
      <c r="L44" s="1322"/>
      <c r="M44" s="92"/>
      <c r="N44" s="92"/>
    </row>
    <row r="45" spans="1:16" ht="13.5" customHeight="1">
      <c r="A45" s="92"/>
      <c r="B45" s="1343"/>
      <c r="C45" s="1344"/>
      <c r="D45" s="1329" t="s">
        <v>347</v>
      </c>
      <c r="E45" s="1330"/>
      <c r="F45" s="1330"/>
      <c r="G45" s="1333">
        <f>COUNTA(D35:H44)</f>
        <v>0</v>
      </c>
      <c r="H45" s="1334"/>
      <c r="I45" s="1337" t="s">
        <v>348</v>
      </c>
      <c r="J45" s="1338"/>
      <c r="K45" s="1338"/>
      <c r="L45" s="1334">
        <f>COUNTIF(I35:L44,"○")</f>
        <v>0</v>
      </c>
      <c r="M45" s="92"/>
      <c r="N45" s="92"/>
    </row>
    <row r="46" spans="1:16" ht="13.5" customHeight="1">
      <c r="A46" s="92"/>
      <c r="B46" s="1345"/>
      <c r="C46" s="1346"/>
      <c r="D46" s="1331"/>
      <c r="E46" s="1332"/>
      <c r="F46" s="1332"/>
      <c r="G46" s="1335"/>
      <c r="H46" s="1336"/>
      <c r="I46" s="1339"/>
      <c r="J46" s="1340"/>
      <c r="K46" s="1340"/>
      <c r="L46" s="1336"/>
      <c r="M46" s="92"/>
      <c r="N46" s="92"/>
    </row>
    <row r="47" spans="1:16">
      <c r="A47" s="92"/>
      <c r="B47" s="92"/>
      <c r="C47" s="92"/>
      <c r="D47" s="92"/>
      <c r="E47" s="92"/>
      <c r="F47" s="92"/>
      <c r="G47" s="92"/>
      <c r="H47" s="92"/>
      <c r="I47" s="92"/>
      <c r="J47" s="92"/>
      <c r="K47" s="92"/>
      <c r="L47" s="92"/>
      <c r="M47" s="92"/>
      <c r="N47" s="92"/>
    </row>
    <row r="48" spans="1:16" s="291" customFormat="1" ht="33" customHeight="1">
      <c r="A48" s="289"/>
      <c r="B48" s="1265" t="s">
        <v>238</v>
      </c>
      <c r="C48" s="1265"/>
      <c r="D48" s="1265"/>
      <c r="E48" s="1265"/>
      <c r="F48" s="1265"/>
      <c r="G48" s="1265"/>
      <c r="H48" s="1265"/>
      <c r="I48" s="1265"/>
      <c r="J48" s="1265"/>
      <c r="K48" s="1265"/>
      <c r="L48" s="1265"/>
      <c r="M48" s="1265"/>
      <c r="N48" s="289"/>
      <c r="O48" s="290"/>
      <c r="P48" s="290"/>
    </row>
    <row r="49" spans="1:16" s="291" customFormat="1" ht="13.5" customHeight="1">
      <c r="A49" s="289"/>
      <c r="B49" s="188"/>
      <c r="C49" s="188"/>
      <c r="D49" s="188"/>
      <c r="E49" s="188"/>
      <c r="F49" s="188"/>
      <c r="G49" s="188"/>
      <c r="H49" s="188"/>
      <c r="I49" s="188"/>
      <c r="J49" s="188"/>
      <c r="K49" s="188"/>
      <c r="L49" s="188"/>
      <c r="M49" s="188"/>
      <c r="N49" s="289"/>
      <c r="O49" s="290"/>
      <c r="P49" s="290"/>
    </row>
    <row r="50" spans="1:16">
      <c r="A50" s="92"/>
      <c r="B50" s="92"/>
      <c r="C50" s="92"/>
      <c r="D50" s="92"/>
      <c r="E50" s="92"/>
      <c r="F50" s="92"/>
      <c r="G50" s="92"/>
      <c r="H50" s="92"/>
      <c r="I50" s="92"/>
      <c r="J50" s="92"/>
      <c r="K50" s="92"/>
      <c r="L50" s="92"/>
      <c r="M50" s="92"/>
      <c r="N50" s="92"/>
    </row>
    <row r="51" spans="1:16" s="291" customFormat="1" ht="14.25">
      <c r="A51" s="289"/>
      <c r="B51" s="292" t="s">
        <v>349</v>
      </c>
      <c r="C51" s="289"/>
      <c r="D51" s="289"/>
      <c r="E51" s="289"/>
      <c r="F51" s="289"/>
      <c r="G51" s="289"/>
      <c r="H51" s="289"/>
      <c r="I51" s="289"/>
      <c r="J51" s="289"/>
      <c r="K51" s="289"/>
      <c r="L51" s="289"/>
      <c r="M51" s="289"/>
      <c r="N51" s="289"/>
      <c r="O51" s="290"/>
      <c r="P51" s="290"/>
    </row>
    <row r="52" spans="1:16" s="291" customFormat="1" ht="14.25">
      <c r="A52" s="289"/>
      <c r="B52" s="293" t="s">
        <v>350</v>
      </c>
      <c r="C52" s="289"/>
      <c r="D52" s="289"/>
      <c r="E52" s="294"/>
      <c r="F52" s="289"/>
      <c r="G52" s="289"/>
      <c r="H52" s="289"/>
      <c r="I52" s="289"/>
      <c r="J52" s="289"/>
      <c r="K52" s="289"/>
      <c r="L52" s="289"/>
      <c r="M52" s="289"/>
      <c r="N52" s="289"/>
      <c r="O52" s="290"/>
      <c r="P52" s="290"/>
    </row>
    <row r="53" spans="1:16" s="291" customFormat="1" ht="14.25">
      <c r="A53" s="289"/>
      <c r="B53" s="292"/>
      <c r="C53" s="289"/>
      <c r="D53" s="289"/>
      <c r="E53" s="289"/>
      <c r="F53" s="289"/>
      <c r="G53" s="289"/>
      <c r="H53" s="289"/>
      <c r="I53" s="289"/>
      <c r="J53" s="289"/>
      <c r="K53" s="289"/>
      <c r="L53" s="289"/>
      <c r="M53" s="289"/>
      <c r="N53" s="289"/>
      <c r="O53" s="290"/>
      <c r="P53" s="290"/>
    </row>
    <row r="54" spans="1:16" s="291" customFormat="1" ht="14.25">
      <c r="A54" s="289"/>
      <c r="B54" s="292"/>
      <c r="C54" s="289"/>
      <c r="D54" s="289"/>
      <c r="E54" s="289"/>
      <c r="F54" s="289"/>
      <c r="G54" s="289"/>
      <c r="H54" s="289"/>
      <c r="I54" s="289"/>
      <c r="J54" s="289"/>
      <c r="K54" s="289"/>
      <c r="L54" s="289"/>
      <c r="M54" s="289"/>
      <c r="N54" s="289"/>
      <c r="O54" s="290"/>
      <c r="P54" s="290"/>
    </row>
    <row r="55" spans="1:16" s="291" customFormat="1" ht="14.25">
      <c r="A55" s="289"/>
      <c r="B55" s="292"/>
      <c r="C55" s="289"/>
      <c r="D55" s="289"/>
      <c r="E55" s="289"/>
      <c r="F55" s="289"/>
      <c r="G55" s="289"/>
      <c r="H55" s="289"/>
      <c r="I55" s="289"/>
      <c r="J55" s="289"/>
      <c r="K55" s="289"/>
      <c r="L55" s="289"/>
      <c r="M55" s="289"/>
      <c r="N55" s="289"/>
      <c r="O55" s="290"/>
      <c r="P55" s="290"/>
    </row>
    <row r="56" spans="1:16" s="291" customFormat="1" ht="14.25">
      <c r="A56" s="289"/>
      <c r="B56" s="292"/>
      <c r="C56" s="289"/>
      <c r="D56" s="289"/>
      <c r="E56" s="289"/>
      <c r="F56" s="289"/>
      <c r="G56" s="289"/>
      <c r="H56" s="289"/>
      <c r="I56" s="289"/>
      <c r="J56" s="289"/>
      <c r="K56" s="289"/>
      <c r="L56" s="289"/>
      <c r="M56" s="289"/>
      <c r="N56" s="289"/>
      <c r="O56" s="290"/>
      <c r="P56" s="290"/>
    </row>
    <row r="57" spans="1:16" s="291" customFormat="1" ht="14.25">
      <c r="A57" s="289"/>
      <c r="B57" s="292"/>
      <c r="C57" s="289"/>
      <c r="D57" s="289"/>
      <c r="E57" s="289"/>
      <c r="F57" s="289"/>
      <c r="G57" s="289"/>
      <c r="H57" s="289"/>
      <c r="I57" s="289"/>
      <c r="J57" s="289"/>
      <c r="K57" s="289"/>
      <c r="L57" s="289"/>
      <c r="M57" s="289"/>
      <c r="N57" s="289"/>
      <c r="O57" s="290"/>
      <c r="P57" s="290"/>
    </row>
    <row r="58" spans="1:16" s="291" customFormat="1" ht="14.25">
      <c r="A58" s="289"/>
      <c r="B58" s="292"/>
      <c r="C58" s="289"/>
      <c r="D58" s="289"/>
      <c r="E58" s="289"/>
      <c r="F58" s="289"/>
      <c r="G58" s="289"/>
      <c r="H58" s="289"/>
      <c r="I58" s="289"/>
      <c r="J58" s="289"/>
      <c r="K58" s="289"/>
      <c r="L58" s="289"/>
      <c r="M58" s="289"/>
      <c r="N58" s="289"/>
      <c r="O58" s="290"/>
      <c r="P58" s="290"/>
    </row>
    <row r="59" spans="1:16" ht="18.75">
      <c r="A59" s="1264" t="s">
        <v>3</v>
      </c>
      <c r="B59" s="1264"/>
      <c r="C59" s="1264"/>
      <c r="D59" s="1264"/>
      <c r="E59" s="1264"/>
      <c r="F59" s="1264"/>
      <c r="G59" s="1264"/>
      <c r="H59" s="1264"/>
      <c r="I59" s="1264"/>
      <c r="J59" s="1264"/>
      <c r="K59" s="1264"/>
      <c r="L59" s="1264"/>
      <c r="M59" s="1264"/>
      <c r="N59" s="1264"/>
    </row>
  </sheetData>
  <sheetProtection selectLockedCells="1"/>
  <mergeCells count="33">
    <mergeCell ref="K1:M1"/>
    <mergeCell ref="K2:M4"/>
    <mergeCell ref="A6:M6"/>
    <mergeCell ref="B9:C14"/>
    <mergeCell ref="D9:E11"/>
    <mergeCell ref="F9:L11"/>
    <mergeCell ref="D12:E14"/>
    <mergeCell ref="F12:L14"/>
    <mergeCell ref="D39:H40"/>
    <mergeCell ref="I39:L40"/>
    <mergeCell ref="D41:H42"/>
    <mergeCell ref="B20:C25"/>
    <mergeCell ref="D20:E22"/>
    <mergeCell ref="F20:L22"/>
    <mergeCell ref="D23:E25"/>
    <mergeCell ref="F23:L25"/>
    <mergeCell ref="E28:I30"/>
    <mergeCell ref="B48:M48"/>
    <mergeCell ref="A59:N59"/>
    <mergeCell ref="I41:L42"/>
    <mergeCell ref="D43:H44"/>
    <mergeCell ref="I43:L44"/>
    <mergeCell ref="D45:F46"/>
    <mergeCell ref="G45:H46"/>
    <mergeCell ref="I45:K46"/>
    <mergeCell ref="L45:L46"/>
    <mergeCell ref="B32:C46"/>
    <mergeCell ref="D32:H34"/>
    <mergeCell ref="I32:L34"/>
    <mergeCell ref="D35:H36"/>
    <mergeCell ref="I35:L36"/>
    <mergeCell ref="D37:H38"/>
    <mergeCell ref="I37:L38"/>
  </mergeCells>
  <phoneticPr fontId="13"/>
  <conditionalFormatting sqref="D35 I35 D37 I37 D39 I39 D41 I41 D43 I43">
    <cfRule type="expression" dxfId="6" priority="6">
      <formula>$O$32=1</formula>
    </cfRule>
  </conditionalFormatting>
  <conditionalFormatting sqref="D9:L11">
    <cfRule type="expression" dxfId="5" priority="4">
      <formula>$D$12="○"</formula>
    </cfRule>
  </conditionalFormatting>
  <conditionalFormatting sqref="D12:L14">
    <cfRule type="expression" dxfId="4" priority="3">
      <formula>$D$9="○"</formula>
    </cfRule>
  </conditionalFormatting>
  <conditionalFormatting sqref="D20:L22">
    <cfRule type="expression" dxfId="3" priority="1">
      <formula>$D$23="○"</formula>
    </cfRule>
  </conditionalFormatting>
  <conditionalFormatting sqref="D20:L25">
    <cfRule type="expression" dxfId="2" priority="8">
      <formula>$D$8=""</formula>
    </cfRule>
  </conditionalFormatting>
  <conditionalFormatting sqref="D23:L25">
    <cfRule type="expression" dxfId="1" priority="2">
      <formula>$D$20="○"</formula>
    </cfRule>
  </conditionalFormatting>
  <conditionalFormatting sqref="G45:H46 L45:L46">
    <cfRule type="expression" dxfId="0" priority="5">
      <formula>$O$32=1</formula>
    </cfRule>
  </conditionalFormatting>
  <dataValidations count="6">
    <dataValidation type="list" allowBlank="1" showInputMessage="1" showErrorMessage="1" sqref="D9 D12 D20:E25" xr:uid="{00000000-0002-0000-1500-000000000000}">
      <formula1>"○"</formula1>
    </dataValidation>
    <dataValidation type="list" allowBlank="1" showInputMessage="1" showErrorMessage="1" sqref="I35:L36" xr:uid="{00000000-0002-0000-1500-000001000000}">
      <formula1>$O$35</formula1>
    </dataValidation>
    <dataValidation type="list" allowBlank="1" showInputMessage="1" showErrorMessage="1" sqref="I37:L38" xr:uid="{00000000-0002-0000-1500-000002000000}">
      <formula1>$O$37</formula1>
    </dataValidation>
    <dataValidation type="list" allowBlank="1" showInputMessage="1" showErrorMessage="1" sqref="I39:L40" xr:uid="{00000000-0002-0000-1500-000003000000}">
      <formula1>$O$39</formula1>
    </dataValidation>
    <dataValidation type="list" allowBlank="1" showInputMessage="1" showErrorMessage="1" sqref="I41:L42" xr:uid="{00000000-0002-0000-1500-000004000000}">
      <formula1>$O$41</formula1>
    </dataValidation>
    <dataValidation type="list" allowBlank="1" showInputMessage="1" showErrorMessage="1" sqref="I43:L44" xr:uid="{00000000-0002-0000-1500-000005000000}">
      <formula1>$O$43</formula1>
    </dataValidation>
  </dataValidations>
  <printOptions horizontalCentered="1"/>
  <pageMargins left="0.78740157480314965" right="0.59055118110236227" top="0.39370078740157483" bottom="0.39370078740157483" header="0.31496062992125984" footer="0.31496062992125984"/>
  <pageSetup paperSize="9" orientation="portrait"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7" stopIfTrue="1" id="{0902A281-40BE-473D-9D6D-D53AB8CEA633}">
            <xm:f>'\\Ts-xl622\01　共有１\07　総合評価\H30年度\40　懸案（共通）\220技術資料作成の手引きVer.9改定作業\H30 H31技術資料作成の手引き【南・東】\3 改定作業用フォルダ\素材【様式】確定\[割合設定用様式⑤.xlsx]シ(ｲ)割'!#REF!="■"</xm:f>
            <x14:dxf>
              <font>
                <strike/>
              </font>
            </x14:dxf>
          </x14:cfRule>
          <xm:sqref>C52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23</vt:i4>
      </vt:variant>
    </vt:vector>
  </HeadingPairs>
  <TitlesOfParts>
    <vt:vector size="46" baseType="lpstr">
      <vt:lpstr>順番</vt:lpstr>
      <vt:lpstr>提出書</vt:lpstr>
      <vt:lpstr>社名情報</vt:lpstr>
      <vt:lpstr>配置予定技術者</vt:lpstr>
      <vt:lpstr>ア(ｱ)</vt:lpstr>
      <vt:lpstr>ア(ｲ)</vt:lpstr>
      <vt:lpstr>イ(ｱ)</vt:lpstr>
      <vt:lpstr>イ(ｲ)</vt:lpstr>
      <vt:lpstr>ウ(ｱ)</vt:lpstr>
      <vt:lpstr>ウ(ｲ)</vt:lpstr>
      <vt:lpstr>カ(ｱ)</vt:lpstr>
      <vt:lpstr>カ(ｲ)</vt:lpstr>
      <vt:lpstr>カ(ｳ)</vt:lpstr>
      <vt:lpstr>キ(ｳ)</vt:lpstr>
      <vt:lpstr>キ(ｴ)</vt:lpstr>
      <vt:lpstr>ク(ｴ)</vt:lpstr>
      <vt:lpstr>ク(ｵ)</vt:lpstr>
      <vt:lpstr>コ(ｳ)</vt:lpstr>
      <vt:lpstr>コ(ｴ)</vt:lpstr>
      <vt:lpstr>サ(ｲ) </vt:lpstr>
      <vt:lpstr>サ(エ）</vt:lpstr>
      <vt:lpstr>ス(ｱ)</vt:lpstr>
      <vt:lpstr>ス(ｲ)</vt:lpstr>
      <vt:lpstr>'ア(ｱ)'!Print_Area</vt:lpstr>
      <vt:lpstr>'ア(ｲ)'!Print_Area</vt:lpstr>
      <vt:lpstr>'イ(ｱ)'!Print_Area</vt:lpstr>
      <vt:lpstr>'イ(ｲ)'!Print_Area</vt:lpstr>
      <vt:lpstr>'ウ(ｱ)'!Print_Area</vt:lpstr>
      <vt:lpstr>'ウ(ｲ)'!Print_Area</vt:lpstr>
      <vt:lpstr>'カ(ｱ)'!Print_Area</vt:lpstr>
      <vt:lpstr>'カ(ｲ)'!Print_Area</vt:lpstr>
      <vt:lpstr>'カ(ｳ)'!Print_Area</vt:lpstr>
      <vt:lpstr>'キ(ｳ)'!Print_Area</vt:lpstr>
      <vt:lpstr>'キ(ｴ)'!Print_Area</vt:lpstr>
      <vt:lpstr>'ク(ｴ)'!Print_Area</vt:lpstr>
      <vt:lpstr>'ク(ｵ)'!Print_Area</vt:lpstr>
      <vt:lpstr>'コ(ｳ)'!Print_Area</vt:lpstr>
      <vt:lpstr>'コ(ｴ)'!Print_Area</vt:lpstr>
      <vt:lpstr>'サ(ｲ) '!Print_Area</vt:lpstr>
      <vt:lpstr>'サ(エ）'!Print_Area</vt:lpstr>
      <vt:lpstr>'ス(ｱ)'!Print_Area</vt:lpstr>
      <vt:lpstr>'ス(ｲ)'!Print_Area</vt:lpstr>
      <vt:lpstr>社名情報!Print_Area</vt:lpstr>
      <vt:lpstr>順番!Print_Area</vt:lpstr>
      <vt:lpstr>提出書!Print_Area</vt:lpstr>
      <vt:lpstr>配置予定技術者!Print_Area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00084884</cp:lastModifiedBy>
  <cp:lastPrinted>2026-06-22T07:02:51Z</cp:lastPrinted>
  <dcterms:created xsi:type="dcterms:W3CDTF">2010-12-14T05:07:15Z</dcterms:created>
  <dcterms:modified xsi:type="dcterms:W3CDTF">2026-08-19T06:49:18Z</dcterms:modified>
</cp:coreProperties>
</file>