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2AA98D0F-DF8C-4FA8-ADA9-94FCF6BA0C3C}" xr6:coauthVersionLast="47" xr6:coauthVersionMax="47" xr10:uidLastSave="{00000000-0000-0000-0000-000000000000}"/>
  <bookViews>
    <workbookView xWindow="-110" yWindow="-110" windowWidth="19420" windowHeight="11500" tabRatio="898" xr2:uid="{00000000-000D-0000-FFFF-FFFF00000000}"/>
  </bookViews>
  <sheets>
    <sheet name="評価項目(標準)" sheetId="57" r:id="rId1"/>
    <sheet name="届出書" sheetId="114" r:id="rId2"/>
    <sheet name="様式１" sheetId="66" r:id="rId3"/>
    <sheet name="様式２" sheetId="86" r:id="rId4"/>
    <sheet name="様式３" sheetId="87" r:id="rId5"/>
    <sheet name="様式４（対策なし）" sheetId="101" r:id="rId6"/>
  </sheets>
  <definedNames>
    <definedName name="_xlnm.Print_Area" localSheetId="1">届出書!$A$1:$AA$41</definedName>
    <definedName name="_xlnm.Print_Area" localSheetId="0">'評価項目(標準)'!$B$1:$M$39</definedName>
    <definedName name="_xlnm.Print_Area" localSheetId="2">様式１!$B$1:$L$38</definedName>
    <definedName name="_xlnm.Print_Area" localSheetId="3">様式２!$A$1:$BR$32</definedName>
    <definedName name="_xlnm.Print_Area" localSheetId="4">様式３!$A$1:$AH$35</definedName>
    <definedName name="_xlnm.Print_Area" localSheetId="5">'様式４（対策なし）'!$A$1:$CF$50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57" l="1"/>
  <c r="J29" i="66" l="1"/>
  <c r="E10" i="66"/>
  <c r="J10" i="66" l="1"/>
  <c r="H15" i="66"/>
  <c r="H14" i="66"/>
  <c r="H13" i="66"/>
  <c r="H12" i="66"/>
  <c r="H11" i="66"/>
  <c r="H29" i="66" l="1"/>
  <c r="E29" i="66"/>
  <c r="B29" i="66"/>
  <c r="U16" i="87" l="1"/>
  <c r="U15" i="87"/>
  <c r="U14" i="87"/>
  <c r="U13" i="87"/>
  <c r="Y13" i="87" l="1"/>
  <c r="F10" i="66"/>
  <c r="G11" i="66"/>
  <c r="G12" i="66"/>
  <c r="G13" i="66"/>
  <c r="G14" i="66"/>
  <c r="H16" i="66"/>
  <c r="H17" i="66"/>
  <c r="K28" i="57"/>
  <c r="E28" i="66"/>
  <c r="B5" i="66"/>
  <c r="C5" i="66"/>
  <c r="D5" i="66"/>
  <c r="E5" i="66"/>
  <c r="F5" i="66"/>
  <c r="G5" i="66"/>
  <c r="H5" i="66"/>
  <c r="J5" i="66"/>
  <c r="G6" i="66"/>
  <c r="H6" i="66"/>
  <c r="G7" i="66"/>
  <c r="H7" i="66"/>
  <c r="E8" i="66"/>
  <c r="F8" i="66"/>
  <c r="G8" i="66"/>
  <c r="H8" i="66"/>
  <c r="G9" i="66"/>
  <c r="H9" i="66"/>
  <c r="J8" i="66"/>
  <c r="C10" i="66"/>
  <c r="D10" i="66"/>
  <c r="G15" i="66"/>
  <c r="E16" i="66"/>
  <c r="F16" i="66"/>
  <c r="G16" i="66"/>
  <c r="J16" i="66"/>
  <c r="G17" i="66"/>
  <c r="G18" i="66"/>
  <c r="H18" i="66"/>
  <c r="C19" i="66"/>
  <c r="D19" i="66"/>
  <c r="E19" i="66"/>
  <c r="F19" i="66"/>
  <c r="G19" i="66"/>
  <c r="H19" i="66"/>
  <c r="J19" i="66"/>
  <c r="G20" i="66"/>
  <c r="H20" i="66"/>
  <c r="D21" i="66"/>
  <c r="E21" i="66"/>
  <c r="F21" i="66"/>
  <c r="G21" i="66"/>
  <c r="H21" i="66"/>
  <c r="J21" i="66"/>
  <c r="G22" i="66"/>
  <c r="H22" i="66"/>
  <c r="D23" i="66"/>
  <c r="E23" i="66"/>
  <c r="F23" i="66"/>
  <c r="H23" i="66"/>
  <c r="J23" i="66"/>
  <c r="H24" i="66"/>
  <c r="D25" i="66"/>
  <c r="E25" i="66"/>
  <c r="F25" i="66"/>
  <c r="G25" i="66"/>
  <c r="H25" i="66"/>
  <c r="J25" i="66"/>
  <c r="G26" i="66"/>
  <c r="H26" i="66"/>
  <c r="G27" i="66"/>
  <c r="H27" i="66"/>
  <c r="B28" i="66"/>
  <c r="H28" i="66"/>
  <c r="J28" i="66"/>
  <c r="K5" i="57"/>
  <c r="J36" i="57" l="1"/>
  <c r="J30" i="66"/>
</calcChain>
</file>

<file path=xl/sharedStrings.xml><?xml version="1.0" encoding="utf-8"?>
<sst xmlns="http://schemas.openxmlformats.org/spreadsheetml/2006/main" count="289" uniqueCount="241">
  <si>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</si>
  <si>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</si>
  <si>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</si>
  <si>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</si>
  <si>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</si>
  <si>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</si>
  <si>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</si>
  <si>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</si>
  <si>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</si>
  <si>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</si>
  <si>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</si>
  <si>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</si>
  <si>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</si>
  <si>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</si>
  <si>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</si>
  <si>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</si>
  <si>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三重県内に本店及び建設業法上の主たる営業所あり</t>
    <rPh sb="0" eb="2">
      <t>ミエ</t>
    </rPh>
    <rPh sb="2" eb="4">
      <t>ケンナイ</t>
    </rPh>
    <rPh sb="5" eb="7">
      <t>ホンテン</t>
    </rPh>
    <rPh sb="7" eb="8">
      <t>オヨ</t>
    </rPh>
    <rPh sb="9" eb="12">
      <t>ケンセツギョウ</t>
    </rPh>
    <rPh sb="12" eb="13">
      <t>ホウ</t>
    </rPh>
    <rPh sb="13" eb="14">
      <t>ジョウ</t>
    </rPh>
    <rPh sb="15" eb="16">
      <t>シュ</t>
    </rPh>
    <rPh sb="18" eb="21">
      <t>エイギョウショ</t>
    </rPh>
    <phoneticPr fontId="2"/>
  </si>
  <si>
    <t>様式１
様式２</t>
    <rPh sb="4" eb="6">
      <t>ヨウシキ</t>
    </rPh>
    <phoneticPr fontId="2"/>
  </si>
  <si>
    <t>上記以外</t>
    <phoneticPr fontId="2"/>
  </si>
  <si>
    <t>県内における工事実績</t>
    <rPh sb="0" eb="2">
      <t>ケンナイ</t>
    </rPh>
    <rPh sb="6" eb="8">
      <t>コウジ</t>
    </rPh>
    <rPh sb="8" eb="10">
      <t>ジッセキ</t>
    </rPh>
    <phoneticPr fontId="2"/>
  </si>
  <si>
    <t>工事実績なし</t>
    <rPh sb="0" eb="2">
      <t>コウジ</t>
    </rPh>
    <rPh sb="2" eb="4">
      <t>ジッセキ</t>
    </rPh>
    <phoneticPr fontId="2"/>
  </si>
  <si>
    <t>有</t>
    <rPh sb="0" eb="1">
      <t>ア</t>
    </rPh>
    <phoneticPr fontId="2"/>
  </si>
  <si>
    <t>無</t>
    <rPh sb="0" eb="1">
      <t>ム</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</si>
  <si>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</si>
  <si>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</si>
  <si>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</si>
  <si>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</si>
  <si>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</si>
  <si>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</si>
  <si>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</si>
  <si>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</si>
  <si>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</si>
  <si>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</si>
  <si>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</si>
  <si>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</si>
  <si>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</si>
  <si>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</si>
  <si>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</si>
  <si>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</si>
  <si>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</si>
  <si>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</si>
  <si>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</si>
  <si>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</si>
  <si>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</si>
  <si>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</si>
  <si>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</si>
  <si>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</si>
  <si>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</si>
  <si>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</si>
  <si>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</si>
  <si>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</si>
  <si>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</si>
  <si>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</si>
  <si>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</si>
  <si>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</si>
  <si>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</si>
  <si>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</si>
  <si>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</si>
  <si>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</si>
  <si>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</si>
  <si>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</si>
  <si>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</si>
  <si>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</si>
  <si>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</si>
  <si>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</si>
  <si>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</si>
  <si>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</si>
  <si>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</si>
  <si>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</si>
  <si>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○年度　○○○○　第○○○○分○○号</t>
    <rPh sb="1" eb="3">
      <t>ネンド</t>
    </rPh>
    <rPh sb="9" eb="10">
      <t>ダイ</t>
    </rPh>
    <rPh sb="14" eb="15">
      <t>フン</t>
    </rPh>
    <rPh sb="17" eb="18">
      <t>ゴウ</t>
    </rPh>
    <phoneticPr fontId="2"/>
  </si>
  <si>
    <t>○○○○</t>
    <phoneticPr fontId="2"/>
  </si>
  <si>
    <t>○○○○建設工事</t>
    <rPh sb="4" eb="6">
      <t>ケンセツ</t>
    </rPh>
    <rPh sb="6" eb="8">
      <t>コウジ</t>
    </rPh>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</si>
  <si>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</si>
  <si>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</si>
  <si>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</si>
  <si>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</si>
  <si>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</si>
  <si>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</si>
  <si>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</si>
  <si>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</si>
  <si>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</si>
  <si>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</si>
  <si>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</si>
  <si>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</si>
  <si>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</si>
  <si>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</si>
  <si>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</si>
  <si>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</si>
  <si>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</si>
  <si>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</si>
  <si>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</si>
  <si>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</si>
  <si>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</si>
  <si>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</si>
  <si>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</si>
  <si>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</si>
  <si>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</si>
  <si>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</si>
  <si>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</si>
  <si>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</si>
  <si>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</si>
  <si>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</si>
  <si>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</si>
  <si>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</si>
  <si>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営業所・
自社工場所在地</t>
    <rPh sb="0" eb="3">
      <t>エイギョウショ</t>
    </rPh>
    <rPh sb="5" eb="7">
      <t>ジシャ</t>
    </rPh>
    <rPh sb="7" eb="9">
      <t>コウジョウ</t>
    </rPh>
    <rPh sb="9" eb="12">
      <t>ショザイチ</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</si>
  <si>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</si>
  <si>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</si>
  <si>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</si>
  <si>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</si>
  <si>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</si>
  <si>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</si>
  <si>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</si>
  <si>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</si>
  <si>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</si>
  <si>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</si>
  <si>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</si>
  <si>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</si>
  <si>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</si>
  <si>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</si>
  <si>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</si>
  <si>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</si>
  <si>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</si>
  <si>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</si>
  <si>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注3：</t>
    <phoneticPr fontId="2"/>
  </si>
  <si>
    <t>三重県内に建設業法上の営業所又は自社工場を有する県外業者は、所在地を入力してください。</t>
    <rPh sb="0" eb="2">
      <t>ミエ</t>
    </rPh>
    <rPh sb="5" eb="10">
      <t>ケンセツギョウホウジョウ</t>
    </rPh>
    <rPh sb="14" eb="15">
      <t>マタ</t>
    </rPh>
    <rPh sb="16" eb="18">
      <t>ジシャ</t>
    </rPh>
    <rPh sb="18" eb="20">
      <t>コウジョウ</t>
    </rPh>
    <rPh sb="30" eb="33">
      <t>ショザイチ</t>
    </rPh>
    <rPh sb="34" eb="36">
      <t>ニュウリョク</t>
    </rPh>
    <phoneticPr fontId="2"/>
  </si>
  <si>
    <t>【社会貢献度の注意事項】</t>
    <rPh sb="0" eb="1">
      <t>チイキ</t>
    </rPh>
    <rPh sb="1" eb="4">
      <t>コウケンド</t>
    </rPh>
    <phoneticPr fontId="2"/>
  </si>
  <si>
    <t>各項目で実績（認証取得）の有無をプルダウンで選択してください。</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</si>
  <si>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</si>
  <si>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</si>
  <si>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</si>
  <si>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</si>
  <si>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</si>
  <si>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</si>
  <si>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</si>
  <si>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</si>
  <si>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</si>
  <si>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</si>
  <si>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</si>
  <si>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</si>
  <si>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</si>
  <si>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</si>
  <si>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</si>
  <si>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</si>
  <si>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</si>
  <si>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</si>
  <si>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</si>
  <si>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</si>
  <si>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</si>
  <si>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</si>
  <si>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</si>
  <si>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</si>
  <si>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</si>
  <si>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</si>
  <si>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</si>
  <si>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</si>
  <si>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氏名欄には、現地施工の配置予定技術者を入力してください。</t>
    <rPh sb="0" eb="2">
      <t>シメイ</t>
    </rPh>
    <rPh sb="2" eb="3">
      <t>ラン</t>
    </rPh>
    <rPh sb="6" eb="8">
      <t>ゲンチ</t>
    </rPh>
    <rPh sb="8" eb="10">
      <t>セコウ</t>
    </rPh>
    <rPh sb="11" eb="13">
      <t>ハイチ</t>
    </rPh>
    <rPh sb="13" eb="15">
      <t>ヨテイ</t>
    </rPh>
    <rPh sb="15" eb="18">
      <t>ギジュツシャ</t>
    </rPh>
    <rPh sb="19" eb="21">
      <t>ニュウリョク</t>
    </rPh>
    <phoneticPr fontId="2"/>
  </si>
  <si>
    <t>注3：</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</si>
  <si>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</si>
  <si>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注4：</t>
    <rPh sb="0" eb="1">
      <t>チュウ</t>
    </rPh>
    <phoneticPr fontId="2"/>
  </si>
  <si>
    <t>配置予定技術者の従事期間は、現地施工期間とし、工場製作期間を含めない期間を入力してください。</t>
  </si>
  <si>
    <t xml:space="preserve">注5：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</si>
  <si>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</si>
  <si>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</si>
  <si>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</si>
  <si>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</si>
  <si>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</si>
  <si>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</si>
  <si>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</si>
  <si>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</si>
  <si>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</si>
  <si>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</si>
  <si>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</si>
  <si>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</si>
  <si>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</si>
  <si>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</si>
  <si>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</si>
  <si>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</si>
  <si>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</si>
  <si>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</si>
  <si>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</si>
  <si>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</si>
  <si>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</si>
  <si>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</si>
  <si>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</si>
  <si>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</si>
  <si>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</si>
  <si>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</si>
  <si>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</si>
  <si>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</si>
  <si>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</si>
  <si>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</si>
  <si>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</si>
  <si>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</si>
  <si>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</si>
  <si>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</si>
  <si>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</si>
  <si>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</si>
  <si>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品質
マネジメント</t>
    <rPh sb="0" eb="2">
      <t>ヒンシツ</t>
    </rPh>
    <phoneticPr fontId="2"/>
  </si>
  <si>
    <t>労働安全
衛生管理</t>
    <rPh sb="0" eb="2">
      <t>ロウドウ</t>
    </rPh>
    <rPh sb="2" eb="4">
      <t>アンゼン</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</si>
  <si>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</si>
  <si>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</si>
  <si>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</si>
  <si>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</si>
  <si>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（様式１）　加算点申告書</t>
    <rPh sb="1" eb="3">
      <t>ヨウシキ</t>
    </rPh>
    <rPh sb="6" eb="8">
      <t>カサン</t>
    </rPh>
    <rPh sb="8" eb="9">
      <t>テン</t>
    </rPh>
    <rPh sb="9" eb="12">
      <t>シンコクショ</t>
    </rPh>
    <phoneticPr fontId="2"/>
  </si>
  <si>
    <t>県内における
工事実績</t>
    <rPh sb="0" eb="1">
      <t>ケン</t>
    </rPh>
    <rPh sb="1" eb="2">
      <t>ナイ</t>
    </rPh>
    <phoneticPr fontId="2"/>
  </si>
  <si>
    <t>【社会貢献度】</t>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</si>
  <si>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</si>
  <si>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 xml:space="preserve">注2：
</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</si>
  <si>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</si>
  <si>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</si>
  <si>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</si>
  <si>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</si>
  <si>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</si>
  <si>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</si>
  <si>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</si>
  <si>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左欄の①～⑦のうち、該当する項目により得られる合計点数</t>
    <phoneticPr fontId="2"/>
  </si>
  <si>
    <t>評価対象として届け出る項目に「○」をプルダウンで選択してください。（最大４点）</t>
    <rPh sb="37" eb="38">
      <t>テン</t>
    </rPh>
    <phoneticPr fontId="2"/>
  </si>
  <si>
    <t>R7(2025)年度</t>
    <rPh sb="8" eb="10">
      <t>ネンド</t>
    </rPh>
    <rPh sb="9" eb="10">
      <t>ド</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</si>
  <si>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</si>
  <si>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</si>
  <si>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</si>
  <si>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</si>
  <si>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</si>
  <si>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評価対象工事の実績あり</t>
    <rPh sb="0" eb="2">
      <t>ヒョウカ</t>
    </rPh>
    <rPh sb="2" eb="4">
      <t>タイショウ</t>
    </rPh>
    <rPh sb="4" eb="6">
      <t>コウジ</t>
    </rPh>
    <rPh sb="7" eb="9">
      <t>ジッセキ</t>
    </rPh>
    <phoneticPr fontId="2"/>
  </si>
  <si>
    <t>　　工事を行ううえでの留意点</t>
    <rPh sb="0" eb="1">
      <t>キギョウ</t>
    </rPh>
    <rPh sb="2" eb="4">
      <t>コウジ</t>
    </rPh>
    <rPh sb="5" eb="6">
      <t>オコナ</t>
    </rPh>
    <rPh sb="11" eb="14">
      <t>リュウイテン</t>
    </rPh>
    <phoneticPr fontId="2"/>
  </si>
  <si>
    <t>一般国道４７７号道路施設塗装塗替工事</t>
    <rPh sb="0" eb="2">
      <t>イッパン</t>
    </rPh>
    <rPh sb="2" eb="4">
      <t>コクドウ</t>
    </rPh>
    <rPh sb="7" eb="8">
      <t>ゴウ</t>
    </rPh>
    <rPh sb="8" eb="12">
      <t>ドウロシセツ</t>
    </rPh>
    <rPh sb="12" eb="16">
      <t>トソウヌリタイ</t>
    </rPh>
    <phoneticPr fontId="2"/>
  </si>
  <si>
    <t>様式１
様式３</t>
    <rPh sb="0" eb="2">
      <t>ヨウシキ</t>
    </rPh>
    <rPh sb="4" eb="6">
      <t>ヨウシキ</t>
    </rPh>
    <phoneticPr fontId="2"/>
  </si>
  <si>
    <t>技術者の能力</t>
    <rPh sb="0" eb="3">
      <t>ギジュツシャ</t>
    </rPh>
    <rPh sb="4" eb="6">
      <t>ノウリョク</t>
    </rPh>
    <phoneticPr fontId="2"/>
  </si>
  <si>
    <t>三重県内に建設業法上の営業所あり</t>
    <rPh sb="5" eb="10">
      <t>ケンセツギョウホウジョウ</t>
    </rPh>
    <phoneticPr fontId="2"/>
  </si>
  <si>
    <t>「本店及び建設業法上の主たる営業所」、「建設業法上の営業所」の所在地により評価します。
・本店等の所在地を変更した場合、公告の前月から３６か月前までの期間の「１８か月以上連続した所在地」を評価の対象とします。</t>
    <rPh sb="20" eb="25">
      <t>ケンセツギョウホウジョウ</t>
    </rPh>
    <rPh sb="45" eb="47">
      <t>ホンテン</t>
    </rPh>
    <rPh sb="47" eb="48">
      <t>トウ</t>
    </rPh>
    <rPh sb="97" eb="99">
      <t>タイショウ</t>
    </rPh>
    <phoneticPr fontId="2"/>
  </si>
  <si>
    <t>当該工事は、一般国道４７７号の道路施設の塗装塗替を行う工事です。
「項目１　塗装塗替工の品質確保」、「項目２　現場内における作業員の安全確保」、「項目３　悪天候時の現場対応」の３項目について、それぞれに工事を行ううえで考えられる留意点を３つ以内で、その理由を含めて記述してください。
・これらの提案については、対策を求めていません。そのため履行義務はありません。</t>
    <rPh sb="6" eb="8">
      <t>イッパン</t>
    </rPh>
    <rPh sb="8" eb="10">
      <t>コクドウ</t>
    </rPh>
    <rPh sb="13" eb="14">
      <t>ゴウ</t>
    </rPh>
    <rPh sb="15" eb="17">
      <t>ドウロ</t>
    </rPh>
    <rPh sb="17" eb="19">
      <t>シセツ</t>
    </rPh>
    <rPh sb="20" eb="24">
      <t>トソウヌリタイ</t>
    </rPh>
    <rPh sb="38" eb="42">
      <t>トソウヌリカ</t>
    </rPh>
    <rPh sb="42" eb="43">
      <t>コウ</t>
    </rPh>
    <rPh sb="44" eb="46">
      <t>ヒンシツ</t>
    </rPh>
    <rPh sb="46" eb="48">
      <t>カクホ</t>
    </rPh>
    <rPh sb="55" eb="57">
      <t>ゲンバ</t>
    </rPh>
    <rPh sb="57" eb="58">
      <t>ナイ</t>
    </rPh>
    <rPh sb="62" eb="65">
      <t>サギョウイン</t>
    </rPh>
    <rPh sb="66" eb="68">
      <t>アンゼン</t>
    </rPh>
    <rPh sb="68" eb="70">
      <t>カクホ</t>
    </rPh>
    <rPh sb="77" eb="80">
      <t>アクテンコウ</t>
    </rPh>
    <rPh sb="80" eb="81">
      <t>ジ</t>
    </rPh>
    <rPh sb="82" eb="84">
      <t>ゲンバ</t>
    </rPh>
    <rPh sb="84" eb="86">
      <t>タイオウ</t>
    </rPh>
    <rPh sb="120" eb="122">
      <t>イナイ</t>
    </rPh>
    <rPh sb="126" eb="128">
      <t>リユウ</t>
    </rPh>
    <rPh sb="129" eb="130">
      <t>フク</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</si>
  <si>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</si>
  <si>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・「評価対象工事」とは、塗装工事（業種）で発注された橋梁（道路橋、鉄道橋、横断歩道橋、水管橋）の塗装塗替工事を指します。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75" eb="76">
      <t>セン</t>
    </rPh>
    <rPh sb="77" eb="78">
      <t>ヒャク</t>
    </rPh>
    <rPh sb="117" eb="121">
      <t>トソウコウジ</t>
    </rPh>
    <rPh sb="122" eb="124">
      <t>ギョウシュ</t>
    </rPh>
    <rPh sb="126" eb="128">
      <t>ハッチュウ</t>
    </rPh>
    <rPh sb="131" eb="133">
      <t>キョウリョウ</t>
    </rPh>
    <rPh sb="134" eb="136">
      <t>ドウロ</t>
    </rPh>
    <rPh sb="136" eb="137">
      <t>キョウ</t>
    </rPh>
    <rPh sb="138" eb="140">
      <t>テツドウ</t>
    </rPh>
    <rPh sb="140" eb="141">
      <t>ハシ</t>
    </rPh>
    <rPh sb="142" eb="147">
      <t>オウダンホドウキョウ</t>
    </rPh>
    <rPh sb="148" eb="151">
      <t>スイカンキョウ</t>
    </rPh>
    <rPh sb="153" eb="157">
      <t>トソウヌリカ</t>
    </rPh>
    <rPh sb="157" eb="159">
      <t>コウジ</t>
    </rPh>
    <rPh sb="167" eb="169">
      <t>ヒョウカ</t>
    </rPh>
    <rPh sb="169" eb="171">
      <t>タイショウ</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</si>
  <si>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</si>
  <si>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単独又は共同企業体構成員（出資比率20％以上に限る）の元請として受注し、令和３年度以降に完成し、かつ、引渡しが済んでいる契約金額５百万円以上の工事の実績の有無により評価します。
・評価対象の工事実績は１件とし、コリンズに登録された三重県発注の塗装工事（路面表示工事は除く）に限ります。</t>
    <rPh sb="4" eb="6">
      <t>キョウドウ</t>
    </rPh>
    <rPh sb="6" eb="9">
      <t>キギョウタイ</t>
    </rPh>
    <rPh sb="36" eb="38">
      <t>レイワ</t>
    </rPh>
    <rPh sb="65" eb="66">
      <t>ヒャク</t>
    </rPh>
    <rPh sb="101" eb="102">
      <t>ケン</t>
    </rPh>
    <rPh sb="121" eb="123">
      <t>トソウ</t>
    </rPh>
    <rPh sb="126" eb="128">
      <t>ロメン</t>
    </rPh>
    <rPh sb="128" eb="130">
      <t>ヒョウジ</t>
    </rPh>
    <rPh sb="130" eb="132">
      <t>コウジ</t>
    </rPh>
    <rPh sb="133" eb="134">
      <t>ノゾ</t>
    </rPh>
    <phoneticPr fontId="2"/>
  </si>
  <si>
    <r>
      <t>総合評価方式評価項目一覧　　【塗装工事】　</t>
    </r>
    <r>
      <rPr>
        <b/>
        <sz val="20"/>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トソウ</t>
    </rPh>
    <rPh sb="17" eb="19">
      <t>コウジ</t>
    </rPh>
    <rPh sb="21" eb="23">
      <t>ジョサン</t>
    </rPh>
    <rPh sb="23" eb="25">
      <t>ホウシキ</t>
    </rPh>
    <phoneticPr fontId="2"/>
  </si>
  <si>
    <t>三重県発注の塗装工事の工事実績あり</t>
    <rPh sb="6" eb="8">
      <t>トソウ</t>
    </rPh>
    <phoneticPr fontId="2"/>
  </si>
  <si>
    <t>県内企業による施工の割合90％以上</t>
    <phoneticPr fontId="2"/>
  </si>
  <si>
    <t>県内企業による施工の割合70％以上</t>
    <rPh sb="0" eb="2">
      <t>ケンナイ</t>
    </rPh>
    <phoneticPr fontId="2"/>
  </si>
  <si>
    <t>塗装工事　【令和８年６月版】</t>
    <rPh sb="0" eb="2">
      <t>トソウ</t>
    </rPh>
    <rPh sb="2" eb="4">
      <t>コウジ</t>
    </rPh>
    <phoneticPr fontId="2"/>
  </si>
  <si>
    <t>技術者の能力</t>
    <rPh sb="0" eb="3">
      <t>ギジュツシャノノ</t>
    </rPh>
    <rPh sb="3" eb="6">
      <t>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</si>
</sst>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40"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sz val="11"/>
      <color theme="1"/>
      <name val="BIZ UDゴシック"/>
      <family val="3"/>
      <charset val="128"/>
    </font>
    <font>
      <sz val="20"/>
      <color theme="1"/>
      <name val="BIZ UDゴシック"/>
      <family val="3"/>
      <charset val="128"/>
    </font>
    <font>
      <sz val="20"/>
      <name val="BIZ UDゴシック"/>
      <family val="3"/>
      <charset val="128"/>
    </font>
    <font>
      <b/>
      <sz val="20"/>
      <name val="BIZ UDゴシック"/>
      <family val="3"/>
      <charset val="128"/>
    </font>
    <font>
      <b/>
      <sz val="20"/>
      <color theme="1"/>
      <name val="BIZ UDゴシック"/>
      <family val="3"/>
      <charset val="128"/>
    </font>
    <font>
      <sz val="12"/>
      <name val="BIZ UDゴシック"/>
      <family val="3"/>
      <charset val="128"/>
    </font>
    <font>
      <sz val="12"/>
      <color theme="1"/>
      <name val="BIZ UDゴシック"/>
      <family val="3"/>
      <charset val="128"/>
    </font>
    <font>
      <sz val="1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sz val="16"/>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b/>
      <sz val="11"/>
      <color rgb="FFFF0000"/>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theme="1"/>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double">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16">
    <xf numFmtId="0" fontId="0" fillId="0" borderId="0" xfId="0">
      <alignment vertical="center"/>
    </xf>
    <xf numFmtId="0" fontId="6" fillId="0" borderId="0" xfId="4" applyFont="1" applyProtection="1">
      <alignment vertical="center"/>
      <protection locked="0"/>
    </xf>
    <xf numFmtId="0" fontId="7" fillId="0" borderId="0" xfId="4" applyFont="1" applyProtection="1">
      <alignment vertical="center"/>
      <protection locked="0"/>
    </xf>
    <xf numFmtId="0" fontId="8" fillId="0" borderId="0" xfId="4" applyFont="1" applyProtection="1">
      <alignment vertical="center"/>
      <protection locked="0"/>
    </xf>
    <xf numFmtId="0" fontId="8" fillId="0" borderId="0" xfId="4" applyFont="1" applyAlignment="1" applyProtection="1">
      <alignment horizontal="center" vertical="center"/>
      <protection locked="0"/>
    </xf>
    <xf numFmtId="0" fontId="9" fillId="0" borderId="0" xfId="4" applyFont="1" applyAlignment="1" applyProtection="1">
      <alignment horizontal="right" vertical="center"/>
      <protection locked="0"/>
    </xf>
    <xf numFmtId="0" fontId="8" fillId="0" borderId="3" xfId="4" applyFont="1" applyBorder="1" applyProtection="1">
      <alignment vertical="center"/>
      <protection locked="0"/>
    </xf>
    <xf numFmtId="0" fontId="10" fillId="0" borderId="3"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10" fillId="0" borderId="36" xfId="4" applyFont="1" applyBorder="1" applyAlignment="1" applyProtection="1">
      <alignment horizontal="left" vertical="center"/>
      <protection locked="0"/>
    </xf>
    <xf numFmtId="0" fontId="10" fillId="0" borderId="34" xfId="4" applyFont="1" applyBorder="1" applyAlignment="1" applyProtection="1">
      <alignment horizontal="left" vertical="center"/>
      <protection locked="0"/>
    </xf>
    <xf numFmtId="0" fontId="10" fillId="0" borderId="41" xfId="4" applyFont="1" applyBorder="1" applyAlignment="1" applyProtection="1">
      <alignment horizontal="left" vertical="center"/>
      <protection locked="0"/>
    </xf>
    <xf numFmtId="0" fontId="10" fillId="0" borderId="3" xfId="4" quotePrefix="1" applyFont="1" applyBorder="1" applyAlignment="1" applyProtection="1">
      <alignment horizontal="left" vertical="center"/>
      <protection locked="0"/>
    </xf>
    <xf numFmtId="0" fontId="10" fillId="0" borderId="35" xfId="4" applyFont="1" applyBorder="1" applyAlignment="1" applyProtection="1">
      <alignment horizontal="left" vertical="center"/>
      <protection locked="0"/>
    </xf>
    <xf numFmtId="0" fontId="10" fillId="0" borderId="3" xfId="4" applyFont="1" applyBorder="1" applyAlignment="1" applyProtection="1">
      <alignment vertical="center" textRotation="255" wrapText="1"/>
      <protection locked="0"/>
    </xf>
    <xf numFmtId="0" fontId="10" fillId="0" borderId="0" xfId="4" applyFont="1" applyAlignment="1" applyProtection="1">
      <alignment horizontal="right" vertical="top" wrapText="1"/>
      <protection locked="0"/>
    </xf>
    <xf numFmtId="0" fontId="10" fillId="0" borderId="3" xfId="4" applyFont="1" applyBorder="1" applyAlignment="1" applyProtection="1">
      <alignment vertical="center" textRotation="255"/>
      <protection locked="0"/>
    </xf>
    <xf numFmtId="0" fontId="10" fillId="0" borderId="0" xfId="4" applyFont="1" applyAlignment="1" applyProtection="1">
      <alignment vertical="center" textRotation="255"/>
      <protection locked="0"/>
    </xf>
    <xf numFmtId="0" fontId="10" fillId="0" borderId="38" xfId="4" applyFont="1" applyBorder="1" applyAlignment="1" applyProtection="1">
      <alignment horizontal="left" vertical="center"/>
      <protection locked="0"/>
    </xf>
    <xf numFmtId="0" fontId="10" fillId="0" borderId="0" xfId="4" applyFont="1" applyAlignment="1" applyProtection="1">
      <alignment vertical="center" textRotation="255" wrapText="1"/>
      <protection locked="0"/>
    </xf>
    <xf numFmtId="0" fontId="10" fillId="0" borderId="20" xfId="4" applyFont="1" applyBorder="1" applyAlignment="1" applyProtection="1">
      <alignment horizontal="left" vertical="center"/>
      <protection locked="0"/>
    </xf>
    <xf numFmtId="0" fontId="10" fillId="0" borderId="0" xfId="4" applyFont="1" applyAlignment="1" applyProtection="1">
      <alignment horizontal="center" vertical="center" textRotation="255"/>
      <protection locked="0"/>
    </xf>
    <xf numFmtId="0" fontId="10" fillId="0" borderId="11"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10" fillId="0" borderId="37" xfId="4" applyFont="1" applyBorder="1" applyAlignment="1" applyProtection="1">
      <alignment horizontal="right" vertical="top" wrapText="1"/>
      <protection locked="0"/>
    </xf>
    <xf numFmtId="0" fontId="14" fillId="0" borderId="40" xfId="4" applyFont="1" applyBorder="1" applyAlignment="1" applyProtection="1">
      <alignment horizontal="left" vertical="center"/>
      <protection locked="0"/>
    </xf>
    <xf numFmtId="0" fontId="14" fillId="0" borderId="34"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10" fillId="0" borderId="39" xfId="4" applyFont="1" applyBorder="1" applyAlignment="1" applyProtection="1">
      <alignment horizontal="right" vertical="top" wrapText="1"/>
      <protection locked="0"/>
    </xf>
    <xf numFmtId="0" fontId="9" fillId="0" borderId="3" xfId="4" applyFont="1" applyBorder="1" applyProtection="1">
      <alignment vertical="center"/>
      <protection locked="0"/>
    </xf>
    <xf numFmtId="0" fontId="9" fillId="0" borderId="0" xfId="4" applyFont="1" applyProtection="1">
      <alignment vertical="center"/>
      <protection locked="0"/>
    </xf>
    <xf numFmtId="0" fontId="9" fillId="0" borderId="35" xfId="4" applyFont="1" applyBorder="1" applyProtection="1">
      <alignment vertical="center"/>
      <protection locked="0"/>
    </xf>
    <xf numFmtId="0" fontId="10" fillId="0" borderId="35" xfId="4" applyFont="1" applyBorder="1" applyAlignment="1" applyProtection="1">
      <alignment horizontal="right" vertical="top" wrapText="1"/>
      <protection locked="0"/>
    </xf>
    <xf numFmtId="0" fontId="15" fillId="0" borderId="0" xfId="4" applyFont="1" applyAlignment="1" applyProtection="1">
      <alignment vertical="top" wrapText="1"/>
      <protection locked="0"/>
    </xf>
    <xf numFmtId="0" fontId="8" fillId="0" borderId="35" xfId="4" applyFont="1" applyBorder="1" applyProtection="1">
      <alignment vertical="center"/>
      <protection locked="0"/>
    </xf>
    <xf numFmtId="0" fontId="8" fillId="0" borderId="27" xfId="4" applyFont="1" applyBorder="1" applyProtection="1">
      <alignment vertical="center"/>
      <protection locked="0"/>
    </xf>
    <xf numFmtId="0" fontId="16" fillId="0" borderId="0" xfId="4" applyFont="1" applyAlignment="1" applyProtection="1">
      <alignment horizontal="left" vertical="center"/>
      <protection locked="0"/>
    </xf>
    <xf numFmtId="0" fontId="13" fillId="0" borderId="35" xfId="4" applyFont="1" applyBorder="1" applyAlignment="1" applyProtection="1">
      <alignment horizontal="left" vertical="center"/>
      <protection locked="0"/>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xf>
    <xf numFmtId="0" fontId="6" fillId="0" borderId="0" xfId="0" applyFont="1" applyAlignment="1">
      <alignment horizontal="right" vertical="center"/>
    </xf>
    <xf numFmtId="0" fontId="19" fillId="0" borderId="0" xfId="0" applyFont="1">
      <alignment vertical="center"/>
    </xf>
    <xf numFmtId="0" fontId="18" fillId="0" borderId="0" xfId="0" applyFont="1">
      <alignment vertical="center"/>
    </xf>
    <xf numFmtId="0" fontId="20" fillId="0" borderId="0" xfId="0" applyFont="1">
      <alignment vertical="center"/>
    </xf>
    <xf numFmtId="0" fontId="21" fillId="0" borderId="0" xfId="0" applyFont="1" applyAlignment="1">
      <alignment horizontal="center" vertical="center"/>
    </xf>
    <xf numFmtId="0" fontId="21" fillId="0" borderId="0" xfId="0" applyFont="1">
      <alignment vertical="center"/>
    </xf>
    <xf numFmtId="0" fontId="23" fillId="0" borderId="0" xfId="0" applyFont="1">
      <alignment vertical="center"/>
    </xf>
    <xf numFmtId="0" fontId="24" fillId="0" borderId="12" xfId="0" applyFont="1" applyBorder="1" applyAlignment="1">
      <alignment horizontal="center" vertical="center" wrapText="1"/>
    </xf>
    <xf numFmtId="0" fontId="24" fillId="0" borderId="12" xfId="1" quotePrefix="1" applyNumberFormat="1" applyFont="1" applyFill="1" applyBorder="1" applyAlignment="1" applyProtection="1">
      <alignment horizontal="center" vertical="center" wrapText="1"/>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horizontal="center" vertical="center" wrapText="1"/>
    </xf>
    <xf numFmtId="0" fontId="25" fillId="0" borderId="19" xfId="0" applyFont="1" applyBorder="1" applyAlignment="1">
      <alignment horizontal="center" vertical="center"/>
    </xf>
    <xf numFmtId="0" fontId="24" fillId="0" borderId="0" xfId="0" applyFont="1">
      <alignment vertical="center"/>
    </xf>
    <xf numFmtId="0" fontId="25" fillId="0" borderId="12" xfId="0" applyFont="1" applyBorder="1" applyAlignment="1">
      <alignment horizontal="center" vertical="center"/>
    </xf>
    <xf numFmtId="0" fontId="22" fillId="0" borderId="13" xfId="0" applyFont="1" applyBorder="1" applyAlignment="1">
      <alignment horizontal="center" vertical="center"/>
    </xf>
    <xf numFmtId="0" fontId="24" fillId="0" borderId="4" xfId="0" applyFont="1" applyBorder="1" applyAlignment="1">
      <alignment horizontal="center" vertical="center"/>
    </xf>
    <xf numFmtId="0" fontId="24" fillId="0" borderId="18" xfId="0" applyFont="1" applyBorder="1" applyAlignment="1">
      <alignment horizontal="center" vertical="center"/>
    </xf>
    <xf numFmtId="0" fontId="22" fillId="0" borderId="1" xfId="0" applyFont="1" applyBorder="1" applyAlignment="1">
      <alignment horizontal="center" vertical="center"/>
    </xf>
    <xf numFmtId="0" fontId="25" fillId="0" borderId="2" xfId="0" applyFont="1" applyBorder="1" applyAlignment="1">
      <alignment horizontal="center" vertical="center" wrapText="1"/>
    </xf>
    <xf numFmtId="0" fontId="22" fillId="0" borderId="5" xfId="0" applyFont="1" applyBorder="1" applyAlignment="1">
      <alignment horizontal="center" vertical="center"/>
    </xf>
    <xf numFmtId="0" fontId="22" fillId="0" borderId="0" xfId="0" applyFont="1">
      <alignment vertical="center"/>
    </xf>
    <xf numFmtId="176" fontId="24" fillId="0" borderId="4" xfId="0" quotePrefix="1" applyNumberFormat="1" applyFont="1" applyBorder="1" applyAlignment="1">
      <alignment horizontal="center" vertical="center" wrapText="1"/>
    </xf>
    <xf numFmtId="176" fontId="25" fillId="0" borderId="4" xfId="0" quotePrefix="1" applyNumberFormat="1" applyFont="1" applyBorder="1" applyAlignment="1">
      <alignment horizontal="center" vertical="center" wrapText="1"/>
    </xf>
    <xf numFmtId="0" fontId="22" fillId="0" borderId="42" xfId="1" applyNumberFormat="1" applyFont="1" applyFill="1" applyBorder="1" applyAlignment="1" applyProtection="1">
      <alignment horizontal="center" vertical="center"/>
    </xf>
    <xf numFmtId="0" fontId="22" fillId="0" borderId="4" xfId="0" applyFont="1" applyBorder="1" applyAlignment="1">
      <alignment horizontal="center" vertical="center"/>
    </xf>
    <xf numFmtId="0" fontId="22" fillId="0" borderId="4" xfId="0" applyFont="1" applyBorder="1" applyAlignment="1">
      <alignment vertical="center" wrapText="1"/>
    </xf>
    <xf numFmtId="176" fontId="24" fillId="0" borderId="2" xfId="0" quotePrefix="1" applyNumberFormat="1" applyFont="1" applyBorder="1" applyAlignment="1">
      <alignment horizontal="center" vertical="center" wrapText="1"/>
    </xf>
    <xf numFmtId="176" fontId="25" fillId="0" borderId="2" xfId="0" quotePrefix="1" applyNumberFormat="1" applyFont="1" applyBorder="1" applyAlignment="1">
      <alignment horizontal="center" vertical="center" wrapText="1"/>
    </xf>
    <xf numFmtId="0" fontId="22" fillId="0" borderId="84" xfId="1" applyNumberFormat="1" applyFont="1" applyFill="1" applyBorder="1" applyAlignment="1" applyProtection="1">
      <alignment horizontal="center" vertical="center"/>
    </xf>
    <xf numFmtId="0" fontId="22" fillId="0" borderId="1" xfId="0" applyFont="1" applyBorder="1" applyAlignment="1">
      <alignment vertical="center" wrapText="1"/>
    </xf>
    <xf numFmtId="0" fontId="22" fillId="0" borderId="2" xfId="0" applyFont="1" applyBorder="1" applyAlignment="1">
      <alignment horizontal="center" vertical="center" wrapText="1"/>
    </xf>
    <xf numFmtId="176" fontId="25" fillId="0" borderId="2" xfId="1" applyNumberFormat="1" applyFont="1" applyFill="1" applyBorder="1" applyAlignment="1" applyProtection="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28" fillId="0" borderId="0" xfId="0" applyFont="1" applyAlignment="1">
      <alignment horizontal="left" vertical="center"/>
    </xf>
    <xf numFmtId="178" fontId="29" fillId="0" borderId="2" xfId="1" applyNumberFormat="1" applyFont="1" applyFill="1" applyBorder="1" applyAlignment="1" applyProtection="1">
      <alignment horizontal="center" vertical="center"/>
    </xf>
    <xf numFmtId="0" fontId="22" fillId="0" borderId="0" xfId="0" applyFont="1" applyAlignment="1">
      <alignment horizontal="right" vertical="center"/>
    </xf>
    <xf numFmtId="0" fontId="30" fillId="0" borderId="0" xfId="2" applyFont="1" applyFill="1" applyAlignment="1" applyProtection="1">
      <alignment horizontal="right" vertical="center"/>
    </xf>
    <xf numFmtId="0" fontId="17" fillId="0" borderId="0" xfId="1" applyNumberFormat="1" applyFont="1" applyFill="1" applyBorder="1" applyAlignment="1" applyProtection="1">
      <alignment vertical="center"/>
    </xf>
    <xf numFmtId="0" fontId="31" fillId="0" borderId="0" xfId="0" applyFont="1">
      <alignment vertical="center"/>
    </xf>
    <xf numFmtId="0" fontId="25" fillId="0" borderId="0" xfId="0" applyFont="1">
      <alignment vertical="center"/>
    </xf>
    <xf numFmtId="0" fontId="22" fillId="0" borderId="11" xfId="0" applyFont="1" applyBorder="1">
      <alignment vertical="center"/>
    </xf>
    <xf numFmtId="0" fontId="24" fillId="0" borderId="12" xfId="0" applyFont="1" applyBorder="1" applyAlignment="1">
      <alignment horizontal="center" vertical="center"/>
    </xf>
    <xf numFmtId="0" fontId="26" fillId="0" borderId="4" xfId="0" applyFont="1" applyBorder="1" applyAlignment="1">
      <alignment horizontal="center" vertical="center" wrapText="1"/>
    </xf>
    <xf numFmtId="0" fontId="26" fillId="0" borderId="1" xfId="0" applyFont="1" applyBorder="1" applyAlignment="1">
      <alignment horizontal="center" vertical="center" wrapText="1"/>
    </xf>
    <xf numFmtId="0" fontId="24" fillId="0" borderId="1" xfId="0" applyFont="1" applyBorder="1" applyAlignment="1">
      <alignment horizontal="center" vertical="center"/>
    </xf>
    <xf numFmtId="0" fontId="27" fillId="0" borderId="2" xfId="0" applyFont="1" applyBorder="1" applyAlignment="1">
      <alignment horizontal="center" vertical="center"/>
    </xf>
    <xf numFmtId="0" fontId="17" fillId="0" borderId="2" xfId="0" applyFont="1" applyBorder="1" applyAlignment="1">
      <alignment horizontal="center" vertical="center"/>
    </xf>
    <xf numFmtId="0" fontId="24" fillId="0" borderId="1" xfId="0" applyFont="1" applyBorder="1" applyAlignment="1">
      <alignment horizontal="center" vertical="center" wrapText="1"/>
    </xf>
    <xf numFmtId="0" fontId="24" fillId="0" borderId="5" xfId="0" applyFont="1" applyBorder="1" applyAlignment="1">
      <alignment horizontal="center" vertical="center" shrinkToFit="1"/>
    </xf>
    <xf numFmtId="0" fontId="24" fillId="0" borderId="1" xfId="0" applyFont="1" applyBorder="1" applyAlignment="1">
      <alignment horizontal="center" vertical="center" shrinkToFit="1"/>
    </xf>
    <xf numFmtId="0" fontId="24"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2" xfId="0" applyFont="1" applyBorder="1" applyAlignment="1">
      <alignment horizontal="center" vertical="center" wrapText="1"/>
    </xf>
    <xf numFmtId="0" fontId="24" fillId="0" borderId="12" xfId="0" applyFont="1" applyBorder="1" applyAlignment="1">
      <alignment horizontal="center" vertical="center" shrinkToFit="1"/>
    </xf>
    <xf numFmtId="0" fontId="24" fillId="0" borderId="11" xfId="0" applyFont="1" applyBorder="1" applyAlignment="1">
      <alignment horizontal="center" vertical="center" wrapText="1"/>
    </xf>
    <xf numFmtId="176" fontId="25"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5" fillId="0" borderId="0" xfId="0" applyFont="1" applyAlignment="1">
      <alignment horizontal="center" vertical="center"/>
    </xf>
    <xf numFmtId="0" fontId="31" fillId="0" borderId="0" xfId="0" applyFont="1" applyAlignment="1">
      <alignment horizontal="center" vertical="center"/>
    </xf>
    <xf numFmtId="0" fontId="24" fillId="0" borderId="0" xfId="0" applyFont="1" applyAlignment="1">
      <alignment horizontal="center" vertical="center" wrapText="1"/>
    </xf>
    <xf numFmtId="176" fontId="25" fillId="0" borderId="2" xfId="1" applyNumberFormat="1" applyFont="1" applyBorder="1" applyAlignment="1">
      <alignment horizontal="center" vertical="center"/>
    </xf>
    <xf numFmtId="0" fontId="33" fillId="0" borderId="1" xfId="0" applyFont="1" applyBorder="1" applyAlignment="1">
      <alignment horizontal="center" vertical="center"/>
    </xf>
    <xf numFmtId="0" fontId="24" fillId="0" borderId="0" xfId="0" applyFont="1" applyAlignment="1">
      <alignment horizontal="center" vertical="center"/>
    </xf>
    <xf numFmtId="0" fontId="32" fillId="0" borderId="6" xfId="0" applyFont="1" applyBorder="1">
      <alignment vertical="center"/>
    </xf>
    <xf numFmtId="0" fontId="32" fillId="0" borderId="7" xfId="0" applyFont="1" applyBorder="1">
      <alignment vertical="center"/>
    </xf>
    <xf numFmtId="0" fontId="22" fillId="0" borderId="7" xfId="0" applyFont="1" applyBorder="1">
      <alignment vertical="center"/>
    </xf>
    <xf numFmtId="0" fontId="22" fillId="0" borderId="8" xfId="0" applyFont="1" applyBorder="1">
      <alignment vertical="center"/>
    </xf>
    <xf numFmtId="0" fontId="27" fillId="0" borderId="14" xfId="0" applyFont="1" applyBorder="1" applyAlignment="1">
      <alignment horizontal="right" vertical="center"/>
    </xf>
    <xf numFmtId="0" fontId="27" fillId="0" borderId="15" xfId="0" applyFont="1" applyBorder="1" applyAlignment="1">
      <alignment horizontal="right" vertical="center"/>
    </xf>
    <xf numFmtId="0" fontId="25" fillId="0" borderId="17" xfId="0" applyFont="1" applyBorder="1" applyAlignment="1">
      <alignment horizontal="right" vertical="center"/>
    </xf>
    <xf numFmtId="0" fontId="27" fillId="0" borderId="7" xfId="0" applyFont="1" applyBorder="1">
      <alignment vertical="center"/>
    </xf>
    <xf numFmtId="0" fontId="25" fillId="0" borderId="7" xfId="0" applyFont="1" applyBorder="1">
      <alignment vertical="center"/>
    </xf>
    <xf numFmtId="0" fontId="27" fillId="2" borderId="1" xfId="0" applyFont="1" applyFill="1" applyBorder="1">
      <alignment vertical="center"/>
    </xf>
    <xf numFmtId="0" fontId="27" fillId="3" borderId="1" xfId="0" applyFont="1" applyFill="1" applyBorder="1">
      <alignment vertical="center"/>
    </xf>
    <xf numFmtId="0" fontId="27" fillId="0" borderId="0" xfId="0" applyFont="1">
      <alignment vertical="center"/>
    </xf>
    <xf numFmtId="0" fontId="27" fillId="0" borderId="0" xfId="0" applyFont="1" applyAlignment="1">
      <alignment vertical="center" wrapText="1"/>
    </xf>
    <xf numFmtId="0" fontId="27" fillId="0" borderId="16" xfId="0" applyFont="1" applyBorder="1" applyAlignment="1">
      <alignment vertical="center" wrapText="1"/>
    </xf>
    <xf numFmtId="0" fontId="25" fillId="0" borderId="9" xfId="0" applyFont="1" applyBorder="1">
      <alignment vertical="center"/>
    </xf>
    <xf numFmtId="0" fontId="27" fillId="0" borderId="9" xfId="0" applyFont="1" applyBorder="1" applyAlignment="1">
      <alignment vertical="center" wrapText="1"/>
    </xf>
    <xf numFmtId="0" fontId="27" fillId="0" borderId="10" xfId="0" applyFont="1" applyBorder="1" applyAlignment="1">
      <alignment vertical="center" wrapText="1"/>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22" xfId="0" applyFont="1" applyBorder="1" applyProtection="1">
      <alignment vertical="center"/>
      <protection locked="0"/>
    </xf>
    <xf numFmtId="0" fontId="8" fillId="0" borderId="22" xfId="0" applyFont="1" applyBorder="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center" vertical="center" textRotation="255"/>
      <protection locked="0"/>
    </xf>
    <xf numFmtId="0" fontId="8" fillId="0" borderId="0" xfId="0" applyFont="1" applyAlignment="1" applyProtection="1">
      <alignment horizontal="center" vertical="center" shrinkToFit="1"/>
      <protection locked="0"/>
    </xf>
    <xf numFmtId="0" fontId="25" fillId="0" borderId="0" xfId="0" applyFont="1" applyProtection="1">
      <alignment vertical="center"/>
      <protection locked="0"/>
    </xf>
    <xf numFmtId="0" fontId="24" fillId="4" borderId="34" xfId="0" quotePrefix="1" applyFont="1" applyFill="1" applyBorder="1" applyProtection="1">
      <alignment vertical="center"/>
      <protection locked="0"/>
    </xf>
    <xf numFmtId="0" fontId="8" fillId="0" borderId="0" xfId="0" applyFont="1" applyAlignment="1" applyProtection="1">
      <alignment horizontal="right" vertical="center" wrapText="1"/>
      <protection locked="0"/>
    </xf>
    <xf numFmtId="0" fontId="8" fillId="0" borderId="15" xfId="0" applyFont="1" applyBorder="1" applyProtection="1">
      <alignment vertical="center"/>
      <protection locked="0"/>
    </xf>
    <xf numFmtId="0" fontId="8" fillId="0" borderId="16" xfId="0" applyFont="1" applyBorder="1" applyProtection="1">
      <alignment vertical="center"/>
      <protection locked="0"/>
    </xf>
    <xf numFmtId="0" fontId="8" fillId="0" borderId="0" xfId="0" applyFont="1" applyAlignment="1" applyProtection="1">
      <alignment vertical="center" wrapText="1"/>
      <protection locked="0"/>
    </xf>
    <xf numFmtId="0" fontId="8" fillId="0" borderId="33"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7" xfId="0" applyFont="1" applyBorder="1" applyAlignment="1" applyProtection="1">
      <alignment vertical="center" textRotation="255"/>
      <protection locked="0"/>
    </xf>
    <xf numFmtId="2" fontId="8" fillId="0" borderId="0" xfId="0" applyNumberFormat="1" applyFont="1" applyAlignment="1" applyProtection="1">
      <alignment horizontal="center" vertical="center" wrapText="1"/>
      <protection locked="0"/>
    </xf>
    <xf numFmtId="12" fontId="8" fillId="0" borderId="0" xfId="0" applyNumberFormat="1" applyFont="1" applyAlignment="1" applyProtection="1">
      <alignment horizontal="center" vertical="center" wrapText="1"/>
      <protection locked="0"/>
    </xf>
    <xf numFmtId="177" fontId="8" fillId="0" borderId="0" xfId="0" applyNumberFormat="1" applyFont="1" applyAlignment="1">
      <alignment horizontal="center" vertical="center" wrapText="1"/>
    </xf>
    <xf numFmtId="183" fontId="8" fillId="0" borderId="0" xfId="0" applyNumberFormat="1" applyFont="1" applyAlignment="1">
      <alignment horizontal="center" vertical="center" wrapText="1"/>
    </xf>
    <xf numFmtId="177" fontId="8" fillId="0" borderId="0" xfId="0" applyNumberFormat="1" applyFont="1" applyAlignment="1" applyProtection="1">
      <alignment horizontal="center" vertical="center" wrapText="1"/>
      <protection locked="0"/>
    </xf>
    <xf numFmtId="183" fontId="8" fillId="0" borderId="0" xfId="0" applyNumberFormat="1" applyFont="1" applyAlignment="1" applyProtection="1">
      <alignment horizontal="center" vertical="center" wrapText="1"/>
      <protection locked="0"/>
    </xf>
    <xf numFmtId="0" fontId="8" fillId="0" borderId="15" xfId="0" quotePrefix="1" applyFont="1" applyBorder="1" applyAlignment="1" applyProtection="1">
      <alignment horizontal="right" vertical="center" wrapText="1"/>
      <protection locked="0"/>
    </xf>
    <xf numFmtId="0" fontId="8" fillId="0" borderId="0" xfId="0" quotePrefix="1" applyFont="1" applyAlignment="1" applyProtection="1">
      <alignment horizontal="right" vertical="center" wrapText="1"/>
      <protection locked="0"/>
    </xf>
    <xf numFmtId="0" fontId="8" fillId="0" borderId="16" xfId="0" applyFont="1" applyBorder="1" applyAlignment="1" applyProtection="1">
      <alignment vertical="center" wrapText="1"/>
      <protection locked="0"/>
    </xf>
    <xf numFmtId="0" fontId="8" fillId="0" borderId="16" xfId="0" applyFont="1" applyBorder="1" applyAlignment="1" applyProtection="1">
      <alignment horizontal="center" vertical="center" wrapText="1"/>
      <protection locked="0"/>
    </xf>
    <xf numFmtId="0" fontId="8" fillId="0" borderId="17" xfId="0" quotePrefix="1" applyFont="1" applyBorder="1" applyAlignment="1" applyProtection="1">
      <alignment horizontal="right" vertical="center" wrapText="1"/>
      <protection locked="0"/>
    </xf>
    <xf numFmtId="0" fontId="8" fillId="0" borderId="9" xfId="0" quotePrefix="1" applyFont="1" applyBorder="1" applyAlignment="1" applyProtection="1">
      <alignment horizontal="right" vertical="center" wrapText="1"/>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horizontal="center" vertical="center" wrapText="1"/>
      <protection locked="0"/>
    </xf>
    <xf numFmtId="0" fontId="34" fillId="0" borderId="0" xfId="0" applyFont="1" applyProtection="1">
      <alignment vertical="center"/>
      <protection locked="0"/>
    </xf>
    <xf numFmtId="0" fontId="14" fillId="0" borderId="0" xfId="0" applyFont="1" applyAlignment="1" applyProtection="1">
      <alignment vertical="center" wrapText="1"/>
      <protection locked="0"/>
    </xf>
    <xf numFmtId="179"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180" fontId="14" fillId="0" borderId="0" xfId="3" applyNumberFormat="1" applyFont="1" applyBorder="1" applyAlignment="1" applyProtection="1">
      <alignment horizontal="center" vertical="center" shrinkToFit="1"/>
      <protection locked="0"/>
    </xf>
    <xf numFmtId="0" fontId="34" fillId="0" borderId="0" xfId="0" applyFont="1" applyAlignment="1" applyProtection="1">
      <alignment horizontal="right" vertical="center"/>
      <protection locked="0"/>
    </xf>
    <xf numFmtId="181" fontId="14" fillId="0" borderId="0" xfId="3" applyNumberFormat="1"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8" fillId="0" borderId="15" xfId="0" applyFont="1" applyBorder="1" applyAlignment="1" applyProtection="1">
      <alignment horizontal="right" vertical="center" wrapText="1"/>
      <protection locked="0"/>
    </xf>
    <xf numFmtId="0" fontId="8" fillId="0" borderId="0" xfId="0" applyFont="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0" borderId="5" xfId="0" applyFont="1" applyBorder="1" applyAlignment="1" applyProtection="1">
      <alignment horizontal="center" vertical="center"/>
      <protection locked="0"/>
    </xf>
    <xf numFmtId="0" fontId="8" fillId="0" borderId="0" xfId="0" applyFont="1">
      <alignment vertical="center"/>
    </xf>
    <xf numFmtId="0" fontId="8" fillId="0" borderId="0" xfId="0" applyFont="1" applyAlignment="1">
      <alignment horizontal="right" vertical="center"/>
    </xf>
    <xf numFmtId="0" fontId="37" fillId="0" borderId="0" xfId="0" applyFont="1">
      <alignment vertical="center"/>
    </xf>
    <xf numFmtId="0" fontId="38" fillId="0" borderId="0" xfId="0" applyFont="1">
      <alignment vertical="center"/>
    </xf>
    <xf numFmtId="0" fontId="8" fillId="0" borderId="0" xfId="0" quotePrefix="1" applyFont="1">
      <alignment vertical="center"/>
    </xf>
    <xf numFmtId="0" fontId="8" fillId="0" borderId="0" xfId="0" applyFont="1" applyAlignment="1">
      <alignment horizontal="center" vertical="center"/>
    </xf>
    <xf numFmtId="0" fontId="8" fillId="0" borderId="23" xfId="0" applyFont="1" applyBorder="1" applyProtection="1">
      <alignment vertical="center"/>
      <protection locked="0"/>
    </xf>
    <xf numFmtId="0" fontId="8" fillId="0" borderId="24" xfId="0" applyFont="1" applyBorder="1" applyProtection="1">
      <alignment vertical="center"/>
      <protection locked="0"/>
    </xf>
    <xf numFmtId="0" fontId="8" fillId="0" borderId="25" xfId="0" applyFont="1" applyBorder="1" applyProtection="1">
      <alignment vertical="center"/>
      <protection locked="0"/>
    </xf>
    <xf numFmtId="0" fontId="8" fillId="4" borderId="34" xfId="0" quotePrefix="1" applyFont="1" applyFill="1" applyBorder="1" applyProtection="1">
      <alignment vertical="center"/>
      <protection locked="0"/>
    </xf>
    <xf numFmtId="0" fontId="8" fillId="4" borderId="43" xfId="0" quotePrefix="1" applyFont="1" applyFill="1" applyBorder="1" applyProtection="1">
      <alignment vertical="center"/>
      <protection locked="0"/>
    </xf>
    <xf numFmtId="0" fontId="8" fillId="0" borderId="22" xfId="0" applyFont="1" applyBorder="1" applyAlignment="1" applyProtection="1">
      <alignment horizontal="left" vertical="center"/>
      <protection locked="0"/>
    </xf>
    <xf numFmtId="0" fontId="8" fillId="0" borderId="22" xfId="0" applyFont="1" applyBorder="1" applyAlignment="1" applyProtection="1">
      <alignment horizontal="left" vertical="center" wrapText="1"/>
      <protection locked="0"/>
    </xf>
    <xf numFmtId="0" fontId="8" fillId="0" borderId="30" xfId="0" applyFont="1" applyBorder="1" applyAlignment="1" applyProtection="1">
      <alignment horizontal="left" vertical="center" wrapText="1"/>
      <protection locked="0"/>
    </xf>
    <xf numFmtId="0" fontId="8" fillId="0" borderId="17" xfId="0" applyFont="1" applyBorder="1" applyProtection="1">
      <alignment vertical="center"/>
      <protection locked="0"/>
    </xf>
    <xf numFmtId="0" fontId="8" fillId="0" borderId="9" xfId="0" applyFont="1" applyBorder="1" applyProtection="1">
      <alignment vertical="center"/>
      <protection locked="0"/>
    </xf>
    <xf numFmtId="0" fontId="8" fillId="0" borderId="10" xfId="0" applyFont="1" applyBorder="1" applyProtection="1">
      <alignment vertical="center"/>
      <protection locked="0"/>
    </xf>
    <xf numFmtId="0" fontId="8" fillId="0" borderId="0" xfId="0" applyFont="1" applyAlignment="1" applyProtection="1">
      <alignment horizontal="left" vertical="center" wrapText="1" indent="1"/>
      <protection locked="0"/>
    </xf>
    <xf numFmtId="0" fontId="8" fillId="0" borderId="0" xfId="0" quotePrefix="1" applyFont="1" applyAlignment="1" applyProtection="1">
      <alignment horizontal="center" vertical="center" wrapText="1"/>
      <protection locked="0"/>
    </xf>
    <xf numFmtId="0" fontId="34" fillId="0" borderId="0" xfId="0" applyFont="1" applyAlignment="1" applyProtection="1">
      <alignment horizontal="left" vertical="center"/>
      <protection locked="0"/>
    </xf>
    <xf numFmtId="181" fontId="10" fillId="0" borderId="0" xfId="3" applyNumberFormat="1" applyFont="1" applyFill="1" applyBorder="1" applyAlignment="1" applyProtection="1">
      <alignment horizontal="center" vertical="center"/>
    </xf>
    <xf numFmtId="38" fontId="10" fillId="0" borderId="0" xfId="3" applyFont="1" applyFill="1" applyBorder="1" applyAlignment="1" applyProtection="1">
      <alignment horizontal="right" vertical="center"/>
      <protection locked="0"/>
    </xf>
    <xf numFmtId="38" fontId="10" fillId="0" borderId="0" xfId="3" applyFont="1" applyFill="1" applyBorder="1" applyAlignment="1" applyProtection="1">
      <alignment horizontal="right" vertical="center"/>
    </xf>
    <xf numFmtId="182" fontId="10" fillId="0" borderId="0" xfId="3" applyNumberFormat="1" applyFont="1" applyFill="1" applyBorder="1" applyAlignment="1" applyProtection="1">
      <alignment horizontal="center" vertical="center"/>
      <protection locked="0"/>
    </xf>
    <xf numFmtId="179" fontId="10" fillId="0" borderId="0" xfId="3" applyNumberFormat="1" applyFont="1" applyFill="1" applyBorder="1" applyAlignment="1" applyProtection="1">
      <alignment horizontal="center" vertical="center" shrinkToFit="1"/>
      <protection locked="0"/>
    </xf>
    <xf numFmtId="180" fontId="10" fillId="0" borderId="0" xfId="3" applyNumberFormat="1" applyFont="1" applyFill="1" applyBorder="1" applyAlignment="1" applyProtection="1">
      <alignment vertical="center" shrinkToFit="1"/>
      <protection locked="0"/>
    </xf>
    <xf numFmtId="0" fontId="8" fillId="0" borderId="0" xfId="0" quotePrefix="1" applyFont="1" applyAlignment="1" applyProtection="1">
      <alignment horizontal="left" vertical="center" wrapText="1"/>
      <protection locked="0"/>
    </xf>
    <xf numFmtId="38" fontId="8" fillId="0" borderId="0" xfId="3" applyFont="1" applyFill="1" applyBorder="1" applyAlignment="1" applyProtection="1">
      <alignment horizontal="center" vertical="center"/>
      <protection locked="0"/>
    </xf>
    <xf numFmtId="38" fontId="8" fillId="0" borderId="0" xfId="3" quotePrefix="1" applyFont="1" applyFill="1" applyBorder="1" applyAlignment="1" applyProtection="1">
      <alignment horizontal="center" vertical="center" wrapText="1"/>
    </xf>
    <xf numFmtId="0" fontId="19" fillId="0" borderId="0" xfId="0" applyFont="1" applyAlignment="1">
      <alignment horizontal="left" vertical="center"/>
    </xf>
    <xf numFmtId="0" fontId="25" fillId="0" borderId="21" xfId="0" applyFont="1" applyBorder="1" applyAlignment="1">
      <alignment horizontal="center" vertical="center"/>
    </xf>
    <xf numFmtId="0" fontId="24" fillId="0" borderId="4" xfId="0" applyFont="1" applyBorder="1" applyAlignment="1">
      <alignment horizontal="center" vertical="center" shrinkToFit="1"/>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22" fillId="0" borderId="20"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3" xfId="0" applyFont="1" applyBorder="1" applyAlignment="1">
      <alignment horizontal="center" vertical="center"/>
    </xf>
    <xf numFmtId="0" fontId="22" fillId="0" borderId="35" xfId="0" applyFont="1" applyBorder="1" applyAlignment="1">
      <alignment horizontal="center" vertical="center"/>
    </xf>
    <xf numFmtId="0" fontId="22" fillId="0" borderId="49" xfId="0" applyFont="1" applyBorder="1" applyAlignment="1">
      <alignment horizontal="center" vertical="center"/>
    </xf>
    <xf numFmtId="0" fontId="22" fillId="0" borderId="50" xfId="0" applyFont="1" applyBorder="1" applyAlignment="1">
      <alignment horizontal="center" vertical="center"/>
    </xf>
    <xf numFmtId="0" fontId="22" fillId="0" borderId="5"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21" xfId="0" applyFont="1" applyBorder="1" applyAlignment="1">
      <alignment horizontal="center" vertical="center"/>
    </xf>
    <xf numFmtId="0" fontId="22" fillId="0" borderId="45" xfId="0" applyFont="1" applyBorder="1" applyAlignment="1">
      <alignment horizontal="center" vertical="center"/>
    </xf>
    <xf numFmtId="0" fontId="22" fillId="0" borderId="1"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9" xfId="0" applyFont="1" applyBorder="1" applyAlignment="1">
      <alignment horizontal="center" vertical="center"/>
    </xf>
    <xf numFmtId="0" fontId="22" fillId="0" borderId="2" xfId="0" applyFont="1" applyBorder="1" applyAlignment="1">
      <alignment horizontal="center" vertical="center"/>
    </xf>
    <xf numFmtId="0" fontId="22" fillId="0" borderId="32" xfId="0" applyFont="1" applyBorder="1" applyAlignment="1">
      <alignment horizontal="center" vertical="center"/>
    </xf>
    <xf numFmtId="0" fontId="22" fillId="5" borderId="5" xfId="0" applyFont="1" applyFill="1" applyBorder="1" applyAlignment="1">
      <alignment horizontal="center" vertical="center" wrapText="1"/>
    </xf>
    <xf numFmtId="0" fontId="22" fillId="5" borderId="22" xfId="0" applyFont="1" applyFill="1" applyBorder="1" applyAlignment="1">
      <alignment horizontal="center" vertical="center"/>
    </xf>
    <xf numFmtId="0" fontId="22" fillId="5" borderId="46" xfId="0" applyFont="1" applyFill="1" applyBorder="1" applyAlignment="1">
      <alignment horizontal="center" vertical="center"/>
    </xf>
    <xf numFmtId="0" fontId="22" fillId="0" borderId="21" xfId="0" applyFont="1" applyBorder="1" applyAlignment="1">
      <alignment horizontal="left" vertical="center" wrapText="1" indent="1"/>
    </xf>
    <xf numFmtId="0" fontId="22" fillId="0" borderId="19"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5" xfId="0" applyFont="1" applyBorder="1" applyAlignment="1">
      <alignment horizontal="center" vertical="center"/>
    </xf>
    <xf numFmtId="0" fontId="22" fillId="0" borderId="22" xfId="0" applyFont="1" applyBorder="1" applyAlignment="1">
      <alignment horizontal="center" vertical="center"/>
    </xf>
    <xf numFmtId="0" fontId="22" fillId="0" borderId="46" xfId="0" applyFont="1" applyBorder="1" applyAlignment="1">
      <alignment horizontal="center" vertical="center"/>
    </xf>
    <xf numFmtId="0" fontId="22" fillId="0" borderId="1" xfId="0" applyFont="1" applyBorder="1" applyAlignment="1">
      <alignment vertical="center" wrapText="1"/>
    </xf>
    <xf numFmtId="0" fontId="22" fillId="0" borderId="13"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18" xfId="0" applyFont="1" applyBorder="1" applyAlignment="1">
      <alignment horizontal="center" vertical="center" wrapText="1"/>
    </xf>
    <xf numFmtId="0" fontId="22" fillId="5" borderId="52" xfId="0" applyFont="1" applyFill="1" applyBorder="1" applyAlignment="1">
      <alignment horizontal="center" vertical="center" wrapText="1"/>
    </xf>
    <xf numFmtId="0" fontId="22" fillId="5" borderId="53" xfId="0" applyFont="1" applyFill="1" applyBorder="1" applyAlignment="1">
      <alignment horizontal="center" vertical="center"/>
    </xf>
    <xf numFmtId="0" fontId="22" fillId="5" borderId="54" xfId="0" applyFont="1" applyFill="1" applyBorder="1" applyAlignment="1">
      <alignment horizontal="center" vertical="center"/>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3" fillId="0" borderId="32" xfId="0" applyFont="1" applyBorder="1" applyAlignment="1">
      <alignment horizontal="center" vertical="center" textRotation="255"/>
    </xf>
    <xf numFmtId="0" fontId="23" fillId="0" borderId="19" xfId="0" applyFont="1" applyBorder="1" applyAlignment="1">
      <alignment horizontal="center" vertical="center" textRotation="255"/>
    </xf>
    <xf numFmtId="0" fontId="22" fillId="0" borderId="32"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4" xfId="0" applyFont="1" applyBorder="1" applyAlignment="1">
      <alignment horizontal="center" vertical="center"/>
    </xf>
    <xf numFmtId="0" fontId="22" fillId="5" borderId="28" xfId="0" applyFont="1" applyFill="1" applyBorder="1" applyAlignment="1">
      <alignment horizontal="left" vertical="center" wrapText="1"/>
    </xf>
    <xf numFmtId="0" fontId="22" fillId="5" borderId="33" xfId="0" applyFont="1" applyFill="1" applyBorder="1" applyAlignment="1">
      <alignment horizontal="left" vertical="center" wrapText="1"/>
    </xf>
    <xf numFmtId="0" fontId="22" fillId="0" borderId="41" xfId="0" applyFont="1" applyBorder="1" applyAlignment="1">
      <alignment horizontal="left" vertical="center" wrapText="1"/>
    </xf>
    <xf numFmtId="0" fontId="22" fillId="0" borderId="35" xfId="0" applyFont="1" applyBorder="1" applyAlignment="1">
      <alignment horizontal="left" vertical="center" wrapText="1"/>
    </xf>
    <xf numFmtId="0" fontId="22" fillId="0" borderId="33" xfId="0" applyFont="1" applyBorder="1" applyAlignment="1">
      <alignment horizontal="left" vertical="center" wrapText="1"/>
    </xf>
    <xf numFmtId="0" fontId="25" fillId="0" borderId="32" xfId="0" applyFont="1" applyBorder="1" applyAlignment="1">
      <alignment horizontal="center" vertical="center"/>
    </xf>
    <xf numFmtId="0" fontId="25" fillId="0" borderId="19" xfId="0" applyFont="1" applyBorder="1" applyAlignment="1">
      <alignment horizontal="center" vertical="center"/>
    </xf>
    <xf numFmtId="0" fontId="25" fillId="0" borderId="2" xfId="0" applyFont="1" applyBorder="1" applyAlignment="1">
      <alignment horizontal="center" vertical="center"/>
    </xf>
    <xf numFmtId="0" fontId="22" fillId="0" borderId="21" xfId="0" applyFont="1" applyBorder="1" applyAlignment="1">
      <alignment horizontal="center" vertical="center" wrapText="1"/>
    </xf>
    <xf numFmtId="0" fontId="25" fillId="0" borderId="40" xfId="1" quotePrefix="1" applyNumberFormat="1" applyFont="1" applyFill="1" applyBorder="1" applyAlignment="1" applyProtection="1">
      <alignment horizontal="center" vertical="center"/>
    </xf>
    <xf numFmtId="0" fontId="25" fillId="0" borderId="3" xfId="1" quotePrefix="1" applyNumberFormat="1" applyFont="1" applyFill="1" applyBorder="1" applyAlignment="1" applyProtection="1">
      <alignment horizontal="center" vertical="center"/>
    </xf>
    <xf numFmtId="0" fontId="25" fillId="0" borderId="49" xfId="1" quotePrefix="1" applyNumberFormat="1" applyFont="1" applyFill="1" applyBorder="1" applyAlignment="1" applyProtection="1">
      <alignment horizontal="center" vertical="center"/>
    </xf>
    <xf numFmtId="0" fontId="22" fillId="0" borderId="28" xfId="0" applyFont="1" applyBorder="1" applyAlignment="1">
      <alignment horizontal="left" vertical="center" wrapText="1"/>
    </xf>
    <xf numFmtId="0" fontId="22" fillId="0" borderId="50" xfId="0" applyFont="1" applyBorder="1" applyAlignment="1">
      <alignment horizontal="left" vertical="center" wrapText="1"/>
    </xf>
    <xf numFmtId="0" fontId="22" fillId="0" borderId="28" xfId="0" applyFont="1" applyBorder="1" applyAlignment="1">
      <alignment vertical="center" wrapText="1"/>
    </xf>
    <xf numFmtId="0" fontId="22" fillId="0" borderId="35" xfId="0" applyFont="1" applyBorder="1" applyAlignment="1">
      <alignment vertical="center" wrapText="1"/>
    </xf>
    <xf numFmtId="0" fontId="22" fillId="0" borderId="33" xfId="0" applyFont="1" applyBorder="1" applyAlignment="1">
      <alignment vertical="center" wrapText="1"/>
    </xf>
    <xf numFmtId="0" fontId="22" fillId="0" borderId="21" xfId="0" applyFont="1" applyBorder="1" applyAlignment="1">
      <alignment horizontal="left" vertical="center" wrapText="1"/>
    </xf>
    <xf numFmtId="0" fontId="22" fillId="0" borderId="19" xfId="0" applyFont="1" applyBorder="1" applyAlignment="1">
      <alignment horizontal="left" vertical="center" wrapText="1"/>
    </xf>
    <xf numFmtId="0" fontId="22" fillId="0" borderId="2" xfId="0" applyFont="1" applyBorder="1" applyAlignment="1">
      <alignment horizontal="left" vertical="center" wrapText="1"/>
    </xf>
    <xf numFmtId="0" fontId="25" fillId="0" borderId="21" xfId="0" applyFont="1" applyBorder="1" applyAlignment="1">
      <alignment horizontal="center" vertical="center" wrapText="1"/>
    </xf>
    <xf numFmtId="0" fontId="25" fillId="0" borderId="21" xfId="0" applyFont="1" applyBorder="1" applyAlignment="1">
      <alignment horizontal="center" vertical="center"/>
    </xf>
    <xf numFmtId="0" fontId="22" fillId="0" borderId="46" xfId="0" applyFont="1" applyBorder="1" applyAlignment="1">
      <alignment vertical="center" wrapText="1"/>
    </xf>
    <xf numFmtId="0" fontId="22" fillId="0" borderId="5" xfId="0" quotePrefix="1" applyFont="1" applyBorder="1" applyAlignment="1">
      <alignment horizontal="center" vertical="center" wrapText="1"/>
    </xf>
    <xf numFmtId="0" fontId="22" fillId="0" borderId="45" xfId="0" applyFont="1" applyBorder="1" applyAlignment="1">
      <alignment horizontal="center" vertical="center" wrapText="1"/>
    </xf>
    <xf numFmtId="0" fontId="22" fillId="0" borderId="1" xfId="0" applyFont="1" applyBorder="1">
      <alignment vertical="center"/>
    </xf>
    <xf numFmtId="0" fontId="22" fillId="0" borderId="32" xfId="0" quotePrefix="1" applyFont="1" applyBorder="1" applyAlignment="1">
      <alignment horizontal="center" vertical="center" textRotation="255" wrapText="1"/>
    </xf>
    <xf numFmtId="0" fontId="22" fillId="0" borderId="19" xfId="0" quotePrefix="1" applyFont="1" applyBorder="1" applyAlignment="1">
      <alignment horizontal="center" vertical="center" textRotation="255" wrapText="1"/>
    </xf>
    <xf numFmtId="0" fontId="22" fillId="0" borderId="21"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45" xfId="0" quotePrefix="1" applyFont="1" applyBorder="1" applyAlignment="1">
      <alignment horizontal="center" vertical="center" textRotation="255" wrapText="1"/>
    </xf>
    <xf numFmtId="0" fontId="22" fillId="0" borderId="45" xfId="0" applyFont="1" applyBorder="1" applyAlignment="1">
      <alignment horizontal="center" vertical="center" textRotation="255" wrapText="1"/>
    </xf>
    <xf numFmtId="0" fontId="22" fillId="0" borderId="19" xfId="0" applyFont="1" applyBorder="1" applyAlignment="1">
      <alignment horizontal="center" vertical="center" textRotation="255"/>
    </xf>
    <xf numFmtId="0" fontId="22" fillId="0" borderId="2" xfId="0" quotePrefix="1" applyFont="1" applyBorder="1" applyAlignment="1">
      <alignment horizontal="center" vertical="center" wrapText="1"/>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45" xfId="0" quotePrefix="1" applyFont="1" applyBorder="1" applyAlignment="1">
      <alignment horizontal="center" vertical="center"/>
    </xf>
    <xf numFmtId="0" fontId="17" fillId="0" borderId="0" xfId="0" applyFont="1">
      <alignment vertical="center"/>
    </xf>
    <xf numFmtId="0" fontId="22" fillId="0" borderId="13" xfId="0" applyFont="1" applyBorder="1" applyAlignment="1">
      <alignment vertical="center" wrapText="1"/>
    </xf>
    <xf numFmtId="0" fontId="22" fillId="0" borderId="51" xfId="0" applyFont="1" applyBorder="1" applyAlignment="1">
      <alignment vertical="center" wrapText="1"/>
    </xf>
    <xf numFmtId="0" fontId="22" fillId="0" borderId="18" xfId="0" applyFont="1" applyBorder="1" applyAlignment="1">
      <alignment vertical="center" wrapText="1"/>
    </xf>
    <xf numFmtId="0" fontId="27" fillId="0" borderId="32" xfId="0" applyFont="1" applyBorder="1" applyAlignment="1">
      <alignment horizontal="center" vertical="center"/>
    </xf>
    <xf numFmtId="0" fontId="27" fillId="0" borderId="19" xfId="0" applyFont="1" applyBorder="1" applyAlignment="1">
      <alignment horizontal="center" vertical="center"/>
    </xf>
    <xf numFmtId="0" fontId="22" fillId="0" borderId="32" xfId="0" applyFont="1" applyBorder="1" applyAlignment="1">
      <alignment vertical="center" wrapText="1"/>
    </xf>
    <xf numFmtId="0" fontId="22" fillId="0" borderId="19" xfId="0" applyFont="1" applyBorder="1" applyAlignment="1">
      <alignment vertical="center" wrapText="1"/>
    </xf>
    <xf numFmtId="0" fontId="22" fillId="0" borderId="2" xfId="0" applyFont="1" applyBorder="1" applyAlignment="1">
      <alignment vertical="center" wrapText="1"/>
    </xf>
    <xf numFmtId="0" fontId="23" fillId="0" borderId="32" xfId="0" quotePrefix="1" applyFont="1" applyBorder="1" applyAlignment="1">
      <alignment horizontal="center" vertical="center" wrapText="1"/>
    </xf>
    <xf numFmtId="0" fontId="23" fillId="0" borderId="19" xfId="0" quotePrefix="1" applyFont="1" applyBorder="1" applyAlignment="1">
      <alignment horizontal="center" vertical="center" wrapText="1"/>
    </xf>
    <xf numFmtId="0" fontId="23" fillId="0" borderId="2" xfId="0" quotePrefix="1" applyFont="1" applyBorder="1" applyAlignment="1">
      <alignment horizontal="center" vertical="center" wrapText="1"/>
    </xf>
    <xf numFmtId="0" fontId="22" fillId="0" borderId="32" xfId="0" quotePrefix="1" applyFont="1" applyBorder="1" applyAlignment="1">
      <alignment horizontal="left" vertical="center" wrapText="1"/>
    </xf>
    <xf numFmtId="0" fontId="22" fillId="0" borderId="19" xfId="0" quotePrefix="1" applyFont="1" applyBorder="1" applyAlignment="1">
      <alignment horizontal="left" vertical="center" wrapText="1"/>
    </xf>
    <xf numFmtId="0" fontId="22" fillId="0" borderId="2" xfId="0" quotePrefix="1" applyFont="1" applyBorder="1" applyAlignment="1">
      <alignment horizontal="left"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5" fillId="0" borderId="45" xfId="0" applyFont="1" applyBorder="1" applyAlignment="1">
      <alignment horizontal="center" vertical="center"/>
    </xf>
    <xf numFmtId="0" fontId="27" fillId="0" borderId="32"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 xfId="0" applyFont="1" applyBorder="1" applyAlignment="1">
      <alignment horizontal="center" vertical="center" wrapText="1"/>
    </xf>
    <xf numFmtId="0" fontId="22" fillId="0" borderId="12" xfId="0" applyFont="1" applyBorder="1" applyAlignment="1">
      <alignment horizontal="center" vertical="center"/>
    </xf>
    <xf numFmtId="0" fontId="23" fillId="0" borderId="21" xfId="0" applyFont="1" applyBorder="1" applyAlignment="1">
      <alignment horizontal="left" vertical="center" wrapText="1"/>
    </xf>
    <xf numFmtId="0" fontId="23" fillId="0" borderId="19" xfId="0" applyFont="1" applyBorder="1" applyAlignment="1">
      <alignment horizontal="left" vertical="center" wrapText="1"/>
    </xf>
    <xf numFmtId="0" fontId="22" fillId="5" borderId="33" xfId="0" quotePrefix="1" applyFont="1" applyFill="1" applyBorder="1" applyAlignment="1">
      <alignment horizontal="left" vertical="center" wrapText="1"/>
    </xf>
    <xf numFmtId="0" fontId="36" fillId="0" borderId="0" xfId="0" applyFont="1" applyAlignment="1">
      <alignment horizontal="center" vertical="center"/>
    </xf>
    <xf numFmtId="0" fontId="8" fillId="0" borderId="0" xfId="0" applyFont="1" applyAlignment="1">
      <alignment horizontal="distributed" vertical="center"/>
    </xf>
    <xf numFmtId="0" fontId="25" fillId="0" borderId="0" xfId="0" applyFont="1" applyAlignment="1">
      <alignment horizontal="center" vertical="center"/>
    </xf>
    <xf numFmtId="0" fontId="31" fillId="0" borderId="21" xfId="0" applyFont="1" applyBorder="1" applyAlignment="1">
      <alignment horizontal="center" vertical="center" wrapText="1"/>
    </xf>
    <xf numFmtId="0" fontId="31" fillId="0" borderId="2" xfId="0" applyFont="1" applyBorder="1" applyAlignment="1">
      <alignment horizontal="center" vertical="center" wrapText="1"/>
    </xf>
    <xf numFmtId="0" fontId="27" fillId="0" borderId="0" xfId="0" applyFont="1" applyAlignment="1">
      <alignment horizontal="left" vertical="center" wrapText="1"/>
    </xf>
    <xf numFmtId="0" fontId="27" fillId="0" borderId="16" xfId="0" applyFont="1" applyBorder="1" applyAlignment="1">
      <alignment horizontal="left" vertical="center" wrapText="1"/>
    </xf>
    <xf numFmtId="0" fontId="24" fillId="0" borderId="32"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45"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5" xfId="0" applyFont="1" applyBorder="1" applyAlignment="1">
      <alignment horizontal="center" vertical="center" wrapText="1"/>
    </xf>
    <xf numFmtId="0" fontId="22" fillId="3" borderId="1" xfId="0" applyFont="1" applyFill="1" applyBorder="1" applyAlignment="1" applyProtection="1">
      <alignment horizontal="center" vertical="center" wrapText="1" shrinkToFit="1"/>
      <protection locked="0"/>
    </xf>
    <xf numFmtId="0" fontId="22" fillId="3" borderId="21" xfId="0" applyFont="1" applyFill="1" applyBorder="1" applyAlignment="1" applyProtection="1">
      <alignment horizontal="center" vertical="center" wrapText="1" shrinkToFit="1"/>
      <protection locked="0"/>
    </xf>
    <xf numFmtId="0" fontId="24" fillId="0" borderId="32" xfId="0" applyFont="1" applyBorder="1" applyAlignment="1">
      <alignment horizontal="center" vertical="center" textRotation="255" wrapText="1"/>
    </xf>
    <xf numFmtId="0" fontId="24" fillId="0" borderId="19" xfId="0" applyFont="1" applyBorder="1" applyAlignment="1">
      <alignment horizontal="center" vertical="center" textRotation="255" wrapText="1"/>
    </xf>
    <xf numFmtId="0" fontId="24" fillId="0" borderId="45" xfId="0" applyFont="1" applyBorder="1" applyAlignment="1">
      <alignment horizontal="center" vertical="center" textRotation="255" wrapText="1"/>
    </xf>
    <xf numFmtId="0" fontId="22" fillId="3" borderId="4"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12" xfId="0" applyFont="1" applyFill="1" applyBorder="1" applyAlignment="1" applyProtection="1">
      <alignment horizontal="center" vertical="center" wrapText="1"/>
      <protection locked="0"/>
    </xf>
    <xf numFmtId="0" fontId="24" fillId="0" borderId="13"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32" xfId="0" applyFont="1" applyBorder="1" applyAlignment="1">
      <alignment horizontal="center" vertical="center" textRotation="255"/>
    </xf>
    <xf numFmtId="0" fontId="24" fillId="0" borderId="19" xfId="0" applyFont="1" applyBorder="1" applyAlignment="1">
      <alignment horizontal="center" vertical="center" textRotation="255"/>
    </xf>
    <xf numFmtId="0" fontId="24" fillId="0" borderId="45" xfId="0" applyFont="1" applyBorder="1" applyAlignment="1">
      <alignment horizontal="center" vertical="center" textRotation="255"/>
    </xf>
    <xf numFmtId="0" fontId="24" fillId="0" borderId="2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20" xfId="0" applyFont="1" applyBorder="1" applyAlignment="1">
      <alignment vertical="center" wrapText="1"/>
    </xf>
    <xf numFmtId="0" fontId="24" fillId="0" borderId="11" xfId="0" applyFont="1" applyBorder="1" applyAlignment="1">
      <alignment vertical="center" wrapText="1"/>
    </xf>
    <xf numFmtId="0" fontId="24" fillId="0" borderId="33" xfId="0" applyFont="1" applyBorder="1" applyAlignment="1">
      <alignment vertical="center" wrapText="1"/>
    </xf>
    <xf numFmtId="0" fontId="31" fillId="0" borderId="32" xfId="1" quotePrefix="1" applyNumberFormat="1" applyFont="1" applyBorder="1" applyAlignment="1">
      <alignment horizontal="center" vertical="center"/>
    </xf>
    <xf numFmtId="0" fontId="31" fillId="0" borderId="19" xfId="1" quotePrefix="1" applyNumberFormat="1" applyFont="1" applyBorder="1" applyAlignment="1">
      <alignment horizontal="center" vertical="center"/>
    </xf>
    <xf numFmtId="0" fontId="31" fillId="0" borderId="45" xfId="1" quotePrefix="1" applyNumberFormat="1" applyFont="1" applyBorder="1" applyAlignment="1">
      <alignment horizontal="center" vertical="center"/>
    </xf>
    <xf numFmtId="0" fontId="24" fillId="0" borderId="13" xfId="0" applyFont="1" applyBorder="1" applyAlignment="1">
      <alignment vertical="center" wrapText="1"/>
    </xf>
    <xf numFmtId="0" fontId="24" fillId="0" borderId="51" xfId="0" applyFont="1" applyBorder="1" applyAlignment="1">
      <alignment vertical="center" wrapText="1"/>
    </xf>
    <xf numFmtId="0" fontId="24" fillId="0" borderId="18" xfId="0" applyFont="1" applyBorder="1" applyAlignment="1">
      <alignment vertical="center" wrapText="1"/>
    </xf>
    <xf numFmtId="0" fontId="25" fillId="0" borderId="5" xfId="0" applyFont="1" applyBorder="1" applyAlignment="1">
      <alignment horizontal="center" vertical="center"/>
    </xf>
    <xf numFmtId="0" fontId="25" fillId="0" borderId="46" xfId="0" applyFont="1" applyBorder="1" applyAlignment="1">
      <alignment horizontal="center" vertical="center"/>
    </xf>
    <xf numFmtId="0" fontId="24" fillId="0" borderId="21" xfId="0" applyFont="1" applyBorder="1" applyAlignment="1">
      <alignment horizontal="center" vertical="center"/>
    </xf>
    <xf numFmtId="0" fontId="24" fillId="0" borderId="45" xfId="0" applyFont="1" applyBorder="1" applyAlignment="1">
      <alignment horizontal="center" vertical="center"/>
    </xf>
    <xf numFmtId="0" fontId="24" fillId="0" borderId="1" xfId="0" quotePrefix="1" applyFont="1" applyBorder="1" applyAlignment="1">
      <alignment horizontal="center" vertical="center" wrapText="1"/>
    </xf>
    <xf numFmtId="0" fontId="32" fillId="0" borderId="21" xfId="0" applyFont="1" applyBorder="1" applyAlignment="1">
      <alignment horizontal="center" vertical="center"/>
    </xf>
    <xf numFmtId="0" fontId="32" fillId="0" borderId="2" xfId="0" applyFont="1" applyBorder="1" applyAlignment="1">
      <alignment horizontal="center" vertical="center"/>
    </xf>
    <xf numFmtId="0" fontId="24" fillId="0" borderId="0" xfId="0" applyFont="1" applyAlignment="1">
      <alignment horizontal="left" vertical="center"/>
    </xf>
    <xf numFmtId="0" fontId="22" fillId="0" borderId="5" xfId="0" applyFont="1" applyBorder="1" applyAlignment="1" applyProtection="1">
      <alignment horizontal="left" vertical="center"/>
      <protection locked="0"/>
    </xf>
    <xf numFmtId="0" fontId="22" fillId="0" borderId="22" xfId="0" applyFont="1" applyBorder="1" applyAlignment="1" applyProtection="1">
      <alignment horizontal="left" vertical="center"/>
      <protection locked="0"/>
    </xf>
    <xf numFmtId="0" fontId="22" fillId="0" borderId="46" xfId="0" applyFont="1" applyBorder="1" applyAlignment="1" applyProtection="1">
      <alignment horizontal="left" vertical="center"/>
      <protection locked="0"/>
    </xf>
    <xf numFmtId="0" fontId="24" fillId="0" borderId="21" xfId="0" applyFont="1" applyBorder="1" applyAlignment="1">
      <alignment horizontal="center" vertical="center" wrapText="1"/>
    </xf>
    <xf numFmtId="0" fontId="24" fillId="0" borderId="28" xfId="1" quotePrefix="1" applyNumberFormat="1" applyFont="1" applyBorder="1" applyAlignment="1">
      <alignment horizontal="center" vertical="center" wrapText="1"/>
    </xf>
    <xf numFmtId="0" fontId="24" fillId="0" borderId="50" xfId="1" quotePrefix="1" applyNumberFormat="1" applyFont="1" applyBorder="1" applyAlignment="1">
      <alignment horizontal="center" vertical="center" wrapText="1"/>
    </xf>
    <xf numFmtId="0" fontId="31" fillId="0" borderId="21" xfId="0" applyFont="1" applyBorder="1" applyAlignment="1">
      <alignment horizontal="center" vertical="center"/>
    </xf>
    <xf numFmtId="0" fontId="31" fillId="0" borderId="2" xfId="0" applyFont="1" applyBorder="1" applyAlignment="1">
      <alignment horizontal="center" vertical="center"/>
    </xf>
    <xf numFmtId="0" fontId="22" fillId="3" borderId="21"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1" fillId="0" borderId="2" xfId="1" quotePrefix="1" applyNumberFormat="1" applyFont="1" applyBorder="1" applyAlignment="1">
      <alignment horizontal="center" vertical="center"/>
    </xf>
    <xf numFmtId="0" fontId="22" fillId="3" borderId="32" xfId="0" applyFont="1" applyFill="1" applyBorder="1" applyAlignment="1" applyProtection="1">
      <alignment horizontal="center" vertical="center" wrapText="1"/>
      <protection locked="0"/>
    </xf>
    <xf numFmtId="0" fontId="22" fillId="3" borderId="19" xfId="0" applyFont="1" applyFill="1" applyBorder="1" applyAlignment="1" applyProtection="1">
      <alignment horizontal="center" vertical="center" wrapText="1"/>
      <protection locked="0"/>
    </xf>
    <xf numFmtId="0" fontId="31" fillId="0" borderId="19" xfId="0" applyFont="1" applyBorder="1" applyAlignment="1">
      <alignment horizontal="center" vertical="center"/>
    </xf>
    <xf numFmtId="0" fontId="24" fillId="0" borderId="21" xfId="0" applyFont="1" applyBorder="1" applyAlignment="1">
      <alignment horizontal="left" vertical="center" wrapText="1" indent="1"/>
    </xf>
    <xf numFmtId="0" fontId="24" fillId="0" borderId="19" xfId="0" applyFont="1" applyBorder="1" applyAlignment="1">
      <alignment horizontal="left" vertical="center" wrapText="1" indent="1"/>
    </xf>
    <xf numFmtId="0" fontId="0" fillId="0" borderId="19" xfId="0" applyBorder="1" applyAlignment="1">
      <alignment horizontal="left" vertical="center" wrapText="1" indent="1"/>
    </xf>
    <xf numFmtId="0" fontId="0" fillId="0" borderId="2" xfId="0" applyBorder="1" applyAlignment="1">
      <alignment horizontal="left" vertical="center" wrapText="1" indent="1"/>
    </xf>
    <xf numFmtId="0" fontId="31" fillId="0" borderId="21" xfId="1" quotePrefix="1" applyNumberFormat="1" applyFont="1" applyBorder="1" applyAlignment="1">
      <alignment horizontal="center" vertical="center"/>
    </xf>
    <xf numFmtId="0" fontId="24" fillId="0" borderId="2"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32" xfId="0" applyFont="1" applyBorder="1" applyAlignment="1">
      <alignment horizontal="center" vertical="center"/>
    </xf>
    <xf numFmtId="0" fontId="24" fillId="0" borderId="19" xfId="0" applyFont="1" applyBorder="1" applyAlignment="1">
      <alignment horizontal="center" vertical="center"/>
    </xf>
    <xf numFmtId="0" fontId="24" fillId="0" borderId="2" xfId="0" applyFont="1" applyBorder="1" applyAlignment="1">
      <alignment horizontal="center" vertical="center"/>
    </xf>
    <xf numFmtId="0" fontId="17" fillId="0" borderId="21" xfId="0" applyFont="1" applyBorder="1" applyAlignment="1">
      <alignment horizontal="center" vertical="center"/>
    </xf>
    <xf numFmtId="0" fontId="17" fillId="0" borderId="2" xfId="0" applyFont="1" applyBorder="1" applyAlignment="1">
      <alignment horizontal="center" vertical="center"/>
    </xf>
    <xf numFmtId="0" fontId="31" fillId="0" borderId="32" xfId="0" applyFont="1" applyBorder="1" applyAlignment="1">
      <alignment horizontal="center" vertical="center"/>
    </xf>
    <xf numFmtId="0" fontId="24" fillId="0" borderId="26" xfId="0" applyFont="1" applyBorder="1" applyAlignment="1">
      <alignment horizontal="center" vertical="center"/>
    </xf>
    <xf numFmtId="0" fontId="24" fillId="0" borderId="28" xfId="0" applyFont="1" applyBorder="1" applyAlignment="1">
      <alignment horizontal="center" vertical="center"/>
    </xf>
    <xf numFmtId="0" fontId="24" fillId="0" borderId="49" xfId="0" applyFont="1" applyBorder="1" applyAlignment="1">
      <alignment horizontal="center" vertical="center"/>
    </xf>
    <xf numFmtId="0" fontId="24" fillId="0" borderId="50" xfId="0" applyFont="1" applyBorder="1" applyAlignment="1">
      <alignment horizontal="center" vertical="center"/>
    </xf>
    <xf numFmtId="0" fontId="24" fillId="0" borderId="21"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19" xfId="0" quotePrefix="1" applyFont="1" applyBorder="1" applyAlignment="1">
      <alignment horizontal="center" vertical="center" wrapText="1"/>
    </xf>
    <xf numFmtId="0" fontId="24" fillId="0" borderId="32" xfId="0" quotePrefix="1" applyFont="1" applyBorder="1" applyAlignment="1">
      <alignment horizontal="center" vertical="center" textRotation="255" wrapText="1"/>
    </xf>
    <xf numFmtId="0" fontId="24" fillId="0" borderId="19" xfId="0" quotePrefix="1" applyFont="1" applyBorder="1" applyAlignment="1">
      <alignment horizontal="center" vertical="center" textRotation="255" wrapText="1"/>
    </xf>
    <xf numFmtId="0" fontId="24" fillId="0" borderId="32" xfId="0" quotePrefix="1" applyFont="1" applyBorder="1" applyAlignment="1">
      <alignment horizontal="center" vertical="center" wrapText="1"/>
    </xf>
    <xf numFmtId="0" fontId="24" fillId="0" borderId="2" xfId="0" quotePrefix="1" applyFont="1" applyBorder="1" applyAlignment="1">
      <alignment horizontal="center" vertical="center" wrapText="1"/>
    </xf>
    <xf numFmtId="0" fontId="35" fillId="0" borderId="0" xfId="0" applyFont="1" applyAlignment="1" applyProtection="1">
      <alignment horizontal="center" vertical="center"/>
      <protection locked="0"/>
    </xf>
    <xf numFmtId="0" fontId="34" fillId="0" borderId="0" xfId="0" applyFont="1" applyAlignment="1" applyProtection="1">
      <alignment horizontal="center" vertical="center"/>
      <protection locked="0"/>
    </xf>
    <xf numFmtId="0" fontId="34" fillId="0" borderId="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24" fillId="4" borderId="6" xfId="0" applyFont="1" applyFill="1" applyBorder="1" applyAlignment="1" applyProtection="1">
      <alignment horizontal="center" vertical="center"/>
      <protection locked="0"/>
    </xf>
    <xf numFmtId="0" fontId="24" fillId="4" borderId="7" xfId="0" applyFont="1" applyFill="1" applyBorder="1" applyAlignment="1" applyProtection="1">
      <alignment horizontal="center" vertical="center"/>
      <protection locked="0"/>
    </xf>
    <xf numFmtId="0" fontId="24" fillId="4" borderId="8" xfId="0" applyFont="1" applyFill="1" applyBorder="1" applyAlignment="1" applyProtection="1">
      <alignment horizontal="center" vertical="center"/>
      <protection locked="0"/>
    </xf>
    <xf numFmtId="0" fontId="24" fillId="4" borderId="58" xfId="0" applyFont="1" applyFill="1" applyBorder="1" applyAlignment="1" applyProtection="1">
      <alignment horizontal="center" vertical="center"/>
      <protection locked="0"/>
    </xf>
    <xf numFmtId="0" fontId="24" fillId="4" borderId="11" xfId="0" applyFont="1" applyFill="1" applyBorder="1" applyAlignment="1" applyProtection="1">
      <alignment horizontal="center" vertical="center"/>
      <protection locked="0"/>
    </xf>
    <xf numFmtId="0" fontId="24" fillId="4" borderId="44" xfId="0" applyFont="1" applyFill="1" applyBorder="1" applyAlignment="1" applyProtection="1">
      <alignment horizontal="center" vertical="center"/>
      <protection locked="0"/>
    </xf>
    <xf numFmtId="0" fontId="8" fillId="0" borderId="56" xfId="0" applyFont="1" applyBorder="1" applyAlignment="1" applyProtection="1">
      <alignment horizontal="right" vertical="center"/>
      <protection locked="0"/>
    </xf>
    <xf numFmtId="0" fontId="8" fillId="0" borderId="27" xfId="0" applyFont="1" applyBorder="1" applyAlignment="1" applyProtection="1">
      <alignment horizontal="right" vertical="center"/>
      <protection locked="0"/>
    </xf>
    <xf numFmtId="0" fontId="8" fillId="0" borderId="15"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27" xfId="0" applyFont="1" applyBorder="1" applyAlignment="1" applyProtection="1">
      <alignment horizontal="left" vertical="center" wrapText="1"/>
      <protection locked="0"/>
    </xf>
    <xf numFmtId="0" fontId="8" fillId="0" borderId="27" xfId="0" applyFont="1" applyBorder="1" applyAlignment="1" applyProtection="1">
      <alignment horizontal="left" vertical="center"/>
      <protection locked="0"/>
    </xf>
    <xf numFmtId="0" fontId="8" fillId="0" borderId="59"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8" fillId="0" borderId="0" xfId="0" applyFont="1" applyProtection="1">
      <alignment vertical="center"/>
      <protection locked="0"/>
    </xf>
    <xf numFmtId="0" fontId="8" fillId="0" borderId="16" xfId="0" applyFont="1" applyBorder="1" applyProtection="1">
      <alignment vertical="center"/>
      <protection locked="0"/>
    </xf>
    <xf numFmtId="0" fontId="24" fillId="4" borderId="60" xfId="0" quotePrefix="1" applyFont="1" applyFill="1" applyBorder="1" applyAlignment="1" applyProtection="1">
      <alignment horizontal="center" vertical="center"/>
      <protection locked="0"/>
    </xf>
    <xf numFmtId="0" fontId="24" fillId="4" borderId="61" xfId="0" applyFont="1" applyFill="1" applyBorder="1" applyAlignment="1" applyProtection="1">
      <alignment horizontal="center" vertical="center"/>
      <protection locked="0"/>
    </xf>
    <xf numFmtId="0" fontId="24" fillId="4" borderId="62" xfId="0" applyFont="1" applyFill="1" applyBorder="1" applyAlignment="1" applyProtection="1">
      <alignment horizontal="center" vertical="center"/>
      <protection locked="0"/>
    </xf>
    <xf numFmtId="0" fontId="24" fillId="4" borderId="63" xfId="0" applyFont="1" applyFill="1" applyBorder="1" applyAlignment="1" applyProtection="1">
      <alignment horizontal="center" vertical="center"/>
      <protection locked="0"/>
    </xf>
    <xf numFmtId="0" fontId="24" fillId="4" borderId="51" xfId="0" applyFont="1" applyFill="1" applyBorder="1" applyAlignment="1" applyProtection="1">
      <alignment horizontal="center" vertical="center"/>
      <protection locked="0"/>
    </xf>
    <xf numFmtId="0" fontId="24" fillId="4" borderId="64" xfId="0" applyFont="1" applyFill="1" applyBorder="1" applyAlignment="1" applyProtection="1">
      <alignment horizontal="center" vertical="center"/>
      <protection locked="0"/>
    </xf>
    <xf numFmtId="0" fontId="24" fillId="4" borderId="77" xfId="0" quotePrefix="1" applyFont="1" applyFill="1" applyBorder="1" applyAlignment="1" applyProtection="1">
      <alignment horizontal="center" vertical="center"/>
      <protection locked="0"/>
    </xf>
    <xf numFmtId="0" fontId="24" fillId="4" borderId="34" xfId="0" applyFont="1" applyFill="1" applyBorder="1" applyAlignment="1" applyProtection="1">
      <alignment horizontal="center" vertical="center"/>
      <protection locked="0"/>
    </xf>
    <xf numFmtId="0" fontId="24" fillId="4" borderId="43" xfId="0" applyFont="1" applyFill="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5" xfId="0" applyFont="1" applyBorder="1" applyAlignment="1" applyProtection="1">
      <alignment horizontal="center" vertical="center" shrinkToFit="1"/>
      <protection locked="0"/>
    </xf>
    <xf numFmtId="0" fontId="8" fillId="0" borderId="22" xfId="0" applyFont="1" applyBorder="1" applyAlignment="1" applyProtection="1">
      <alignment horizontal="center" vertical="center" shrinkToFit="1"/>
      <protection locked="0"/>
    </xf>
    <xf numFmtId="0" fontId="8" fillId="0" borderId="65" xfId="0" applyFont="1" applyBorder="1" applyAlignment="1" applyProtection="1">
      <alignment horizontal="center" vertical="center" shrinkToFit="1"/>
      <protection locked="0"/>
    </xf>
    <xf numFmtId="0" fontId="8" fillId="0" borderId="56" xfId="0" applyFont="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35"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22" xfId="0" applyFont="1" applyBorder="1" applyAlignment="1" applyProtection="1">
      <alignment horizontal="center" vertical="center" wrapText="1"/>
      <protection locked="0"/>
    </xf>
    <xf numFmtId="0" fontId="8" fillId="0" borderId="46" xfId="0" applyFont="1" applyBorder="1" applyAlignment="1" applyProtection="1">
      <alignment horizontal="center" vertical="center" wrapText="1"/>
      <protection locked="0"/>
    </xf>
    <xf numFmtId="49" fontId="8" fillId="0" borderId="5" xfId="0" applyNumberFormat="1" applyFont="1" applyBorder="1" applyAlignment="1" applyProtection="1">
      <alignment horizontal="left" vertical="center" indent="2"/>
      <protection locked="0"/>
    </xf>
    <xf numFmtId="49" fontId="8" fillId="0" borderId="22" xfId="0" applyNumberFormat="1" applyFont="1" applyBorder="1" applyAlignment="1" applyProtection="1">
      <alignment horizontal="left" vertical="center" indent="2"/>
      <protection locked="0"/>
    </xf>
    <xf numFmtId="49" fontId="8" fillId="0" borderId="65" xfId="0" applyNumberFormat="1" applyFont="1" applyBorder="1" applyAlignment="1" applyProtection="1">
      <alignment horizontal="left" vertical="center" indent="2"/>
      <protection locked="0"/>
    </xf>
    <xf numFmtId="0" fontId="8" fillId="0" borderId="3" xfId="0" applyFont="1" applyBorder="1" applyAlignment="1" applyProtection="1">
      <alignment horizontal="center" vertical="center" wrapText="1"/>
      <protection locked="0"/>
    </xf>
    <xf numFmtId="0" fontId="8" fillId="0" borderId="49"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8" fillId="0" borderId="26"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49"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0" borderId="25" xfId="0" applyFont="1" applyBorder="1" applyAlignment="1" applyProtection="1">
      <alignment horizontal="left" vertical="center"/>
      <protection locked="0"/>
    </xf>
    <xf numFmtId="0" fontId="8" fillId="0" borderId="66"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8" xfId="0" applyFont="1" applyBorder="1" applyAlignment="1" applyProtection="1">
      <alignment horizontal="center" vertical="center"/>
      <protection locked="0"/>
    </xf>
    <xf numFmtId="0" fontId="8" fillId="0" borderId="66" xfId="0" applyFont="1" applyBorder="1" applyAlignment="1" applyProtection="1">
      <alignment horizontal="left" vertical="center"/>
      <protection locked="0"/>
    </xf>
    <xf numFmtId="0" fontId="8" fillId="0" borderId="67"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8" fillId="0" borderId="58"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0" fontId="8" fillId="0" borderId="71"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8" fillId="0" borderId="73"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8" fillId="0" borderId="70" xfId="0" applyFont="1" applyBorder="1" applyAlignment="1" applyProtection="1">
      <alignment horizontal="left" vertical="center"/>
      <protection locked="0"/>
    </xf>
    <xf numFmtId="0" fontId="8" fillId="0" borderId="75" xfId="0" applyFont="1" applyBorder="1" applyAlignment="1" applyProtection="1">
      <alignment horizontal="left" vertical="center"/>
      <protection locked="0"/>
    </xf>
    <xf numFmtId="0" fontId="8" fillId="0" borderId="73" xfId="0" applyFont="1" applyBorder="1" applyAlignment="1" applyProtection="1">
      <alignment horizontal="left" vertical="center"/>
      <protection locked="0"/>
    </xf>
    <xf numFmtId="0" fontId="8" fillId="0" borderId="76" xfId="0" applyFont="1" applyBorder="1" applyAlignment="1" applyProtection="1">
      <alignment horizontal="left" vertical="center"/>
      <protection locked="0"/>
    </xf>
    <xf numFmtId="0" fontId="8" fillId="0" borderId="5"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46" xfId="0" applyFont="1" applyBorder="1" applyAlignment="1" applyProtection="1">
      <alignment horizontal="center" vertical="center"/>
      <protection locked="0"/>
    </xf>
    <xf numFmtId="0" fontId="8" fillId="0" borderId="5" xfId="0" applyFont="1" applyBorder="1" applyAlignment="1" applyProtection="1">
      <alignment horizontal="left" vertical="center"/>
      <protection locked="0"/>
    </xf>
    <xf numFmtId="0" fontId="8" fillId="0" borderId="22" xfId="0" applyFont="1" applyBorder="1" applyAlignment="1" applyProtection="1">
      <alignment horizontal="left" vertical="center"/>
      <protection locked="0"/>
    </xf>
    <xf numFmtId="0" fontId="8" fillId="0" borderId="65" xfId="0" applyFont="1" applyBorder="1" applyAlignment="1" applyProtection="1">
      <alignment horizontal="left" vertical="center"/>
      <protection locked="0"/>
    </xf>
    <xf numFmtId="0" fontId="8" fillId="0" borderId="69" xfId="0" applyFont="1" applyBorder="1" applyAlignment="1" applyProtection="1">
      <alignment horizontal="left" vertical="center"/>
      <protection locked="0"/>
    </xf>
    <xf numFmtId="0" fontId="8" fillId="0" borderId="72" xfId="0" applyFont="1" applyBorder="1" applyAlignment="1" applyProtection="1">
      <alignment horizontal="left" vertical="center"/>
      <protection locked="0"/>
    </xf>
    <xf numFmtId="0" fontId="8" fillId="0" borderId="26"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0" borderId="11" xfId="0" applyFont="1" applyBorder="1" applyAlignment="1" applyProtection="1">
      <alignment horizontal="left" vertical="center"/>
      <protection locked="0"/>
    </xf>
    <xf numFmtId="0" fontId="8" fillId="0" borderId="44" xfId="0" applyFont="1" applyBorder="1" applyAlignment="1" applyProtection="1">
      <alignment horizontal="left" vertical="center"/>
      <protection locked="0"/>
    </xf>
    <xf numFmtId="0" fontId="8" fillId="0" borderId="15" xfId="0" applyFont="1" applyBorder="1" applyAlignment="1" applyProtection="1">
      <alignment horizontal="right" vertical="center" wrapText="1"/>
      <protection locked="0"/>
    </xf>
    <xf numFmtId="0" fontId="8" fillId="0" borderId="7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57" xfId="0" applyFont="1" applyBorder="1" applyAlignment="1" applyProtection="1">
      <alignment horizontal="center" vertical="center" wrapText="1"/>
      <protection locked="0"/>
    </xf>
    <xf numFmtId="0" fontId="8" fillId="0" borderId="78"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4" borderId="77" xfId="0" quotePrefix="1" applyFont="1" applyFill="1" applyBorder="1" applyAlignment="1" applyProtection="1">
      <alignment horizontal="center" vertical="center"/>
      <protection locked="0"/>
    </xf>
    <xf numFmtId="0" fontId="8" fillId="4" borderId="34" xfId="0" quotePrefix="1" applyFont="1" applyFill="1" applyBorder="1" applyAlignment="1" applyProtection="1">
      <alignment horizontal="center" vertical="center"/>
      <protection locked="0"/>
    </xf>
    <xf numFmtId="0" fontId="8" fillId="4" borderId="58" xfId="0" quotePrefix="1" applyFont="1" applyFill="1" applyBorder="1" applyAlignment="1" applyProtection="1">
      <alignment horizontal="center" vertical="center"/>
      <protection locked="0"/>
    </xf>
    <xf numFmtId="0" fontId="8" fillId="4" borderId="11" xfId="0" quotePrefix="1" applyFont="1" applyFill="1" applyBorder="1" applyAlignment="1" applyProtection="1">
      <alignment horizontal="center" vertical="center"/>
      <protection locked="0"/>
    </xf>
    <xf numFmtId="0" fontId="24" fillId="4" borderId="34" xfId="0" quotePrefix="1" applyFont="1" applyFill="1" applyBorder="1" applyAlignment="1" applyProtection="1">
      <alignment horizontal="center" vertical="center"/>
      <protection locked="0"/>
    </xf>
    <xf numFmtId="0" fontId="24" fillId="4" borderId="11" xfId="0" quotePrefix="1" applyFont="1" applyFill="1" applyBorder="1" applyAlignment="1" applyProtection="1">
      <alignment horizontal="center" vertical="center"/>
      <protection locked="0"/>
    </xf>
    <xf numFmtId="0" fontId="8" fillId="0" borderId="55" xfId="0" applyFont="1" applyBorder="1" applyAlignment="1" applyProtection="1">
      <alignment horizontal="center" vertical="center"/>
      <protection locked="0"/>
    </xf>
    <xf numFmtId="0" fontId="8" fillId="0" borderId="56"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57"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49"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83" xfId="0" applyFont="1" applyBorder="1" applyAlignment="1" applyProtection="1">
      <alignment horizontal="center" vertical="center"/>
      <protection locked="0"/>
    </xf>
    <xf numFmtId="0" fontId="8" fillId="0" borderId="86" xfId="0" applyFont="1" applyBorder="1" applyAlignment="1" applyProtection="1">
      <alignment horizontal="center" vertical="center"/>
      <protection locked="0"/>
    </xf>
    <xf numFmtId="0" fontId="8" fillId="0" borderId="87" xfId="0" applyFont="1" applyBorder="1" applyAlignment="1" applyProtection="1">
      <alignment horizontal="center" vertical="center"/>
      <protection locked="0"/>
    </xf>
    <xf numFmtId="0" fontId="8" fillId="0" borderId="88" xfId="0" applyFont="1" applyBorder="1" applyAlignment="1" applyProtection="1">
      <alignment horizontal="center" vertical="center"/>
      <protection locked="0"/>
    </xf>
    <xf numFmtId="0" fontId="8" fillId="0" borderId="86" xfId="0" applyFont="1" applyBorder="1" applyAlignment="1" applyProtection="1">
      <alignment horizontal="left" vertical="center"/>
      <protection locked="0"/>
    </xf>
    <xf numFmtId="0" fontId="8" fillId="0" borderId="87" xfId="0" applyFont="1" applyBorder="1" applyAlignment="1" applyProtection="1">
      <alignment horizontal="left" vertical="center"/>
      <protection locked="0"/>
    </xf>
    <xf numFmtId="0" fontId="8" fillId="0" borderId="88" xfId="0" applyFont="1" applyBorder="1" applyAlignment="1" applyProtection="1">
      <alignment horizontal="left" vertical="center"/>
      <protection locked="0"/>
    </xf>
    <xf numFmtId="0" fontId="11" fillId="0" borderId="5" xfId="0" applyFont="1" applyBorder="1" applyAlignment="1" applyProtection="1">
      <alignment horizontal="center" vertical="center" wrapText="1"/>
      <protection locked="0"/>
    </xf>
    <xf numFmtId="0" fontId="11" fillId="0" borderId="46" xfId="0" applyFont="1" applyBorder="1" applyAlignment="1" applyProtection="1">
      <alignment horizontal="center" vertical="center" wrapText="1"/>
      <protection locked="0"/>
    </xf>
    <xf numFmtId="0" fontId="8" fillId="0" borderId="67"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0" fillId="0" borderId="22" xfId="0" applyBorder="1" applyAlignment="1">
      <alignment horizontal="center" vertical="center"/>
    </xf>
    <xf numFmtId="0" fontId="0" fillId="0" borderId="46" xfId="0" applyBorder="1" applyAlignment="1">
      <alignment horizontal="center" vertical="center"/>
    </xf>
    <xf numFmtId="0" fontId="8" fillId="0" borderId="3" xfId="0" applyFont="1" applyBorder="1" applyAlignment="1" applyProtection="1">
      <alignment horizontal="center" vertical="center" textRotation="255"/>
      <protection locked="0"/>
    </xf>
    <xf numFmtId="0" fontId="8" fillId="0" borderId="35" xfId="0" applyFont="1" applyBorder="1" applyAlignment="1" applyProtection="1">
      <alignment horizontal="center" vertical="center" textRotation="255"/>
      <protection locked="0"/>
    </xf>
    <xf numFmtId="0" fontId="8" fillId="0" borderId="78" xfId="0" applyFont="1" applyBorder="1" applyAlignment="1" applyProtection="1">
      <alignment horizontal="center" vertical="center" textRotation="255"/>
      <protection locked="0"/>
    </xf>
    <xf numFmtId="0" fontId="8" fillId="0" borderId="57" xfId="0" applyFont="1" applyBorder="1" applyAlignment="1" applyProtection="1">
      <alignment horizontal="center" vertical="center" textRotation="255"/>
      <protection locked="0"/>
    </xf>
    <xf numFmtId="183" fontId="8" fillId="0" borderId="26" xfId="0" quotePrefix="1" applyNumberFormat="1" applyFont="1" applyBorder="1" applyAlignment="1">
      <alignment horizontal="center" vertical="center" wrapText="1"/>
    </xf>
    <xf numFmtId="183" fontId="8" fillId="0" borderId="27" xfId="0" quotePrefix="1" applyNumberFormat="1" applyFont="1" applyBorder="1" applyAlignment="1">
      <alignment horizontal="center" vertical="center" wrapText="1"/>
    </xf>
    <xf numFmtId="183" fontId="8" fillId="0" borderId="3" xfId="0" quotePrefix="1" applyNumberFormat="1" applyFont="1" applyBorder="1" applyAlignment="1">
      <alignment horizontal="center" vertical="center" wrapText="1"/>
    </xf>
    <xf numFmtId="183" fontId="8" fillId="0" borderId="0" xfId="0" quotePrefix="1" applyNumberFormat="1" applyFont="1" applyAlignment="1">
      <alignment horizontal="center" vertical="center" wrapText="1"/>
    </xf>
    <xf numFmtId="183" fontId="8" fillId="0" borderId="78" xfId="0" quotePrefix="1" applyNumberFormat="1" applyFont="1" applyBorder="1" applyAlignment="1">
      <alignment horizontal="center" vertical="center" wrapText="1"/>
    </xf>
    <xf numFmtId="183" fontId="8" fillId="0" borderId="9" xfId="0" quotePrefix="1" applyNumberFormat="1" applyFont="1" applyBorder="1" applyAlignment="1">
      <alignment horizontal="center" vertical="center" wrapText="1"/>
    </xf>
    <xf numFmtId="0" fontId="39" fillId="0" borderId="0" xfId="0" applyFont="1" applyAlignment="1" applyProtection="1">
      <alignment horizontal="left" vertical="center" wrapText="1"/>
      <protection locked="0"/>
    </xf>
    <xf numFmtId="0" fontId="39" fillId="0" borderId="16" xfId="0" applyFont="1" applyBorder="1" applyAlignment="1" applyProtection="1">
      <alignment horizontal="left" vertical="center" wrapText="1"/>
      <protection locked="0"/>
    </xf>
    <xf numFmtId="2" fontId="8" fillId="0" borderId="1" xfId="0" applyNumberFormat="1" applyFont="1" applyBorder="1" applyAlignment="1" applyProtection="1">
      <alignment horizontal="center" vertical="center" wrapText="1"/>
      <protection locked="0"/>
    </xf>
    <xf numFmtId="2" fontId="8" fillId="0" borderId="5" xfId="0" applyNumberFormat="1" applyFont="1" applyBorder="1" applyAlignment="1" applyProtection="1">
      <alignment horizontal="center" vertical="center" wrapText="1"/>
      <protection locked="0"/>
    </xf>
    <xf numFmtId="1" fontId="8" fillId="0" borderId="5" xfId="0" applyNumberFormat="1" applyFont="1" applyBorder="1" applyAlignment="1" applyProtection="1">
      <alignment horizontal="center" vertical="center" wrapText="1"/>
      <protection locked="0"/>
    </xf>
    <xf numFmtId="1" fontId="8" fillId="0" borderId="46" xfId="0" applyNumberFormat="1" applyFont="1" applyBorder="1" applyAlignment="1" applyProtection="1">
      <alignment horizontal="center" vertical="center" wrapText="1"/>
      <protection locked="0"/>
    </xf>
    <xf numFmtId="0" fontId="39" fillId="0" borderId="5" xfId="0" applyFont="1" applyBorder="1" applyAlignment="1" applyProtection="1">
      <alignment horizontal="center" vertical="center" wrapText="1"/>
      <protection locked="0"/>
    </xf>
    <xf numFmtId="0" fontId="39" fillId="0" borderId="22" xfId="0" applyFont="1" applyBorder="1" applyAlignment="1" applyProtection="1">
      <alignment horizontal="center" vertical="center" wrapText="1"/>
      <protection locked="0"/>
    </xf>
    <xf numFmtId="0" fontId="39" fillId="0" borderId="46" xfId="0" applyFont="1" applyBorder="1" applyAlignment="1" applyProtection="1">
      <alignment horizontal="center" vertical="center" wrapText="1"/>
      <protection locked="0"/>
    </xf>
    <xf numFmtId="0" fontId="8" fillId="4" borderId="7"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58"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44" xfId="0" applyFont="1" applyFill="1" applyBorder="1" applyAlignment="1" applyProtection="1">
      <alignment horizontal="center" vertical="center"/>
      <protection locked="0"/>
    </xf>
    <xf numFmtId="0" fontId="8" fillId="0" borderId="56" xfId="0" applyFont="1" applyBorder="1" applyAlignment="1" applyProtection="1">
      <alignment horizontal="right" vertical="center" wrapText="1"/>
      <protection locked="0"/>
    </xf>
    <xf numFmtId="0" fontId="8" fillId="0" borderId="27"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59" xfId="0" applyFont="1" applyBorder="1" applyAlignment="1" applyProtection="1">
      <alignment horizontal="left" vertical="center" wrapText="1"/>
      <protection locked="0"/>
    </xf>
    <xf numFmtId="0" fontId="39" fillId="0" borderId="66" xfId="0" applyFont="1" applyBorder="1" applyAlignment="1" applyProtection="1">
      <alignment horizontal="center" vertical="center" wrapText="1"/>
      <protection locked="0"/>
    </xf>
    <xf numFmtId="0" fontId="39" fillId="0" borderId="67" xfId="0" applyFont="1" applyBorder="1" applyAlignment="1" applyProtection="1">
      <alignment horizontal="center" vertical="center" wrapText="1"/>
      <protection locked="0"/>
    </xf>
    <xf numFmtId="0" fontId="39" fillId="0" borderId="68" xfId="0" applyFont="1" applyBorder="1" applyAlignment="1" applyProtection="1">
      <alignment horizontal="center" vertical="center" wrapText="1"/>
      <protection locked="0"/>
    </xf>
    <xf numFmtId="12" fontId="8" fillId="0" borderId="1" xfId="0" applyNumberFormat="1" applyFont="1" applyBorder="1" applyAlignment="1" applyProtection="1">
      <alignment horizontal="center" vertical="center" wrapText="1"/>
      <protection locked="0"/>
    </xf>
    <xf numFmtId="177" fontId="8" fillId="0" borderId="22" xfId="0" applyNumberFormat="1" applyFont="1" applyBorder="1" applyAlignment="1">
      <alignment horizontal="center" vertical="center" wrapText="1"/>
    </xf>
    <xf numFmtId="12" fontId="8" fillId="0" borderId="79" xfId="0" applyNumberFormat="1" applyFont="1" applyBorder="1" applyAlignment="1" applyProtection="1">
      <alignment horizontal="center" vertical="center" wrapText="1"/>
      <protection locked="0"/>
    </xf>
    <xf numFmtId="177" fontId="8" fillId="0" borderId="67" xfId="0" applyNumberFormat="1" applyFont="1" applyBorder="1" applyAlignment="1">
      <alignment horizontal="center" vertical="center" wrapText="1"/>
    </xf>
    <xf numFmtId="2" fontId="8" fillId="0" borderId="79" xfId="0" applyNumberFormat="1" applyFont="1" applyBorder="1" applyAlignment="1" applyProtection="1">
      <alignment horizontal="center" vertical="center" wrapText="1"/>
      <protection locked="0"/>
    </xf>
    <xf numFmtId="2" fontId="8" fillId="0" borderId="66" xfId="0" applyNumberFormat="1"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0" fontId="8" fillId="0" borderId="79"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textRotation="255"/>
      <protection locked="0"/>
    </xf>
    <xf numFmtId="0" fontId="8" fillId="0" borderId="85" xfId="0" applyFont="1" applyBorder="1" applyAlignment="1" applyProtection="1">
      <alignment horizontal="center" vertical="center" textRotation="255"/>
      <protection locked="0"/>
    </xf>
    <xf numFmtId="0" fontId="8" fillId="0" borderId="15" xfId="0" applyFont="1" applyBorder="1" applyAlignment="1" applyProtection="1">
      <alignment horizontal="center" vertical="center" textRotation="255"/>
      <protection locked="0"/>
    </xf>
    <xf numFmtId="0" fontId="8" fillId="0" borderId="17" xfId="0" applyFont="1" applyBorder="1" applyAlignment="1" applyProtection="1">
      <alignment horizontal="center" vertical="center" textRotation="255"/>
      <protection locked="0"/>
    </xf>
    <xf numFmtId="0" fontId="8" fillId="0" borderId="2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0" fillId="0" borderId="28" xfId="0" applyBorder="1">
      <alignment vertical="center"/>
    </xf>
    <xf numFmtId="0" fontId="0" fillId="0" borderId="33" xfId="0" applyBorder="1">
      <alignment vertical="center"/>
    </xf>
    <xf numFmtId="0" fontId="8" fillId="0" borderId="59"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80" xfId="0" applyFont="1" applyBorder="1" applyAlignment="1" applyProtection="1">
      <alignment horizontal="center" vertical="center" wrapText="1"/>
      <protection locked="0"/>
    </xf>
    <xf numFmtId="0" fontId="8" fillId="0" borderId="81" xfId="0" applyFont="1" applyBorder="1" applyAlignment="1" applyProtection="1">
      <alignment horizontal="center" vertical="center" wrapText="1"/>
      <protection locked="0"/>
    </xf>
    <xf numFmtId="0" fontId="8" fillId="0" borderId="65" xfId="0" applyFont="1" applyBorder="1" applyAlignment="1" applyProtection="1">
      <alignment horizontal="center" vertical="center" wrapText="1"/>
      <protection locked="0"/>
    </xf>
    <xf numFmtId="0" fontId="24" fillId="4" borderId="15" xfId="0" applyFont="1" applyFill="1" applyBorder="1" applyAlignment="1" applyProtection="1">
      <alignment horizontal="center" vertical="center"/>
      <protection locked="0"/>
    </xf>
    <xf numFmtId="0" fontId="24" fillId="4" borderId="0" xfId="0" applyFont="1" applyFill="1" applyAlignment="1" applyProtection="1">
      <alignment horizontal="center" vertical="center"/>
      <protection locked="0"/>
    </xf>
    <xf numFmtId="0" fontId="24" fillId="4" borderId="16" xfId="0" applyFont="1" applyFill="1" applyBorder="1" applyAlignment="1" applyProtection="1">
      <alignment horizontal="center" vertical="center"/>
      <protection locked="0"/>
    </xf>
    <xf numFmtId="0" fontId="11" fillId="0" borderId="11"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8" fillId="0" borderId="82" xfId="0" applyFont="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49" fontId="8" fillId="0" borderId="1" xfId="0" applyNumberFormat="1" applyFont="1" applyBorder="1" applyAlignment="1" applyProtection="1">
      <alignment horizontal="left" vertical="center" indent="2"/>
      <protection locked="0"/>
    </xf>
    <xf numFmtId="49" fontId="8" fillId="0" borderId="55" xfId="0" applyNumberFormat="1" applyFont="1" applyBorder="1" applyAlignment="1" applyProtection="1">
      <alignment horizontal="left" vertical="center" indent="2"/>
      <protection locked="0"/>
    </xf>
    <xf numFmtId="0" fontId="11"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0" fontId="8" fillId="0" borderId="55" xfId="0" applyFont="1" applyBorder="1" applyAlignment="1" applyProtection="1">
      <alignment horizontal="left" vertical="center"/>
      <protection locked="0"/>
    </xf>
    <xf numFmtId="0" fontId="10" fillId="0" borderId="26" xfId="4" applyFont="1" applyBorder="1" applyAlignment="1" applyProtection="1">
      <alignment horizontal="center" vertical="center" textRotation="255" wrapText="1"/>
      <protection locked="0"/>
    </xf>
    <xf numFmtId="0" fontId="10" fillId="0" borderId="27" xfId="4" applyFont="1" applyBorder="1" applyAlignment="1" applyProtection="1">
      <alignment horizontal="center" vertical="center" textRotation="255" wrapText="1"/>
      <protection locked="0"/>
    </xf>
    <xf numFmtId="0" fontId="10" fillId="0" borderId="28" xfId="4" applyFont="1" applyBorder="1" applyAlignment="1" applyProtection="1">
      <alignment horizontal="center" vertical="center" textRotation="255" wrapText="1"/>
      <protection locked="0"/>
    </xf>
    <xf numFmtId="0" fontId="10" fillId="0" borderId="3"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textRotation="255" wrapText="1"/>
      <protection locked="0"/>
    </xf>
    <xf numFmtId="0" fontId="10" fillId="0" borderId="35" xfId="4" applyFont="1" applyBorder="1" applyAlignment="1" applyProtection="1">
      <alignment horizontal="center" vertical="center" textRotation="255" wrapText="1"/>
      <protection locked="0"/>
    </xf>
    <xf numFmtId="0" fontId="10" fillId="0" borderId="20" xfId="4" applyFont="1" applyBorder="1" applyAlignment="1" applyProtection="1">
      <alignment horizontal="center" vertical="center" textRotation="255" wrapText="1"/>
      <protection locked="0"/>
    </xf>
    <xf numFmtId="0" fontId="10" fillId="0" borderId="11" xfId="4" applyFont="1" applyBorder="1" applyAlignment="1" applyProtection="1">
      <alignment horizontal="center" vertical="center" textRotation="255" wrapText="1"/>
      <protection locked="0"/>
    </xf>
    <xf numFmtId="0" fontId="10" fillId="0" borderId="33"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protection locked="0"/>
    </xf>
    <xf numFmtId="0" fontId="10" fillId="0" borderId="0" xfId="4" applyFont="1" applyAlignment="1" applyProtection="1">
      <alignment horizontal="left" vertical="center"/>
      <protection locked="0"/>
    </xf>
    <xf numFmtId="0" fontId="10" fillId="0" borderId="5" xfId="4" applyFont="1" applyBorder="1" applyAlignment="1" applyProtection="1">
      <alignment horizontal="center" vertical="center"/>
      <protection locked="0"/>
    </xf>
    <xf numFmtId="0" fontId="10" fillId="0" borderId="22" xfId="4" applyFont="1" applyBorder="1" applyAlignment="1" applyProtection="1">
      <alignment horizontal="center" vertical="center"/>
      <protection locked="0"/>
    </xf>
    <xf numFmtId="0" fontId="10" fillId="0" borderId="46" xfId="4" applyFont="1" applyBorder="1" applyAlignment="1" applyProtection="1">
      <alignment horizontal="center" vertical="center"/>
      <protection locked="0"/>
    </xf>
    <xf numFmtId="0" fontId="10" fillId="0" borderId="5" xfId="4" applyFont="1" applyBorder="1" applyAlignment="1" applyProtection="1">
      <alignment horizontal="left" vertical="center"/>
      <protection locked="0"/>
    </xf>
    <xf numFmtId="0" fontId="10" fillId="0" borderId="22" xfId="4" applyFont="1" applyBorder="1" applyAlignment="1" applyProtection="1">
      <alignment horizontal="left" vertical="center"/>
      <protection locked="0"/>
    </xf>
    <xf numFmtId="0" fontId="10" fillId="0" borderId="46" xfId="4" applyFont="1" applyBorder="1" applyAlignment="1" applyProtection="1">
      <alignment horizontal="left" vertical="center"/>
      <protection locked="0"/>
    </xf>
    <xf numFmtId="0" fontId="12" fillId="0" borderId="11" xfId="4" applyFont="1" applyBorder="1" applyAlignment="1" applyProtection="1">
      <alignment horizontal="center" vertical="center" readingOrder="1"/>
      <protection locked="0"/>
    </xf>
    <xf numFmtId="0" fontId="9" fillId="4" borderId="29" xfId="4" applyFont="1" applyFill="1" applyBorder="1" applyAlignment="1" applyProtection="1">
      <alignment horizontal="center" vertical="center"/>
      <protection locked="0"/>
    </xf>
    <xf numFmtId="0" fontId="9" fillId="4" borderId="30" xfId="4" applyFont="1" applyFill="1" applyBorder="1" applyAlignment="1" applyProtection="1">
      <alignment horizontal="center" vertical="center"/>
      <protection locked="0"/>
    </xf>
    <xf numFmtId="0" fontId="9" fillId="4" borderId="31" xfId="4" applyFont="1" applyFill="1" applyBorder="1" applyAlignment="1" applyProtection="1">
      <alignment horizontal="center" vertical="center"/>
      <protection locked="0"/>
    </xf>
    <xf numFmtId="0" fontId="10" fillId="0" borderId="40" xfId="4" applyFont="1" applyBorder="1" applyAlignment="1" applyProtection="1">
      <alignment horizontal="center" vertical="center" textRotation="255" wrapText="1"/>
      <protection locked="0"/>
    </xf>
    <xf numFmtId="0" fontId="10" fillId="0" borderId="34" xfId="4" applyFont="1" applyBorder="1" applyAlignment="1" applyProtection="1">
      <alignment horizontal="center" vertical="center" textRotation="255" wrapText="1"/>
      <protection locked="0"/>
    </xf>
    <xf numFmtId="0" fontId="10" fillId="0" borderId="41" xfId="4" applyFont="1" applyBorder="1" applyAlignment="1" applyProtection="1">
      <alignment horizontal="center" vertical="center" textRotation="255"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3">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127635</xdr:colOff>
      <xdr:row>6</xdr:row>
      <xdr:rowOff>155575</xdr:rowOff>
    </xdr:from>
    <xdr:to>
      <xdr:col>24</xdr:col>
      <xdr:colOff>184150</xdr:colOff>
      <xdr:row>8</xdr:row>
      <xdr:rowOff>193675</xdr:rowOff>
    </xdr:to>
    <xdr:sp macro="" textlink="">
      <xdr:nvSpPr>
        <xdr:cNvPr id="2" name="AutoShape 1">
          <a:extLst>
            <a:ext uri="{FF2B5EF4-FFF2-40B4-BE49-F238E27FC236}">
              <a16:creationId xmlns:a16="http://schemas.microsoft.com/office/drawing/2014/main" id="{1DE2F6AA-88E4-440A-9D8C-DFF0A839EC37}"/>
            </a:ext>
          </a:extLst>
        </xdr:cNvPr>
        <xdr:cNvSpPr>
          <a:spLocks noChangeArrowheads="1"/>
        </xdr:cNvSpPr>
      </xdr:nvSpPr>
      <xdr:spPr bwMode="auto">
        <a:xfrm>
          <a:off x="3150235" y="1527175"/>
          <a:ext cx="221551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67105</xdr:colOff>
      <xdr:row>19</xdr:row>
      <xdr:rowOff>6049</xdr:rowOff>
    </xdr:from>
    <xdr:ext cx="1382144" cy="2512786"/>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4026522" y="8451549"/>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103597</xdr:colOff>
      <xdr:row>3</xdr:row>
      <xdr:rowOff>140608</xdr:rowOff>
    </xdr:from>
    <xdr:to>
      <xdr:col>11</xdr:col>
      <xdr:colOff>671286</xdr:colOff>
      <xdr:row>9</xdr:row>
      <xdr:rowOff>0</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4082668" y="1074965"/>
          <a:ext cx="1347832"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307614</xdr:colOff>
      <xdr:row>0</xdr:row>
      <xdr:rowOff>81643</xdr:rowOff>
    </xdr:from>
    <xdr:to>
      <xdr:col>11</xdr:col>
      <xdr:colOff>671286</xdr:colOff>
      <xdr:row>1</xdr:row>
      <xdr:rowOff>94697</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3198114" y="81643"/>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70394</xdr:colOff>
      <xdr:row>25</xdr:row>
      <xdr:rowOff>27214</xdr:rowOff>
    </xdr:from>
    <xdr:ext cx="1369785" cy="3075215"/>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4029811" y="1107621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14</xdr:col>
      <xdr:colOff>206375</xdr:colOff>
      <xdr:row>12</xdr:row>
      <xdr:rowOff>31750</xdr:rowOff>
    </xdr:from>
    <xdr:to>
      <xdr:col>30</xdr:col>
      <xdr:colOff>14456</xdr:colOff>
      <xdr:row>14</xdr:row>
      <xdr:rowOff>152400</xdr:rowOff>
    </xdr:to>
    <xdr:sp macro="" textlink="">
      <xdr:nvSpPr>
        <xdr:cNvPr id="16" name="AutoShape 3">
          <a:extLst>
            <a:ext uri="{FF2B5EF4-FFF2-40B4-BE49-F238E27FC236}">
              <a16:creationId xmlns:a16="http://schemas.microsoft.com/office/drawing/2014/main" id="{00000000-0008-0000-0500-000010000000}"/>
            </a:ext>
          </a:extLst>
        </xdr:cNvPr>
        <xdr:cNvSpPr>
          <a:spLocks noChangeArrowheads="1"/>
        </xdr:cNvSpPr>
      </xdr:nvSpPr>
      <xdr:spPr bwMode="auto">
        <a:xfrm>
          <a:off x="3984625" y="3016250"/>
          <a:ext cx="4126081" cy="628650"/>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127000</xdr:colOff>
      <xdr:row>8</xdr:row>
      <xdr:rowOff>230188</xdr:rowOff>
    </xdr:from>
    <xdr:to>
      <xdr:col>34</xdr:col>
      <xdr:colOff>151790</xdr:colOff>
      <xdr:row>11</xdr:row>
      <xdr:rowOff>15876</xdr:rowOff>
    </xdr:to>
    <xdr:sp macro="" textlink="">
      <xdr:nvSpPr>
        <xdr:cNvPr id="17" name="AutoShape 3">
          <a:extLst>
            <a:ext uri="{FF2B5EF4-FFF2-40B4-BE49-F238E27FC236}">
              <a16:creationId xmlns:a16="http://schemas.microsoft.com/office/drawing/2014/main" id="{00000000-0008-0000-0500-000011000000}"/>
            </a:ext>
          </a:extLst>
        </xdr:cNvPr>
        <xdr:cNvSpPr>
          <a:spLocks noChangeArrowheads="1"/>
        </xdr:cNvSpPr>
      </xdr:nvSpPr>
      <xdr:spPr bwMode="auto">
        <a:xfrm>
          <a:off x="6873875" y="2198688"/>
          <a:ext cx="2453665" cy="547688"/>
        </a:xfrm>
        <a:prstGeom prst="wedgeRectCallout">
          <a:avLst>
            <a:gd name="adj1" fmla="val 34221"/>
            <a:gd name="adj2" fmla="val 28868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50800</xdr:colOff>
      <xdr:row>0</xdr:row>
      <xdr:rowOff>101600</xdr:rowOff>
    </xdr:from>
    <xdr:to>
      <xdr:col>33</xdr:col>
      <xdr:colOff>169374</xdr:colOff>
      <xdr:row>2</xdr:row>
      <xdr:rowOff>75143</xdr:rowOff>
    </xdr:to>
    <xdr:sp macro="" textlink="">
      <xdr:nvSpPr>
        <xdr:cNvPr id="10" name="AutoShape 3">
          <a:extLst>
            <a:ext uri="{FF2B5EF4-FFF2-40B4-BE49-F238E27FC236}">
              <a16:creationId xmlns:a16="http://schemas.microsoft.com/office/drawing/2014/main" id="{00000000-0008-0000-0600-00000A000000}"/>
            </a:ext>
          </a:extLst>
        </xdr:cNvPr>
        <xdr:cNvSpPr>
          <a:spLocks noChangeArrowheads="1"/>
        </xdr:cNvSpPr>
      </xdr:nvSpPr>
      <xdr:spPr bwMode="auto">
        <a:xfrm>
          <a:off x="5784850" y="1016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76200</xdr:colOff>
      <xdr:row>6</xdr:row>
      <xdr:rowOff>38850</xdr:rowOff>
    </xdr:from>
    <xdr:to>
      <xdr:col>32</xdr:col>
      <xdr:colOff>79375</xdr:colOff>
      <xdr:row>9</xdr:row>
      <xdr:rowOff>24306</xdr:rowOff>
    </xdr:to>
    <xdr:sp macro="" textlink="">
      <xdr:nvSpPr>
        <xdr:cNvPr id="11" name="AutoShape 3">
          <a:extLst>
            <a:ext uri="{FF2B5EF4-FFF2-40B4-BE49-F238E27FC236}">
              <a16:creationId xmlns:a16="http://schemas.microsoft.com/office/drawing/2014/main" id="{00000000-0008-0000-0600-00000B000000}"/>
            </a:ext>
          </a:extLst>
        </xdr:cNvPr>
        <xdr:cNvSpPr>
          <a:spLocks noChangeArrowheads="1"/>
        </xdr:cNvSpPr>
      </xdr:nvSpPr>
      <xdr:spPr bwMode="auto">
        <a:xfrm>
          <a:off x="5791200" y="1689850"/>
          <a:ext cx="2996746" cy="965170"/>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190500</xdr:colOff>
      <xdr:row>15</xdr:row>
      <xdr:rowOff>114300</xdr:rowOff>
    </xdr:from>
    <xdr:to>
      <xdr:col>29</xdr:col>
      <xdr:colOff>207962</xdr:colOff>
      <xdr:row>18</xdr:row>
      <xdr:rowOff>103187</xdr:rowOff>
    </xdr:to>
    <xdr:grpSp>
      <xdr:nvGrpSpPr>
        <xdr:cNvPr id="12" name="グループ化 11">
          <a:extLst>
            <a:ext uri="{FF2B5EF4-FFF2-40B4-BE49-F238E27FC236}">
              <a16:creationId xmlns:a16="http://schemas.microsoft.com/office/drawing/2014/main" id="{00000000-0008-0000-0600-00000C000000}"/>
            </a:ext>
          </a:extLst>
        </xdr:cNvPr>
        <xdr:cNvGrpSpPr/>
      </xdr:nvGrpSpPr>
      <xdr:grpSpPr>
        <a:xfrm>
          <a:off x="5089071" y="4704443"/>
          <a:ext cx="3011034" cy="778101"/>
          <a:chOff x="5002809" y="5170018"/>
          <a:chExt cx="3091637" cy="767479"/>
        </a:xfrm>
      </xdr:grpSpPr>
      <xdr:sp macro="" textlink="">
        <xdr:nvSpPr>
          <xdr:cNvPr id="13" name="AutoShape 3">
            <a:extLst>
              <a:ext uri="{FF2B5EF4-FFF2-40B4-BE49-F238E27FC236}">
                <a16:creationId xmlns:a16="http://schemas.microsoft.com/office/drawing/2014/main" id="{00000000-0008-0000-0600-00000D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6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046611" y="3019778"/>
          <a:ext cx="5790494" cy="51022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4"/>
  <sheetViews>
    <sheetView tabSelected="1" view="pageBreakPreview" zoomScale="60" zoomScaleNormal="75" workbookViewId="0">
      <selection activeCell="B1" sqref="B1"/>
    </sheetView>
  </sheetViews>
  <sheetFormatPr defaultColWidth="9" defaultRowHeight="13" x14ac:dyDescent="0.2"/>
  <cols>
    <col min="1" max="1" width="2.453125" style="39" customWidth="1"/>
    <col min="2" max="3" width="8.54296875" style="39" customWidth="1"/>
    <col min="4" max="4" width="18.6328125" style="39" customWidth="1"/>
    <col min="5" max="5" width="64.81640625" style="39" customWidth="1"/>
    <col min="6" max="6" width="36.6328125" style="39" customWidth="1"/>
    <col min="7" max="9" width="10.36328125" style="39" customWidth="1"/>
    <col min="10" max="10" width="10.36328125" style="41" customWidth="1"/>
    <col min="11" max="11" width="10.36328125" style="39" customWidth="1"/>
    <col min="12" max="12" width="12.453125" style="41" customWidth="1"/>
    <col min="13" max="13" width="250.6328125" style="39" customWidth="1"/>
    <col min="14" max="16384" width="9" style="39"/>
  </cols>
  <sheetData>
    <row r="1" spans="2:14" ht="14.5" thickBot="1" x14ac:dyDescent="0.25">
      <c r="E1" s="40"/>
      <c r="M1" s="42" t="s">
        <v>239</v>
      </c>
    </row>
    <row r="2" spans="2:14" ht="41.25" customHeight="1" thickBot="1" x14ac:dyDescent="0.25">
      <c r="B2" s="201" t="s">
        <v>0</v>
      </c>
      <c r="C2" s="202"/>
      <c r="D2" s="43" t="s">
        <v>235</v>
      </c>
      <c r="F2" s="44"/>
      <c r="G2" s="45" t="s">
        <v>1</v>
      </c>
      <c r="H2" s="43"/>
      <c r="I2" s="198" t="s">
        <v>225</v>
      </c>
      <c r="J2" s="46"/>
      <c r="K2" s="46"/>
      <c r="M2" s="47"/>
      <c r="N2" s="47"/>
    </row>
    <row r="3" spans="2:14" s="48" customFormat="1" ht="20.149999999999999" customHeight="1" x14ac:dyDescent="0.2">
      <c r="B3" s="206" t="s">
        <v>2</v>
      </c>
      <c r="C3" s="207"/>
      <c r="D3" s="213" t="s">
        <v>3</v>
      </c>
      <c r="E3" s="213" t="s">
        <v>4</v>
      </c>
      <c r="F3" s="245" t="s">
        <v>5</v>
      </c>
      <c r="G3" s="246"/>
      <c r="H3" s="247"/>
      <c r="I3" s="272" t="s">
        <v>6</v>
      </c>
      <c r="J3" s="211"/>
      <c r="K3" s="212"/>
      <c r="L3" s="257" t="s">
        <v>7</v>
      </c>
      <c r="M3" s="213" t="s">
        <v>8</v>
      </c>
    </row>
    <row r="4" spans="2:14" s="48" customFormat="1" ht="30" customHeight="1" thickBot="1" x14ac:dyDescent="0.25">
      <c r="B4" s="208"/>
      <c r="C4" s="209"/>
      <c r="D4" s="214"/>
      <c r="E4" s="214"/>
      <c r="F4" s="208"/>
      <c r="G4" s="248"/>
      <c r="H4" s="209"/>
      <c r="I4" s="49" t="s">
        <v>9</v>
      </c>
      <c r="J4" s="49" t="s">
        <v>10</v>
      </c>
      <c r="K4" s="50" t="s">
        <v>11</v>
      </c>
      <c r="L4" s="217"/>
      <c r="M4" s="214"/>
    </row>
    <row r="5" spans="2:14" s="48" customFormat="1" ht="40" customHeight="1" thickTop="1" x14ac:dyDescent="0.2">
      <c r="B5" s="243" t="s">
        <v>12</v>
      </c>
      <c r="C5" s="275" t="s">
        <v>13</v>
      </c>
      <c r="D5" s="216" t="s">
        <v>14</v>
      </c>
      <c r="E5" s="221" t="s">
        <v>15</v>
      </c>
      <c r="F5" s="232" t="s">
        <v>16</v>
      </c>
      <c r="G5" s="233"/>
      <c r="H5" s="234"/>
      <c r="I5" s="51">
        <v>10</v>
      </c>
      <c r="J5" s="254">
        <v>10</v>
      </c>
      <c r="K5" s="258">
        <f>SUM(J5:J24)</f>
        <v>62</v>
      </c>
      <c r="L5" s="216" t="s">
        <v>17</v>
      </c>
      <c r="M5" s="251" t="s">
        <v>229</v>
      </c>
    </row>
    <row r="6" spans="2:14" s="48" customFormat="1" ht="40" customHeight="1" x14ac:dyDescent="0.2">
      <c r="B6" s="244"/>
      <c r="C6" s="276"/>
      <c r="D6" s="217"/>
      <c r="E6" s="219"/>
      <c r="F6" s="210" t="s">
        <v>228</v>
      </c>
      <c r="G6" s="211"/>
      <c r="H6" s="212"/>
      <c r="I6" s="52">
        <v>5</v>
      </c>
      <c r="J6" s="255"/>
      <c r="K6" s="259"/>
      <c r="L6" s="217"/>
      <c r="M6" s="252"/>
    </row>
    <row r="7" spans="2:14" s="48" customFormat="1" ht="40" customHeight="1" x14ac:dyDescent="0.2">
      <c r="B7" s="244"/>
      <c r="C7" s="276"/>
      <c r="D7" s="217"/>
      <c r="E7" s="220"/>
      <c r="F7" s="210" t="s">
        <v>18</v>
      </c>
      <c r="G7" s="211"/>
      <c r="H7" s="212"/>
      <c r="I7" s="52">
        <v>0</v>
      </c>
      <c r="J7" s="256"/>
      <c r="K7" s="259"/>
      <c r="L7" s="217"/>
      <c r="M7" s="253"/>
    </row>
    <row r="8" spans="2:14" s="48" customFormat="1" ht="25" customHeight="1" x14ac:dyDescent="0.2">
      <c r="B8" s="244"/>
      <c r="C8" s="276"/>
      <c r="D8" s="217"/>
      <c r="E8" s="213" t="s">
        <v>19</v>
      </c>
      <c r="F8" s="210" t="s">
        <v>236</v>
      </c>
      <c r="G8" s="211"/>
      <c r="H8" s="212"/>
      <c r="I8" s="52">
        <v>5</v>
      </c>
      <c r="J8" s="270">
        <v>5</v>
      </c>
      <c r="K8" s="259"/>
      <c r="L8" s="217"/>
      <c r="M8" s="249" t="s">
        <v>234</v>
      </c>
    </row>
    <row r="9" spans="2:14" s="48" customFormat="1" ht="25" customHeight="1" x14ac:dyDescent="0.2">
      <c r="B9" s="244"/>
      <c r="C9" s="276"/>
      <c r="D9" s="218"/>
      <c r="E9" s="220"/>
      <c r="F9" s="210" t="s">
        <v>20</v>
      </c>
      <c r="G9" s="211"/>
      <c r="H9" s="212"/>
      <c r="I9" s="53">
        <v>0</v>
      </c>
      <c r="J9" s="256"/>
      <c r="K9" s="259"/>
      <c r="L9" s="217"/>
      <c r="M9" s="250"/>
    </row>
    <row r="10" spans="2:14" s="48" customFormat="1" ht="95.15" customHeight="1" x14ac:dyDescent="0.2">
      <c r="B10" s="244"/>
      <c r="C10" s="277" t="s">
        <v>23</v>
      </c>
      <c r="D10" s="213" t="s">
        <v>24</v>
      </c>
      <c r="E10" s="225" t="s">
        <v>208</v>
      </c>
      <c r="F10" s="238" t="s">
        <v>209</v>
      </c>
      <c r="G10" s="239"/>
      <c r="H10" s="239"/>
      <c r="I10" s="240"/>
      <c r="J10" s="269">
        <v>4</v>
      </c>
      <c r="K10" s="259"/>
      <c r="L10" s="217"/>
      <c r="M10" s="266" t="s">
        <v>233</v>
      </c>
    </row>
    <row r="11" spans="2:14" s="48" customFormat="1" ht="95.15" customHeight="1" x14ac:dyDescent="0.2">
      <c r="B11" s="244"/>
      <c r="C11" s="276"/>
      <c r="D11" s="219"/>
      <c r="E11" s="226"/>
      <c r="F11" s="215" t="s">
        <v>210</v>
      </c>
      <c r="G11" s="215"/>
      <c r="H11" s="215"/>
      <c r="I11" s="54">
        <v>4</v>
      </c>
      <c r="J11" s="255"/>
      <c r="K11" s="259"/>
      <c r="L11" s="217"/>
      <c r="M11" s="267"/>
    </row>
    <row r="12" spans="2:14" s="48" customFormat="1" ht="95.15" customHeight="1" x14ac:dyDescent="0.2">
      <c r="B12" s="244"/>
      <c r="C12" s="276"/>
      <c r="D12" s="219"/>
      <c r="E12" s="226"/>
      <c r="F12" s="215" t="s">
        <v>211</v>
      </c>
      <c r="G12" s="215"/>
      <c r="H12" s="215"/>
      <c r="I12" s="54">
        <v>3</v>
      </c>
      <c r="J12" s="255"/>
      <c r="K12" s="259"/>
      <c r="L12" s="217"/>
      <c r="M12" s="267"/>
    </row>
    <row r="13" spans="2:14" s="48" customFormat="1" ht="95.15" customHeight="1" x14ac:dyDescent="0.2">
      <c r="B13" s="244"/>
      <c r="C13" s="276"/>
      <c r="D13" s="219"/>
      <c r="E13" s="226"/>
      <c r="F13" s="215" t="s">
        <v>212</v>
      </c>
      <c r="G13" s="215"/>
      <c r="H13" s="215"/>
      <c r="I13" s="54">
        <v>2</v>
      </c>
      <c r="J13" s="255"/>
      <c r="K13" s="259"/>
      <c r="L13" s="217"/>
      <c r="M13" s="267"/>
    </row>
    <row r="14" spans="2:14" s="48" customFormat="1" ht="95.15" customHeight="1" x14ac:dyDescent="0.2">
      <c r="B14" s="244"/>
      <c r="C14" s="276"/>
      <c r="D14" s="219"/>
      <c r="E14" s="226"/>
      <c r="F14" s="215" t="s">
        <v>213</v>
      </c>
      <c r="G14" s="215"/>
      <c r="H14" s="215"/>
      <c r="I14" s="54">
        <v>1</v>
      </c>
      <c r="J14" s="255"/>
      <c r="K14" s="259"/>
      <c r="L14" s="217"/>
      <c r="M14" s="267"/>
    </row>
    <row r="15" spans="2:14" s="48" customFormat="1" ht="95.15" customHeight="1" x14ac:dyDescent="0.2">
      <c r="B15" s="244"/>
      <c r="C15" s="276"/>
      <c r="D15" s="219"/>
      <c r="E15" s="227"/>
      <c r="F15" s="215" t="s">
        <v>214</v>
      </c>
      <c r="G15" s="215"/>
      <c r="H15" s="215"/>
      <c r="I15" s="54">
        <v>0</v>
      </c>
      <c r="J15" s="255"/>
      <c r="K15" s="259"/>
      <c r="L15" s="217"/>
      <c r="M15" s="268"/>
    </row>
    <row r="16" spans="2:14" s="48" customFormat="1" ht="40" customHeight="1" x14ac:dyDescent="0.2">
      <c r="B16" s="244"/>
      <c r="C16" s="276"/>
      <c r="D16" s="219"/>
      <c r="E16" s="257" t="s">
        <v>26</v>
      </c>
      <c r="F16" s="235" t="s">
        <v>237</v>
      </c>
      <c r="G16" s="236"/>
      <c r="H16" s="237"/>
      <c r="I16" s="52">
        <v>5</v>
      </c>
      <c r="J16" s="270">
        <v>5</v>
      </c>
      <c r="K16" s="259"/>
      <c r="L16" s="217"/>
      <c r="M16" s="263" t="s">
        <v>231</v>
      </c>
    </row>
    <row r="17" spans="2:13" s="48" customFormat="1" ht="40" customHeight="1" x14ac:dyDescent="0.2">
      <c r="B17" s="244"/>
      <c r="C17" s="276"/>
      <c r="D17" s="219"/>
      <c r="E17" s="217"/>
      <c r="F17" s="222" t="s">
        <v>238</v>
      </c>
      <c r="G17" s="223"/>
      <c r="H17" s="224"/>
      <c r="I17" s="52">
        <v>3</v>
      </c>
      <c r="J17" s="255"/>
      <c r="K17" s="259"/>
      <c r="L17" s="217"/>
      <c r="M17" s="264"/>
    </row>
    <row r="18" spans="2:13" s="48" customFormat="1" ht="40" customHeight="1" x14ac:dyDescent="0.2">
      <c r="B18" s="244"/>
      <c r="C18" s="278"/>
      <c r="D18" s="220"/>
      <c r="E18" s="218"/>
      <c r="F18" s="228" t="s">
        <v>25</v>
      </c>
      <c r="G18" s="229"/>
      <c r="H18" s="230"/>
      <c r="I18" s="52">
        <v>0</v>
      </c>
      <c r="J18" s="256"/>
      <c r="K18" s="259"/>
      <c r="L18" s="217"/>
      <c r="M18" s="265"/>
    </row>
    <row r="19" spans="2:13" s="48" customFormat="1" ht="40" customHeight="1" x14ac:dyDescent="0.2">
      <c r="B19" s="244"/>
      <c r="C19" s="277" t="s">
        <v>27</v>
      </c>
      <c r="D19" s="213" t="s">
        <v>28</v>
      </c>
      <c r="E19" s="257" t="s">
        <v>29</v>
      </c>
      <c r="F19" s="228" t="s">
        <v>223</v>
      </c>
      <c r="G19" s="229"/>
      <c r="H19" s="230"/>
      <c r="I19" s="53">
        <v>30</v>
      </c>
      <c r="J19" s="255">
        <v>30</v>
      </c>
      <c r="K19" s="259"/>
      <c r="L19" s="217"/>
      <c r="M19" s="249" t="s">
        <v>232</v>
      </c>
    </row>
    <row r="20" spans="2:13" s="48" customFormat="1" ht="40" customHeight="1" x14ac:dyDescent="0.2">
      <c r="B20" s="244"/>
      <c r="C20" s="276"/>
      <c r="D20" s="220"/>
      <c r="E20" s="282"/>
      <c r="F20" s="228" t="s">
        <v>30</v>
      </c>
      <c r="G20" s="229"/>
      <c r="H20" s="230"/>
      <c r="I20" s="52">
        <v>0</v>
      </c>
      <c r="J20" s="256"/>
      <c r="K20" s="259"/>
      <c r="L20" s="217"/>
      <c r="M20" s="314"/>
    </row>
    <row r="21" spans="2:13" s="48" customFormat="1" ht="40" customHeight="1" x14ac:dyDescent="0.2">
      <c r="B21" s="244"/>
      <c r="C21" s="276"/>
      <c r="D21" s="257" t="s">
        <v>197</v>
      </c>
      <c r="E21" s="257" t="s">
        <v>31</v>
      </c>
      <c r="F21" s="210" t="s">
        <v>21</v>
      </c>
      <c r="G21" s="211"/>
      <c r="H21" s="212"/>
      <c r="I21" s="52">
        <v>3</v>
      </c>
      <c r="J21" s="270">
        <v>3</v>
      </c>
      <c r="K21" s="259"/>
      <c r="L21" s="217"/>
      <c r="M21" s="271" t="s">
        <v>32</v>
      </c>
    </row>
    <row r="22" spans="2:13" s="48" customFormat="1" ht="40" customHeight="1" x14ac:dyDescent="0.2">
      <c r="B22" s="244"/>
      <c r="C22" s="276"/>
      <c r="D22" s="219"/>
      <c r="E22" s="217"/>
      <c r="F22" s="245" t="s">
        <v>33</v>
      </c>
      <c r="G22" s="246"/>
      <c r="H22" s="247"/>
      <c r="I22" s="52">
        <v>0</v>
      </c>
      <c r="J22" s="256"/>
      <c r="K22" s="259"/>
      <c r="L22" s="217"/>
      <c r="M22" s="271"/>
    </row>
    <row r="23" spans="2:13" s="48" customFormat="1" ht="40" customHeight="1" x14ac:dyDescent="0.2">
      <c r="B23" s="244"/>
      <c r="C23" s="276"/>
      <c r="D23" s="257" t="s">
        <v>198</v>
      </c>
      <c r="E23" s="215" t="s">
        <v>34</v>
      </c>
      <c r="F23" s="228" t="s">
        <v>35</v>
      </c>
      <c r="G23" s="229"/>
      <c r="H23" s="230"/>
      <c r="I23" s="52">
        <v>5</v>
      </c>
      <c r="J23" s="305">
        <v>5</v>
      </c>
      <c r="K23" s="259"/>
      <c r="L23" s="217"/>
      <c r="M23" s="261" t="s">
        <v>36</v>
      </c>
    </row>
    <row r="24" spans="2:13" s="48" customFormat="1" ht="40" customHeight="1" thickBot="1" x14ac:dyDescent="0.25">
      <c r="B24" s="280"/>
      <c r="C24" s="279"/>
      <c r="D24" s="286"/>
      <c r="E24" s="311"/>
      <c r="F24" s="283" t="s">
        <v>22</v>
      </c>
      <c r="G24" s="284"/>
      <c r="H24" s="285"/>
      <c r="I24" s="57">
        <v>0</v>
      </c>
      <c r="J24" s="306"/>
      <c r="K24" s="260"/>
      <c r="L24" s="273"/>
      <c r="M24" s="262"/>
    </row>
    <row r="25" spans="2:13" s="48" customFormat="1" ht="35.15" customHeight="1" thickTop="1" x14ac:dyDescent="0.2">
      <c r="B25" s="281" t="s">
        <v>227</v>
      </c>
      <c r="C25" s="244" t="s">
        <v>227</v>
      </c>
      <c r="D25" s="257" t="s">
        <v>199</v>
      </c>
      <c r="E25" s="257" t="s">
        <v>37</v>
      </c>
      <c r="F25" s="203" t="s">
        <v>38</v>
      </c>
      <c r="G25" s="204"/>
      <c r="H25" s="205"/>
      <c r="I25" s="55">
        <v>5</v>
      </c>
      <c r="J25" s="270">
        <v>5</v>
      </c>
      <c r="K25" s="255">
        <v>5</v>
      </c>
      <c r="L25" s="217" t="s">
        <v>226</v>
      </c>
      <c r="M25" s="312" t="s">
        <v>221</v>
      </c>
    </row>
    <row r="26" spans="2:13" s="48" customFormat="1" ht="35.15" customHeight="1" x14ac:dyDescent="0.2">
      <c r="B26" s="281"/>
      <c r="C26" s="244"/>
      <c r="D26" s="217"/>
      <c r="E26" s="217"/>
      <c r="F26" s="210" t="s">
        <v>39</v>
      </c>
      <c r="G26" s="211"/>
      <c r="H26" s="212"/>
      <c r="I26" s="54">
        <v>3</v>
      </c>
      <c r="J26" s="255"/>
      <c r="K26" s="255"/>
      <c r="L26" s="217"/>
      <c r="M26" s="313"/>
    </row>
    <row r="27" spans="2:13" s="48" customFormat="1" ht="35.15" customHeight="1" thickBot="1" x14ac:dyDescent="0.25">
      <c r="B27" s="281"/>
      <c r="C27" s="244"/>
      <c r="D27" s="217"/>
      <c r="E27" s="217"/>
      <c r="F27" s="210" t="s">
        <v>40</v>
      </c>
      <c r="G27" s="239"/>
      <c r="H27" s="240"/>
      <c r="I27" s="52">
        <v>0</v>
      </c>
      <c r="J27" s="255"/>
      <c r="K27" s="307"/>
      <c r="L27" s="273"/>
      <c r="M27" s="313"/>
    </row>
    <row r="28" spans="2:13" s="48" customFormat="1" ht="20.149999999999999" customHeight="1" thickTop="1" x14ac:dyDescent="0.2">
      <c r="B28" s="241" t="s">
        <v>41</v>
      </c>
      <c r="C28" s="243" t="s">
        <v>50</v>
      </c>
      <c r="D28" s="296" t="s">
        <v>42</v>
      </c>
      <c r="E28" s="299" t="s">
        <v>224</v>
      </c>
      <c r="F28" s="58" t="s">
        <v>43</v>
      </c>
      <c r="G28" s="59" t="s">
        <v>44</v>
      </c>
      <c r="H28" s="60" t="s">
        <v>45</v>
      </c>
      <c r="I28" s="302" t="s">
        <v>202</v>
      </c>
      <c r="J28" s="308">
        <v>80</v>
      </c>
      <c r="K28" s="291">
        <f>SUM(J28:J33)</f>
        <v>80</v>
      </c>
      <c r="L28" s="216" t="s">
        <v>51</v>
      </c>
      <c r="M28" s="293" t="s">
        <v>230</v>
      </c>
    </row>
    <row r="29" spans="2:13" s="48" customFormat="1" ht="20.149999999999999" customHeight="1" x14ac:dyDescent="0.2">
      <c r="B29" s="242"/>
      <c r="C29" s="244"/>
      <c r="D29" s="297"/>
      <c r="E29" s="300"/>
      <c r="F29" s="61" t="s">
        <v>46</v>
      </c>
      <c r="G29" s="62">
        <v>30</v>
      </c>
      <c r="H29" s="62">
        <v>20</v>
      </c>
      <c r="I29" s="303"/>
      <c r="J29" s="309"/>
      <c r="K29" s="292"/>
      <c r="L29" s="217"/>
      <c r="M29" s="294"/>
    </row>
    <row r="30" spans="2:13" s="48" customFormat="1" ht="20.149999999999999" customHeight="1" x14ac:dyDescent="0.2">
      <c r="B30" s="242"/>
      <c r="C30" s="244"/>
      <c r="D30" s="297"/>
      <c r="E30" s="300"/>
      <c r="F30" s="63" t="s">
        <v>47</v>
      </c>
      <c r="G30" s="62">
        <v>25</v>
      </c>
      <c r="H30" s="62">
        <v>15</v>
      </c>
      <c r="I30" s="304"/>
      <c r="J30" s="309"/>
      <c r="K30" s="292"/>
      <c r="L30" s="217"/>
      <c r="M30" s="294"/>
    </row>
    <row r="31" spans="2:13" s="48" customFormat="1" ht="20.149999999999999" customHeight="1" x14ac:dyDescent="0.2">
      <c r="B31" s="242"/>
      <c r="C31" s="244"/>
      <c r="D31" s="297"/>
      <c r="E31" s="300"/>
      <c r="F31" s="63" t="s">
        <v>48</v>
      </c>
      <c r="G31" s="62">
        <v>20</v>
      </c>
      <c r="H31" s="62">
        <v>10</v>
      </c>
      <c r="I31" s="304"/>
      <c r="J31" s="309"/>
      <c r="K31" s="292"/>
      <c r="L31" s="217"/>
      <c r="M31" s="294"/>
    </row>
    <row r="32" spans="2:13" s="48" customFormat="1" ht="20.149999999999999" customHeight="1" x14ac:dyDescent="0.2">
      <c r="B32" s="242"/>
      <c r="C32" s="244"/>
      <c r="D32" s="297"/>
      <c r="E32" s="300"/>
      <c r="F32" s="63" t="s">
        <v>49</v>
      </c>
      <c r="G32" s="62">
        <v>15</v>
      </c>
      <c r="H32" s="62">
        <v>5</v>
      </c>
      <c r="I32" s="304"/>
      <c r="J32" s="309"/>
      <c r="K32" s="292"/>
      <c r="L32" s="217"/>
      <c r="M32" s="294"/>
    </row>
    <row r="33" spans="1:14" s="48" customFormat="1" ht="20.149999999999999" customHeight="1" thickBot="1" x14ac:dyDescent="0.25">
      <c r="B33" s="242"/>
      <c r="C33" s="244"/>
      <c r="D33" s="298"/>
      <c r="E33" s="301"/>
      <c r="F33" s="61" t="s">
        <v>25</v>
      </c>
      <c r="G33" s="62">
        <v>0</v>
      </c>
      <c r="H33" s="62">
        <v>0</v>
      </c>
      <c r="I33" s="304"/>
      <c r="J33" s="310"/>
      <c r="K33" s="292"/>
      <c r="L33" s="218"/>
      <c r="M33" s="295"/>
    </row>
    <row r="34" spans="1:14" s="48" customFormat="1" ht="105" customHeight="1" thickTop="1" x14ac:dyDescent="0.2">
      <c r="A34" s="64"/>
      <c r="B34" s="232" t="s">
        <v>52</v>
      </c>
      <c r="C34" s="233"/>
      <c r="D34" s="234"/>
      <c r="E34" s="288" t="s">
        <v>187</v>
      </c>
      <c r="F34" s="289"/>
      <c r="G34" s="289"/>
      <c r="H34" s="290"/>
      <c r="I34" s="65" t="s">
        <v>200</v>
      </c>
      <c r="J34" s="66"/>
      <c r="K34" s="67"/>
      <c r="L34" s="68" t="s">
        <v>53</v>
      </c>
      <c r="M34" s="69" t="s">
        <v>54</v>
      </c>
    </row>
    <row r="35" spans="1:14" s="48" customFormat="1" ht="114" customHeight="1" x14ac:dyDescent="0.2">
      <c r="A35" s="64"/>
      <c r="B35" s="215" t="s">
        <v>183</v>
      </c>
      <c r="C35" s="215"/>
      <c r="D35" s="215"/>
      <c r="E35" s="231" t="s">
        <v>185</v>
      </c>
      <c r="F35" s="231"/>
      <c r="G35" s="231"/>
      <c r="H35" s="231"/>
      <c r="I35" s="70" t="s">
        <v>201</v>
      </c>
      <c r="J35" s="71"/>
      <c r="K35" s="72"/>
      <c r="L35" s="61" t="s">
        <v>184</v>
      </c>
      <c r="M35" s="73" t="s">
        <v>186</v>
      </c>
    </row>
    <row r="36" spans="1:14" s="48" customFormat="1" ht="45" customHeight="1" x14ac:dyDescent="0.2">
      <c r="B36" s="64"/>
      <c r="C36" s="64"/>
      <c r="D36" s="64"/>
      <c r="E36" s="64"/>
      <c r="F36" s="64"/>
      <c r="G36" s="64"/>
      <c r="H36" s="64"/>
      <c r="I36" s="74" t="s">
        <v>55</v>
      </c>
      <c r="J36" s="75">
        <f>SUM(K5:K33)</f>
        <v>147</v>
      </c>
      <c r="K36" s="76"/>
      <c r="L36" s="77"/>
      <c r="M36" s="78" t="s">
        <v>56</v>
      </c>
    </row>
    <row r="37" spans="1:14" s="48" customFormat="1" ht="45" customHeight="1" x14ac:dyDescent="0.2">
      <c r="B37" s="64"/>
      <c r="C37" s="64"/>
      <c r="D37" s="64"/>
      <c r="E37" s="64"/>
      <c r="F37" s="64"/>
      <c r="G37" s="64"/>
      <c r="H37" s="64"/>
      <c r="I37" s="74" t="s">
        <v>57</v>
      </c>
      <c r="J37" s="79">
        <f>IF(B2="簡易型Ａ",10,IF(B2="簡易型Ｂ",20,IF(B2="簡易型Ｃ",25,IF(B2="標準型",35,"型選択"))))</f>
        <v>20</v>
      </c>
      <c r="K37" s="76"/>
      <c r="L37" s="77"/>
      <c r="M37" s="64"/>
    </row>
    <row r="38" spans="1:14" s="48" customFormat="1" ht="14" x14ac:dyDescent="0.2">
      <c r="B38" s="64"/>
      <c r="C38" s="64"/>
      <c r="D38" s="64"/>
      <c r="E38" s="64"/>
      <c r="F38" s="64"/>
      <c r="G38" s="64"/>
      <c r="H38" s="64"/>
      <c r="I38" s="80"/>
      <c r="J38" s="77"/>
      <c r="K38" s="64"/>
      <c r="L38" s="77"/>
      <c r="M38" s="64"/>
    </row>
    <row r="39" spans="1:14" s="48" customFormat="1" ht="65.150000000000006" customHeight="1" x14ac:dyDescent="0.2">
      <c r="B39" s="231" t="s">
        <v>58</v>
      </c>
      <c r="C39" s="231"/>
      <c r="D39" s="231"/>
      <c r="E39" s="231" t="s">
        <v>59</v>
      </c>
      <c r="F39" s="231"/>
      <c r="G39" s="231"/>
      <c r="H39" s="231"/>
      <c r="I39" s="231"/>
      <c r="J39" s="231"/>
      <c r="K39" s="231"/>
      <c r="L39" s="274"/>
      <c r="M39" s="274"/>
    </row>
    <row r="40" spans="1:14" ht="23.25" customHeight="1" x14ac:dyDescent="0.2">
      <c r="C40" s="48"/>
      <c r="D40" s="48"/>
      <c r="E40" s="48"/>
    </row>
    <row r="41" spans="1:14" x14ac:dyDescent="0.2">
      <c r="E41" s="81"/>
      <c r="K41" s="82"/>
    </row>
    <row r="42" spans="1:14" s="41" customFormat="1" x14ac:dyDescent="0.2">
      <c r="A42" s="39"/>
      <c r="B42" s="39"/>
      <c r="C42" s="39"/>
      <c r="D42" s="39"/>
      <c r="E42" s="287"/>
      <c r="F42" s="287"/>
      <c r="G42" s="39"/>
      <c r="H42" s="39"/>
      <c r="I42" s="39"/>
      <c r="J42" s="39"/>
      <c r="K42" s="39"/>
      <c r="M42" s="39"/>
      <c r="N42" s="39"/>
    </row>
    <row r="43" spans="1:14" s="41" customFormat="1" x14ac:dyDescent="0.2">
      <c r="A43" s="39"/>
      <c r="B43" s="39"/>
      <c r="C43" s="39"/>
      <c r="D43" s="39"/>
      <c r="E43" s="39"/>
      <c r="F43" s="39"/>
      <c r="G43" s="39"/>
      <c r="H43" s="39"/>
      <c r="I43" s="39"/>
      <c r="K43" s="39"/>
      <c r="M43" s="39"/>
      <c r="N43" s="39"/>
    </row>
    <row r="44" spans="1:14" s="41" customFormat="1" x14ac:dyDescent="0.2">
      <c r="A44" s="39"/>
      <c r="B44" s="39"/>
      <c r="C44" s="39"/>
      <c r="D44" s="39"/>
      <c r="E44" s="39"/>
      <c r="F44" s="39"/>
      <c r="G44" s="39"/>
      <c r="H44" s="39"/>
      <c r="I44" s="39"/>
      <c r="K44" s="39"/>
      <c r="M44" s="39"/>
      <c r="N44" s="39"/>
    </row>
  </sheetData>
  <sheetProtection selectLockedCells="1" selectUnlockedCells="1"/>
  <mergeCells count="87">
    <mergeCell ref="M28:M33"/>
    <mergeCell ref="D28:D33"/>
    <mergeCell ref="E28:E33"/>
    <mergeCell ref="I28:I33"/>
    <mergeCell ref="F19:H19"/>
    <mergeCell ref="F22:H22"/>
    <mergeCell ref="F20:H20"/>
    <mergeCell ref="J23:J24"/>
    <mergeCell ref="F21:H21"/>
    <mergeCell ref="K25:K27"/>
    <mergeCell ref="J28:J33"/>
    <mergeCell ref="L25:L27"/>
    <mergeCell ref="E23:E24"/>
    <mergeCell ref="J21:J22"/>
    <mergeCell ref="M25:M27"/>
    <mergeCell ref="M19:M20"/>
    <mergeCell ref="E42:F42"/>
    <mergeCell ref="E25:E27"/>
    <mergeCell ref="J25:J27"/>
    <mergeCell ref="E34:H34"/>
    <mergeCell ref="L28:L33"/>
    <mergeCell ref="K28:K33"/>
    <mergeCell ref="F27:H27"/>
    <mergeCell ref="B39:D39"/>
    <mergeCell ref="E39:M39"/>
    <mergeCell ref="C25:C27"/>
    <mergeCell ref="D25:D27"/>
    <mergeCell ref="C5:C9"/>
    <mergeCell ref="C10:C18"/>
    <mergeCell ref="C19:C24"/>
    <mergeCell ref="B5:B24"/>
    <mergeCell ref="B25:B27"/>
    <mergeCell ref="D19:D20"/>
    <mergeCell ref="E19:E20"/>
    <mergeCell ref="F24:H24"/>
    <mergeCell ref="D21:D22"/>
    <mergeCell ref="D23:D24"/>
    <mergeCell ref="E21:E22"/>
    <mergeCell ref="E16:E18"/>
    <mergeCell ref="M3:M4"/>
    <mergeCell ref="M8:M9"/>
    <mergeCell ref="M5:M7"/>
    <mergeCell ref="J5:J7"/>
    <mergeCell ref="L3:L4"/>
    <mergeCell ref="K5:K24"/>
    <mergeCell ref="M23:M24"/>
    <mergeCell ref="M16:M18"/>
    <mergeCell ref="M10:M15"/>
    <mergeCell ref="J19:J20"/>
    <mergeCell ref="J10:J15"/>
    <mergeCell ref="J16:J18"/>
    <mergeCell ref="M21:M22"/>
    <mergeCell ref="I3:K3"/>
    <mergeCell ref="L5:L24"/>
    <mergeCell ref="J8:J9"/>
    <mergeCell ref="F3:H4"/>
    <mergeCell ref="F9:H9"/>
    <mergeCell ref="F6:H6"/>
    <mergeCell ref="F7:H7"/>
    <mergeCell ref="F8:H8"/>
    <mergeCell ref="B35:D35"/>
    <mergeCell ref="E35:H35"/>
    <mergeCell ref="F5:H5"/>
    <mergeCell ref="F16:H16"/>
    <mergeCell ref="F13:H13"/>
    <mergeCell ref="F10:I10"/>
    <mergeCell ref="F15:H15"/>
    <mergeCell ref="B34:D34"/>
    <mergeCell ref="F23:H23"/>
    <mergeCell ref="B28:B33"/>
    <mergeCell ref="C28:C33"/>
    <mergeCell ref="B2:C2"/>
    <mergeCell ref="F25:H25"/>
    <mergeCell ref="B3:C4"/>
    <mergeCell ref="F26:H26"/>
    <mergeCell ref="D3:D4"/>
    <mergeCell ref="F11:H11"/>
    <mergeCell ref="D5:D9"/>
    <mergeCell ref="D10:D18"/>
    <mergeCell ref="E8:E9"/>
    <mergeCell ref="E5:E7"/>
    <mergeCell ref="F12:H12"/>
    <mergeCell ref="F17:H17"/>
    <mergeCell ref="E10:E15"/>
    <mergeCell ref="E3:E4"/>
    <mergeCell ref="F18:H18"/>
    <mergeCell ref="F14:H14"/>
  </mergeCells>
  <phoneticPr fontId="2"/>
  <conditionalFormatting sqref="J37">
    <cfRule type="expression" dxfId="12" priority="1" stopIfTrue="1">
      <formula>$J$37="型選択"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39370078740157483" bottom="0.39370078740157483" header="0.19685039370078741" footer="0.27559055118110237"/>
  <pageSetup paperSize="8" scale="40" fitToHeight="2" orientation="landscape" useFirstPageNumber="1" r:id="rId1"/>
  <headerFooter alignWithMargins="0">
    <oddHeader>&amp;R&amp;18&amp;P／&amp;N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heetViews>
  <sheetFormatPr defaultColWidth="3.08984375" defaultRowHeight="18" customHeight="1" x14ac:dyDescent="0.2"/>
  <cols>
    <col min="1" max="16384" width="3.08984375" style="169"/>
  </cols>
  <sheetData>
    <row r="3" spans="1:27" ht="18" customHeight="1" x14ac:dyDescent="0.2">
      <c r="AA3" s="170" t="s">
        <v>60</v>
      </c>
    </row>
    <row r="5" spans="1:27" ht="18" customHeight="1" x14ac:dyDescent="0.2">
      <c r="A5" s="315" t="s">
        <v>61</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row>
    <row r="6" spans="1:27" ht="18" customHeight="1" x14ac:dyDescent="0.2">
      <c r="A6" s="315"/>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row>
    <row r="9" spans="1:27" ht="18" customHeight="1" x14ac:dyDescent="0.2">
      <c r="B9" s="316" t="s">
        <v>62</v>
      </c>
      <c r="C9" s="316"/>
      <c r="D9" s="316"/>
      <c r="E9" s="316"/>
      <c r="F9" s="316"/>
      <c r="H9" s="169" t="s">
        <v>63</v>
      </c>
    </row>
    <row r="11" spans="1:27" ht="18" customHeight="1" x14ac:dyDescent="0.2">
      <c r="O11" s="169" t="s">
        <v>64</v>
      </c>
    </row>
    <row r="13" spans="1:27" ht="18" customHeight="1" x14ac:dyDescent="0.2">
      <c r="O13" s="169" t="s">
        <v>65</v>
      </c>
    </row>
    <row r="15" spans="1:27" ht="18" customHeight="1" x14ac:dyDescent="0.2">
      <c r="O15" s="169" t="s">
        <v>66</v>
      </c>
    </row>
    <row r="18" spans="2:20" ht="18" customHeight="1" x14ac:dyDescent="0.2">
      <c r="E18" s="170" t="s">
        <v>67</v>
      </c>
      <c r="F18" s="169" t="s">
        <v>68</v>
      </c>
      <c r="G18" s="171" t="s">
        <v>69</v>
      </c>
      <c r="H18" s="172"/>
      <c r="I18" s="172"/>
      <c r="J18" s="172"/>
      <c r="K18" s="172"/>
      <c r="L18" s="172"/>
      <c r="M18" s="172"/>
      <c r="N18" s="172"/>
      <c r="O18" s="172"/>
      <c r="P18" s="172"/>
      <c r="Q18" s="172"/>
      <c r="R18" s="172"/>
      <c r="S18" s="172"/>
      <c r="T18" s="172"/>
    </row>
    <row r="19" spans="2:20" ht="18" customHeight="1" x14ac:dyDescent="0.2">
      <c r="G19" s="172" t="s">
        <v>70</v>
      </c>
      <c r="H19" s="172"/>
      <c r="I19" s="172"/>
      <c r="J19" s="172"/>
      <c r="K19" s="172"/>
      <c r="L19" s="172"/>
      <c r="M19" s="172"/>
      <c r="N19" s="172"/>
      <c r="O19" s="172"/>
      <c r="P19" s="172"/>
      <c r="Q19" s="172"/>
      <c r="R19" s="172"/>
      <c r="S19" s="172"/>
      <c r="T19" s="172"/>
    </row>
    <row r="20" spans="2:20" ht="18" customHeight="1" x14ac:dyDescent="0.2">
      <c r="G20" s="172" t="s">
        <v>71</v>
      </c>
      <c r="H20" s="172"/>
      <c r="I20" s="172"/>
      <c r="J20" s="172"/>
      <c r="K20" s="172"/>
      <c r="L20" s="172"/>
      <c r="M20" s="172"/>
      <c r="N20" s="172"/>
      <c r="O20" s="172"/>
      <c r="P20" s="172"/>
      <c r="Q20" s="172"/>
      <c r="R20" s="172"/>
      <c r="S20" s="172"/>
      <c r="T20" s="172"/>
    </row>
    <row r="21" spans="2:20" ht="18" customHeight="1" x14ac:dyDescent="0.2">
      <c r="E21" s="170"/>
      <c r="G21" s="172"/>
      <c r="H21" s="172"/>
      <c r="I21" s="172"/>
      <c r="J21" s="172"/>
      <c r="K21" s="172"/>
      <c r="L21" s="172"/>
      <c r="M21" s="172"/>
      <c r="N21" s="172"/>
      <c r="O21" s="172"/>
      <c r="P21" s="172"/>
      <c r="Q21" s="172"/>
      <c r="R21" s="172"/>
      <c r="S21" s="172"/>
      <c r="T21" s="172"/>
    </row>
    <row r="22" spans="2:20" ht="18" customHeight="1" x14ac:dyDescent="0.2">
      <c r="G22" s="172"/>
      <c r="H22" s="172"/>
      <c r="I22" s="172"/>
      <c r="J22" s="172"/>
      <c r="K22" s="172"/>
      <c r="L22" s="172"/>
      <c r="M22" s="172"/>
      <c r="N22" s="172"/>
      <c r="O22" s="172"/>
      <c r="P22" s="172"/>
      <c r="Q22" s="172"/>
      <c r="R22" s="172"/>
      <c r="S22" s="172"/>
      <c r="T22" s="172"/>
    </row>
    <row r="25" spans="2:20" ht="18" customHeight="1" x14ac:dyDescent="0.2">
      <c r="B25" s="169" t="s">
        <v>72</v>
      </c>
    </row>
    <row r="26" spans="2:20" ht="18" customHeight="1" x14ac:dyDescent="0.2">
      <c r="B26" s="169" t="s">
        <v>73</v>
      </c>
    </row>
    <row r="27" spans="2:20" ht="18" customHeight="1" x14ac:dyDescent="0.2">
      <c r="B27" s="169" t="s">
        <v>74</v>
      </c>
    </row>
    <row r="30" spans="2:20" ht="18" customHeight="1" x14ac:dyDescent="0.2">
      <c r="C30" s="169" t="s">
        <v>75</v>
      </c>
    </row>
    <row r="31" spans="2:20" ht="18" customHeight="1" x14ac:dyDescent="0.2">
      <c r="D31" s="169" t="s">
        <v>76</v>
      </c>
      <c r="G31" s="169" t="s">
        <v>68</v>
      </c>
      <c r="H31" s="169" t="s">
        <v>77</v>
      </c>
    </row>
    <row r="32" spans="2:20" ht="18" customHeight="1" x14ac:dyDescent="0.2">
      <c r="D32" s="169" t="s">
        <v>78</v>
      </c>
      <c r="G32" s="169" t="s">
        <v>68</v>
      </c>
      <c r="H32" s="169" t="s">
        <v>79</v>
      </c>
    </row>
    <row r="33" spans="1:27" ht="18" customHeight="1" x14ac:dyDescent="0.2">
      <c r="D33" s="169" t="s">
        <v>64</v>
      </c>
      <c r="G33" s="169" t="s">
        <v>68</v>
      </c>
      <c r="H33" s="169" t="s">
        <v>80</v>
      </c>
    </row>
    <row r="34" spans="1:27" ht="18" customHeight="1" x14ac:dyDescent="0.2">
      <c r="D34" s="169" t="s">
        <v>81</v>
      </c>
      <c r="G34" s="169" t="s">
        <v>68</v>
      </c>
      <c r="H34" s="169" t="s">
        <v>82</v>
      </c>
    </row>
    <row r="35" spans="1:27" ht="18" customHeight="1" x14ac:dyDescent="0.2">
      <c r="D35" s="169" t="s">
        <v>83</v>
      </c>
      <c r="G35" s="169" t="s">
        <v>68</v>
      </c>
      <c r="H35" s="169" t="s">
        <v>82</v>
      </c>
    </row>
    <row r="36" spans="1:27" ht="18" customHeight="1" x14ac:dyDescent="0.2">
      <c r="D36" s="169" t="s">
        <v>84</v>
      </c>
      <c r="G36" s="169" t="s">
        <v>68</v>
      </c>
      <c r="H36" s="173"/>
    </row>
    <row r="44" spans="1:27" ht="18" customHeight="1" x14ac:dyDescent="0.2">
      <c r="A44" s="174"/>
      <c r="B44" s="174"/>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8"/>
  <sheetViews>
    <sheetView view="pageBreakPreview" zoomScale="60" zoomScaleNormal="71" workbookViewId="0">
      <selection activeCell="B1" sqref="B1"/>
    </sheetView>
  </sheetViews>
  <sheetFormatPr defaultColWidth="8.81640625" defaultRowHeight="13" x14ac:dyDescent="0.2"/>
  <cols>
    <col min="1" max="1" width="2.453125" style="56" customWidth="1"/>
    <col min="2" max="3" width="6.36328125" style="56" customWidth="1"/>
    <col min="4" max="4" width="17.6328125" style="56" customWidth="1"/>
    <col min="5" max="5" width="60.08984375" style="56" customWidth="1"/>
    <col min="6" max="7" width="10.6328125" style="56" customWidth="1"/>
    <col min="8" max="8" width="49.54296875" style="56" customWidth="1"/>
    <col min="9" max="9" width="20.6328125" style="107" customWidth="1"/>
    <col min="10" max="10" width="15.6328125" style="56" customWidth="1"/>
    <col min="11" max="11" width="11.1796875" style="56" customWidth="1"/>
    <col min="12" max="12" width="10.6328125" style="56" customWidth="1"/>
    <col min="13" max="15" width="8.81640625" style="56"/>
    <col min="16" max="16" width="10.453125" style="56" bestFit="1" customWidth="1"/>
    <col min="17" max="16384" width="8.81640625" style="56"/>
  </cols>
  <sheetData>
    <row r="1" spans="2:12" ht="30.75" customHeight="1" x14ac:dyDescent="0.2">
      <c r="B1" s="43" t="s">
        <v>203</v>
      </c>
      <c r="C1" s="83"/>
      <c r="D1" s="83"/>
      <c r="G1" s="84"/>
      <c r="H1" s="361"/>
      <c r="I1" s="361"/>
      <c r="J1" s="361"/>
    </row>
    <row r="2" spans="2:12" ht="23" x14ac:dyDescent="0.2">
      <c r="B2" s="85"/>
      <c r="C2" s="85"/>
      <c r="D2" s="85"/>
      <c r="E2" s="85"/>
      <c r="F2" s="354" t="s">
        <v>65</v>
      </c>
      <c r="G2" s="355"/>
      <c r="H2" s="362"/>
      <c r="I2" s="363"/>
      <c r="J2" s="364"/>
      <c r="K2" s="45"/>
      <c r="L2" s="45"/>
    </row>
    <row r="3" spans="2:12" ht="20.149999999999999" customHeight="1" x14ac:dyDescent="0.2">
      <c r="B3" s="390" t="s">
        <v>2</v>
      </c>
      <c r="C3" s="391"/>
      <c r="D3" s="356" t="s">
        <v>3</v>
      </c>
      <c r="E3" s="356" t="s">
        <v>4</v>
      </c>
      <c r="F3" s="356" t="s">
        <v>6</v>
      </c>
      <c r="G3" s="358" t="s">
        <v>85</v>
      </c>
      <c r="H3" s="358"/>
      <c r="I3" s="365" t="s">
        <v>86</v>
      </c>
      <c r="J3" s="366" t="s">
        <v>87</v>
      </c>
    </row>
    <row r="4" spans="2:12" ht="43.5" customHeight="1" thickBot="1" x14ac:dyDescent="0.25">
      <c r="B4" s="392"/>
      <c r="C4" s="393"/>
      <c r="D4" s="357"/>
      <c r="E4" s="357"/>
      <c r="F4" s="357"/>
      <c r="G4" s="49" t="s">
        <v>9</v>
      </c>
      <c r="H4" s="86" t="s">
        <v>88</v>
      </c>
      <c r="I4" s="324"/>
      <c r="J4" s="367"/>
    </row>
    <row r="5" spans="2:12" ht="34.5" customHeight="1" thickTop="1" x14ac:dyDescent="0.2">
      <c r="B5" s="330" t="str">
        <f>IF('評価項目(標準)'!B5="","",+'評価項目(標準)'!B5)</f>
        <v>企　業　の　能　力　等</v>
      </c>
      <c r="C5" s="397" t="str">
        <f>IF(+'評価項目(標準)'!C5="","",+'評価項目(標準)'!C5)</f>
        <v>地域精通度・貢献度</v>
      </c>
      <c r="D5" s="399" t="str">
        <f>IF(+'評価項目(標準)'!D5="","",+'評価項目(標準)'!D5)</f>
        <v>地域精通度</v>
      </c>
      <c r="E5" s="384" t="str">
        <f>IF(+'評価項目(標準)'!E5="","",+'評価項目(標準)'!E5)</f>
        <v>本店等所在地</v>
      </c>
      <c r="F5" s="389">
        <f>+IF(+'評価項目(標準)'!J5="","",+'評価項目(標準)'!J5)</f>
        <v>10</v>
      </c>
      <c r="G5" s="51">
        <f>+IF(+'評価項目(標準)'!I5="","",+'評価項目(標準)'!I5)</f>
        <v>10</v>
      </c>
      <c r="H5" s="87" t="str">
        <f>+IF(+'評価項目(標準)'!F5="","",+'評価項目(標準)'!F5)</f>
        <v>三重県内に本店及び建設業法上の主たる営業所あり</v>
      </c>
      <c r="I5" s="373"/>
      <c r="J5" s="348" t="str">
        <f>IF(I5="","",VLOOKUP(I5,'評価項目(標準)'!F5:I7,4,FALSE))</f>
        <v/>
      </c>
    </row>
    <row r="6" spans="2:12" ht="34.5" customHeight="1" x14ac:dyDescent="0.2">
      <c r="B6" s="331"/>
      <c r="C6" s="398"/>
      <c r="D6" s="396"/>
      <c r="E6" s="385"/>
      <c r="F6" s="375"/>
      <c r="G6" s="52">
        <f>+IF(+'評価項目(標準)'!I6="","",+'評価項目(標準)'!I6)</f>
        <v>5</v>
      </c>
      <c r="H6" s="88" t="str">
        <f>+IF(+'評価項目(標準)'!F6="","",+'評価項目(標準)'!F6)</f>
        <v>三重県内に建設業法上の営業所あり</v>
      </c>
      <c r="I6" s="374"/>
      <c r="J6" s="349"/>
    </row>
    <row r="7" spans="2:12" ht="34.5" customHeight="1" x14ac:dyDescent="0.2">
      <c r="B7" s="331"/>
      <c r="C7" s="398"/>
      <c r="D7" s="396"/>
      <c r="E7" s="386"/>
      <c r="F7" s="369"/>
      <c r="G7" s="52">
        <f>+IF(+'評価項目(標準)'!I7="","",+'評価項目(標準)'!I7)</f>
        <v>0</v>
      </c>
      <c r="H7" s="89" t="str">
        <f>+IF(+'評価項目(標準)'!F7="","",+'評価項目(標準)'!F7)</f>
        <v>上記以外</v>
      </c>
      <c r="I7" s="371"/>
      <c r="J7" s="372"/>
    </row>
    <row r="8" spans="2:12" ht="34.5" customHeight="1" x14ac:dyDescent="0.2">
      <c r="B8" s="331"/>
      <c r="C8" s="398"/>
      <c r="D8" s="396"/>
      <c r="E8" s="387" t="str">
        <f>IF(+'評価項目(標準)'!E8="","",+'評価項目(標準)'!E8)</f>
        <v>県内における工事実績</v>
      </c>
      <c r="F8" s="359">
        <f>+IF(+'評価項目(標準)'!J8="","",+'評価項目(標準)'!J8)</f>
        <v>5</v>
      </c>
      <c r="G8" s="90">
        <f>+IF(+'評価項目(標準)'!I8="","",+'評価項目(標準)'!I8)</f>
        <v>5</v>
      </c>
      <c r="H8" s="91" t="str">
        <f>+IF(+'評価項目(標準)'!F8="","",+'評価項目(標準)'!F8)</f>
        <v>三重県発注の塗装工事の工事実績あり</v>
      </c>
      <c r="I8" s="370"/>
      <c r="J8" s="368" t="str">
        <f>IF(I8="","",IF(I8=H8,G8,IF(I8=H9,G9)))</f>
        <v/>
      </c>
    </row>
    <row r="9" spans="2:12" ht="34.5" customHeight="1" x14ac:dyDescent="0.2">
      <c r="B9" s="331"/>
      <c r="C9" s="398"/>
      <c r="D9" s="400"/>
      <c r="E9" s="388"/>
      <c r="F9" s="360"/>
      <c r="G9" s="90">
        <f>+IF(+'評価項目(標準)'!I9="","",+'評価項目(標準)'!I9)</f>
        <v>0</v>
      </c>
      <c r="H9" s="91" t="str">
        <f>+IF(+'評価項目(標準)'!F9="","",+'評価項目(標準)'!F9)</f>
        <v>工事実績なし</v>
      </c>
      <c r="I9" s="371"/>
      <c r="J9" s="369"/>
    </row>
    <row r="10" spans="2:12" ht="40" customHeight="1" x14ac:dyDescent="0.2">
      <c r="B10" s="331"/>
      <c r="C10" s="394" t="str">
        <f>IF(+'評価項目(標準)'!C10="","",+'評価項目(標準)'!C10)</f>
        <v>社会貢献度</v>
      </c>
      <c r="D10" s="356" t="str">
        <f>IF(+'評価項目(標準)'!D10="","",+'評価項目(標準)'!D10)</f>
        <v>社会貢献度</v>
      </c>
      <c r="E10" s="376" t="str">
        <f>IF(+'評価項目(標準)'!E10="","",+'評価項目(標準)'!E10)</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0" s="318">
        <f>+IF(+'評価項目(標準)'!J10="","",+'評価項目(標準)'!J10)</f>
        <v>4</v>
      </c>
      <c r="G10" s="382" t="s">
        <v>215</v>
      </c>
      <c r="H10" s="383"/>
      <c r="I10" s="370"/>
      <c r="J10" s="368" t="str">
        <f>IF(I10="","",IF(I10=H11,G11,IF(I10=H12,G12,IF(I10=H13,G13,IF(I10=H14,G14,IF(I10=H15,G15))))))</f>
        <v/>
      </c>
    </row>
    <row r="11" spans="2:12" ht="40" customHeight="1" x14ac:dyDescent="0.2">
      <c r="B11" s="331"/>
      <c r="C11" s="331"/>
      <c r="D11" s="385"/>
      <c r="E11" s="377"/>
      <c r="F11" s="326"/>
      <c r="G11" s="54">
        <f>+IF(+'評価項目(標準)'!I11="","",+'評価項目(標準)'!I11)</f>
        <v>4</v>
      </c>
      <c r="H11" s="93" t="str">
        <f>+IF(+'評価項目(標準)'!F11="","",+'評価項目(標準)'!F11)</f>
        <v>４点</v>
      </c>
      <c r="I11" s="374"/>
      <c r="J11" s="375"/>
    </row>
    <row r="12" spans="2:12" ht="40" customHeight="1" x14ac:dyDescent="0.2">
      <c r="B12" s="331"/>
      <c r="C12" s="331"/>
      <c r="D12" s="385"/>
      <c r="E12" s="378"/>
      <c r="F12" s="326"/>
      <c r="G12" s="54">
        <f>+IF(+'評価項目(標準)'!I12="","",+'評価項目(標準)'!I12)</f>
        <v>3</v>
      </c>
      <c r="H12" s="93" t="str">
        <f>+IF(+'評価項目(標準)'!F12="","",+'評価項目(標準)'!F12)</f>
        <v>３点</v>
      </c>
      <c r="I12" s="374"/>
      <c r="J12" s="375"/>
    </row>
    <row r="13" spans="2:12" ht="40" customHeight="1" x14ac:dyDescent="0.2">
      <c r="B13" s="331"/>
      <c r="C13" s="331"/>
      <c r="D13" s="385"/>
      <c r="E13" s="378"/>
      <c r="F13" s="326"/>
      <c r="G13" s="54">
        <f>+IF(+'評価項目(標準)'!I13="","",+'評価項目(標準)'!I13)</f>
        <v>2</v>
      </c>
      <c r="H13" s="93" t="str">
        <f>+IF(+'評価項目(標準)'!F13="","",+'評価項目(標準)'!F13)</f>
        <v>２点</v>
      </c>
      <c r="I13" s="374"/>
      <c r="J13" s="375"/>
    </row>
    <row r="14" spans="2:12" ht="40" customHeight="1" x14ac:dyDescent="0.2">
      <c r="B14" s="331"/>
      <c r="C14" s="331"/>
      <c r="D14" s="385"/>
      <c r="E14" s="378"/>
      <c r="F14" s="326"/>
      <c r="G14" s="54">
        <f>+IF(+'評価項目(標準)'!I14="","",+'評価項目(標準)'!I14)</f>
        <v>1</v>
      </c>
      <c r="H14" s="93" t="str">
        <f>+IF(+'評価項目(標準)'!F14="","",+'評価項目(標準)'!F14)</f>
        <v>１点</v>
      </c>
      <c r="I14" s="374"/>
      <c r="J14" s="375"/>
    </row>
    <row r="15" spans="2:12" ht="40" customHeight="1" x14ac:dyDescent="0.2">
      <c r="B15" s="331"/>
      <c r="C15" s="331"/>
      <c r="D15" s="385"/>
      <c r="E15" s="379"/>
      <c r="F15" s="319"/>
      <c r="G15" s="54">
        <f>+IF(+'評価項目(標準)'!I15="","",+'評価項目(標準)'!I15)</f>
        <v>0</v>
      </c>
      <c r="H15" s="93" t="str">
        <f>+IF(+'評価項目(標準)'!F15="","",+'評価項目(標準)'!F15)</f>
        <v>実績（取得点）なし</v>
      </c>
      <c r="I15" s="371"/>
      <c r="J15" s="369"/>
    </row>
    <row r="16" spans="2:12" ht="34" customHeight="1" x14ac:dyDescent="0.2">
      <c r="B16" s="331"/>
      <c r="C16" s="331"/>
      <c r="D16" s="385"/>
      <c r="E16" s="365" t="str">
        <f>IF(+'評価項目(標準)'!E16="","",+'評価項目(標準)'!E16)</f>
        <v>県内企業による施工</v>
      </c>
      <c r="F16" s="318">
        <f>+IF(+'評価項目(標準)'!J16="","",+'評価項目(標準)'!J16)</f>
        <v>5</v>
      </c>
      <c r="G16" s="54">
        <f>+IF(+'評価項目(標準)'!I16="","",+'評価項目(標準)'!I16)</f>
        <v>5</v>
      </c>
      <c r="H16" s="93" t="str">
        <f>+IF(+'評価項目(標準)'!F16="","",+'評価項目(標準)'!F16)</f>
        <v>県内企業による施工の割合90％以上</v>
      </c>
      <c r="I16" s="370"/>
      <c r="J16" s="380" t="str">
        <f>IF(I16="","",VLOOKUP(I16,'評価項目(標準)'!F16:I18,4,FALSE))</f>
        <v/>
      </c>
    </row>
    <row r="17" spans="1:12" ht="34" customHeight="1" x14ac:dyDescent="0.2">
      <c r="B17" s="331"/>
      <c r="C17" s="331"/>
      <c r="D17" s="385"/>
      <c r="E17" s="323"/>
      <c r="F17" s="326"/>
      <c r="G17" s="54">
        <f>+IF(+'評価項目(標準)'!I17="","",+'評価項目(標準)'!I17)</f>
        <v>3</v>
      </c>
      <c r="H17" s="93" t="str">
        <f>+IF(+'評価項目(標準)'!F17="","",+'評価項目(標準)'!F17)</f>
        <v>県内企業による施工の割合70％以上</v>
      </c>
      <c r="I17" s="374"/>
      <c r="J17" s="349"/>
    </row>
    <row r="18" spans="1:12" ht="34" customHeight="1" x14ac:dyDescent="0.2">
      <c r="B18" s="331"/>
      <c r="C18" s="395"/>
      <c r="D18" s="386"/>
      <c r="E18" s="381"/>
      <c r="F18" s="319"/>
      <c r="G18" s="54">
        <f>+IF(+'評価項目(標準)'!I18="","",+'評価項目(標準)'!I18)</f>
        <v>0</v>
      </c>
      <c r="H18" s="93" t="str">
        <f>+IF(+'評価項目(標準)'!F18="","",+'評価項目(標準)'!F18)</f>
        <v>上記以外</v>
      </c>
      <c r="I18" s="371"/>
      <c r="J18" s="372"/>
    </row>
    <row r="19" spans="1:12" ht="34" customHeight="1" x14ac:dyDescent="0.2">
      <c r="B19" s="331"/>
      <c r="C19" s="394" t="str">
        <f>IF(+'評価項目(標準)'!C19="","",+'評価項目(標準)'!C19)</f>
        <v>企業の技術力等</v>
      </c>
      <c r="D19" s="356" t="str">
        <f>IF(+'評価項目(標準)'!D19="","",+'評価項目(標準)'!D19)</f>
        <v>工事実績</v>
      </c>
      <c r="E19" s="365" t="str">
        <f>IF(+'評価項目(標準)'!E19="","",+'評価項目(標準)'!E19)</f>
        <v>企業の工事実績</v>
      </c>
      <c r="F19" s="318">
        <f>+IF(+'評価項目(標準)'!J19="","",+'評価項目(標準)'!J19)</f>
        <v>30</v>
      </c>
      <c r="G19" s="54">
        <f>+IF(+'評価項目(標準)'!I19="","",+'評価項目(標準)'!I19)</f>
        <v>30</v>
      </c>
      <c r="H19" s="93" t="str">
        <f>+IF(+'評価項目(標準)'!F19="","",+'評価項目(標準)'!F19)</f>
        <v>評価対象工事の実績あり</v>
      </c>
      <c r="I19" s="370"/>
      <c r="J19" s="380" t="str">
        <f>IF(I19="","",VLOOKUP(I19,'評価項目(標準)'!F19:I20,4,FALSE))</f>
        <v/>
      </c>
    </row>
    <row r="20" spans="1:12" ht="34" customHeight="1" x14ac:dyDescent="0.2">
      <c r="B20" s="331"/>
      <c r="C20" s="331"/>
      <c r="D20" s="386"/>
      <c r="E20" s="381"/>
      <c r="F20" s="319"/>
      <c r="G20" s="54">
        <f>+IF(+'評価項目(標準)'!I20="","",+'評価項目(標準)'!I20)</f>
        <v>0</v>
      </c>
      <c r="H20" s="94" t="str">
        <f>+IF(+'評価項目(標準)'!F20="","",+'評価項目(標準)'!F20)</f>
        <v>評価対象工事の実績なし</v>
      </c>
      <c r="I20" s="371"/>
      <c r="J20" s="372"/>
    </row>
    <row r="21" spans="1:12" ht="34" customHeight="1" x14ac:dyDescent="0.2">
      <c r="B21" s="331"/>
      <c r="C21" s="331"/>
      <c r="D21" s="365" t="str">
        <f>IF(+'評価項目(標準)'!D21="","",+'評価項目(標準)'!D21)</f>
        <v>品質
マネジメント</v>
      </c>
      <c r="E21" s="365" t="str">
        <f>IF(+'評価項目(標準)'!E21="","",+'評価項目(標準)'!E21)</f>
        <v>品質マネジメントシステムの認証</v>
      </c>
      <c r="F21" s="318">
        <f>+IF(+'評価項目(標準)'!J21="","",+'評価項目(標準)'!J21)</f>
        <v>3</v>
      </c>
      <c r="G21" s="54">
        <f>+IF(+'評価項目(標準)'!I21="","",+'評価項目(標準)'!I21)</f>
        <v>3</v>
      </c>
      <c r="H21" s="93" t="str">
        <f>+IF(+'評価項目(標準)'!F21="","",+'評価項目(標準)'!F21)</f>
        <v>有</v>
      </c>
      <c r="I21" s="370"/>
      <c r="J21" s="368" t="str">
        <f>IF(I21="","",IF(I21=H21,G21,IF(I21=H22,G22)))</f>
        <v/>
      </c>
    </row>
    <row r="22" spans="1:12" ht="34" customHeight="1" x14ac:dyDescent="0.2">
      <c r="B22" s="331"/>
      <c r="C22" s="331"/>
      <c r="D22" s="385"/>
      <c r="E22" s="381"/>
      <c r="F22" s="319"/>
      <c r="G22" s="54">
        <f>+IF(+'評価項目(標準)'!I22="","",+'評価項目(標準)'!I22)</f>
        <v>0</v>
      </c>
      <c r="H22" s="93" t="str">
        <f>+IF(+'評価項目(標準)'!F22="","",+'評価項目(標準)'!F22)</f>
        <v>無</v>
      </c>
      <c r="I22" s="371"/>
      <c r="J22" s="369"/>
    </row>
    <row r="23" spans="1:12" ht="34" customHeight="1" x14ac:dyDescent="0.2">
      <c r="B23" s="331"/>
      <c r="C23" s="331"/>
      <c r="D23" s="365" t="str">
        <f>IF(+'評価項目(標準)'!D23="","",+'評価項目(標準)'!D23)</f>
        <v>労働安全
衛生管理</v>
      </c>
      <c r="E23" s="365" t="str">
        <f>IF(+'評価項目(標準)'!E23="","",+'評価項目(標準)'!E23)</f>
        <v>労働安全衛生マネジメントシステムの認証</v>
      </c>
      <c r="F23" s="318">
        <f>+IF(+'評価項目(標準)'!J23="","",+'評価項目(標準)'!J23)</f>
        <v>5</v>
      </c>
      <c r="G23" s="52">
        <v>5</v>
      </c>
      <c r="H23" s="92" t="str">
        <f>IF(+'評価項目(標準)'!F23="","",+'評価項目(標準)'!F23)</f>
        <v>有</v>
      </c>
      <c r="I23" s="328"/>
      <c r="J23" s="368" t="str">
        <f>IF(I23="","",IF(I23=H23,G23,IF(I23=H24,G24)))</f>
        <v/>
      </c>
    </row>
    <row r="24" spans="1:12" ht="34" customHeight="1" thickBot="1" x14ac:dyDescent="0.25">
      <c r="B24" s="331"/>
      <c r="C24" s="331"/>
      <c r="D24" s="396"/>
      <c r="E24" s="323"/>
      <c r="F24" s="326"/>
      <c r="G24" s="199">
        <v>0</v>
      </c>
      <c r="H24" s="95" t="str">
        <f>IF(+'評価項目(標準)'!F24="","",+'評価項目(標準)'!F24)</f>
        <v>無</v>
      </c>
      <c r="I24" s="329"/>
      <c r="J24" s="375"/>
    </row>
    <row r="25" spans="1:12" ht="34" customHeight="1" thickTop="1" x14ac:dyDescent="0.2">
      <c r="B25" s="339" t="s">
        <v>240</v>
      </c>
      <c r="C25" s="330" t="s">
        <v>240</v>
      </c>
      <c r="D25" s="322" t="str">
        <f>IF(+'評価項目(標準)'!D25="","",+'評価項目(標準)'!D25)</f>
        <v>配置予定技術者
のCPD
(継続学習制度)
取組実績</v>
      </c>
      <c r="E25" s="322" t="str">
        <f>IF(+'評価項目(標準)'!E25="","",+'評価項目(標準)'!E25)</f>
        <v>各団体が発行するCPDの取組実績</v>
      </c>
      <c r="F25" s="325">
        <f>+IF(+'評価項目(標準)'!J25="","",+'評価項目(標準)'!J25)</f>
        <v>5</v>
      </c>
      <c r="G25" s="96">
        <f>+IF(+'評価項目(標準)'!I25="","",+'評価項目(標準)'!I25)</f>
        <v>5</v>
      </c>
      <c r="H25" s="200" t="str">
        <f>+IF(+'評価項目(標準)'!F25="","",+'評価項目(標準)'!F25)</f>
        <v>換算後の単位数の合計が推奨単位以上</v>
      </c>
      <c r="I25" s="333"/>
      <c r="J25" s="348" t="str">
        <f>IF(I25="","",IF(I25=H25,G25,IF(I25=H26,G26,IF(I25=H27,G27))))</f>
        <v/>
      </c>
    </row>
    <row r="26" spans="1:12" ht="34" customHeight="1" x14ac:dyDescent="0.2">
      <c r="B26" s="340"/>
      <c r="C26" s="331"/>
      <c r="D26" s="323"/>
      <c r="E26" s="323"/>
      <c r="F26" s="326"/>
      <c r="G26" s="54">
        <f>+IF(+'評価項目(標準)'!I26="","",+'評価項目(標準)'!I26)</f>
        <v>3</v>
      </c>
      <c r="H26" s="94" t="str">
        <f>+IF(+'評価項目(標準)'!F26="","",+'評価項目(標準)'!F26)</f>
        <v>換算後の単位数の合計が推奨単位の1/2以上</v>
      </c>
      <c r="I26" s="334"/>
      <c r="J26" s="349"/>
    </row>
    <row r="27" spans="1:12" ht="34" customHeight="1" thickBot="1" x14ac:dyDescent="0.25">
      <c r="B27" s="341"/>
      <c r="C27" s="332"/>
      <c r="D27" s="324"/>
      <c r="E27" s="324"/>
      <c r="F27" s="327"/>
      <c r="G27" s="97">
        <f>+IF(+'評価項目(標準)'!I27="","",+'評価項目(標準)'!I27)</f>
        <v>0</v>
      </c>
      <c r="H27" s="98" t="str">
        <f>+IF(+'評価項目(標準)'!F27="","",+'評価項目(標準)'!F27)</f>
        <v>換算後の単位数の合計が推奨単位の1/2未満</v>
      </c>
      <c r="I27" s="335"/>
      <c r="J27" s="350"/>
    </row>
    <row r="28" spans="1:12" ht="59.25" customHeight="1" thickTop="1" x14ac:dyDescent="0.2">
      <c r="B28" s="336" t="str">
        <f>IF(+'評価項目(標準)'!B34="","",+'評価項目(標準)'!B34)</f>
        <v>総合評価方式の不履行による加算点の減点</v>
      </c>
      <c r="C28" s="337"/>
      <c r="D28" s="338"/>
      <c r="E28" s="351" t="str">
        <f>IF(+'評価項目(標準)'!E34="","",+'評価項目(標準)'!E34)</f>
        <v>当該工事の入札公告日が、三重県が総合評価方式で発注した工事で不履行による減点措置が課されている期間内である場合、「技術提案等不履行確定通知書等」に記載した減点を行います。</v>
      </c>
      <c r="F28" s="352"/>
      <c r="G28" s="353"/>
      <c r="H28" s="99" t="str">
        <f>IF('評価項目(標準)'!I34="","",+'評価項目(標準)'!I34)</f>
        <v>△換算前
加算点満点
×1割
×件数</v>
      </c>
      <c r="I28" s="100"/>
      <c r="J28" s="101" t="str">
        <f>IF(+I28="","",-(+'評価項目(標準)'!J36*0.1*I28))</f>
        <v/>
      </c>
    </row>
    <row r="29" spans="1:12" ht="59.25" customHeight="1" x14ac:dyDescent="0.2">
      <c r="B29" s="342" t="str">
        <f>IF(+'評価項目(標準)'!B35="","",+'評価項目(標準)'!B35)</f>
        <v>指名停止措置による
加算点の減点</v>
      </c>
      <c r="C29" s="343"/>
      <c r="D29" s="344"/>
      <c r="E29" s="345" t="str">
        <f>IF(+'評価項目(標準)'!E35="","",+'評価項目(標準)'!E35)</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29" s="346"/>
      <c r="G29" s="347"/>
      <c r="H29" s="99" t="str">
        <f>IF('評価項目(標準)'!I35="","",+'評価項目(標準)'!I35)</f>
        <v>△換算前
加算点満点
×1割</v>
      </c>
      <c r="I29" s="100"/>
      <c r="J29" s="101" t="str">
        <f>IF(+I29="","",-(+'評価項目(標準)'!J36*0.1))</f>
        <v/>
      </c>
    </row>
    <row r="30" spans="1:12" ht="26.25" customHeight="1" x14ac:dyDescent="0.2">
      <c r="E30" s="102"/>
      <c r="F30" s="103"/>
      <c r="G30" s="104"/>
      <c r="I30" s="105" t="s">
        <v>89</v>
      </c>
      <c r="J30" s="106">
        <f>SUM(J5:J29)</f>
        <v>0</v>
      </c>
    </row>
    <row r="31" spans="1:12" ht="13.5" thickBot="1" x14ac:dyDescent="0.25"/>
    <row r="32" spans="1:12" s="107" customFormat="1" ht="21.75" customHeight="1" x14ac:dyDescent="0.2">
      <c r="A32" s="56"/>
      <c r="B32" s="108" t="s">
        <v>90</v>
      </c>
      <c r="C32" s="109"/>
      <c r="D32" s="109"/>
      <c r="E32" s="110"/>
      <c r="F32" s="110"/>
      <c r="G32" s="110"/>
      <c r="H32" s="110"/>
      <c r="I32" s="110"/>
      <c r="J32" s="111"/>
      <c r="K32" s="56"/>
      <c r="L32" s="56"/>
    </row>
    <row r="33" spans="1:13" s="107" customFormat="1" ht="21.75" customHeight="1" x14ac:dyDescent="0.2">
      <c r="A33" s="56"/>
      <c r="B33" s="112" t="s">
        <v>91</v>
      </c>
      <c r="C33" s="117"/>
      <c r="D33" s="320" t="s">
        <v>92</v>
      </c>
      <c r="E33" s="320"/>
      <c r="F33" s="320"/>
      <c r="G33" s="320"/>
      <c r="H33" s="320"/>
      <c r="I33" s="320"/>
      <c r="J33" s="321"/>
      <c r="K33" s="56"/>
      <c r="L33" s="56"/>
    </row>
    <row r="34" spans="1:13" ht="21.75" customHeight="1" x14ac:dyDescent="0.2">
      <c r="B34" s="112" t="s">
        <v>91</v>
      </c>
      <c r="C34" s="118"/>
      <c r="D34" s="320" t="s">
        <v>93</v>
      </c>
      <c r="E34" s="320"/>
      <c r="F34" s="320"/>
      <c r="G34" s="320"/>
      <c r="H34" s="320"/>
      <c r="I34" s="320"/>
      <c r="J34" s="321"/>
    </row>
    <row r="35" spans="1:13" ht="21.75" customHeight="1" x14ac:dyDescent="0.2">
      <c r="B35" s="113" t="s">
        <v>94</v>
      </c>
      <c r="C35" s="119" t="s">
        <v>95</v>
      </c>
      <c r="D35" s="120"/>
      <c r="E35" s="120"/>
      <c r="F35" s="120"/>
      <c r="G35" s="120"/>
      <c r="H35" s="120"/>
      <c r="I35" s="120"/>
      <c r="J35" s="121"/>
    </row>
    <row r="36" spans="1:13" ht="21.75" customHeight="1" thickBot="1" x14ac:dyDescent="0.25">
      <c r="B36" s="114" t="s">
        <v>94</v>
      </c>
      <c r="C36" s="122" t="s">
        <v>96</v>
      </c>
      <c r="D36" s="123"/>
      <c r="E36" s="123"/>
      <c r="F36" s="123"/>
      <c r="G36" s="123"/>
      <c r="H36" s="123"/>
      <c r="I36" s="123"/>
      <c r="J36" s="124"/>
    </row>
    <row r="37" spans="1:13" ht="7.5" customHeight="1" x14ac:dyDescent="0.2">
      <c r="B37" s="115"/>
      <c r="C37" s="115"/>
      <c r="D37" s="115"/>
      <c r="E37" s="116"/>
      <c r="F37" s="116"/>
      <c r="G37" s="116"/>
      <c r="H37" s="116"/>
      <c r="I37" s="116"/>
      <c r="J37" s="116"/>
    </row>
    <row r="38" spans="1:13" ht="24" customHeight="1" x14ac:dyDescent="0.2">
      <c r="A38" s="317"/>
      <c r="B38" s="317"/>
      <c r="C38" s="317"/>
      <c r="D38" s="317"/>
      <c r="E38" s="317"/>
      <c r="F38" s="317"/>
      <c r="G38" s="317"/>
      <c r="H38" s="317"/>
      <c r="I38" s="317"/>
      <c r="J38" s="317"/>
      <c r="K38" s="84"/>
      <c r="L38" s="84"/>
      <c r="M38" s="84"/>
    </row>
  </sheetData>
  <sheetProtection selectLockedCells="1"/>
  <mergeCells count="62">
    <mergeCell ref="I10:I15"/>
    <mergeCell ref="F5:F7"/>
    <mergeCell ref="B3:C4"/>
    <mergeCell ref="D3:D4"/>
    <mergeCell ref="D10:D18"/>
    <mergeCell ref="B5:B24"/>
    <mergeCell ref="C10:C18"/>
    <mergeCell ref="D23:D24"/>
    <mergeCell ref="C5:C9"/>
    <mergeCell ref="D5:D9"/>
    <mergeCell ref="D19:D20"/>
    <mergeCell ref="C19:C24"/>
    <mergeCell ref="D21:D22"/>
    <mergeCell ref="I16:I18"/>
    <mergeCell ref="J10:J15"/>
    <mergeCell ref="J23:J24"/>
    <mergeCell ref="E10:E15"/>
    <mergeCell ref="J21:J22"/>
    <mergeCell ref="J19:J20"/>
    <mergeCell ref="I21:I22"/>
    <mergeCell ref="E23:E24"/>
    <mergeCell ref="F10:F15"/>
    <mergeCell ref="F16:F18"/>
    <mergeCell ref="F19:F20"/>
    <mergeCell ref="E21:E22"/>
    <mergeCell ref="E16:E18"/>
    <mergeCell ref="E19:E20"/>
    <mergeCell ref="G10:H10"/>
    <mergeCell ref="I19:I20"/>
    <mergeCell ref="J16:J18"/>
    <mergeCell ref="H1:J1"/>
    <mergeCell ref="H2:J2"/>
    <mergeCell ref="I3:I4"/>
    <mergeCell ref="J3:J4"/>
    <mergeCell ref="J8:J9"/>
    <mergeCell ref="I8:I9"/>
    <mergeCell ref="J5:J7"/>
    <mergeCell ref="I5:I7"/>
    <mergeCell ref="F2:G2"/>
    <mergeCell ref="D25:D27"/>
    <mergeCell ref="E3:E4"/>
    <mergeCell ref="F3:F4"/>
    <mergeCell ref="G3:H3"/>
    <mergeCell ref="F8:F9"/>
    <mergeCell ref="E5:E7"/>
    <mergeCell ref="E8:E9"/>
    <mergeCell ref="A38:J38"/>
    <mergeCell ref="F21:F22"/>
    <mergeCell ref="D33:J33"/>
    <mergeCell ref="E25:E27"/>
    <mergeCell ref="F25:F27"/>
    <mergeCell ref="I23:I24"/>
    <mergeCell ref="C25:C27"/>
    <mergeCell ref="I25:I27"/>
    <mergeCell ref="D34:J34"/>
    <mergeCell ref="B28:D28"/>
    <mergeCell ref="B25:B27"/>
    <mergeCell ref="B29:D29"/>
    <mergeCell ref="E29:G29"/>
    <mergeCell ref="F23:F24"/>
    <mergeCell ref="J25:J27"/>
    <mergeCell ref="E28:G28"/>
  </mergeCells>
  <phoneticPr fontId="2"/>
  <conditionalFormatting sqref="I5:I7">
    <cfRule type="cellIs" dxfId="11" priority="4" stopIfTrue="1" operator="equal">
      <formula>$F$5</formula>
    </cfRule>
  </conditionalFormatting>
  <conditionalFormatting sqref="I8:I9">
    <cfRule type="cellIs" dxfId="10" priority="12" stopIfTrue="1" operator="equal">
      <formula>$F$8</formula>
    </cfRule>
  </conditionalFormatting>
  <conditionalFormatting sqref="I10:I15">
    <cfRule type="cellIs" dxfId="9" priority="21" stopIfTrue="1" operator="equal">
      <formula>$F$10</formula>
    </cfRule>
  </conditionalFormatting>
  <conditionalFormatting sqref="I16:I18">
    <cfRule type="cellIs" dxfId="8" priority="11" stopIfTrue="1" operator="equal">
      <formula>$F$16</formula>
    </cfRule>
  </conditionalFormatting>
  <conditionalFormatting sqref="I19:I20">
    <cfRule type="cellIs" dxfId="7" priority="18" stopIfTrue="1" operator="equal">
      <formula>$F$19</formula>
    </cfRule>
  </conditionalFormatting>
  <conditionalFormatting sqref="I21:I22">
    <cfRule type="cellIs" dxfId="6" priority="19" stopIfTrue="1" operator="equal">
      <formula>$F$21</formula>
    </cfRule>
  </conditionalFormatting>
  <conditionalFormatting sqref="I23:I24">
    <cfRule type="cellIs" dxfId="5" priority="22" stopIfTrue="1" operator="equal">
      <formula>$F$23</formula>
    </cfRule>
  </conditionalFormatting>
  <conditionalFormatting sqref="I25:I27">
    <cfRule type="cellIs" dxfId="4" priority="16" stopIfTrue="1" operator="equal">
      <formula>$F$25</formula>
    </cfRule>
  </conditionalFormatting>
  <dataValidations count="8">
    <dataValidation type="list" allowBlank="1" showInputMessage="1" showErrorMessage="1" sqref="I23:I24" xr:uid="{00000000-0002-0000-0300-000000000000}">
      <formula1>$H$23:$H$24</formula1>
    </dataValidation>
    <dataValidation type="list" allowBlank="1" showInputMessage="1" showErrorMessage="1" sqref="I21:I22" xr:uid="{00000000-0002-0000-0300-000002000000}">
      <formula1>$H$21:$H$22</formula1>
    </dataValidation>
    <dataValidation type="list" allowBlank="1" showInputMessage="1" showErrorMessage="1" sqref="I5:I7" xr:uid="{00000000-0002-0000-0300-000005000000}">
      <formula1>$H$5:$H$7</formula1>
    </dataValidation>
    <dataValidation type="list" allowBlank="1" showInputMessage="1" showErrorMessage="1" sqref="I8:I9" xr:uid="{00000000-0002-0000-0300-000006000000}">
      <formula1>$H$8:$H$9</formula1>
    </dataValidation>
    <dataValidation type="list" allowBlank="1" showInputMessage="1" showErrorMessage="1" sqref="I25:I27" xr:uid="{00000000-0002-0000-0300-000009000000}">
      <formula1>$H$25:$H$27</formula1>
    </dataValidation>
    <dataValidation type="list" allowBlank="1" showInputMessage="1" showErrorMessage="1" sqref="I16:I18" xr:uid="{00000000-0002-0000-0300-00000B000000}">
      <formula1>$H$16:$H$18</formula1>
    </dataValidation>
    <dataValidation type="list" allowBlank="1" showInputMessage="1" showErrorMessage="1" sqref="I10:I15" xr:uid="{00000000-0002-0000-0300-00000C000000}">
      <formula1>$H$11:$H$15</formula1>
    </dataValidation>
    <dataValidation type="list" allowBlank="1" showInputMessage="1" showErrorMessage="1" sqref="I19:I20" xr:uid="{00000000-0002-0000-0300-000003000000}">
      <formula1>$H$19:$H$20</formula1>
    </dataValidation>
  </dataValidations>
  <printOptions horizontalCentered="1"/>
  <pageMargins left="0.59055118110236227" right="0.19685039370078741" top="0.39370078740157483"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79"/>
  <sheetViews>
    <sheetView view="pageBreakPreview" zoomScale="70" zoomScaleNormal="85" zoomScaleSheetLayoutView="70" workbookViewId="0"/>
  </sheetViews>
  <sheetFormatPr defaultColWidth="3.08984375" defaultRowHeight="18" customHeight="1" x14ac:dyDescent="0.2"/>
  <cols>
    <col min="1" max="70" width="3.90625" style="125" customWidth="1"/>
    <col min="71" max="16384" width="3.08984375" style="125"/>
  </cols>
  <sheetData>
    <row r="1" spans="1:70" ht="22.5" customHeight="1" x14ac:dyDescent="0.2">
      <c r="A1" s="133" t="s">
        <v>97</v>
      </c>
      <c r="O1" s="126"/>
      <c r="P1" s="126"/>
      <c r="Q1" s="126"/>
      <c r="R1" s="127"/>
      <c r="S1" s="127"/>
      <c r="T1" s="127"/>
      <c r="U1" s="127"/>
      <c r="V1" s="127"/>
      <c r="W1" s="127"/>
      <c r="X1" s="127"/>
      <c r="Y1" s="127"/>
      <c r="Z1" s="127"/>
      <c r="AA1" s="127"/>
      <c r="AB1" s="127"/>
      <c r="AC1" s="127"/>
      <c r="AD1" s="127"/>
      <c r="AE1" s="127"/>
      <c r="AF1" s="127"/>
      <c r="AG1" s="127"/>
      <c r="AH1" s="127"/>
      <c r="AI1" s="127"/>
      <c r="AJ1" s="401" t="s">
        <v>206</v>
      </c>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402"/>
      <c r="BM1" s="402"/>
      <c r="BN1" s="402"/>
      <c r="BO1" s="402"/>
      <c r="BP1" s="402"/>
      <c r="BQ1" s="402"/>
      <c r="BR1" s="402"/>
    </row>
    <row r="2" spans="1:70" ht="22.5" customHeight="1" thickBot="1" x14ac:dyDescent="0.25">
      <c r="O2" s="456" t="s">
        <v>98</v>
      </c>
      <c r="P2" s="457"/>
      <c r="Q2" s="458"/>
      <c r="R2" s="459"/>
      <c r="S2" s="460"/>
      <c r="T2" s="460"/>
      <c r="U2" s="460"/>
      <c r="V2" s="460"/>
      <c r="W2" s="460"/>
      <c r="X2" s="460"/>
      <c r="Y2" s="460"/>
      <c r="Z2" s="460"/>
      <c r="AA2" s="460"/>
      <c r="AB2" s="460"/>
      <c r="AC2" s="460"/>
      <c r="AD2" s="460"/>
      <c r="AE2" s="460"/>
      <c r="AF2" s="460"/>
      <c r="AG2" s="460"/>
      <c r="AH2" s="460"/>
      <c r="AI2" s="461"/>
      <c r="AJ2" s="403"/>
      <c r="AK2" s="403"/>
      <c r="AL2" s="403"/>
      <c r="AM2" s="403"/>
      <c r="AN2" s="403"/>
      <c r="AO2" s="403"/>
      <c r="AP2" s="403"/>
      <c r="AQ2" s="403"/>
      <c r="AR2" s="403"/>
      <c r="AS2" s="403"/>
      <c r="AT2" s="403"/>
      <c r="AU2" s="403"/>
      <c r="AV2" s="403"/>
      <c r="AW2" s="403"/>
      <c r="AX2" s="403"/>
      <c r="AY2" s="403"/>
      <c r="AZ2" s="403"/>
      <c r="BA2" s="403"/>
      <c r="BB2" s="403"/>
      <c r="BC2" s="403"/>
      <c r="BD2" s="403"/>
      <c r="BE2" s="403"/>
      <c r="BF2" s="403"/>
      <c r="BG2" s="403"/>
      <c r="BH2" s="403"/>
      <c r="BI2" s="403"/>
      <c r="BJ2" s="403"/>
      <c r="BK2" s="403"/>
      <c r="BL2" s="403"/>
      <c r="BM2" s="403"/>
      <c r="BN2" s="403"/>
      <c r="BO2" s="403"/>
      <c r="BP2" s="403"/>
      <c r="BQ2" s="403"/>
      <c r="BR2" s="403"/>
    </row>
    <row r="3" spans="1:70" ht="15" customHeight="1" x14ac:dyDescent="0.2">
      <c r="A3" s="406" t="s">
        <v>99</v>
      </c>
      <c r="B3" s="407"/>
      <c r="C3" s="407"/>
      <c r="D3" s="407"/>
      <c r="E3" s="407"/>
      <c r="F3" s="407"/>
      <c r="G3" s="407"/>
      <c r="H3" s="407"/>
      <c r="I3" s="407"/>
      <c r="J3" s="407"/>
      <c r="K3" s="407"/>
      <c r="L3" s="407"/>
      <c r="M3" s="407"/>
      <c r="N3" s="407"/>
      <c r="O3" s="407"/>
      <c r="P3" s="407"/>
      <c r="Q3" s="407"/>
      <c r="R3" s="407"/>
      <c r="S3" s="407"/>
      <c r="T3" s="407"/>
      <c r="U3" s="407"/>
      <c r="V3" s="407"/>
      <c r="W3" s="407"/>
      <c r="X3" s="407"/>
      <c r="Y3" s="407"/>
      <c r="Z3" s="407"/>
      <c r="AA3" s="407"/>
      <c r="AB3" s="407"/>
      <c r="AC3" s="407"/>
      <c r="AD3" s="407"/>
      <c r="AE3" s="407"/>
      <c r="AF3" s="407"/>
      <c r="AG3" s="407"/>
      <c r="AH3" s="407"/>
      <c r="AI3" s="408"/>
      <c r="AJ3" s="406" t="s">
        <v>118</v>
      </c>
      <c r="AK3" s="407"/>
      <c r="AL3" s="407"/>
      <c r="AM3" s="407"/>
      <c r="AN3" s="407"/>
      <c r="AO3" s="407"/>
      <c r="AP3" s="407"/>
      <c r="AQ3" s="407"/>
      <c r="AR3" s="407"/>
      <c r="AS3" s="407"/>
      <c r="AT3" s="407"/>
      <c r="AU3" s="407"/>
      <c r="AV3" s="407"/>
      <c r="AW3" s="407"/>
      <c r="AX3" s="407"/>
      <c r="AY3" s="407"/>
      <c r="AZ3" s="407"/>
      <c r="BA3" s="407"/>
      <c r="BB3" s="407"/>
      <c r="BC3" s="407"/>
      <c r="BD3" s="407"/>
      <c r="BE3" s="407"/>
      <c r="BF3" s="407"/>
      <c r="BG3" s="407"/>
      <c r="BH3" s="407"/>
      <c r="BI3" s="407"/>
      <c r="BJ3" s="407"/>
      <c r="BK3" s="407"/>
      <c r="BL3" s="407"/>
      <c r="BM3" s="407"/>
      <c r="BN3" s="407"/>
      <c r="BO3" s="407"/>
      <c r="BP3" s="407"/>
      <c r="BQ3" s="407"/>
      <c r="BR3" s="408"/>
    </row>
    <row r="4" spans="1:70" ht="15" customHeight="1" x14ac:dyDescent="0.2">
      <c r="A4" s="409"/>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1"/>
      <c r="AJ4" s="409"/>
      <c r="AK4" s="410"/>
      <c r="AL4" s="410"/>
      <c r="AM4" s="410"/>
      <c r="AN4" s="410"/>
      <c r="AO4" s="410"/>
      <c r="AP4" s="410"/>
      <c r="AQ4" s="410"/>
      <c r="AR4" s="410"/>
      <c r="AS4" s="410"/>
      <c r="AT4" s="410"/>
      <c r="AU4" s="410"/>
      <c r="AV4" s="410"/>
      <c r="AW4" s="410"/>
      <c r="AX4" s="410"/>
      <c r="AY4" s="410"/>
      <c r="AZ4" s="410"/>
      <c r="BA4" s="410"/>
      <c r="BB4" s="410"/>
      <c r="BC4" s="410"/>
      <c r="BD4" s="410"/>
      <c r="BE4" s="410"/>
      <c r="BF4" s="410"/>
      <c r="BG4" s="410"/>
      <c r="BH4" s="410"/>
      <c r="BI4" s="410"/>
      <c r="BJ4" s="410"/>
      <c r="BK4" s="410"/>
      <c r="BL4" s="410"/>
      <c r="BM4" s="410"/>
      <c r="BN4" s="410"/>
      <c r="BO4" s="410"/>
      <c r="BP4" s="410"/>
      <c r="BQ4" s="410"/>
      <c r="BR4" s="411"/>
    </row>
    <row r="5" spans="1:70" ht="20" customHeight="1" x14ac:dyDescent="0.2">
      <c r="A5" s="436" t="s">
        <v>15</v>
      </c>
      <c r="B5" s="437"/>
      <c r="C5" s="437"/>
      <c r="D5" s="438"/>
      <c r="E5" s="465" t="s">
        <v>100</v>
      </c>
      <c r="F5" s="466"/>
      <c r="G5" s="466"/>
      <c r="H5" s="466"/>
      <c r="I5" s="467"/>
      <c r="J5" s="471"/>
      <c r="K5" s="471"/>
      <c r="L5" s="471"/>
      <c r="M5" s="471"/>
      <c r="N5" s="471"/>
      <c r="O5" s="471"/>
      <c r="P5" s="471"/>
      <c r="Q5" s="471"/>
      <c r="R5" s="471"/>
      <c r="S5" s="471"/>
      <c r="T5" s="471"/>
      <c r="U5" s="471"/>
      <c r="V5" s="471"/>
      <c r="W5" s="471"/>
      <c r="X5" s="471"/>
      <c r="Y5" s="471"/>
      <c r="Z5" s="471"/>
      <c r="AA5" s="471"/>
      <c r="AB5" s="471"/>
      <c r="AC5" s="471"/>
      <c r="AD5" s="471"/>
      <c r="AE5" s="471"/>
      <c r="AF5" s="471"/>
      <c r="AG5" s="471"/>
      <c r="AH5" s="471"/>
      <c r="AI5" s="472"/>
      <c r="AJ5" s="412" t="s">
        <v>119</v>
      </c>
      <c r="AK5" s="413"/>
      <c r="AL5" s="416" t="s">
        <v>120</v>
      </c>
      <c r="AM5" s="417"/>
      <c r="AN5" s="417"/>
      <c r="AO5" s="417"/>
      <c r="AP5" s="417"/>
      <c r="AQ5" s="417"/>
      <c r="AR5" s="417"/>
      <c r="AS5" s="417"/>
      <c r="AT5" s="417"/>
      <c r="AU5" s="417"/>
      <c r="AV5" s="417"/>
      <c r="AW5" s="417"/>
      <c r="AX5" s="417"/>
      <c r="AY5" s="417"/>
      <c r="AZ5" s="417"/>
      <c r="BA5" s="417"/>
      <c r="BB5" s="417"/>
      <c r="BC5" s="417"/>
      <c r="BD5" s="417"/>
      <c r="BE5" s="417"/>
      <c r="BF5" s="417"/>
      <c r="BG5" s="417"/>
      <c r="BH5" s="417"/>
      <c r="BI5" s="417"/>
      <c r="BJ5" s="417"/>
      <c r="BK5" s="417"/>
      <c r="BL5" s="417"/>
      <c r="BM5" s="417"/>
      <c r="BN5" s="417"/>
      <c r="BO5" s="417"/>
      <c r="BP5" s="417"/>
      <c r="BQ5" s="417"/>
      <c r="BR5" s="418"/>
    </row>
    <row r="6" spans="1:70" ht="20" customHeight="1" x14ac:dyDescent="0.2">
      <c r="A6" s="439"/>
      <c r="B6" s="440"/>
      <c r="C6" s="440"/>
      <c r="D6" s="441"/>
      <c r="E6" s="468"/>
      <c r="F6" s="469"/>
      <c r="G6" s="469"/>
      <c r="H6" s="469"/>
      <c r="I6" s="470"/>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3"/>
      <c r="AI6" s="474"/>
      <c r="AJ6" s="414"/>
      <c r="AK6" s="415"/>
      <c r="AL6" s="419"/>
      <c r="AM6" s="419"/>
      <c r="AN6" s="419"/>
      <c r="AO6" s="419"/>
      <c r="AP6" s="419"/>
      <c r="AQ6" s="419"/>
      <c r="AR6" s="419"/>
      <c r="AS6" s="419"/>
      <c r="AT6" s="419"/>
      <c r="AU6" s="419"/>
      <c r="AV6" s="419"/>
      <c r="AW6" s="419"/>
      <c r="AX6" s="419"/>
      <c r="AY6" s="419"/>
      <c r="AZ6" s="419"/>
      <c r="BA6" s="419"/>
      <c r="BB6" s="419"/>
      <c r="BC6" s="419"/>
      <c r="BD6" s="419"/>
      <c r="BE6" s="419"/>
      <c r="BF6" s="419"/>
      <c r="BG6" s="419"/>
      <c r="BH6" s="419"/>
      <c r="BI6" s="419"/>
      <c r="BJ6" s="419"/>
      <c r="BK6" s="419"/>
      <c r="BL6" s="419"/>
      <c r="BM6" s="419"/>
      <c r="BN6" s="419"/>
      <c r="BO6" s="419"/>
      <c r="BP6" s="419"/>
      <c r="BQ6" s="419"/>
      <c r="BR6" s="420"/>
    </row>
    <row r="7" spans="1:70" ht="20" customHeight="1" x14ac:dyDescent="0.2">
      <c r="A7" s="439"/>
      <c r="B7" s="440"/>
      <c r="C7" s="440"/>
      <c r="D7" s="441"/>
      <c r="E7" s="475" t="s">
        <v>101</v>
      </c>
      <c r="F7" s="476"/>
      <c r="G7" s="476"/>
      <c r="H7" s="476"/>
      <c r="I7" s="477"/>
      <c r="J7" s="478" t="s">
        <v>102</v>
      </c>
      <c r="K7" s="479"/>
      <c r="L7" s="479"/>
      <c r="M7" s="479"/>
      <c r="N7" s="479"/>
      <c r="O7" s="479"/>
      <c r="P7" s="479"/>
      <c r="Q7" s="479"/>
      <c r="R7" s="479"/>
      <c r="S7" s="479"/>
      <c r="T7" s="479"/>
      <c r="U7" s="479"/>
      <c r="V7" s="479"/>
      <c r="W7" s="479"/>
      <c r="X7" s="479"/>
      <c r="Y7" s="479"/>
      <c r="Z7" s="479"/>
      <c r="AA7" s="479"/>
      <c r="AB7" s="479"/>
      <c r="AC7" s="479"/>
      <c r="AD7" s="479"/>
      <c r="AE7" s="479"/>
      <c r="AF7" s="479"/>
      <c r="AG7" s="479"/>
      <c r="AH7" s="479"/>
      <c r="AI7" s="480"/>
      <c r="AJ7" s="487" t="s">
        <v>207</v>
      </c>
      <c r="AK7" s="415"/>
      <c r="AL7" s="494" t="s">
        <v>122</v>
      </c>
      <c r="AM7" s="494"/>
      <c r="AN7" s="494"/>
      <c r="AO7" s="494"/>
      <c r="AP7" s="494"/>
      <c r="AQ7" s="494"/>
      <c r="AR7" s="494"/>
      <c r="AS7" s="494"/>
      <c r="AT7" s="494"/>
      <c r="AU7" s="494"/>
      <c r="AV7" s="494"/>
      <c r="AW7" s="494"/>
      <c r="AX7" s="494"/>
      <c r="AY7" s="494"/>
      <c r="AZ7" s="494"/>
      <c r="BA7" s="494"/>
      <c r="BB7" s="494"/>
      <c r="BC7" s="494"/>
      <c r="BD7" s="494"/>
      <c r="BE7" s="494"/>
      <c r="BF7" s="494"/>
      <c r="BG7" s="494"/>
      <c r="BH7" s="494"/>
      <c r="BI7" s="494"/>
      <c r="BJ7" s="494"/>
      <c r="BK7" s="494"/>
      <c r="BL7" s="494"/>
      <c r="BM7" s="494"/>
      <c r="BN7" s="494"/>
      <c r="BO7" s="494"/>
      <c r="BP7" s="494"/>
      <c r="BQ7" s="494"/>
      <c r="BR7" s="495"/>
    </row>
    <row r="8" spans="1:70" ht="20" customHeight="1" x14ac:dyDescent="0.2">
      <c r="A8" s="439"/>
      <c r="B8" s="440"/>
      <c r="C8" s="440"/>
      <c r="D8" s="441"/>
      <c r="E8" s="465" t="s">
        <v>103</v>
      </c>
      <c r="F8" s="466"/>
      <c r="G8" s="466"/>
      <c r="H8" s="466"/>
      <c r="I8" s="467"/>
      <c r="J8" s="481"/>
      <c r="K8" s="471"/>
      <c r="L8" s="471"/>
      <c r="M8" s="471"/>
      <c r="N8" s="471"/>
      <c r="O8" s="471"/>
      <c r="P8" s="471"/>
      <c r="Q8" s="471"/>
      <c r="R8" s="471"/>
      <c r="S8" s="471"/>
      <c r="T8" s="471"/>
      <c r="U8" s="471"/>
      <c r="V8" s="471"/>
      <c r="W8" s="471"/>
      <c r="X8" s="471"/>
      <c r="Y8" s="471"/>
      <c r="Z8" s="471"/>
      <c r="AA8" s="471"/>
      <c r="AB8" s="471"/>
      <c r="AC8" s="471"/>
      <c r="AD8" s="471"/>
      <c r="AE8" s="471"/>
      <c r="AF8" s="471"/>
      <c r="AG8" s="471"/>
      <c r="AH8" s="471"/>
      <c r="AI8" s="472"/>
      <c r="AJ8" s="414"/>
      <c r="AK8" s="415"/>
      <c r="AL8" s="494"/>
      <c r="AM8" s="494"/>
      <c r="AN8" s="494"/>
      <c r="AO8" s="494"/>
      <c r="AP8" s="494"/>
      <c r="AQ8" s="494"/>
      <c r="AR8" s="494"/>
      <c r="AS8" s="494"/>
      <c r="AT8" s="494"/>
      <c r="AU8" s="494"/>
      <c r="AV8" s="494"/>
      <c r="AW8" s="494"/>
      <c r="AX8" s="494"/>
      <c r="AY8" s="494"/>
      <c r="AZ8" s="494"/>
      <c r="BA8" s="494"/>
      <c r="BB8" s="494"/>
      <c r="BC8" s="494"/>
      <c r="BD8" s="494"/>
      <c r="BE8" s="494"/>
      <c r="BF8" s="494"/>
      <c r="BG8" s="494"/>
      <c r="BH8" s="494"/>
      <c r="BI8" s="494"/>
      <c r="BJ8" s="494"/>
      <c r="BK8" s="494"/>
      <c r="BL8" s="494"/>
      <c r="BM8" s="494"/>
      <c r="BN8" s="494"/>
      <c r="BO8" s="494"/>
      <c r="BP8" s="494"/>
      <c r="BQ8" s="494"/>
      <c r="BR8" s="495"/>
    </row>
    <row r="9" spans="1:70" ht="20" customHeight="1" x14ac:dyDescent="0.2">
      <c r="A9" s="439"/>
      <c r="B9" s="440"/>
      <c r="C9" s="440"/>
      <c r="D9" s="441"/>
      <c r="E9" s="468"/>
      <c r="F9" s="469"/>
      <c r="G9" s="469"/>
      <c r="H9" s="469"/>
      <c r="I9" s="470"/>
      <c r="J9" s="482"/>
      <c r="K9" s="473"/>
      <c r="L9" s="473"/>
      <c r="M9" s="473"/>
      <c r="N9" s="473"/>
      <c r="O9" s="473"/>
      <c r="P9" s="473"/>
      <c r="Q9" s="473"/>
      <c r="R9" s="473"/>
      <c r="S9" s="473"/>
      <c r="T9" s="473"/>
      <c r="U9" s="473"/>
      <c r="V9" s="473"/>
      <c r="W9" s="473"/>
      <c r="X9" s="473"/>
      <c r="Y9" s="473"/>
      <c r="Z9" s="473"/>
      <c r="AA9" s="473"/>
      <c r="AB9" s="473"/>
      <c r="AC9" s="473"/>
      <c r="AD9" s="473"/>
      <c r="AE9" s="473"/>
      <c r="AF9" s="473"/>
      <c r="AG9" s="473"/>
      <c r="AH9" s="473"/>
      <c r="AI9" s="474"/>
      <c r="AJ9" s="414"/>
      <c r="AK9" s="415"/>
      <c r="AL9" s="494"/>
      <c r="AM9" s="494"/>
      <c r="AN9" s="494"/>
      <c r="AO9" s="494"/>
      <c r="AP9" s="494"/>
      <c r="AQ9" s="494"/>
      <c r="AR9" s="494"/>
      <c r="AS9" s="494"/>
      <c r="AT9" s="494"/>
      <c r="AU9" s="494"/>
      <c r="AV9" s="494"/>
      <c r="AW9" s="494"/>
      <c r="AX9" s="494"/>
      <c r="AY9" s="494"/>
      <c r="AZ9" s="494"/>
      <c r="BA9" s="494"/>
      <c r="BB9" s="494"/>
      <c r="BC9" s="494"/>
      <c r="BD9" s="494"/>
      <c r="BE9" s="494"/>
      <c r="BF9" s="494"/>
      <c r="BG9" s="494"/>
      <c r="BH9" s="494"/>
      <c r="BI9" s="494"/>
      <c r="BJ9" s="494"/>
      <c r="BK9" s="494"/>
      <c r="BL9" s="494"/>
      <c r="BM9" s="494"/>
      <c r="BN9" s="494"/>
      <c r="BO9" s="494"/>
      <c r="BP9" s="494"/>
      <c r="BQ9" s="494"/>
      <c r="BR9" s="495"/>
    </row>
    <row r="10" spans="1:70" ht="20" customHeight="1" x14ac:dyDescent="0.2">
      <c r="A10" s="439"/>
      <c r="B10" s="440"/>
      <c r="C10" s="440"/>
      <c r="D10" s="441"/>
      <c r="E10" s="483" t="s">
        <v>104</v>
      </c>
      <c r="F10" s="437"/>
      <c r="G10" s="437"/>
      <c r="H10" s="437"/>
      <c r="I10" s="438"/>
      <c r="J10" s="419"/>
      <c r="K10" s="419"/>
      <c r="L10" s="419"/>
      <c r="M10" s="419"/>
      <c r="N10" s="419"/>
      <c r="O10" s="419"/>
      <c r="P10" s="419"/>
      <c r="Q10" s="419"/>
      <c r="R10" s="419"/>
      <c r="S10" s="419"/>
      <c r="T10" s="419"/>
      <c r="U10" s="419"/>
      <c r="V10" s="419"/>
      <c r="W10" s="419"/>
      <c r="X10" s="419"/>
      <c r="Y10" s="419"/>
      <c r="Z10" s="419"/>
      <c r="AA10" s="419"/>
      <c r="AB10" s="419"/>
      <c r="AC10" s="419"/>
      <c r="AD10" s="419"/>
      <c r="AE10" s="419"/>
      <c r="AF10" s="419"/>
      <c r="AG10" s="419"/>
      <c r="AH10" s="419"/>
      <c r="AI10" s="420"/>
      <c r="AJ10" s="414" t="s">
        <v>123</v>
      </c>
      <c r="AK10" s="415"/>
      <c r="AL10" s="494" t="s">
        <v>124</v>
      </c>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20"/>
    </row>
    <row r="11" spans="1:70" ht="20" customHeight="1" x14ac:dyDescent="0.2">
      <c r="A11" s="462"/>
      <c r="B11" s="463"/>
      <c r="C11" s="463"/>
      <c r="D11" s="464"/>
      <c r="E11" s="484"/>
      <c r="F11" s="463"/>
      <c r="G11" s="463"/>
      <c r="H11" s="463"/>
      <c r="I11" s="464"/>
      <c r="J11" s="485"/>
      <c r="K11" s="485"/>
      <c r="L11" s="485"/>
      <c r="M11" s="485"/>
      <c r="N11" s="485"/>
      <c r="O11" s="485"/>
      <c r="P11" s="485"/>
      <c r="Q11" s="485"/>
      <c r="R11" s="485"/>
      <c r="S11" s="485"/>
      <c r="T11" s="485"/>
      <c r="U11" s="485"/>
      <c r="V11" s="485"/>
      <c r="W11" s="485"/>
      <c r="X11" s="485"/>
      <c r="Y11" s="485"/>
      <c r="Z11" s="485"/>
      <c r="AA11" s="485"/>
      <c r="AB11" s="485"/>
      <c r="AC11" s="485"/>
      <c r="AD11" s="485"/>
      <c r="AE11" s="485"/>
      <c r="AF11" s="485"/>
      <c r="AG11" s="485"/>
      <c r="AH11" s="485"/>
      <c r="AI11" s="486"/>
      <c r="AJ11" s="414"/>
      <c r="AK11" s="415"/>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20"/>
    </row>
    <row r="12" spans="1:70" ht="20" customHeight="1" x14ac:dyDescent="0.2">
      <c r="A12" s="436" t="s">
        <v>204</v>
      </c>
      <c r="B12" s="437"/>
      <c r="C12" s="437"/>
      <c r="D12" s="438"/>
      <c r="E12" s="442" t="s">
        <v>105</v>
      </c>
      <c r="F12" s="443"/>
      <c r="G12" s="443"/>
      <c r="H12" s="443"/>
      <c r="I12" s="444"/>
      <c r="J12" s="445"/>
      <c r="K12" s="446"/>
      <c r="L12" s="446"/>
      <c r="M12" s="446"/>
      <c r="N12" s="446"/>
      <c r="O12" s="446"/>
      <c r="P12" s="446"/>
      <c r="Q12" s="446"/>
      <c r="R12" s="446"/>
      <c r="S12" s="446"/>
      <c r="T12" s="446"/>
      <c r="U12" s="446"/>
      <c r="V12" s="446"/>
      <c r="W12" s="446"/>
      <c r="X12" s="446"/>
      <c r="Y12" s="446"/>
      <c r="Z12" s="446"/>
      <c r="AA12" s="446"/>
      <c r="AB12" s="446"/>
      <c r="AC12" s="446"/>
      <c r="AD12" s="446"/>
      <c r="AE12" s="446"/>
      <c r="AF12" s="446"/>
      <c r="AG12" s="446"/>
      <c r="AH12" s="446"/>
      <c r="AI12" s="447"/>
      <c r="AJ12" s="165"/>
      <c r="AK12" s="135"/>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7"/>
    </row>
    <row r="13" spans="1:70" ht="20" customHeight="1" x14ac:dyDescent="0.2">
      <c r="A13" s="439"/>
      <c r="B13" s="440"/>
      <c r="C13" s="440"/>
      <c r="D13" s="441"/>
      <c r="E13" s="448" t="s">
        <v>106</v>
      </c>
      <c r="F13" s="440"/>
      <c r="G13" s="440"/>
      <c r="H13" s="440"/>
      <c r="I13" s="440"/>
      <c r="J13" s="451"/>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8"/>
      <c r="AJ13" s="165"/>
      <c r="AK13" s="135"/>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7"/>
    </row>
    <row r="14" spans="1:70" ht="20" customHeight="1" x14ac:dyDescent="0.2">
      <c r="A14" s="439"/>
      <c r="B14" s="440"/>
      <c r="C14" s="440"/>
      <c r="D14" s="441"/>
      <c r="E14" s="448"/>
      <c r="F14" s="440"/>
      <c r="G14" s="440"/>
      <c r="H14" s="440"/>
      <c r="I14" s="440"/>
      <c r="J14" s="452"/>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20"/>
      <c r="AJ14" s="136"/>
      <c r="BR14" s="137"/>
    </row>
    <row r="15" spans="1:70" ht="20" customHeight="1" thickBot="1" x14ac:dyDescent="0.25">
      <c r="A15" s="439"/>
      <c r="B15" s="440"/>
      <c r="C15" s="440"/>
      <c r="D15" s="441"/>
      <c r="E15" s="449"/>
      <c r="F15" s="450"/>
      <c r="G15" s="450"/>
      <c r="H15" s="450"/>
      <c r="I15" s="450"/>
      <c r="J15" s="453"/>
      <c r="K15" s="454"/>
      <c r="L15" s="454"/>
      <c r="M15" s="454"/>
      <c r="N15" s="454"/>
      <c r="O15" s="454"/>
      <c r="P15" s="454"/>
      <c r="Q15" s="454"/>
      <c r="R15" s="454"/>
      <c r="S15" s="454"/>
      <c r="T15" s="454"/>
      <c r="U15" s="454"/>
      <c r="V15" s="454"/>
      <c r="W15" s="454"/>
      <c r="X15" s="454"/>
      <c r="Y15" s="454"/>
      <c r="Z15" s="454"/>
      <c r="AA15" s="454"/>
      <c r="AB15" s="454"/>
      <c r="AC15" s="454"/>
      <c r="AD15" s="454"/>
      <c r="AE15" s="454"/>
      <c r="AF15" s="454"/>
      <c r="AG15" s="454"/>
      <c r="AH15" s="454"/>
      <c r="AI15" s="455"/>
      <c r="AJ15" s="175"/>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c r="BN15" s="176"/>
      <c r="BO15" s="176"/>
      <c r="BP15" s="176"/>
      <c r="BQ15" s="176"/>
      <c r="BR15" s="177"/>
    </row>
    <row r="16" spans="1:70" ht="15" customHeight="1" thickTop="1" x14ac:dyDescent="0.2">
      <c r="A16" s="496"/>
      <c r="B16" s="497"/>
      <c r="C16" s="497"/>
      <c r="D16" s="497"/>
      <c r="E16" s="497"/>
      <c r="F16" s="497"/>
      <c r="G16" s="500" t="s">
        <v>205</v>
      </c>
      <c r="H16" s="500"/>
      <c r="I16" s="500"/>
      <c r="J16" s="500"/>
      <c r="K16" s="500"/>
      <c r="L16" s="500"/>
      <c r="M16" s="500"/>
      <c r="N16" s="500"/>
      <c r="O16" s="500"/>
      <c r="P16" s="500"/>
      <c r="Q16" s="500"/>
      <c r="R16" s="500"/>
      <c r="S16" s="500"/>
      <c r="T16" s="500"/>
      <c r="U16" s="500"/>
      <c r="V16" s="500"/>
      <c r="W16" s="500"/>
      <c r="X16" s="500"/>
      <c r="Y16" s="500"/>
      <c r="Z16" s="500"/>
      <c r="AA16" s="500"/>
      <c r="AB16" s="500"/>
      <c r="AC16" s="500"/>
      <c r="AD16" s="134"/>
      <c r="AE16" s="178"/>
      <c r="AF16" s="178"/>
      <c r="AG16" s="178"/>
      <c r="AH16" s="178"/>
      <c r="AI16" s="179"/>
      <c r="AJ16" s="429" t="s">
        <v>125</v>
      </c>
      <c r="AK16" s="430"/>
      <c r="AL16" s="430"/>
      <c r="AM16" s="430"/>
      <c r="AN16" s="430"/>
      <c r="AO16" s="430"/>
      <c r="AP16" s="430"/>
      <c r="AQ16" s="430"/>
      <c r="AR16" s="430"/>
      <c r="AS16" s="430"/>
      <c r="AT16" s="430"/>
      <c r="AU16" s="430"/>
      <c r="AV16" s="430"/>
      <c r="AW16" s="430"/>
      <c r="AX16" s="430"/>
      <c r="AY16" s="430"/>
      <c r="AZ16" s="430"/>
      <c r="BA16" s="430"/>
      <c r="BB16" s="430"/>
      <c r="BC16" s="430"/>
      <c r="BD16" s="430"/>
      <c r="BE16" s="430"/>
      <c r="BF16" s="430"/>
      <c r="BG16" s="430"/>
      <c r="BH16" s="430"/>
      <c r="BI16" s="430"/>
      <c r="BJ16" s="430"/>
      <c r="BK16" s="430"/>
      <c r="BL16" s="430"/>
      <c r="BM16" s="430"/>
      <c r="BN16" s="430"/>
      <c r="BO16" s="430"/>
      <c r="BP16" s="430"/>
      <c r="BQ16" s="430"/>
      <c r="BR16" s="431"/>
    </row>
    <row r="17" spans="1:70" ht="15" customHeight="1" x14ac:dyDescent="0.2">
      <c r="A17" s="498"/>
      <c r="B17" s="499"/>
      <c r="C17" s="499"/>
      <c r="D17" s="499"/>
      <c r="E17" s="499"/>
      <c r="F17" s="499"/>
      <c r="G17" s="501"/>
      <c r="H17" s="501"/>
      <c r="I17" s="501"/>
      <c r="J17" s="501"/>
      <c r="K17" s="501"/>
      <c r="L17" s="501"/>
      <c r="M17" s="501"/>
      <c r="N17" s="501"/>
      <c r="O17" s="501"/>
      <c r="P17" s="501"/>
      <c r="Q17" s="501"/>
      <c r="R17" s="501"/>
      <c r="S17" s="501"/>
      <c r="T17" s="501"/>
      <c r="U17" s="501"/>
      <c r="V17" s="501"/>
      <c r="W17" s="501"/>
      <c r="X17" s="501"/>
      <c r="Y17" s="501"/>
      <c r="Z17" s="501"/>
      <c r="AA17" s="501"/>
      <c r="AB17" s="501"/>
      <c r="AC17" s="501"/>
      <c r="AD17" s="432" t="s">
        <v>107</v>
      </c>
      <c r="AE17" s="432"/>
      <c r="AF17" s="432"/>
      <c r="AG17" s="432" t="s">
        <v>108</v>
      </c>
      <c r="AH17" s="432"/>
      <c r="AI17" s="502"/>
      <c r="AJ17" s="409"/>
      <c r="AK17" s="410"/>
      <c r="AL17" s="410"/>
      <c r="AM17" s="410"/>
      <c r="AN17" s="410"/>
      <c r="AO17" s="410"/>
      <c r="AP17" s="410"/>
      <c r="AQ17" s="410"/>
      <c r="AR17" s="410"/>
      <c r="AS17" s="410"/>
      <c r="AT17" s="410"/>
      <c r="AU17" s="410"/>
      <c r="AV17" s="410"/>
      <c r="AW17" s="410"/>
      <c r="AX17" s="410"/>
      <c r="AY17" s="410"/>
      <c r="AZ17" s="410"/>
      <c r="BA17" s="410"/>
      <c r="BB17" s="410"/>
      <c r="BC17" s="410"/>
      <c r="BD17" s="410"/>
      <c r="BE17" s="410"/>
      <c r="BF17" s="410"/>
      <c r="BG17" s="410"/>
      <c r="BH17" s="410"/>
      <c r="BI17" s="410"/>
      <c r="BJ17" s="410"/>
      <c r="BK17" s="410"/>
      <c r="BL17" s="410"/>
      <c r="BM17" s="410"/>
      <c r="BN17" s="410"/>
      <c r="BO17" s="410"/>
      <c r="BP17" s="410"/>
      <c r="BQ17" s="410"/>
      <c r="BR17" s="411"/>
    </row>
    <row r="18" spans="1:70" ht="21.75" customHeight="1" x14ac:dyDescent="0.2">
      <c r="A18" s="503" t="s">
        <v>24</v>
      </c>
      <c r="B18" s="504"/>
      <c r="C18" s="504"/>
      <c r="D18" s="504"/>
      <c r="E18" s="168" t="s">
        <v>109</v>
      </c>
      <c r="F18" s="180" t="s">
        <v>110</v>
      </c>
      <c r="G18" s="180"/>
      <c r="H18" s="128"/>
      <c r="I18" s="128"/>
      <c r="J18" s="128"/>
      <c r="K18" s="128"/>
      <c r="L18" s="128"/>
      <c r="M18" s="128"/>
      <c r="N18" s="128"/>
      <c r="O18" s="128"/>
      <c r="P18" s="128"/>
      <c r="Q18" s="128"/>
      <c r="R18" s="128"/>
      <c r="S18" s="128"/>
      <c r="T18" s="128"/>
      <c r="U18" s="128"/>
      <c r="V18" s="128"/>
      <c r="W18" s="128"/>
      <c r="X18" s="128"/>
      <c r="Y18" s="128"/>
      <c r="Z18" s="128"/>
      <c r="AA18" s="128"/>
      <c r="AB18" s="128"/>
      <c r="AC18" s="128"/>
      <c r="AD18" s="432"/>
      <c r="AE18" s="432"/>
      <c r="AF18" s="432"/>
      <c r="AG18" s="433"/>
      <c r="AH18" s="434"/>
      <c r="AI18" s="435"/>
      <c r="AJ18" s="412" t="s">
        <v>119</v>
      </c>
      <c r="AK18" s="413"/>
      <c r="AL18" s="417" t="s">
        <v>216</v>
      </c>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7"/>
      <c r="BJ18" s="417"/>
      <c r="BK18" s="417"/>
      <c r="BL18" s="417"/>
      <c r="BM18" s="417"/>
      <c r="BN18" s="417"/>
      <c r="BO18" s="417"/>
      <c r="BP18" s="417"/>
      <c r="BQ18" s="417"/>
      <c r="BR18" s="418"/>
    </row>
    <row r="19" spans="1:70" ht="22.5" customHeight="1" x14ac:dyDescent="0.2">
      <c r="A19" s="506"/>
      <c r="B19" s="404"/>
      <c r="C19" s="404"/>
      <c r="D19" s="404"/>
      <c r="E19" s="168" t="s">
        <v>190</v>
      </c>
      <c r="F19" s="180" t="s">
        <v>111</v>
      </c>
      <c r="G19" s="180"/>
      <c r="H19" s="128"/>
      <c r="I19" s="128"/>
      <c r="J19" s="128"/>
      <c r="K19" s="128"/>
      <c r="L19" s="128"/>
      <c r="M19" s="128"/>
      <c r="N19" s="128"/>
      <c r="O19" s="128"/>
      <c r="P19" s="128"/>
      <c r="Q19" s="128"/>
      <c r="R19" s="128"/>
      <c r="S19" s="128"/>
      <c r="T19" s="128"/>
      <c r="U19" s="128"/>
      <c r="V19" s="128"/>
      <c r="W19" s="128"/>
      <c r="X19" s="128"/>
      <c r="Y19" s="128"/>
      <c r="Z19" s="128"/>
      <c r="AA19" s="128"/>
      <c r="AB19" s="128"/>
      <c r="AC19" s="128"/>
      <c r="AD19" s="432"/>
      <c r="AE19" s="432"/>
      <c r="AF19" s="432"/>
      <c r="AG19" s="433"/>
      <c r="AH19" s="434"/>
      <c r="AI19" s="435"/>
      <c r="AJ19" s="414"/>
      <c r="AK19" s="415"/>
      <c r="AL19" s="419"/>
      <c r="AM19" s="419"/>
      <c r="AN19" s="419"/>
      <c r="AO19" s="419"/>
      <c r="AP19" s="419"/>
      <c r="AQ19" s="419"/>
      <c r="AR19" s="419"/>
      <c r="AS19" s="419"/>
      <c r="AT19" s="419"/>
      <c r="AU19" s="419"/>
      <c r="AV19" s="419"/>
      <c r="AW19" s="419"/>
      <c r="AX19" s="419"/>
      <c r="AY19" s="419"/>
      <c r="AZ19" s="419"/>
      <c r="BA19" s="419"/>
      <c r="BB19" s="419"/>
      <c r="BC19" s="419"/>
      <c r="BD19" s="419"/>
      <c r="BE19" s="419"/>
      <c r="BF19" s="419"/>
      <c r="BG19" s="419"/>
      <c r="BH19" s="419"/>
      <c r="BI19" s="419"/>
      <c r="BJ19" s="419"/>
      <c r="BK19" s="419"/>
      <c r="BL19" s="419"/>
      <c r="BM19" s="419"/>
      <c r="BN19" s="419"/>
      <c r="BO19" s="419"/>
      <c r="BP19" s="419"/>
      <c r="BQ19" s="419"/>
      <c r="BR19" s="420"/>
    </row>
    <row r="20" spans="1:70" ht="22.5" customHeight="1" x14ac:dyDescent="0.2">
      <c r="A20" s="506"/>
      <c r="B20" s="404"/>
      <c r="C20" s="404"/>
      <c r="D20" s="404"/>
      <c r="E20" s="168" t="s">
        <v>191</v>
      </c>
      <c r="F20" s="180" t="s">
        <v>113</v>
      </c>
      <c r="G20" s="180"/>
      <c r="H20" s="128"/>
      <c r="I20" s="128"/>
      <c r="J20" s="128"/>
      <c r="K20" s="128"/>
      <c r="L20" s="128"/>
      <c r="M20" s="128"/>
      <c r="N20" s="128"/>
      <c r="O20" s="128"/>
      <c r="P20" s="128"/>
      <c r="Q20" s="128"/>
      <c r="R20" s="128"/>
      <c r="S20" s="128"/>
      <c r="T20" s="128"/>
      <c r="U20" s="128"/>
      <c r="V20" s="128"/>
      <c r="W20" s="128"/>
      <c r="X20" s="128"/>
      <c r="Y20" s="128"/>
      <c r="Z20" s="128"/>
      <c r="AA20" s="128"/>
      <c r="AB20" s="128"/>
      <c r="AC20" s="128"/>
      <c r="AD20" s="432"/>
      <c r="AE20" s="432"/>
      <c r="AF20" s="432"/>
      <c r="AG20" s="433"/>
      <c r="AH20" s="434"/>
      <c r="AI20" s="435"/>
      <c r="AJ20" s="414" t="s">
        <v>121</v>
      </c>
      <c r="AK20" s="415"/>
      <c r="AL20" s="421" t="s">
        <v>126</v>
      </c>
      <c r="AM20" s="421"/>
      <c r="AN20" s="421"/>
      <c r="AO20" s="421"/>
      <c r="AP20" s="421"/>
      <c r="AQ20" s="421"/>
      <c r="AR20" s="421"/>
      <c r="AS20" s="421"/>
      <c r="AT20" s="421"/>
      <c r="AU20" s="421"/>
      <c r="AV20" s="421"/>
      <c r="AW20" s="421"/>
      <c r="AX20" s="421"/>
      <c r="AY20" s="421"/>
      <c r="AZ20" s="421"/>
      <c r="BA20" s="421"/>
      <c r="BB20" s="421"/>
      <c r="BC20" s="421"/>
      <c r="BD20" s="421"/>
      <c r="BE20" s="421"/>
      <c r="BF20" s="421"/>
      <c r="BG20" s="421"/>
      <c r="BH20" s="421"/>
      <c r="BI20" s="421"/>
      <c r="BJ20" s="421"/>
      <c r="BK20" s="421"/>
      <c r="BL20" s="421"/>
      <c r="BM20" s="421"/>
      <c r="BN20" s="421"/>
      <c r="BO20" s="421"/>
      <c r="BP20" s="421"/>
      <c r="BQ20" s="421"/>
      <c r="BR20" s="422"/>
    </row>
    <row r="21" spans="1:70" ht="22.5" customHeight="1" x14ac:dyDescent="0.2">
      <c r="A21" s="506"/>
      <c r="B21" s="404"/>
      <c r="C21" s="404"/>
      <c r="D21" s="404"/>
      <c r="E21" s="168" t="s">
        <v>112</v>
      </c>
      <c r="F21" s="180" t="s">
        <v>114</v>
      </c>
      <c r="G21" s="180"/>
      <c r="H21" s="181"/>
      <c r="I21" s="181"/>
      <c r="J21" s="181"/>
      <c r="K21" s="181"/>
      <c r="L21" s="181"/>
      <c r="M21" s="129"/>
      <c r="N21" s="129"/>
      <c r="O21" s="129"/>
      <c r="P21" s="129"/>
      <c r="Q21" s="129"/>
      <c r="R21" s="129"/>
      <c r="S21" s="129"/>
      <c r="T21" s="129"/>
      <c r="U21" s="129"/>
      <c r="V21" s="129"/>
      <c r="W21" s="129"/>
      <c r="X21" s="129"/>
      <c r="Y21" s="129"/>
      <c r="Z21" s="129"/>
      <c r="AA21" s="129"/>
      <c r="AB21" s="129"/>
      <c r="AC21" s="129"/>
      <c r="AD21" s="432"/>
      <c r="AE21" s="432"/>
      <c r="AF21" s="432"/>
      <c r="AG21" s="433"/>
      <c r="AH21" s="434"/>
      <c r="AI21" s="435"/>
      <c r="AJ21" s="414"/>
      <c r="AK21" s="415"/>
      <c r="AL21" s="421"/>
      <c r="AM21" s="421"/>
      <c r="AN21" s="421"/>
      <c r="AO21" s="421"/>
      <c r="AP21" s="421"/>
      <c r="AQ21" s="421"/>
      <c r="AR21" s="421"/>
      <c r="AS21" s="421"/>
      <c r="AT21" s="421"/>
      <c r="AU21" s="421"/>
      <c r="AV21" s="421"/>
      <c r="AW21" s="421"/>
      <c r="AX21" s="421"/>
      <c r="AY21" s="421"/>
      <c r="AZ21" s="421"/>
      <c r="BA21" s="421"/>
      <c r="BB21" s="421"/>
      <c r="BC21" s="421"/>
      <c r="BD21" s="421"/>
      <c r="BE21" s="421"/>
      <c r="BF21" s="421"/>
      <c r="BG21" s="421"/>
      <c r="BH21" s="421"/>
      <c r="BI21" s="421"/>
      <c r="BJ21" s="421"/>
      <c r="BK21" s="421"/>
      <c r="BL21" s="421"/>
      <c r="BM21" s="421"/>
      <c r="BN21" s="421"/>
      <c r="BO21" s="421"/>
      <c r="BP21" s="421"/>
      <c r="BQ21" s="421"/>
      <c r="BR21" s="422"/>
    </row>
    <row r="22" spans="1:70" ht="22.5" customHeight="1" x14ac:dyDescent="0.2">
      <c r="A22" s="506"/>
      <c r="B22" s="404"/>
      <c r="C22" s="404"/>
      <c r="D22" s="404"/>
      <c r="E22" s="168" t="s">
        <v>192</v>
      </c>
      <c r="F22" s="180" t="s">
        <v>115</v>
      </c>
      <c r="G22" s="180"/>
      <c r="H22" s="181"/>
      <c r="I22" s="181"/>
      <c r="J22" s="181"/>
      <c r="K22" s="181"/>
      <c r="L22" s="181"/>
      <c r="M22" s="129"/>
      <c r="N22" s="129"/>
      <c r="O22" s="129"/>
      <c r="P22" s="129"/>
      <c r="Q22" s="129"/>
      <c r="R22" s="129"/>
      <c r="S22" s="129"/>
      <c r="T22" s="129"/>
      <c r="U22" s="129"/>
      <c r="V22" s="129"/>
      <c r="W22" s="129"/>
      <c r="X22" s="129"/>
      <c r="Y22" s="129"/>
      <c r="Z22" s="129"/>
      <c r="AA22" s="129"/>
      <c r="AB22" s="129"/>
      <c r="AC22" s="129"/>
      <c r="AD22" s="432"/>
      <c r="AE22" s="432"/>
      <c r="AF22" s="432"/>
      <c r="AG22" s="433"/>
      <c r="AH22" s="434"/>
      <c r="AI22" s="435"/>
      <c r="AJ22" s="136"/>
      <c r="BR22" s="137"/>
    </row>
    <row r="23" spans="1:70" ht="22.5" customHeight="1" x14ac:dyDescent="0.2">
      <c r="A23" s="506"/>
      <c r="B23" s="404"/>
      <c r="C23" s="404"/>
      <c r="D23" s="404"/>
      <c r="E23" s="168" t="s">
        <v>193</v>
      </c>
      <c r="F23" s="180" t="s">
        <v>116</v>
      </c>
      <c r="G23" s="180"/>
      <c r="H23" s="181"/>
      <c r="I23" s="181"/>
      <c r="J23" s="181"/>
      <c r="K23" s="181"/>
      <c r="L23" s="181"/>
      <c r="M23" s="129"/>
      <c r="N23" s="129"/>
      <c r="O23" s="129"/>
      <c r="P23" s="129"/>
      <c r="Q23" s="129"/>
      <c r="R23" s="129"/>
      <c r="S23" s="129"/>
      <c r="T23" s="129"/>
      <c r="U23" s="129"/>
      <c r="V23" s="129"/>
      <c r="W23" s="129"/>
      <c r="X23" s="129"/>
      <c r="Y23" s="129"/>
      <c r="Z23" s="129"/>
      <c r="AA23" s="129"/>
      <c r="AB23" s="129"/>
      <c r="AC23" s="129"/>
      <c r="AD23" s="432"/>
      <c r="AE23" s="432"/>
      <c r="AF23" s="432"/>
      <c r="AG23" s="433"/>
      <c r="AH23" s="434"/>
      <c r="AI23" s="435"/>
      <c r="AJ23" s="136"/>
      <c r="BR23" s="137"/>
    </row>
    <row r="24" spans="1:70" ht="22.5" customHeight="1" x14ac:dyDescent="0.2">
      <c r="A24" s="506"/>
      <c r="B24" s="404"/>
      <c r="C24" s="404"/>
      <c r="D24" s="404"/>
      <c r="E24" s="511" t="s">
        <v>194</v>
      </c>
      <c r="F24" s="128" t="s">
        <v>195</v>
      </c>
      <c r="G24" s="128"/>
      <c r="H24" s="181"/>
      <c r="I24" s="181"/>
      <c r="J24" s="181"/>
      <c r="K24" s="181"/>
      <c r="L24" s="181"/>
      <c r="M24" s="129"/>
      <c r="N24" s="129"/>
      <c r="O24" s="129"/>
      <c r="P24" s="129"/>
      <c r="Q24" s="129"/>
      <c r="R24" s="129"/>
      <c r="S24" s="129"/>
      <c r="T24" s="129"/>
      <c r="U24" s="129"/>
      <c r="V24" s="129"/>
      <c r="W24" s="129"/>
      <c r="X24" s="129"/>
      <c r="Y24" s="129"/>
      <c r="Z24" s="129"/>
      <c r="AA24" s="129"/>
      <c r="AB24" s="129"/>
      <c r="AC24" s="129"/>
      <c r="AD24" s="432"/>
      <c r="AE24" s="432"/>
      <c r="AF24" s="432"/>
      <c r="AG24" s="433"/>
      <c r="AH24" s="434"/>
      <c r="AI24" s="435"/>
      <c r="AJ24" s="136"/>
      <c r="BR24" s="137"/>
    </row>
    <row r="25" spans="1:70" ht="22.5" customHeight="1" thickBot="1" x14ac:dyDescent="0.25">
      <c r="A25" s="506"/>
      <c r="B25" s="404"/>
      <c r="C25" s="404"/>
      <c r="D25" s="404"/>
      <c r="E25" s="512"/>
      <c r="F25" s="176" t="s">
        <v>196</v>
      </c>
      <c r="G25" s="176"/>
      <c r="H25" s="182"/>
      <c r="I25" s="181"/>
      <c r="J25" s="181"/>
      <c r="K25" s="181"/>
      <c r="L25" s="181"/>
      <c r="M25" s="129"/>
      <c r="N25" s="129"/>
      <c r="O25" s="129"/>
      <c r="P25" s="129"/>
      <c r="Q25" s="129"/>
      <c r="R25" s="129"/>
      <c r="S25" s="129"/>
      <c r="T25" s="129"/>
      <c r="U25" s="129"/>
      <c r="V25" s="129"/>
      <c r="W25" s="129"/>
      <c r="X25" s="129"/>
      <c r="Y25" s="129"/>
      <c r="Z25" s="129"/>
      <c r="AA25" s="129"/>
      <c r="AB25" s="129"/>
      <c r="AC25" s="129"/>
      <c r="AD25" s="513"/>
      <c r="AE25" s="513"/>
      <c r="AF25" s="513"/>
      <c r="AG25" s="433"/>
      <c r="AH25" s="434"/>
      <c r="AI25" s="435"/>
      <c r="AJ25" s="175"/>
      <c r="AK25" s="176"/>
      <c r="AL25" s="176"/>
      <c r="AM25" s="176"/>
      <c r="AN25" s="176"/>
      <c r="AO25" s="176"/>
      <c r="AP25" s="176"/>
      <c r="AQ25" s="176"/>
      <c r="AR25" s="176"/>
      <c r="AS25" s="176"/>
      <c r="AT25" s="176"/>
      <c r="AU25" s="176"/>
      <c r="AV25" s="176"/>
      <c r="AW25" s="176"/>
      <c r="AX25" s="176"/>
      <c r="AY25" s="176"/>
      <c r="AZ25" s="176"/>
      <c r="BA25" s="176"/>
      <c r="BB25" s="176"/>
      <c r="BC25" s="176"/>
      <c r="BD25" s="176"/>
      <c r="BE25" s="176"/>
      <c r="BF25" s="176"/>
      <c r="BG25" s="176"/>
      <c r="BH25" s="176"/>
      <c r="BI25" s="176"/>
      <c r="BJ25" s="176"/>
      <c r="BK25" s="176"/>
      <c r="BL25" s="176"/>
      <c r="BM25" s="176"/>
      <c r="BN25" s="176"/>
      <c r="BO25" s="176"/>
      <c r="BP25" s="176"/>
      <c r="BQ25" s="176"/>
      <c r="BR25" s="177"/>
    </row>
    <row r="26" spans="1:70" ht="15" customHeight="1" thickTop="1" thickBot="1" x14ac:dyDescent="0.25">
      <c r="A26" s="423" t="s">
        <v>117</v>
      </c>
      <c r="B26" s="424"/>
      <c r="C26" s="424"/>
      <c r="D26" s="424"/>
      <c r="E26" s="424"/>
      <c r="F26" s="424"/>
      <c r="G26" s="424"/>
      <c r="H26" s="424"/>
      <c r="I26" s="424"/>
      <c r="J26" s="424"/>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5"/>
      <c r="AJ26" s="136"/>
      <c r="BR26" s="137"/>
    </row>
    <row r="27" spans="1:70" ht="15" customHeight="1" thickTop="1" x14ac:dyDescent="0.2">
      <c r="A27" s="426"/>
      <c r="B27" s="427"/>
      <c r="C27" s="427"/>
      <c r="D27" s="427"/>
      <c r="E27" s="427"/>
      <c r="F27" s="427"/>
      <c r="G27" s="427"/>
      <c r="H27" s="427"/>
      <c r="I27" s="427"/>
      <c r="J27" s="427"/>
      <c r="K27" s="427"/>
      <c r="L27" s="427"/>
      <c r="M27" s="427"/>
      <c r="N27" s="427"/>
      <c r="O27" s="427"/>
      <c r="P27" s="427"/>
      <c r="Q27" s="427"/>
      <c r="R27" s="427"/>
      <c r="S27" s="427"/>
      <c r="T27" s="427"/>
      <c r="U27" s="427"/>
      <c r="V27" s="427"/>
      <c r="W27" s="427"/>
      <c r="X27" s="427"/>
      <c r="Y27" s="427"/>
      <c r="Z27" s="427"/>
      <c r="AA27" s="427"/>
      <c r="AB27" s="427"/>
      <c r="AC27" s="427"/>
      <c r="AD27" s="427"/>
      <c r="AE27" s="427"/>
      <c r="AF27" s="427"/>
      <c r="AG27" s="427"/>
      <c r="AH27" s="427"/>
      <c r="AI27" s="428"/>
      <c r="AJ27" s="136"/>
      <c r="BR27" s="137"/>
    </row>
    <row r="28" spans="1:70" ht="20" customHeight="1" x14ac:dyDescent="0.2">
      <c r="A28" s="503" t="s">
        <v>28</v>
      </c>
      <c r="B28" s="504"/>
      <c r="C28" s="504"/>
      <c r="D28" s="505"/>
      <c r="E28" s="442" t="s">
        <v>105</v>
      </c>
      <c r="F28" s="443"/>
      <c r="G28" s="443"/>
      <c r="H28" s="443"/>
      <c r="I28" s="444"/>
      <c r="J28" s="445"/>
      <c r="K28" s="446"/>
      <c r="L28" s="446"/>
      <c r="M28" s="446"/>
      <c r="N28" s="446"/>
      <c r="O28" s="446"/>
      <c r="P28" s="446"/>
      <c r="Q28" s="446"/>
      <c r="R28" s="446"/>
      <c r="S28" s="446"/>
      <c r="T28" s="446"/>
      <c r="U28" s="446"/>
      <c r="V28" s="446"/>
      <c r="W28" s="446"/>
      <c r="X28" s="446"/>
      <c r="Y28" s="446"/>
      <c r="Z28" s="446"/>
      <c r="AA28" s="446"/>
      <c r="AB28" s="446"/>
      <c r="AC28" s="446"/>
      <c r="AD28" s="446"/>
      <c r="AE28" s="446"/>
      <c r="AF28" s="446"/>
      <c r="AG28" s="446"/>
      <c r="AH28" s="446"/>
      <c r="AI28" s="447"/>
      <c r="AJ28" s="136"/>
      <c r="BR28" s="137"/>
    </row>
    <row r="29" spans="1:70" ht="20" customHeight="1" x14ac:dyDescent="0.2">
      <c r="A29" s="506"/>
      <c r="B29" s="404"/>
      <c r="C29" s="404"/>
      <c r="D29" s="507"/>
      <c r="E29" s="483" t="s">
        <v>106</v>
      </c>
      <c r="F29" s="437"/>
      <c r="G29" s="437"/>
      <c r="H29" s="437"/>
      <c r="I29" s="438"/>
      <c r="J29" s="451"/>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8"/>
      <c r="AJ29" s="136"/>
      <c r="BR29" s="137"/>
    </row>
    <row r="30" spans="1:70" ht="20" customHeight="1" x14ac:dyDescent="0.2">
      <c r="A30" s="506"/>
      <c r="B30" s="404"/>
      <c r="C30" s="404"/>
      <c r="D30" s="507"/>
      <c r="E30" s="448"/>
      <c r="F30" s="440"/>
      <c r="G30" s="440"/>
      <c r="H30" s="440"/>
      <c r="I30" s="441"/>
      <c r="J30" s="452"/>
      <c r="K30" s="419"/>
      <c r="L30" s="419"/>
      <c r="M30" s="419"/>
      <c r="N30" s="419"/>
      <c r="O30" s="419"/>
      <c r="P30" s="419"/>
      <c r="Q30" s="419"/>
      <c r="R30" s="419"/>
      <c r="S30" s="419"/>
      <c r="T30" s="419"/>
      <c r="U30" s="419"/>
      <c r="V30" s="419"/>
      <c r="W30" s="419"/>
      <c r="X30" s="419"/>
      <c r="Y30" s="419"/>
      <c r="Z30" s="419"/>
      <c r="AA30" s="419"/>
      <c r="AB30" s="419"/>
      <c r="AC30" s="419"/>
      <c r="AD30" s="419"/>
      <c r="AE30" s="419"/>
      <c r="AF30" s="419"/>
      <c r="AG30" s="419"/>
      <c r="AH30" s="419"/>
      <c r="AI30" s="420"/>
      <c r="AJ30" s="136"/>
      <c r="BR30" s="137"/>
    </row>
    <row r="31" spans="1:70" ht="20" customHeight="1" thickBot="1" x14ac:dyDescent="0.25">
      <c r="A31" s="508"/>
      <c r="B31" s="509"/>
      <c r="C31" s="509"/>
      <c r="D31" s="510"/>
      <c r="E31" s="488"/>
      <c r="F31" s="489"/>
      <c r="G31" s="489"/>
      <c r="H31" s="489"/>
      <c r="I31" s="490"/>
      <c r="J31" s="491"/>
      <c r="K31" s="492"/>
      <c r="L31" s="492"/>
      <c r="M31" s="492"/>
      <c r="N31" s="492"/>
      <c r="O31" s="492"/>
      <c r="P31" s="492"/>
      <c r="Q31" s="492"/>
      <c r="R31" s="492"/>
      <c r="S31" s="492"/>
      <c r="T31" s="492"/>
      <c r="U31" s="492"/>
      <c r="V31" s="492"/>
      <c r="W31" s="492"/>
      <c r="X31" s="492"/>
      <c r="Y31" s="492"/>
      <c r="Z31" s="492"/>
      <c r="AA31" s="492"/>
      <c r="AB31" s="492"/>
      <c r="AC31" s="492"/>
      <c r="AD31" s="492"/>
      <c r="AE31" s="492"/>
      <c r="AF31" s="492"/>
      <c r="AG31" s="492"/>
      <c r="AH31" s="492"/>
      <c r="AI31" s="493"/>
      <c r="AJ31" s="183"/>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5"/>
    </row>
    <row r="32" spans="1:70" ht="18.75" customHeight="1" x14ac:dyDescent="0.2">
      <c r="A32" s="130"/>
      <c r="B32" s="130"/>
      <c r="C32" s="130"/>
      <c r="D32" s="130"/>
      <c r="E32" s="130"/>
      <c r="F32" s="130"/>
      <c r="G32" s="186"/>
      <c r="H32" s="186"/>
      <c r="I32" s="186"/>
      <c r="J32" s="186"/>
      <c r="K32" s="186"/>
      <c r="L32" s="186"/>
      <c r="M32" s="186"/>
      <c r="N32" s="186"/>
      <c r="O32" s="186"/>
      <c r="P32" s="186"/>
      <c r="Q32" s="186"/>
      <c r="R32" s="186"/>
      <c r="S32" s="186"/>
      <c r="T32" s="126"/>
      <c r="U32" s="126"/>
      <c r="V32" s="126"/>
      <c r="W32" s="126"/>
      <c r="X32" s="126"/>
      <c r="Y32" s="126"/>
      <c r="Z32" s="126"/>
      <c r="AA32" s="126"/>
      <c r="AB32" s="126"/>
      <c r="AC32" s="126"/>
      <c r="AD32" s="126"/>
      <c r="AE32" s="126"/>
      <c r="AF32" s="126"/>
      <c r="AG32" s="126"/>
      <c r="AH32" s="126"/>
      <c r="AI32" s="126"/>
    </row>
    <row r="33" ht="18.75" customHeight="1" x14ac:dyDescent="0.2"/>
    <row r="34" ht="18.75" customHeight="1" x14ac:dyDescent="0.2"/>
    <row r="35" ht="18.7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1:35" ht="15" customHeight="1" x14ac:dyDescent="0.2"/>
    <row r="50" spans="1:35" ht="15" customHeight="1" x14ac:dyDescent="0.2"/>
    <row r="51" spans="1:35" ht="15" customHeight="1" x14ac:dyDescent="0.2"/>
    <row r="52" spans="1:35" ht="15" customHeight="1" x14ac:dyDescent="0.2"/>
    <row r="53" spans="1:35" ht="15" customHeight="1" x14ac:dyDescent="0.2">
      <c r="A53" s="187"/>
      <c r="B53" s="187"/>
      <c r="C53" s="187"/>
      <c r="D53" s="187"/>
      <c r="E53" s="188"/>
      <c r="F53" s="188"/>
      <c r="G53" s="188"/>
      <c r="H53" s="188"/>
      <c r="I53" s="188"/>
      <c r="J53" s="164"/>
      <c r="K53" s="188"/>
      <c r="L53" s="164"/>
      <c r="M53" s="164"/>
      <c r="N53" s="164"/>
      <c r="O53" s="188"/>
      <c r="P53" s="164"/>
      <c r="Q53" s="164"/>
      <c r="R53" s="164"/>
      <c r="S53" s="164"/>
      <c r="T53" s="189"/>
      <c r="U53" s="189"/>
      <c r="V53" s="189"/>
      <c r="W53" s="189"/>
      <c r="X53" s="189"/>
      <c r="Y53" s="189"/>
      <c r="Z53" s="190"/>
      <c r="AA53" s="190"/>
      <c r="AB53" s="190"/>
      <c r="AC53" s="190"/>
      <c r="AD53" s="191"/>
      <c r="AE53" s="191"/>
      <c r="AF53" s="191"/>
      <c r="AG53" s="191"/>
      <c r="AH53" s="192"/>
      <c r="AI53" s="192"/>
    </row>
    <row r="54" spans="1:35" ht="15" customHeight="1" x14ac:dyDescent="0.2">
      <c r="A54" s="187"/>
      <c r="B54" s="187"/>
      <c r="C54" s="187"/>
      <c r="D54" s="187"/>
      <c r="E54" s="127"/>
      <c r="F54" s="127"/>
      <c r="G54" s="127"/>
      <c r="H54" s="127"/>
      <c r="I54" s="127"/>
      <c r="J54" s="127"/>
      <c r="K54" s="127"/>
      <c r="L54" s="127"/>
      <c r="M54" s="127"/>
      <c r="N54" s="127"/>
      <c r="O54" s="127"/>
      <c r="P54" s="127"/>
      <c r="Q54" s="127"/>
      <c r="R54" s="127"/>
      <c r="S54" s="127"/>
      <c r="T54" s="193"/>
      <c r="U54" s="193"/>
      <c r="V54" s="193"/>
      <c r="W54" s="193"/>
      <c r="X54" s="193"/>
      <c r="Y54" s="193"/>
      <c r="Z54" s="190"/>
      <c r="AA54" s="190"/>
      <c r="AB54" s="190"/>
      <c r="AC54" s="190"/>
      <c r="AD54" s="191"/>
      <c r="AE54" s="191"/>
      <c r="AF54" s="191"/>
      <c r="AG54" s="191"/>
      <c r="AH54" s="192"/>
      <c r="AI54" s="192"/>
    </row>
    <row r="55" spans="1:35" ht="15" customHeight="1" x14ac:dyDescent="0.2">
      <c r="A55" s="187"/>
      <c r="B55" s="187"/>
      <c r="C55" s="187"/>
      <c r="D55" s="187"/>
      <c r="E55" s="127"/>
      <c r="F55" s="127"/>
      <c r="G55" s="127"/>
      <c r="H55" s="127"/>
      <c r="I55" s="127"/>
      <c r="J55" s="127"/>
      <c r="K55" s="127"/>
      <c r="L55" s="127"/>
      <c r="M55" s="127"/>
      <c r="N55" s="127"/>
      <c r="O55" s="127"/>
      <c r="P55" s="127"/>
      <c r="Q55" s="127"/>
      <c r="R55" s="127"/>
      <c r="S55" s="127"/>
      <c r="T55" s="194"/>
      <c r="U55" s="193"/>
      <c r="V55" s="193"/>
      <c r="W55" s="194"/>
      <c r="X55" s="193"/>
      <c r="Y55" s="193"/>
      <c r="Z55" s="190"/>
      <c r="AA55" s="190"/>
      <c r="AB55" s="190"/>
      <c r="AC55" s="190"/>
      <c r="AD55" s="191"/>
      <c r="AE55" s="191"/>
      <c r="AF55" s="191"/>
      <c r="AG55" s="191"/>
      <c r="AH55" s="192"/>
      <c r="AI55" s="192"/>
    </row>
    <row r="56" spans="1:35" ht="15" customHeight="1" x14ac:dyDescent="0.2">
      <c r="A56" s="187"/>
      <c r="B56" s="187"/>
      <c r="C56" s="187"/>
      <c r="D56" s="187"/>
      <c r="E56" s="188"/>
      <c r="F56" s="188"/>
      <c r="G56" s="188"/>
      <c r="H56" s="188"/>
      <c r="I56" s="188"/>
      <c r="J56" s="164"/>
      <c r="K56" s="188"/>
      <c r="L56" s="164"/>
      <c r="M56" s="164"/>
      <c r="N56" s="164"/>
      <c r="O56" s="188"/>
      <c r="P56" s="164"/>
      <c r="Q56" s="164"/>
      <c r="R56" s="164"/>
      <c r="S56" s="164"/>
      <c r="T56" s="189"/>
      <c r="U56" s="189"/>
      <c r="V56" s="189"/>
      <c r="W56" s="189"/>
      <c r="X56" s="189"/>
      <c r="Y56" s="189"/>
      <c r="Z56" s="190"/>
      <c r="AA56" s="190"/>
      <c r="AB56" s="190"/>
      <c r="AC56" s="190"/>
      <c r="AD56" s="191"/>
      <c r="AE56" s="191"/>
      <c r="AF56" s="191"/>
      <c r="AG56" s="191"/>
      <c r="AH56" s="192"/>
      <c r="AI56" s="192"/>
    </row>
    <row r="57" spans="1:35" ht="15" customHeight="1" x14ac:dyDescent="0.2">
      <c r="A57" s="187"/>
      <c r="B57" s="187"/>
      <c r="C57" s="187"/>
      <c r="D57" s="187"/>
      <c r="E57" s="127"/>
      <c r="F57" s="127"/>
      <c r="G57" s="127"/>
      <c r="H57" s="127"/>
      <c r="I57" s="127"/>
      <c r="J57" s="127"/>
      <c r="K57" s="127"/>
      <c r="L57" s="127"/>
      <c r="M57" s="127"/>
      <c r="N57" s="127"/>
      <c r="O57" s="127"/>
      <c r="P57" s="127"/>
      <c r="Q57" s="127"/>
      <c r="R57" s="127"/>
      <c r="S57" s="127"/>
      <c r="T57" s="193"/>
      <c r="U57" s="193"/>
      <c r="V57" s="193"/>
      <c r="W57" s="193"/>
      <c r="X57" s="193"/>
      <c r="Y57" s="193"/>
      <c r="Z57" s="190"/>
      <c r="AA57" s="190"/>
      <c r="AB57" s="190"/>
      <c r="AC57" s="190"/>
      <c r="AD57" s="191"/>
      <c r="AE57" s="191"/>
      <c r="AF57" s="191"/>
      <c r="AG57" s="191"/>
      <c r="AH57" s="192"/>
      <c r="AI57" s="192"/>
    </row>
    <row r="58" spans="1:35" ht="15" customHeight="1" x14ac:dyDescent="0.2">
      <c r="A58" s="187"/>
      <c r="B58" s="187"/>
      <c r="C58" s="187"/>
      <c r="D58" s="187"/>
      <c r="E58" s="127"/>
      <c r="F58" s="127"/>
      <c r="G58" s="127"/>
      <c r="H58" s="127"/>
      <c r="I58" s="127"/>
      <c r="J58" s="127"/>
      <c r="K58" s="127"/>
      <c r="L58" s="127"/>
      <c r="M58" s="127"/>
      <c r="N58" s="127"/>
      <c r="O58" s="127"/>
      <c r="P58" s="127"/>
      <c r="Q58" s="127"/>
      <c r="R58" s="127"/>
      <c r="S58" s="127"/>
      <c r="T58" s="194"/>
      <c r="U58" s="193"/>
      <c r="V58" s="193"/>
      <c r="W58" s="194"/>
      <c r="X58" s="193"/>
      <c r="Y58" s="193"/>
      <c r="Z58" s="190"/>
      <c r="AA58" s="190"/>
      <c r="AB58" s="190"/>
      <c r="AC58" s="190"/>
      <c r="AD58" s="191"/>
      <c r="AE58" s="191"/>
      <c r="AF58" s="191"/>
      <c r="AG58" s="191"/>
      <c r="AH58" s="192"/>
      <c r="AI58" s="192"/>
    </row>
    <row r="59" spans="1:35" ht="15" customHeight="1" x14ac:dyDescent="0.2">
      <c r="A59" s="187"/>
      <c r="B59" s="187"/>
      <c r="C59" s="187"/>
      <c r="D59" s="187"/>
      <c r="E59" s="188"/>
      <c r="F59" s="188"/>
      <c r="G59" s="188"/>
      <c r="H59" s="188"/>
      <c r="I59" s="188"/>
      <c r="J59" s="164"/>
      <c r="K59" s="188"/>
      <c r="L59" s="164"/>
      <c r="M59" s="164"/>
      <c r="N59" s="164"/>
      <c r="O59" s="188"/>
      <c r="P59" s="164"/>
      <c r="Q59" s="164"/>
      <c r="R59" s="164"/>
      <c r="S59" s="164"/>
      <c r="T59" s="189"/>
      <c r="U59" s="189"/>
      <c r="V59" s="189"/>
      <c r="W59" s="189"/>
      <c r="X59" s="189"/>
      <c r="Y59" s="189"/>
      <c r="Z59" s="190"/>
      <c r="AA59" s="190"/>
      <c r="AB59" s="190"/>
      <c r="AC59" s="190"/>
      <c r="AD59" s="191"/>
      <c r="AE59" s="191"/>
      <c r="AF59" s="191"/>
      <c r="AG59" s="191"/>
      <c r="AH59" s="192"/>
      <c r="AI59" s="192"/>
    </row>
    <row r="60" spans="1:35" ht="15" customHeight="1" x14ac:dyDescent="0.2">
      <c r="A60" s="187"/>
      <c r="B60" s="187"/>
      <c r="C60" s="187"/>
      <c r="D60" s="187"/>
      <c r="E60" s="127"/>
      <c r="F60" s="127"/>
      <c r="G60" s="127"/>
      <c r="H60" s="127"/>
      <c r="I60" s="127"/>
      <c r="J60" s="127"/>
      <c r="K60" s="127"/>
      <c r="L60" s="127"/>
      <c r="M60" s="127"/>
      <c r="N60" s="127"/>
      <c r="O60" s="127"/>
      <c r="P60" s="127"/>
      <c r="Q60" s="127"/>
      <c r="R60" s="127"/>
      <c r="S60" s="127"/>
      <c r="T60" s="193"/>
      <c r="U60" s="193"/>
      <c r="V60" s="193"/>
      <c r="W60" s="193"/>
      <c r="X60" s="193"/>
      <c r="Y60" s="193"/>
      <c r="Z60" s="190"/>
      <c r="AA60" s="190"/>
      <c r="AB60" s="190"/>
      <c r="AC60" s="190"/>
      <c r="AD60" s="191"/>
      <c r="AE60" s="191"/>
      <c r="AF60" s="191"/>
      <c r="AG60" s="191"/>
      <c r="AH60" s="192"/>
      <c r="AI60" s="192"/>
    </row>
    <row r="61" spans="1:35" ht="15" customHeight="1" x14ac:dyDescent="0.2">
      <c r="A61" s="187"/>
      <c r="B61" s="187"/>
      <c r="C61" s="187"/>
      <c r="D61" s="187"/>
      <c r="E61" s="127"/>
      <c r="F61" s="127"/>
      <c r="G61" s="127"/>
      <c r="H61" s="127"/>
      <c r="I61" s="127"/>
      <c r="J61" s="127"/>
      <c r="K61" s="127"/>
      <c r="L61" s="127"/>
      <c r="M61" s="127"/>
      <c r="N61" s="127"/>
      <c r="O61" s="127"/>
      <c r="P61" s="127"/>
      <c r="Q61" s="127"/>
      <c r="R61" s="127"/>
      <c r="S61" s="127"/>
      <c r="T61" s="194"/>
      <c r="U61" s="193"/>
      <c r="V61" s="193"/>
      <c r="W61" s="194"/>
      <c r="X61" s="193"/>
      <c r="Y61" s="193"/>
      <c r="Z61" s="190"/>
      <c r="AA61" s="190"/>
      <c r="AB61" s="190"/>
      <c r="AC61" s="190"/>
      <c r="AD61" s="191"/>
      <c r="AE61" s="191"/>
      <c r="AF61" s="191"/>
      <c r="AG61" s="191"/>
      <c r="AH61" s="192"/>
      <c r="AI61" s="192"/>
    </row>
    <row r="62" spans="1:35" ht="15" customHeight="1" x14ac:dyDescent="0.2">
      <c r="A62" s="187"/>
      <c r="B62" s="187"/>
      <c r="C62" s="187"/>
      <c r="D62" s="187"/>
      <c r="E62" s="188"/>
      <c r="F62" s="188"/>
      <c r="G62" s="188"/>
      <c r="H62" s="188"/>
      <c r="I62" s="188"/>
      <c r="J62" s="164"/>
      <c r="K62" s="188"/>
      <c r="L62" s="164"/>
      <c r="M62" s="164"/>
      <c r="N62" s="164"/>
      <c r="O62" s="188"/>
      <c r="P62" s="164"/>
      <c r="Q62" s="164"/>
      <c r="R62" s="164"/>
      <c r="S62" s="164"/>
      <c r="T62" s="189"/>
      <c r="U62" s="189"/>
      <c r="V62" s="189"/>
      <c r="W62" s="189"/>
      <c r="X62" s="189"/>
      <c r="Y62" s="189"/>
      <c r="Z62" s="190"/>
      <c r="AA62" s="190"/>
      <c r="AB62" s="190"/>
      <c r="AC62" s="190"/>
      <c r="AD62" s="191"/>
      <c r="AE62" s="191"/>
      <c r="AF62" s="191"/>
      <c r="AG62" s="191"/>
      <c r="AH62" s="192"/>
      <c r="AI62" s="192"/>
    </row>
    <row r="63" spans="1:35" ht="15" customHeight="1" x14ac:dyDescent="0.2">
      <c r="A63" s="187"/>
      <c r="B63" s="187"/>
      <c r="C63" s="187"/>
      <c r="D63" s="187"/>
      <c r="E63" s="127"/>
      <c r="F63" s="127"/>
      <c r="G63" s="127"/>
      <c r="H63" s="127"/>
      <c r="I63" s="127"/>
      <c r="J63" s="127"/>
      <c r="K63" s="127"/>
      <c r="L63" s="127"/>
      <c r="M63" s="127"/>
      <c r="N63" s="127"/>
      <c r="O63" s="127"/>
      <c r="P63" s="127"/>
      <c r="Q63" s="127"/>
      <c r="R63" s="127"/>
      <c r="S63" s="127"/>
      <c r="T63" s="193"/>
      <c r="U63" s="193"/>
      <c r="V63" s="193"/>
      <c r="W63" s="193"/>
      <c r="X63" s="193"/>
      <c r="Y63" s="193"/>
      <c r="Z63" s="190"/>
      <c r="AA63" s="190"/>
      <c r="AB63" s="190"/>
      <c r="AC63" s="190"/>
      <c r="AD63" s="191"/>
      <c r="AE63" s="191"/>
      <c r="AF63" s="191"/>
      <c r="AG63" s="191"/>
      <c r="AH63" s="192"/>
      <c r="AI63" s="192"/>
    </row>
    <row r="64" spans="1:35" ht="15" customHeight="1" x14ac:dyDescent="0.2">
      <c r="A64" s="187"/>
      <c r="B64" s="187"/>
      <c r="C64" s="187"/>
      <c r="D64" s="187"/>
      <c r="E64" s="127"/>
      <c r="F64" s="127"/>
      <c r="G64" s="127"/>
      <c r="H64" s="127"/>
      <c r="I64" s="127"/>
      <c r="J64" s="127"/>
      <c r="K64" s="127"/>
      <c r="L64" s="127"/>
      <c r="M64" s="127"/>
      <c r="N64" s="127"/>
      <c r="O64" s="127"/>
      <c r="P64" s="127"/>
      <c r="Q64" s="127"/>
      <c r="R64" s="127"/>
      <c r="S64" s="127"/>
      <c r="T64" s="194"/>
      <c r="U64" s="193"/>
      <c r="V64" s="193"/>
      <c r="W64" s="194"/>
      <c r="X64" s="193"/>
      <c r="Y64" s="193"/>
      <c r="Z64" s="190"/>
      <c r="AA64" s="190"/>
      <c r="AB64" s="190"/>
      <c r="AC64" s="190"/>
      <c r="AD64" s="191"/>
      <c r="AE64" s="191"/>
      <c r="AF64" s="191"/>
      <c r="AG64" s="191"/>
      <c r="AH64" s="192"/>
      <c r="AI64" s="192"/>
    </row>
    <row r="65" spans="1:35" ht="15" customHeight="1" x14ac:dyDescent="0.2">
      <c r="A65" s="187"/>
      <c r="B65" s="187"/>
      <c r="C65" s="187"/>
      <c r="D65" s="187"/>
      <c r="E65" s="188"/>
      <c r="F65" s="188"/>
      <c r="G65" s="188"/>
      <c r="H65" s="188"/>
      <c r="I65" s="188"/>
      <c r="J65" s="164"/>
      <c r="K65" s="188"/>
      <c r="L65" s="164"/>
      <c r="M65" s="164"/>
      <c r="N65" s="164"/>
      <c r="O65" s="188"/>
      <c r="P65" s="164"/>
      <c r="Q65" s="164"/>
      <c r="R65" s="164"/>
      <c r="S65" s="164"/>
      <c r="T65" s="189"/>
      <c r="U65" s="189"/>
      <c r="V65" s="189"/>
      <c r="W65" s="189"/>
      <c r="X65" s="189"/>
      <c r="Y65" s="189"/>
      <c r="Z65" s="190"/>
      <c r="AA65" s="190"/>
      <c r="AB65" s="190"/>
      <c r="AC65" s="190"/>
      <c r="AD65" s="191"/>
      <c r="AE65" s="191"/>
      <c r="AF65" s="191"/>
      <c r="AG65" s="191"/>
      <c r="AH65" s="192"/>
      <c r="AI65" s="192"/>
    </row>
    <row r="66" spans="1:35" ht="15" customHeight="1" x14ac:dyDescent="0.2">
      <c r="A66" s="187"/>
      <c r="B66" s="187"/>
      <c r="C66" s="187"/>
      <c r="D66" s="187"/>
      <c r="E66" s="127"/>
      <c r="F66" s="127"/>
      <c r="G66" s="127"/>
      <c r="H66" s="127"/>
      <c r="I66" s="127"/>
      <c r="J66" s="127"/>
      <c r="K66" s="127"/>
      <c r="L66" s="127"/>
      <c r="M66" s="127"/>
      <c r="N66" s="127"/>
      <c r="O66" s="127"/>
      <c r="P66" s="127"/>
      <c r="Q66" s="127"/>
      <c r="R66" s="127"/>
      <c r="S66" s="127"/>
      <c r="T66" s="193"/>
      <c r="U66" s="193"/>
      <c r="V66" s="193"/>
      <c r="W66" s="193"/>
      <c r="X66" s="193"/>
      <c r="Y66" s="193"/>
      <c r="Z66" s="190"/>
      <c r="AA66" s="190"/>
      <c r="AB66" s="190"/>
      <c r="AC66" s="190"/>
      <c r="AD66" s="191"/>
      <c r="AE66" s="191"/>
      <c r="AF66" s="191"/>
      <c r="AG66" s="191"/>
      <c r="AH66" s="192"/>
      <c r="AI66" s="192"/>
    </row>
    <row r="67" spans="1:35" ht="15" customHeight="1" x14ac:dyDescent="0.2">
      <c r="A67" s="187"/>
      <c r="B67" s="187"/>
      <c r="C67" s="187"/>
      <c r="D67" s="187"/>
      <c r="E67" s="127"/>
      <c r="F67" s="127"/>
      <c r="G67" s="127"/>
      <c r="H67" s="127"/>
      <c r="I67" s="127"/>
      <c r="J67" s="127"/>
      <c r="K67" s="127"/>
      <c r="L67" s="127"/>
      <c r="M67" s="127"/>
      <c r="N67" s="127"/>
      <c r="O67" s="127"/>
      <c r="P67" s="127"/>
      <c r="Q67" s="127"/>
      <c r="R67" s="127"/>
      <c r="S67" s="127"/>
      <c r="T67" s="194"/>
      <c r="U67" s="193"/>
      <c r="V67" s="193"/>
      <c r="W67" s="194"/>
      <c r="X67" s="193"/>
      <c r="Y67" s="193"/>
      <c r="Z67" s="190"/>
      <c r="AA67" s="190"/>
      <c r="AB67" s="190"/>
      <c r="AC67" s="190"/>
      <c r="AD67" s="191"/>
      <c r="AE67" s="191"/>
      <c r="AF67" s="191"/>
      <c r="AG67" s="191"/>
      <c r="AH67" s="192"/>
      <c r="AI67" s="192"/>
    </row>
    <row r="68" spans="1:35" ht="15" customHeight="1" x14ac:dyDescent="0.2">
      <c r="A68" s="187"/>
      <c r="B68" s="187"/>
      <c r="C68" s="187"/>
      <c r="D68" s="187"/>
      <c r="E68" s="188"/>
      <c r="F68" s="188"/>
      <c r="G68" s="188"/>
      <c r="H68" s="188"/>
      <c r="I68" s="188"/>
      <c r="J68" s="164"/>
      <c r="K68" s="188"/>
      <c r="L68" s="164"/>
      <c r="M68" s="164"/>
      <c r="N68" s="164"/>
      <c r="O68" s="188"/>
      <c r="P68" s="164"/>
      <c r="Q68" s="164"/>
      <c r="R68" s="164"/>
      <c r="S68" s="164"/>
      <c r="T68" s="189"/>
      <c r="U68" s="189"/>
      <c r="V68" s="189"/>
      <c r="W68" s="189"/>
      <c r="X68" s="189"/>
      <c r="Y68" s="189"/>
      <c r="Z68" s="190"/>
      <c r="AA68" s="190"/>
      <c r="AB68" s="190"/>
      <c r="AC68" s="190"/>
      <c r="AD68" s="191"/>
      <c r="AE68" s="191"/>
      <c r="AF68" s="191"/>
      <c r="AG68" s="191"/>
      <c r="AH68" s="192"/>
      <c r="AI68" s="192"/>
    </row>
    <row r="69" spans="1:35" ht="15" customHeight="1" x14ac:dyDescent="0.2">
      <c r="A69" s="187"/>
      <c r="B69" s="187"/>
      <c r="C69" s="187"/>
      <c r="D69" s="187"/>
      <c r="E69" s="195"/>
      <c r="F69" s="195"/>
      <c r="G69" s="195"/>
      <c r="H69" s="195"/>
      <c r="I69" s="195"/>
      <c r="J69" s="195"/>
      <c r="O69" s="126"/>
      <c r="P69" s="126"/>
      <c r="Q69" s="187"/>
      <c r="R69" s="187"/>
      <c r="S69" s="187"/>
      <c r="T69" s="187"/>
      <c r="U69" s="187"/>
      <c r="V69" s="187"/>
      <c r="W69" s="187"/>
      <c r="X69" s="187"/>
      <c r="Y69" s="187"/>
      <c r="Z69" s="187"/>
      <c r="AA69" s="187"/>
      <c r="AB69" s="187"/>
      <c r="AC69" s="187"/>
      <c r="AD69" s="191"/>
      <c r="AE69" s="191"/>
      <c r="AF69" s="191"/>
      <c r="AG69" s="191"/>
      <c r="AH69" s="196"/>
      <c r="AI69" s="196"/>
    </row>
    <row r="70" spans="1:35" ht="15" customHeight="1" x14ac:dyDescent="0.2">
      <c r="A70" s="187"/>
      <c r="B70" s="187"/>
      <c r="C70" s="187"/>
      <c r="D70" s="187"/>
      <c r="E70" s="195"/>
      <c r="F70" s="195"/>
      <c r="G70" s="195"/>
      <c r="H70" s="195"/>
      <c r="I70" s="195"/>
      <c r="J70" s="195"/>
      <c r="O70" s="126"/>
      <c r="P70" s="126"/>
      <c r="Q70" s="187"/>
      <c r="R70" s="187"/>
      <c r="S70" s="187"/>
      <c r="T70" s="187"/>
      <c r="U70" s="187"/>
      <c r="V70" s="187"/>
      <c r="W70" s="187"/>
      <c r="X70" s="187"/>
      <c r="Y70" s="187"/>
      <c r="Z70" s="187"/>
      <c r="AA70" s="187"/>
      <c r="AB70" s="187"/>
      <c r="AC70" s="187"/>
      <c r="AD70" s="191"/>
      <c r="AE70" s="191"/>
      <c r="AF70" s="191"/>
      <c r="AG70" s="191"/>
      <c r="AH70" s="196"/>
      <c r="AI70" s="196"/>
    </row>
    <row r="71" spans="1:35" ht="15" customHeight="1" x14ac:dyDescent="0.2">
      <c r="A71" s="187"/>
      <c r="B71" s="187"/>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97"/>
      <c r="AE71" s="197"/>
      <c r="AF71" s="197"/>
      <c r="AG71" s="197"/>
      <c r="AH71" s="197"/>
      <c r="AI71" s="197"/>
    </row>
    <row r="72" spans="1:35" ht="15" customHeight="1" x14ac:dyDescent="0.2">
      <c r="A72" s="187"/>
      <c r="B72" s="187"/>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c r="AA72" s="187"/>
      <c r="AB72" s="187"/>
      <c r="AC72" s="187"/>
      <c r="AD72" s="197"/>
      <c r="AE72" s="197"/>
      <c r="AF72" s="197"/>
      <c r="AG72" s="197"/>
      <c r="AH72" s="197"/>
      <c r="AI72" s="197"/>
    </row>
    <row r="73" spans="1:35" ht="3.75" customHeight="1" x14ac:dyDescent="0.2">
      <c r="A73" s="187"/>
      <c r="B73" s="187"/>
      <c r="C73" s="187"/>
      <c r="D73" s="187"/>
      <c r="E73" s="195"/>
      <c r="F73" s="195"/>
      <c r="G73" s="195"/>
      <c r="H73" s="195"/>
      <c r="I73" s="195"/>
      <c r="J73" s="195"/>
      <c r="O73" s="126"/>
      <c r="P73" s="126"/>
      <c r="Q73" s="187"/>
      <c r="R73" s="187"/>
      <c r="S73" s="187"/>
      <c r="T73" s="187"/>
      <c r="U73" s="187"/>
      <c r="V73" s="187"/>
      <c r="W73" s="187"/>
      <c r="X73" s="187"/>
      <c r="Y73" s="187"/>
      <c r="Z73" s="187"/>
      <c r="AA73" s="187"/>
      <c r="AB73" s="187"/>
      <c r="AC73" s="187"/>
      <c r="AD73" s="187"/>
      <c r="AE73" s="187"/>
      <c r="AF73" s="187"/>
      <c r="AG73" s="187"/>
      <c r="AH73" s="187"/>
      <c r="AI73" s="187"/>
    </row>
    <row r="74" spans="1:35" ht="3.75" customHeight="1" x14ac:dyDescent="0.2">
      <c r="A74" s="131"/>
      <c r="B74" s="131"/>
      <c r="C74" s="126"/>
      <c r="D74" s="126"/>
      <c r="E74" s="126"/>
      <c r="F74" s="126"/>
      <c r="G74" s="126"/>
      <c r="H74" s="126"/>
      <c r="I74" s="126"/>
      <c r="J74" s="126"/>
      <c r="K74" s="126"/>
      <c r="L74" s="126"/>
      <c r="M74" s="126"/>
      <c r="N74" s="126"/>
      <c r="O74" s="126"/>
      <c r="P74" s="126"/>
      <c r="Q74" s="126"/>
      <c r="R74" s="126"/>
      <c r="S74" s="132"/>
      <c r="T74" s="132"/>
      <c r="U74" s="132"/>
      <c r="V74" s="132"/>
      <c r="W74" s="132"/>
      <c r="X74" s="126"/>
      <c r="Y74" s="132"/>
      <c r="Z74" s="132"/>
      <c r="AA74" s="132"/>
      <c r="AB74" s="132"/>
      <c r="AC74" s="132"/>
      <c r="AD74" s="126"/>
      <c r="AE74" s="132"/>
      <c r="AF74" s="132"/>
      <c r="AG74" s="132"/>
      <c r="AH74" s="132"/>
      <c r="AI74" s="132"/>
    </row>
    <row r="75" spans="1:35" ht="15" customHeight="1" x14ac:dyDescent="0.2">
      <c r="A75" s="126"/>
      <c r="B75" s="126"/>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c r="AD75" s="126"/>
      <c r="AE75" s="126"/>
      <c r="AF75" s="126"/>
      <c r="AG75" s="126"/>
      <c r="AH75" s="126"/>
      <c r="AI75" s="126"/>
    </row>
    <row r="78" spans="1:35" ht="18" customHeight="1" x14ac:dyDescent="0.2">
      <c r="E78" s="404"/>
      <c r="F78" s="404"/>
      <c r="G78" s="404"/>
      <c r="H78" s="404"/>
      <c r="I78" s="404"/>
      <c r="J78" s="405"/>
      <c r="K78" s="405"/>
      <c r="L78" s="405"/>
      <c r="M78" s="405"/>
      <c r="N78" s="405"/>
      <c r="O78" s="405"/>
      <c r="P78" s="405"/>
      <c r="Q78" s="405"/>
      <c r="R78" s="405"/>
      <c r="S78" s="405"/>
      <c r="T78" s="405"/>
      <c r="U78" s="405"/>
      <c r="V78" s="405"/>
      <c r="W78" s="405"/>
      <c r="X78" s="405"/>
      <c r="Y78" s="405"/>
      <c r="Z78" s="405"/>
      <c r="AA78" s="405"/>
      <c r="AB78" s="405"/>
      <c r="AC78" s="405"/>
      <c r="AD78" s="405"/>
      <c r="AE78" s="405"/>
      <c r="AF78" s="405"/>
      <c r="AG78" s="405"/>
      <c r="AH78" s="405"/>
      <c r="AI78" s="405"/>
    </row>
    <row r="79" spans="1:35" ht="18" customHeight="1" x14ac:dyDescent="0.2">
      <c r="E79" s="404"/>
      <c r="F79" s="404"/>
      <c r="G79" s="404"/>
      <c r="H79" s="404"/>
      <c r="I79" s="404"/>
      <c r="J79" s="405"/>
      <c r="K79" s="405"/>
      <c r="L79" s="405"/>
      <c r="M79" s="405"/>
      <c r="N79" s="405"/>
      <c r="O79" s="405"/>
      <c r="P79" s="405"/>
      <c r="Q79" s="405"/>
      <c r="R79" s="405"/>
      <c r="S79" s="405"/>
      <c r="T79" s="405"/>
      <c r="U79" s="405"/>
      <c r="V79" s="405"/>
      <c r="W79" s="405"/>
      <c r="X79" s="405"/>
      <c r="Y79" s="405"/>
      <c r="Z79" s="405"/>
      <c r="AA79" s="405"/>
      <c r="AB79" s="405"/>
      <c r="AC79" s="405"/>
      <c r="AD79" s="405"/>
      <c r="AE79" s="405"/>
      <c r="AF79" s="405"/>
      <c r="AG79" s="405"/>
      <c r="AH79" s="405"/>
      <c r="AI79" s="405"/>
    </row>
  </sheetData>
  <sheetProtection selectLockedCells="1"/>
  <mergeCells count="60">
    <mergeCell ref="A28:D31"/>
    <mergeCell ref="E28:I28"/>
    <mergeCell ref="A18:D25"/>
    <mergeCell ref="AG23:AI23"/>
    <mergeCell ref="E24:E25"/>
    <mergeCell ref="AD24:AF24"/>
    <mergeCell ref="AG24:AI24"/>
    <mergeCell ref="AD25:AF25"/>
    <mergeCell ref="AG25:AI25"/>
    <mergeCell ref="AD18:AF18"/>
    <mergeCell ref="AG18:AI18"/>
    <mergeCell ref="AL18:BR19"/>
    <mergeCell ref="AJ7:AK9"/>
    <mergeCell ref="J28:AI28"/>
    <mergeCell ref="E29:I31"/>
    <mergeCell ref="J29:AI31"/>
    <mergeCell ref="AL7:BR9"/>
    <mergeCell ref="AJ10:AK11"/>
    <mergeCell ref="AL10:BR11"/>
    <mergeCell ref="AG21:AI21"/>
    <mergeCell ref="AD22:AF22"/>
    <mergeCell ref="AG22:AI22"/>
    <mergeCell ref="AD23:AF23"/>
    <mergeCell ref="A16:F17"/>
    <mergeCell ref="G16:AC17"/>
    <mergeCell ref="AD17:AF17"/>
    <mergeCell ref="AG17:AI17"/>
    <mergeCell ref="O2:Q2"/>
    <mergeCell ref="R2:AI2"/>
    <mergeCell ref="A3:AI4"/>
    <mergeCell ref="A5:D11"/>
    <mergeCell ref="E5:I6"/>
    <mergeCell ref="J5:AI6"/>
    <mergeCell ref="E7:I7"/>
    <mergeCell ref="J7:AI7"/>
    <mergeCell ref="E8:I9"/>
    <mergeCell ref="J8:AI9"/>
    <mergeCell ref="E10:I11"/>
    <mergeCell ref="J10:AI11"/>
    <mergeCell ref="A12:D15"/>
    <mergeCell ref="E12:I12"/>
    <mergeCell ref="J12:AI12"/>
    <mergeCell ref="E13:I15"/>
    <mergeCell ref="J13:AI15"/>
    <mergeCell ref="AJ1:BR2"/>
    <mergeCell ref="E78:I79"/>
    <mergeCell ref="J78:AI79"/>
    <mergeCell ref="AJ3:BR4"/>
    <mergeCell ref="AJ5:AK6"/>
    <mergeCell ref="AL5:BR6"/>
    <mergeCell ref="AL20:BR21"/>
    <mergeCell ref="AJ20:AK21"/>
    <mergeCell ref="A26:AI27"/>
    <mergeCell ref="AJ16:BR17"/>
    <mergeCell ref="AJ18:AK19"/>
    <mergeCell ref="AD19:AF19"/>
    <mergeCell ref="AG19:AI19"/>
    <mergeCell ref="AD20:AF20"/>
    <mergeCell ref="AG20:AI20"/>
    <mergeCell ref="AD21:AF21"/>
  </mergeCells>
  <phoneticPr fontId="2"/>
  <conditionalFormatting sqref="AD18:AF25">
    <cfRule type="expression" dxfId="3" priority="1" stopIfTrue="1">
      <formula>AND($AD$24="○",$AD$25="○",COUNTIF($AD$18:$AF$23,"○")&gt;2)</formula>
    </cfRule>
    <cfRule type="expression" dxfId="2" priority="2" stopIfTrue="1">
      <formula>AND($AD$24&lt;&gt;"○",$AD$25&lt;&gt;"○",COUNTIF($AD$18:$AF$23,"○")&gt;4)</formula>
    </cfRule>
    <cfRule type="expression" dxfId="1" priority="3" stopIfTrue="1">
      <formula>AND($AD$24&lt;&gt;"○",$AD$25="○",COUNTIF($AD$18:$AF$23,"○")&gt;3)</formula>
    </cfRule>
    <cfRule type="expression" dxfId="0" priority="4" stopIfTrue="1">
      <formula>AND($AD$24="○",$AD$25&lt;&gt;"○",COUNTIF($AD$18:$AF$23,"○")&gt;2)</formula>
    </cfRule>
  </conditionalFormatting>
  <dataValidations count="9">
    <dataValidation type="whole" operator="greaterThanOrEqual" allowBlank="1" showInputMessage="1" showErrorMessage="1" sqref="K69:N70" xr:uid="{00000000-0002-0000-0500-000000000000}">
      <formula1>0</formula1>
    </dataValidation>
    <dataValidation type="whole" allowBlank="1" showInputMessage="1" showErrorMessage="1" sqref="P7" xr:uid="{00000000-0002-0000-0500-000001000000}">
      <formula1>1</formula1>
      <formula2>31</formula2>
    </dataValidation>
    <dataValidation type="whole" allowBlank="1" showInputMessage="1" showErrorMessage="1" sqref="N7" xr:uid="{00000000-0002-0000-0500-000002000000}">
      <formula1>1</formula1>
      <formula2>12</formula2>
    </dataValidation>
    <dataValidation type="list" allowBlank="1" showInputMessage="1" showErrorMessage="1" prompt="この項目が該当する場合「○」を選択してください" sqref="X74 AD74 R74" xr:uid="{00000000-0002-0000-0500-000003000000}">
      <formula1>"○"</formula1>
    </dataValidation>
    <dataValidation type="whole" operator="greaterThanOrEqual" allowBlank="1" showInputMessage="1" showErrorMessage="1" sqref="L7" xr:uid="{00000000-0002-0000-0500-000004000000}">
      <formula1>1</formula1>
    </dataValidation>
    <dataValidation type="list" allowBlank="1" showInputMessage="1" showErrorMessage="1" sqref="AD18:AF25" xr:uid="{00000000-0002-0000-0500-000005000000}">
      <formula1>"○,－"</formula1>
    </dataValidation>
    <dataValidation type="whole" allowBlank="1" showInputMessage="1" showErrorMessage="1" sqref="T32:AC32" xr:uid="{00000000-0002-0000-0500-000006000000}">
      <formula1>1</formula1>
      <formula2>100</formula2>
    </dataValidation>
    <dataValidation type="list" allowBlank="1" showInputMessage="1" showErrorMessage="1" sqref="AG18:AG19 AG21:AG25" xr:uid="{00000000-0002-0000-0500-000007000000}">
      <formula1>"無,有"</formula1>
    </dataValidation>
    <dataValidation type="list" allowBlank="1" showInputMessage="1" showErrorMessage="1" sqref="AG20" xr:uid="{00000000-0002-0000-0500-000008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3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I149"/>
  <sheetViews>
    <sheetView showGridLines="0" view="pageBreakPreview" zoomScale="70" zoomScaleNormal="85" zoomScaleSheetLayoutView="70" workbookViewId="0"/>
  </sheetViews>
  <sheetFormatPr defaultColWidth="3.08984375" defaultRowHeight="18" customHeight="1" x14ac:dyDescent="0.2"/>
  <cols>
    <col min="1" max="50" width="3.90625" style="125" customWidth="1"/>
    <col min="51" max="16384" width="3.08984375" style="125"/>
  </cols>
  <sheetData>
    <row r="1" spans="1:61" ht="23.25" customHeight="1" x14ac:dyDescent="0.2">
      <c r="A1" s="133" t="s">
        <v>127</v>
      </c>
      <c r="N1" s="126"/>
      <c r="O1" s="126"/>
      <c r="P1" s="126"/>
      <c r="Q1" s="127"/>
      <c r="R1" s="127"/>
      <c r="S1" s="127"/>
      <c r="T1" s="127"/>
      <c r="U1" s="127"/>
      <c r="V1" s="127"/>
      <c r="W1" s="127"/>
      <c r="X1" s="127"/>
      <c r="Y1" s="127"/>
      <c r="Z1" s="127"/>
      <c r="AA1" s="127"/>
      <c r="AB1" s="127"/>
      <c r="AC1" s="127"/>
      <c r="AD1" s="127"/>
      <c r="AE1" s="127"/>
      <c r="AF1" s="127"/>
      <c r="AG1" s="127"/>
      <c r="AH1" s="127"/>
    </row>
    <row r="2" spans="1:61" ht="26.25" customHeight="1" thickBot="1" x14ac:dyDescent="0.25">
      <c r="N2" s="456" t="s">
        <v>98</v>
      </c>
      <c r="O2" s="457"/>
      <c r="P2" s="458"/>
      <c r="Q2" s="459"/>
      <c r="R2" s="460"/>
      <c r="S2" s="460"/>
      <c r="T2" s="460"/>
      <c r="U2" s="460"/>
      <c r="V2" s="460"/>
      <c r="W2" s="460"/>
      <c r="X2" s="460"/>
      <c r="Y2" s="460"/>
      <c r="Z2" s="460"/>
      <c r="AA2" s="460"/>
      <c r="AB2" s="460"/>
      <c r="AC2" s="460"/>
      <c r="AD2" s="460"/>
      <c r="AE2" s="460"/>
      <c r="AF2" s="460"/>
      <c r="AG2" s="460"/>
      <c r="AH2" s="461"/>
    </row>
    <row r="3" spans="1:61" ht="15" customHeight="1" x14ac:dyDescent="0.2">
      <c r="A3" s="406" t="s">
        <v>128</v>
      </c>
      <c r="B3" s="407"/>
      <c r="C3" s="407"/>
      <c r="D3" s="407"/>
      <c r="E3" s="407"/>
      <c r="F3" s="407"/>
      <c r="G3" s="407"/>
      <c r="H3" s="407"/>
      <c r="I3" s="407"/>
      <c r="J3" s="407"/>
      <c r="K3" s="407"/>
      <c r="L3" s="407"/>
      <c r="M3" s="407"/>
      <c r="N3" s="407"/>
      <c r="O3" s="407"/>
      <c r="P3" s="407"/>
      <c r="Q3" s="407"/>
      <c r="R3" s="407"/>
      <c r="S3" s="407"/>
      <c r="T3" s="407"/>
      <c r="U3" s="407"/>
      <c r="V3" s="407"/>
      <c r="W3" s="407"/>
      <c r="X3" s="407"/>
      <c r="Y3" s="407"/>
      <c r="Z3" s="407"/>
      <c r="AA3" s="407"/>
      <c r="AB3" s="407"/>
      <c r="AC3" s="407"/>
      <c r="AD3" s="407"/>
      <c r="AE3" s="407"/>
      <c r="AF3" s="407"/>
      <c r="AG3" s="407"/>
      <c r="AH3" s="408"/>
    </row>
    <row r="4" spans="1:61" ht="15" customHeight="1" thickBot="1" x14ac:dyDescent="0.25">
      <c r="A4" s="580"/>
      <c r="B4" s="581"/>
      <c r="C4" s="581"/>
      <c r="D4" s="581"/>
      <c r="E4" s="581"/>
      <c r="F4" s="581"/>
      <c r="G4" s="581"/>
      <c r="H4" s="581"/>
      <c r="I4" s="581"/>
      <c r="J4" s="581"/>
      <c r="K4" s="581"/>
      <c r="L4" s="581"/>
      <c r="M4" s="581"/>
      <c r="N4" s="581"/>
      <c r="O4" s="581"/>
      <c r="P4" s="581"/>
      <c r="Q4" s="581"/>
      <c r="R4" s="581"/>
      <c r="S4" s="581"/>
      <c r="T4" s="581"/>
      <c r="U4" s="581"/>
      <c r="V4" s="581"/>
      <c r="W4" s="581"/>
      <c r="X4" s="581"/>
      <c r="Y4" s="581"/>
      <c r="Z4" s="581"/>
      <c r="AA4" s="581"/>
      <c r="AB4" s="581"/>
      <c r="AC4" s="581"/>
      <c r="AD4" s="581"/>
      <c r="AE4" s="581"/>
      <c r="AF4" s="581"/>
      <c r="AG4" s="581"/>
      <c r="AH4" s="582"/>
    </row>
    <row r="5" spans="1:61" ht="26.25" customHeight="1" x14ac:dyDescent="0.2">
      <c r="A5" s="566" t="s">
        <v>129</v>
      </c>
      <c r="B5" s="567"/>
      <c r="C5" s="515" t="s">
        <v>130</v>
      </c>
      <c r="D5" s="516"/>
      <c r="E5" s="516"/>
      <c r="F5" s="517"/>
      <c r="G5" s="518"/>
      <c r="H5" s="519"/>
      <c r="I5" s="519"/>
      <c r="J5" s="519"/>
      <c r="K5" s="519"/>
      <c r="L5" s="519"/>
      <c r="M5" s="519"/>
      <c r="N5" s="519"/>
      <c r="O5" s="519"/>
      <c r="P5" s="519"/>
      <c r="Q5" s="519"/>
      <c r="R5" s="519"/>
      <c r="S5" s="519"/>
      <c r="T5" s="519"/>
      <c r="U5" s="519"/>
      <c r="V5" s="520"/>
      <c r="W5" s="514" t="s">
        <v>131</v>
      </c>
      <c r="X5" s="514"/>
      <c r="Y5" s="514"/>
      <c r="Z5" s="514"/>
      <c r="AA5" s="514"/>
      <c r="AB5" s="514" t="s">
        <v>132</v>
      </c>
      <c r="AC5" s="514"/>
      <c r="AD5" s="514"/>
      <c r="AE5" s="514"/>
      <c r="AF5" s="514"/>
      <c r="AG5" s="514"/>
      <c r="AH5" s="585"/>
    </row>
    <row r="6" spans="1:61" ht="26.25" customHeight="1" x14ac:dyDescent="0.2">
      <c r="A6" s="568"/>
      <c r="B6" s="528"/>
      <c r="C6" s="432" t="s">
        <v>28</v>
      </c>
      <c r="D6" s="432"/>
      <c r="E6" s="432"/>
      <c r="F6" s="432"/>
      <c r="G6" s="589" t="s">
        <v>105</v>
      </c>
      <c r="H6" s="589"/>
      <c r="I6" s="589"/>
      <c r="J6" s="589"/>
      <c r="K6" s="587"/>
      <c r="L6" s="587"/>
      <c r="M6" s="587"/>
      <c r="N6" s="587"/>
      <c r="O6" s="587"/>
      <c r="P6" s="587"/>
      <c r="Q6" s="587"/>
      <c r="R6" s="587"/>
      <c r="S6" s="587"/>
      <c r="T6" s="587"/>
      <c r="U6" s="587"/>
      <c r="V6" s="587"/>
      <c r="W6" s="587"/>
      <c r="X6" s="587"/>
      <c r="Y6" s="587"/>
      <c r="Z6" s="587"/>
      <c r="AA6" s="587"/>
      <c r="AB6" s="587"/>
      <c r="AC6" s="587"/>
      <c r="AD6" s="587"/>
      <c r="AE6" s="587"/>
      <c r="AF6" s="587"/>
      <c r="AG6" s="587"/>
      <c r="AH6" s="588"/>
    </row>
    <row r="7" spans="1:61" ht="26.25" customHeight="1" x14ac:dyDescent="0.2">
      <c r="A7" s="568"/>
      <c r="B7" s="528"/>
      <c r="C7" s="432"/>
      <c r="D7" s="432"/>
      <c r="E7" s="432"/>
      <c r="F7" s="432"/>
      <c r="G7" s="524" t="s">
        <v>106</v>
      </c>
      <c r="H7" s="524"/>
      <c r="I7" s="524"/>
      <c r="J7" s="524"/>
      <c r="K7" s="590"/>
      <c r="L7" s="590"/>
      <c r="M7" s="590"/>
      <c r="N7" s="590"/>
      <c r="O7" s="590"/>
      <c r="P7" s="590"/>
      <c r="Q7" s="590"/>
      <c r="R7" s="590"/>
      <c r="S7" s="590"/>
      <c r="T7" s="590"/>
      <c r="U7" s="590"/>
      <c r="V7" s="590"/>
      <c r="W7" s="590"/>
      <c r="X7" s="590"/>
      <c r="Y7" s="590"/>
      <c r="Z7" s="590"/>
      <c r="AA7" s="590"/>
      <c r="AB7" s="590"/>
      <c r="AC7" s="590"/>
      <c r="AD7" s="590"/>
      <c r="AE7" s="590"/>
      <c r="AF7" s="590"/>
      <c r="AG7" s="590"/>
      <c r="AH7" s="591"/>
      <c r="AK7" s="138"/>
    </row>
    <row r="8" spans="1:61" ht="26.25" customHeight="1" x14ac:dyDescent="0.2">
      <c r="A8" s="568"/>
      <c r="B8" s="528"/>
      <c r="C8" s="432"/>
      <c r="D8" s="432"/>
      <c r="E8" s="432"/>
      <c r="F8" s="432"/>
      <c r="G8" s="524"/>
      <c r="H8" s="524"/>
      <c r="I8" s="524"/>
      <c r="J8" s="524"/>
      <c r="K8" s="590"/>
      <c r="L8" s="590"/>
      <c r="M8" s="590"/>
      <c r="N8" s="590"/>
      <c r="O8" s="590"/>
      <c r="P8" s="590"/>
      <c r="Q8" s="590"/>
      <c r="R8" s="590"/>
      <c r="S8" s="590"/>
      <c r="T8" s="590"/>
      <c r="U8" s="590"/>
      <c r="V8" s="590"/>
      <c r="W8" s="590"/>
      <c r="X8" s="590"/>
      <c r="Y8" s="590"/>
      <c r="Z8" s="590"/>
      <c r="AA8" s="590"/>
      <c r="AB8" s="590"/>
      <c r="AC8" s="590"/>
      <c r="AD8" s="590"/>
      <c r="AE8" s="590"/>
      <c r="AF8" s="590"/>
      <c r="AG8" s="590"/>
      <c r="AH8" s="591"/>
      <c r="AN8" s="126"/>
      <c r="AO8" s="130"/>
      <c r="AP8" s="130"/>
      <c r="AQ8" s="130"/>
      <c r="AR8" s="130"/>
      <c r="AS8" s="126"/>
      <c r="AT8" s="130"/>
      <c r="AU8" s="130"/>
      <c r="AV8" s="130"/>
      <c r="AW8" s="130"/>
      <c r="AX8" s="126"/>
      <c r="AY8" s="130"/>
      <c r="AZ8" s="130"/>
      <c r="BA8" s="130"/>
      <c r="BB8" s="130"/>
      <c r="BC8" s="126"/>
      <c r="BD8" s="130"/>
      <c r="BE8" s="130"/>
      <c r="BF8" s="130"/>
      <c r="BG8" s="130"/>
      <c r="BH8" s="126"/>
      <c r="BI8" s="126"/>
    </row>
    <row r="9" spans="1:61" ht="26.25" customHeight="1" x14ac:dyDescent="0.2">
      <c r="A9" s="568"/>
      <c r="B9" s="528"/>
      <c r="C9" s="483" t="s">
        <v>134</v>
      </c>
      <c r="D9" s="437"/>
      <c r="E9" s="437"/>
      <c r="F9" s="437"/>
      <c r="G9" s="437"/>
      <c r="H9" s="437"/>
      <c r="I9" s="437"/>
      <c r="J9" s="572"/>
      <c r="K9" s="442" t="s">
        <v>135</v>
      </c>
      <c r="L9" s="525"/>
      <c r="M9" s="525"/>
      <c r="N9" s="525"/>
      <c r="O9" s="525"/>
      <c r="P9" s="526"/>
      <c r="Q9" s="570" t="s">
        <v>136</v>
      </c>
      <c r="R9" s="571"/>
      <c r="S9" s="571"/>
      <c r="T9" s="571"/>
      <c r="U9" s="571"/>
      <c r="V9" s="139" t="s">
        <v>133</v>
      </c>
      <c r="W9" s="570" t="s">
        <v>137</v>
      </c>
      <c r="X9" s="571"/>
      <c r="Y9" s="571"/>
      <c r="Z9" s="571"/>
      <c r="AA9" s="571"/>
      <c r="AB9" s="139" t="s">
        <v>133</v>
      </c>
      <c r="AC9" s="570" t="s">
        <v>138</v>
      </c>
      <c r="AD9" s="571"/>
      <c r="AE9" s="571"/>
      <c r="AF9" s="571"/>
      <c r="AG9" s="571"/>
      <c r="AH9" s="140" t="s">
        <v>133</v>
      </c>
    </row>
    <row r="10" spans="1:61" ht="26.25" customHeight="1" x14ac:dyDescent="0.2">
      <c r="A10" s="568"/>
      <c r="B10" s="528"/>
      <c r="C10" s="484"/>
      <c r="D10" s="463"/>
      <c r="E10" s="463"/>
      <c r="F10" s="463"/>
      <c r="G10" s="463"/>
      <c r="H10" s="463"/>
      <c r="I10" s="463"/>
      <c r="J10" s="573"/>
      <c r="K10" s="475" t="s">
        <v>139</v>
      </c>
      <c r="L10" s="525"/>
      <c r="M10" s="525"/>
      <c r="N10" s="525"/>
      <c r="O10" s="525"/>
      <c r="P10" s="526"/>
      <c r="Q10" s="475"/>
      <c r="R10" s="476"/>
      <c r="S10" s="476"/>
      <c r="T10" s="476"/>
      <c r="U10" s="476"/>
      <c r="V10" s="476"/>
      <c r="W10" s="476"/>
      <c r="X10" s="476"/>
      <c r="Y10" s="476"/>
      <c r="Z10" s="476"/>
      <c r="AA10" s="476"/>
      <c r="AB10" s="476"/>
      <c r="AC10" s="476"/>
      <c r="AD10" s="476"/>
      <c r="AE10" s="476"/>
      <c r="AF10" s="476"/>
      <c r="AG10" s="476"/>
      <c r="AH10" s="586"/>
    </row>
    <row r="11" spans="1:61" ht="26.25" customHeight="1" x14ac:dyDescent="0.2">
      <c r="A11" s="568"/>
      <c r="B11" s="528"/>
      <c r="C11" s="527" t="s">
        <v>140</v>
      </c>
      <c r="D11" s="528"/>
      <c r="E11" s="570" t="s">
        <v>141</v>
      </c>
      <c r="F11" s="571"/>
      <c r="G11" s="571"/>
      <c r="H11" s="571"/>
      <c r="I11" s="571"/>
      <c r="J11" s="571"/>
      <c r="K11" s="571"/>
      <c r="L11" s="571"/>
      <c r="M11" s="571"/>
      <c r="N11" s="484" t="s">
        <v>142</v>
      </c>
      <c r="O11" s="463"/>
      <c r="P11" s="463"/>
      <c r="Q11" s="463"/>
      <c r="R11" s="463"/>
      <c r="S11" s="463"/>
      <c r="T11" s="463"/>
      <c r="U11" s="463"/>
      <c r="V11" s="463"/>
      <c r="W11" s="463"/>
      <c r="X11" s="464"/>
      <c r="Y11" s="484" t="s">
        <v>143</v>
      </c>
      <c r="Z11" s="463"/>
      <c r="AA11" s="463"/>
      <c r="AB11" s="463"/>
      <c r="AC11" s="464"/>
      <c r="AD11" s="484"/>
      <c r="AE11" s="463"/>
      <c r="AF11" s="463"/>
      <c r="AG11" s="583" t="s">
        <v>144</v>
      </c>
      <c r="AH11" s="584"/>
    </row>
    <row r="12" spans="1:61" ht="26.25" customHeight="1" x14ac:dyDescent="0.2">
      <c r="A12" s="568"/>
      <c r="B12" s="528"/>
      <c r="C12" s="527"/>
      <c r="D12" s="528"/>
      <c r="E12" s="577"/>
      <c r="F12" s="578"/>
      <c r="G12" s="578"/>
      <c r="H12" s="578"/>
      <c r="I12" s="578"/>
      <c r="J12" s="578"/>
      <c r="K12" s="578"/>
      <c r="L12" s="578"/>
      <c r="M12" s="578"/>
      <c r="N12" s="524" t="s">
        <v>145</v>
      </c>
      <c r="O12" s="524"/>
      <c r="P12" s="524"/>
      <c r="Q12" s="524"/>
      <c r="R12" s="524"/>
      <c r="S12" s="521" t="s">
        <v>146</v>
      </c>
      <c r="T12" s="522"/>
      <c r="U12" s="443" t="s">
        <v>147</v>
      </c>
      <c r="V12" s="443"/>
      <c r="W12" s="443"/>
      <c r="X12" s="443"/>
      <c r="Y12" s="442" t="s">
        <v>148</v>
      </c>
      <c r="Z12" s="443"/>
      <c r="AA12" s="443"/>
      <c r="AB12" s="443"/>
      <c r="AC12" s="443"/>
      <c r="AD12" s="443"/>
      <c r="AE12" s="443"/>
      <c r="AF12" s="443"/>
      <c r="AG12" s="443"/>
      <c r="AH12" s="579"/>
    </row>
    <row r="13" spans="1:61" ht="26.25" customHeight="1" x14ac:dyDescent="0.2">
      <c r="A13" s="568"/>
      <c r="B13" s="528"/>
      <c r="C13" s="527"/>
      <c r="D13" s="528"/>
      <c r="E13" s="543" t="s">
        <v>220</v>
      </c>
      <c r="F13" s="544"/>
      <c r="G13" s="544"/>
      <c r="H13" s="544"/>
      <c r="I13" s="544"/>
      <c r="J13" s="544"/>
      <c r="K13" s="544"/>
      <c r="L13" s="544"/>
      <c r="M13" s="545"/>
      <c r="N13" s="539"/>
      <c r="O13" s="539"/>
      <c r="P13" s="540"/>
      <c r="Q13" s="444" t="s">
        <v>149</v>
      </c>
      <c r="R13" s="524"/>
      <c r="S13" s="541">
        <v>1</v>
      </c>
      <c r="T13" s="542"/>
      <c r="U13" s="559" t="str">
        <f>IF(N13="","",ROUNDDOWN(N13*S13,3))</f>
        <v/>
      </c>
      <c r="V13" s="559"/>
      <c r="W13" s="443" t="s">
        <v>149</v>
      </c>
      <c r="X13" s="443"/>
      <c r="Y13" s="531" t="str">
        <f>IF(SUM(U13:V16)=0,"",SUM(U13:V16))</f>
        <v/>
      </c>
      <c r="Z13" s="532"/>
      <c r="AA13" s="532"/>
      <c r="AB13" s="532"/>
      <c r="AC13" s="532"/>
      <c r="AD13" s="437" t="s">
        <v>150</v>
      </c>
      <c r="AE13" s="437"/>
      <c r="AF13" s="437"/>
      <c r="AG13" s="437"/>
      <c r="AH13" s="574"/>
    </row>
    <row r="14" spans="1:61" ht="26.25" customHeight="1" x14ac:dyDescent="0.2">
      <c r="A14" s="568"/>
      <c r="B14" s="528"/>
      <c r="C14" s="527"/>
      <c r="D14" s="528"/>
      <c r="E14" s="543" t="s">
        <v>217</v>
      </c>
      <c r="F14" s="544"/>
      <c r="G14" s="544"/>
      <c r="H14" s="544"/>
      <c r="I14" s="544"/>
      <c r="J14" s="544"/>
      <c r="K14" s="544"/>
      <c r="L14" s="544"/>
      <c r="M14" s="545"/>
      <c r="N14" s="539"/>
      <c r="O14" s="539"/>
      <c r="P14" s="540"/>
      <c r="Q14" s="444" t="s">
        <v>149</v>
      </c>
      <c r="R14" s="524"/>
      <c r="S14" s="541">
        <v>1</v>
      </c>
      <c r="T14" s="542"/>
      <c r="U14" s="559" t="str">
        <f>IF(N14="","",ROUNDDOWN(N14*S14,3))</f>
        <v/>
      </c>
      <c r="V14" s="559"/>
      <c r="W14" s="443" t="s">
        <v>149</v>
      </c>
      <c r="X14" s="443"/>
      <c r="Y14" s="533"/>
      <c r="Z14" s="534"/>
      <c r="AA14" s="534"/>
      <c r="AB14" s="534"/>
      <c r="AC14" s="534"/>
      <c r="AD14" s="440"/>
      <c r="AE14" s="440"/>
      <c r="AF14" s="440"/>
      <c r="AG14" s="440"/>
      <c r="AH14" s="575"/>
    </row>
    <row r="15" spans="1:61" ht="26.25" customHeight="1" x14ac:dyDescent="0.2">
      <c r="A15" s="568"/>
      <c r="B15" s="528"/>
      <c r="C15" s="527"/>
      <c r="D15" s="528"/>
      <c r="E15" s="543" t="s">
        <v>188</v>
      </c>
      <c r="F15" s="544"/>
      <c r="G15" s="544"/>
      <c r="H15" s="544"/>
      <c r="I15" s="544"/>
      <c r="J15" s="544"/>
      <c r="K15" s="544"/>
      <c r="L15" s="544"/>
      <c r="M15" s="545"/>
      <c r="N15" s="539"/>
      <c r="O15" s="539"/>
      <c r="P15" s="540"/>
      <c r="Q15" s="444" t="s">
        <v>149</v>
      </c>
      <c r="R15" s="524"/>
      <c r="S15" s="558">
        <v>0.5</v>
      </c>
      <c r="T15" s="558"/>
      <c r="U15" s="559" t="str">
        <f>IF(N15="","",ROUNDDOWN(N15*(1/2),3))</f>
        <v/>
      </c>
      <c r="V15" s="559"/>
      <c r="W15" s="443" t="s">
        <v>149</v>
      </c>
      <c r="X15" s="443"/>
      <c r="Y15" s="533"/>
      <c r="Z15" s="534"/>
      <c r="AA15" s="534"/>
      <c r="AB15" s="534"/>
      <c r="AC15" s="534"/>
      <c r="AD15" s="440"/>
      <c r="AE15" s="440"/>
      <c r="AF15" s="440"/>
      <c r="AG15" s="440"/>
      <c r="AH15" s="575"/>
    </row>
    <row r="16" spans="1:61" ht="26.25" customHeight="1" thickBot="1" x14ac:dyDescent="0.25">
      <c r="A16" s="569"/>
      <c r="B16" s="530"/>
      <c r="C16" s="529"/>
      <c r="D16" s="530"/>
      <c r="E16" s="555" t="s">
        <v>189</v>
      </c>
      <c r="F16" s="556"/>
      <c r="G16" s="556"/>
      <c r="H16" s="556"/>
      <c r="I16" s="556"/>
      <c r="J16" s="556"/>
      <c r="K16" s="556"/>
      <c r="L16" s="556"/>
      <c r="M16" s="557"/>
      <c r="N16" s="562"/>
      <c r="O16" s="562"/>
      <c r="P16" s="563"/>
      <c r="Q16" s="564" t="s">
        <v>149</v>
      </c>
      <c r="R16" s="565"/>
      <c r="S16" s="560">
        <v>0.25</v>
      </c>
      <c r="T16" s="560"/>
      <c r="U16" s="561" t="str">
        <f>IF(N16="","",ROUNDDOWN(N16*(1/4),3))</f>
        <v/>
      </c>
      <c r="V16" s="561"/>
      <c r="W16" s="523" t="s">
        <v>149</v>
      </c>
      <c r="X16" s="523"/>
      <c r="Y16" s="535"/>
      <c r="Z16" s="536"/>
      <c r="AA16" s="536"/>
      <c r="AB16" s="536"/>
      <c r="AC16" s="536"/>
      <c r="AD16" s="489"/>
      <c r="AE16" s="489"/>
      <c r="AF16" s="489"/>
      <c r="AG16" s="489"/>
      <c r="AH16" s="576"/>
    </row>
    <row r="17" spans="1:34" ht="26.25" customHeight="1" x14ac:dyDescent="0.2">
      <c r="A17" s="141"/>
      <c r="B17" s="141"/>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row>
    <row r="18" spans="1:34" ht="11.25" customHeight="1" x14ac:dyDescent="0.2">
      <c r="A18" s="131"/>
      <c r="B18" s="131"/>
      <c r="C18" s="131"/>
      <c r="D18" s="131"/>
      <c r="E18" s="130"/>
      <c r="F18" s="130"/>
      <c r="G18" s="130"/>
      <c r="H18" s="130"/>
      <c r="I18" s="130"/>
      <c r="J18" s="130"/>
      <c r="K18" s="130"/>
      <c r="L18" s="130"/>
      <c r="M18" s="130"/>
      <c r="N18" s="142"/>
      <c r="O18" s="142"/>
      <c r="P18" s="142"/>
      <c r="Q18" s="130"/>
      <c r="R18" s="130"/>
      <c r="S18" s="143"/>
      <c r="T18" s="143"/>
      <c r="U18" s="144"/>
      <c r="V18" s="144"/>
      <c r="W18" s="130"/>
      <c r="X18" s="130"/>
      <c r="Y18" s="145"/>
      <c r="Z18" s="145"/>
      <c r="AA18" s="145"/>
      <c r="AB18" s="145"/>
      <c r="AC18" s="145"/>
      <c r="AD18" s="130"/>
      <c r="AE18" s="130"/>
      <c r="AF18" s="130"/>
      <c r="AG18" s="130"/>
      <c r="AH18" s="130"/>
    </row>
    <row r="19" spans="1:34" ht="11.25" customHeight="1" x14ac:dyDescent="0.2">
      <c r="A19" s="131"/>
      <c r="B19" s="131"/>
      <c r="C19" s="131"/>
      <c r="D19" s="131"/>
      <c r="E19" s="130"/>
      <c r="F19" s="130"/>
      <c r="G19" s="130"/>
      <c r="H19" s="130"/>
      <c r="I19" s="130"/>
      <c r="J19" s="130"/>
      <c r="K19" s="130"/>
      <c r="L19" s="130"/>
      <c r="M19" s="130"/>
      <c r="N19" s="142"/>
      <c r="O19" s="142"/>
      <c r="P19" s="142"/>
      <c r="Q19" s="130"/>
      <c r="R19" s="130"/>
      <c r="S19" s="143"/>
      <c r="T19" s="143"/>
      <c r="U19" s="144"/>
      <c r="V19" s="144"/>
      <c r="W19" s="130"/>
      <c r="X19" s="130"/>
      <c r="Y19" s="145"/>
      <c r="Z19" s="145"/>
      <c r="AA19" s="145"/>
      <c r="AB19" s="145"/>
      <c r="AC19" s="145"/>
      <c r="AD19" s="130"/>
      <c r="AE19" s="130"/>
      <c r="AF19" s="130"/>
      <c r="AG19" s="130"/>
      <c r="AH19" s="130"/>
    </row>
    <row r="20" spans="1:34" ht="11.25" customHeight="1" thickBot="1" x14ac:dyDescent="0.25">
      <c r="C20" s="131"/>
      <c r="D20" s="131"/>
      <c r="E20" s="130"/>
      <c r="F20" s="130"/>
      <c r="G20" s="130"/>
      <c r="H20" s="130"/>
      <c r="I20" s="130"/>
      <c r="J20" s="130"/>
      <c r="K20" s="130"/>
      <c r="L20" s="130"/>
      <c r="M20" s="130"/>
      <c r="N20" s="142"/>
      <c r="O20" s="142"/>
      <c r="P20" s="142"/>
      <c r="Q20" s="130"/>
      <c r="R20" s="130"/>
      <c r="S20" s="143"/>
      <c r="T20" s="143"/>
      <c r="U20" s="146"/>
      <c r="V20" s="146"/>
      <c r="W20" s="130"/>
      <c r="X20" s="130"/>
      <c r="Y20" s="147"/>
      <c r="Z20" s="147"/>
      <c r="AA20" s="147"/>
      <c r="AB20" s="147"/>
      <c r="AC20" s="147"/>
      <c r="AD20" s="130"/>
      <c r="AE20" s="130"/>
      <c r="AF20" s="130"/>
      <c r="AG20" s="130"/>
      <c r="AH20" s="130"/>
    </row>
    <row r="21" spans="1:34" ht="18.75" customHeight="1" x14ac:dyDescent="0.2">
      <c r="A21" s="406" t="s">
        <v>151</v>
      </c>
      <c r="B21" s="546"/>
      <c r="C21" s="546"/>
      <c r="D21" s="546"/>
      <c r="E21" s="546"/>
      <c r="F21" s="546"/>
      <c r="G21" s="546"/>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c r="AF21" s="546"/>
      <c r="AG21" s="546"/>
      <c r="AH21" s="547"/>
    </row>
    <row r="22" spans="1:34" ht="18.75" customHeight="1" x14ac:dyDescent="0.2">
      <c r="A22" s="548"/>
      <c r="B22" s="549"/>
      <c r="C22" s="549"/>
      <c r="D22" s="549"/>
      <c r="E22" s="549"/>
      <c r="F22" s="549"/>
      <c r="G22" s="549"/>
      <c r="H22" s="549"/>
      <c r="I22" s="549"/>
      <c r="J22" s="549"/>
      <c r="K22" s="549"/>
      <c r="L22" s="549"/>
      <c r="M22" s="549"/>
      <c r="N22" s="549"/>
      <c r="O22" s="549"/>
      <c r="P22" s="549"/>
      <c r="Q22" s="549"/>
      <c r="R22" s="549"/>
      <c r="S22" s="549"/>
      <c r="T22" s="549"/>
      <c r="U22" s="549"/>
      <c r="V22" s="549"/>
      <c r="W22" s="549"/>
      <c r="X22" s="549"/>
      <c r="Y22" s="549"/>
      <c r="Z22" s="549"/>
      <c r="AA22" s="549"/>
      <c r="AB22" s="549"/>
      <c r="AC22" s="549"/>
      <c r="AD22" s="549"/>
      <c r="AE22" s="549"/>
      <c r="AF22" s="549"/>
      <c r="AG22" s="549"/>
      <c r="AH22" s="550"/>
    </row>
    <row r="23" spans="1:34" ht="18.75" customHeight="1" x14ac:dyDescent="0.2">
      <c r="A23" s="551" t="s">
        <v>152</v>
      </c>
      <c r="B23" s="552"/>
      <c r="C23" s="416" t="s">
        <v>153</v>
      </c>
      <c r="D23" s="416"/>
      <c r="E23" s="416"/>
      <c r="F23" s="416"/>
      <c r="G23" s="416"/>
      <c r="H23" s="416"/>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554"/>
    </row>
    <row r="24" spans="1:34" ht="18.75" customHeight="1" x14ac:dyDescent="0.2">
      <c r="A24" s="487"/>
      <c r="B24" s="553"/>
      <c r="C24" s="494"/>
      <c r="D24" s="494"/>
      <c r="E24" s="494"/>
      <c r="F24" s="494"/>
      <c r="G24" s="494"/>
      <c r="H24" s="494"/>
      <c r="I24" s="494"/>
      <c r="J24" s="494"/>
      <c r="K24" s="494"/>
      <c r="L24" s="494"/>
      <c r="M24" s="494"/>
      <c r="N24" s="494"/>
      <c r="O24" s="494"/>
      <c r="P24" s="494"/>
      <c r="Q24" s="494"/>
      <c r="R24" s="494"/>
      <c r="S24" s="494"/>
      <c r="T24" s="494"/>
      <c r="U24" s="494"/>
      <c r="V24" s="494"/>
      <c r="W24" s="494"/>
      <c r="X24" s="494"/>
      <c r="Y24" s="494"/>
      <c r="Z24" s="494"/>
      <c r="AA24" s="494"/>
      <c r="AB24" s="494"/>
      <c r="AC24" s="494"/>
      <c r="AD24" s="494"/>
      <c r="AE24" s="494"/>
      <c r="AF24" s="494"/>
      <c r="AG24" s="494"/>
      <c r="AH24" s="495"/>
    </row>
    <row r="25" spans="1:34" ht="18.75" customHeight="1" x14ac:dyDescent="0.2">
      <c r="A25" s="414" t="s">
        <v>154</v>
      </c>
      <c r="B25" s="415"/>
      <c r="C25" s="421" t="s">
        <v>155</v>
      </c>
      <c r="D25" s="421"/>
      <c r="E25" s="421"/>
      <c r="F25" s="421"/>
      <c r="G25" s="421"/>
      <c r="H25" s="421"/>
      <c r="I25" s="421"/>
      <c r="J25" s="421"/>
      <c r="K25" s="421"/>
      <c r="L25" s="421"/>
      <c r="M25" s="421"/>
      <c r="N25" s="421"/>
      <c r="O25" s="421"/>
      <c r="P25" s="421"/>
      <c r="Q25" s="421"/>
      <c r="R25" s="421"/>
      <c r="S25" s="421"/>
      <c r="T25" s="421"/>
      <c r="U25" s="421"/>
      <c r="V25" s="421"/>
      <c r="W25" s="421"/>
      <c r="X25" s="421"/>
      <c r="Y25" s="421"/>
      <c r="Z25" s="421"/>
      <c r="AA25" s="421"/>
      <c r="AB25" s="421"/>
      <c r="AC25" s="421"/>
      <c r="AD25" s="421"/>
      <c r="AE25" s="421"/>
      <c r="AF25" s="421"/>
      <c r="AG25" s="421"/>
      <c r="AH25" s="422"/>
    </row>
    <row r="26" spans="1:34" ht="18.75" customHeight="1" x14ac:dyDescent="0.2">
      <c r="A26" s="414"/>
      <c r="B26" s="415"/>
      <c r="C26" s="421"/>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2"/>
    </row>
    <row r="27" spans="1:34" ht="18.75" customHeight="1" x14ac:dyDescent="0.2">
      <c r="A27" s="414" t="s">
        <v>156</v>
      </c>
      <c r="B27" s="415"/>
      <c r="C27" s="421" t="s">
        <v>157</v>
      </c>
      <c r="D27" s="421"/>
      <c r="E27" s="421"/>
      <c r="F27" s="421"/>
      <c r="G27" s="421"/>
      <c r="H27" s="421"/>
      <c r="I27" s="421"/>
      <c r="J27" s="421"/>
      <c r="K27" s="421"/>
      <c r="L27" s="421"/>
      <c r="M27" s="421"/>
      <c r="N27" s="421"/>
      <c r="O27" s="421"/>
      <c r="P27" s="421"/>
      <c r="Q27" s="421"/>
      <c r="R27" s="421"/>
      <c r="S27" s="421"/>
      <c r="T27" s="421"/>
      <c r="U27" s="421"/>
      <c r="V27" s="421"/>
      <c r="W27" s="421"/>
      <c r="X27" s="421"/>
      <c r="Y27" s="421"/>
      <c r="Z27" s="421"/>
      <c r="AA27" s="421"/>
      <c r="AB27" s="421"/>
      <c r="AC27" s="421"/>
      <c r="AD27" s="421"/>
      <c r="AE27" s="421"/>
      <c r="AF27" s="421"/>
      <c r="AG27" s="421"/>
      <c r="AH27" s="422"/>
    </row>
    <row r="28" spans="1:34" ht="18.75" customHeight="1" x14ac:dyDescent="0.2">
      <c r="A28" s="414"/>
      <c r="B28" s="415"/>
      <c r="C28" s="421"/>
      <c r="D28" s="421"/>
      <c r="E28" s="421"/>
      <c r="F28" s="421"/>
      <c r="G28" s="421"/>
      <c r="H28" s="421"/>
      <c r="I28" s="421"/>
      <c r="J28" s="421"/>
      <c r="K28" s="421"/>
      <c r="L28" s="421"/>
      <c r="M28" s="421"/>
      <c r="N28" s="421"/>
      <c r="O28" s="421"/>
      <c r="P28" s="421"/>
      <c r="Q28" s="421"/>
      <c r="R28" s="421"/>
      <c r="S28" s="421"/>
      <c r="T28" s="421"/>
      <c r="U28" s="421"/>
      <c r="V28" s="421"/>
      <c r="W28" s="421"/>
      <c r="X28" s="421"/>
      <c r="Y28" s="421"/>
      <c r="Z28" s="421"/>
      <c r="AA28" s="421"/>
      <c r="AB28" s="421"/>
      <c r="AC28" s="421"/>
      <c r="AD28" s="421"/>
      <c r="AE28" s="421"/>
      <c r="AF28" s="421"/>
      <c r="AG28" s="421"/>
      <c r="AH28" s="422"/>
    </row>
    <row r="29" spans="1:34" ht="18.75" customHeight="1" x14ac:dyDescent="0.2">
      <c r="A29" s="487" t="s">
        <v>158</v>
      </c>
      <c r="B29" s="415"/>
      <c r="C29" s="494" t="s">
        <v>159</v>
      </c>
      <c r="D29" s="494"/>
      <c r="E29" s="494"/>
      <c r="F29" s="494"/>
      <c r="G29" s="494"/>
      <c r="H29" s="494"/>
      <c r="I29" s="494"/>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5"/>
    </row>
    <row r="30" spans="1:34" ht="18.75" customHeight="1" x14ac:dyDescent="0.2">
      <c r="A30" s="414"/>
      <c r="B30" s="415"/>
      <c r="C30" s="494"/>
      <c r="D30" s="494"/>
      <c r="E30" s="494"/>
      <c r="F30" s="494"/>
      <c r="G30" s="494"/>
      <c r="H30" s="494"/>
      <c r="I30" s="494"/>
      <c r="J30" s="494"/>
      <c r="K30" s="494"/>
      <c r="L30" s="494"/>
      <c r="M30" s="494"/>
      <c r="N30" s="494"/>
      <c r="O30" s="494"/>
      <c r="P30" s="494"/>
      <c r="Q30" s="494"/>
      <c r="R30" s="494"/>
      <c r="S30" s="494"/>
      <c r="T30" s="494"/>
      <c r="U30" s="494"/>
      <c r="V30" s="494"/>
      <c r="W30" s="494"/>
      <c r="X30" s="494"/>
      <c r="Y30" s="494"/>
      <c r="Z30" s="494"/>
      <c r="AA30" s="494"/>
      <c r="AB30" s="494"/>
      <c r="AC30" s="494"/>
      <c r="AD30" s="494"/>
      <c r="AE30" s="494"/>
      <c r="AF30" s="494"/>
      <c r="AG30" s="494"/>
      <c r="AH30" s="495"/>
    </row>
    <row r="31" spans="1:34" ht="18.75" customHeight="1" x14ac:dyDescent="0.2">
      <c r="A31" s="487" t="s">
        <v>160</v>
      </c>
      <c r="B31" s="415"/>
      <c r="C31" s="537" t="s">
        <v>222</v>
      </c>
      <c r="D31" s="537"/>
      <c r="E31" s="537"/>
      <c r="F31" s="537"/>
      <c r="G31" s="537"/>
      <c r="H31" s="537"/>
      <c r="I31" s="537"/>
      <c r="J31" s="537"/>
      <c r="K31" s="537"/>
      <c r="L31" s="537"/>
      <c r="M31" s="537"/>
      <c r="N31" s="537"/>
      <c r="O31" s="537"/>
      <c r="P31" s="537"/>
      <c r="Q31" s="537"/>
      <c r="R31" s="537"/>
      <c r="S31" s="537"/>
      <c r="T31" s="537"/>
      <c r="U31" s="537"/>
      <c r="V31" s="537"/>
      <c r="W31" s="537"/>
      <c r="X31" s="537"/>
      <c r="Y31" s="537"/>
      <c r="Z31" s="537"/>
      <c r="AA31" s="537"/>
      <c r="AB31" s="537"/>
      <c r="AC31" s="537"/>
      <c r="AD31" s="537"/>
      <c r="AE31" s="537"/>
      <c r="AF31" s="537"/>
      <c r="AG31" s="537"/>
      <c r="AH31" s="538"/>
    </row>
    <row r="32" spans="1:34" ht="18.75" customHeight="1" x14ac:dyDescent="0.2">
      <c r="A32" s="414"/>
      <c r="B32" s="415"/>
      <c r="C32" s="537"/>
      <c r="D32" s="537"/>
      <c r="E32" s="537"/>
      <c r="F32" s="537"/>
      <c r="G32" s="537"/>
      <c r="H32" s="537"/>
      <c r="I32" s="537"/>
      <c r="J32" s="537"/>
      <c r="K32" s="537"/>
      <c r="L32" s="537"/>
      <c r="M32" s="537"/>
      <c r="N32" s="537"/>
      <c r="O32" s="537"/>
      <c r="P32" s="537"/>
      <c r="Q32" s="537"/>
      <c r="R32" s="537"/>
      <c r="S32" s="537"/>
      <c r="T32" s="537"/>
      <c r="U32" s="537"/>
      <c r="V32" s="537"/>
      <c r="W32" s="537"/>
      <c r="X32" s="537"/>
      <c r="Y32" s="537"/>
      <c r="Z32" s="537"/>
      <c r="AA32" s="537"/>
      <c r="AB32" s="537"/>
      <c r="AC32" s="537"/>
      <c r="AD32" s="537"/>
      <c r="AE32" s="537"/>
      <c r="AF32" s="537"/>
      <c r="AG32" s="537"/>
      <c r="AH32" s="538"/>
    </row>
    <row r="33" spans="1:34" ht="18.75" customHeight="1" x14ac:dyDescent="0.2">
      <c r="A33" s="148"/>
      <c r="B33" s="149"/>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50"/>
    </row>
    <row r="34" spans="1:34" ht="18.75" customHeight="1" x14ac:dyDescent="0.2">
      <c r="A34" s="148"/>
      <c r="B34" s="149"/>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51"/>
    </row>
    <row r="35" spans="1:34" ht="18.75" customHeight="1" thickBot="1" x14ac:dyDescent="0.25">
      <c r="A35" s="152"/>
      <c r="B35" s="153"/>
      <c r="C35" s="154"/>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5"/>
    </row>
    <row r="36" spans="1:34" ht="7.5" customHeight="1" x14ac:dyDescent="0.2">
      <c r="C36" s="131"/>
      <c r="D36" s="131"/>
      <c r="E36" s="126"/>
      <c r="F36" s="126"/>
      <c r="G36" s="126"/>
      <c r="H36" s="126"/>
      <c r="I36" s="126"/>
      <c r="J36" s="126"/>
      <c r="K36" s="126"/>
      <c r="L36" s="126"/>
      <c r="M36" s="126"/>
      <c r="N36" s="126"/>
      <c r="O36" s="126"/>
      <c r="P36" s="126"/>
      <c r="Q36" s="126"/>
      <c r="R36" s="132"/>
      <c r="S36" s="132"/>
      <c r="T36" s="132"/>
      <c r="U36" s="132"/>
      <c r="V36" s="132"/>
      <c r="W36" s="126"/>
      <c r="X36" s="132"/>
      <c r="Y36" s="132"/>
      <c r="Z36" s="132"/>
      <c r="AA36" s="132"/>
      <c r="AB36" s="132"/>
      <c r="AC36" s="126"/>
      <c r="AD36" s="132"/>
      <c r="AE36" s="132"/>
      <c r="AF36" s="132"/>
      <c r="AG36" s="132"/>
      <c r="AH36" s="132"/>
    </row>
    <row r="37" spans="1:34" ht="29.25" customHeight="1" x14ac:dyDescent="0.2">
      <c r="C37" s="131"/>
      <c r="D37" s="131"/>
      <c r="E37" s="126"/>
      <c r="F37" s="126"/>
      <c r="G37" s="126"/>
      <c r="H37" s="126"/>
      <c r="I37" s="126"/>
      <c r="J37" s="126"/>
      <c r="K37" s="126"/>
      <c r="L37" s="126"/>
      <c r="M37" s="126"/>
      <c r="N37" s="126"/>
      <c r="O37" s="126"/>
      <c r="P37" s="126"/>
      <c r="Q37" s="126"/>
      <c r="R37" s="132"/>
      <c r="S37" s="132"/>
      <c r="T37" s="132"/>
      <c r="U37" s="132"/>
      <c r="V37" s="132"/>
      <c r="W37" s="126"/>
      <c r="X37" s="132"/>
      <c r="Y37" s="132"/>
      <c r="Z37" s="132"/>
      <c r="AA37" s="132"/>
      <c r="AB37" s="132"/>
      <c r="AC37" s="126"/>
      <c r="AD37" s="132"/>
      <c r="AE37" s="132"/>
      <c r="AF37" s="132"/>
      <c r="AG37" s="132"/>
      <c r="AH37" s="132"/>
    </row>
    <row r="38" spans="1:34" ht="29.25" customHeight="1" x14ac:dyDescent="0.2">
      <c r="C38" s="131"/>
      <c r="D38" s="131"/>
      <c r="E38" s="126"/>
      <c r="F38" s="126"/>
      <c r="G38" s="126"/>
      <c r="H38" s="126"/>
      <c r="I38" s="126"/>
      <c r="J38" s="126"/>
      <c r="K38" s="126"/>
      <c r="L38" s="126"/>
      <c r="M38" s="126"/>
      <c r="N38" s="126"/>
      <c r="O38" s="126"/>
      <c r="P38" s="126"/>
      <c r="Q38" s="126"/>
      <c r="R38" s="132"/>
      <c r="S38" s="132"/>
      <c r="T38" s="132"/>
      <c r="U38" s="132"/>
      <c r="V38" s="132"/>
      <c r="W38" s="126"/>
      <c r="X38" s="132"/>
      <c r="Y38" s="132"/>
      <c r="Z38" s="132"/>
      <c r="AA38" s="132"/>
      <c r="AB38" s="132"/>
      <c r="AC38" s="126"/>
      <c r="AD38" s="132"/>
      <c r="AE38" s="132"/>
      <c r="AF38" s="132"/>
      <c r="AG38" s="132"/>
      <c r="AH38" s="132"/>
    </row>
    <row r="39" spans="1:34" ht="29.25" customHeight="1" x14ac:dyDescent="0.2">
      <c r="C39" s="131"/>
      <c r="D39" s="131"/>
      <c r="E39" s="126"/>
      <c r="F39" s="126"/>
      <c r="G39" s="126"/>
      <c r="H39" s="126"/>
      <c r="I39" s="126"/>
      <c r="J39" s="126"/>
      <c r="K39" s="126"/>
      <c r="L39" s="126"/>
      <c r="M39" s="126"/>
      <c r="N39" s="126"/>
      <c r="O39" s="126"/>
      <c r="P39" s="126"/>
      <c r="Q39" s="126"/>
      <c r="R39" s="132"/>
      <c r="S39" s="132"/>
      <c r="T39" s="132"/>
      <c r="U39" s="132"/>
      <c r="V39" s="132"/>
      <c r="W39" s="126"/>
      <c r="X39" s="132"/>
      <c r="Y39" s="132"/>
      <c r="Z39" s="132"/>
      <c r="AA39" s="132"/>
      <c r="AB39" s="132"/>
      <c r="AC39" s="126"/>
      <c r="AD39" s="132"/>
      <c r="AE39" s="132"/>
      <c r="AF39" s="132"/>
      <c r="AG39" s="132"/>
      <c r="AH39" s="132"/>
    </row>
    <row r="40" spans="1:34" ht="29.25" customHeight="1" x14ac:dyDescent="0.2">
      <c r="C40" s="131"/>
      <c r="D40" s="131"/>
      <c r="E40" s="126"/>
      <c r="F40" s="126"/>
      <c r="G40" s="126"/>
      <c r="H40" s="126"/>
      <c r="I40" s="126"/>
      <c r="J40" s="126"/>
      <c r="K40" s="126"/>
      <c r="L40" s="126"/>
      <c r="M40" s="126"/>
      <c r="N40" s="126"/>
      <c r="O40" s="126"/>
      <c r="P40" s="126"/>
      <c r="Q40" s="126"/>
      <c r="R40" s="132"/>
      <c r="S40" s="132"/>
      <c r="T40" s="132"/>
      <c r="U40" s="132"/>
      <c r="V40" s="132"/>
      <c r="W40" s="126"/>
      <c r="X40" s="132"/>
      <c r="Y40" s="132"/>
      <c r="Z40" s="132"/>
      <c r="AA40" s="132"/>
      <c r="AB40" s="132"/>
      <c r="AC40" s="126"/>
      <c r="AD40" s="132"/>
      <c r="AE40" s="132"/>
      <c r="AF40" s="132"/>
      <c r="AG40" s="132"/>
      <c r="AH40" s="132"/>
    </row>
    <row r="41" spans="1:34" ht="29.25" customHeight="1" x14ac:dyDescent="0.2">
      <c r="C41" s="131"/>
      <c r="D41" s="131"/>
      <c r="E41" s="126"/>
      <c r="F41" s="126"/>
      <c r="G41" s="126"/>
      <c r="H41" s="126"/>
      <c r="I41" s="126"/>
      <c r="J41" s="126"/>
      <c r="K41" s="126"/>
      <c r="L41" s="126"/>
      <c r="M41" s="126"/>
      <c r="N41" s="126"/>
      <c r="O41" s="126"/>
      <c r="P41" s="126"/>
      <c r="Q41" s="126"/>
      <c r="R41" s="132"/>
      <c r="S41" s="132"/>
      <c r="T41" s="132"/>
      <c r="U41" s="132"/>
      <c r="V41" s="132"/>
      <c r="W41" s="126"/>
      <c r="X41" s="132"/>
      <c r="Y41" s="132"/>
      <c r="Z41" s="132"/>
      <c r="AA41" s="132"/>
      <c r="AB41" s="132"/>
      <c r="AC41" s="126"/>
      <c r="AD41" s="132"/>
      <c r="AE41" s="132"/>
      <c r="AF41" s="132"/>
      <c r="AG41" s="132"/>
      <c r="AH41" s="132"/>
    </row>
    <row r="42" spans="1:34" ht="29.25" customHeight="1" x14ac:dyDescent="0.2">
      <c r="C42" s="131"/>
      <c r="D42" s="131"/>
      <c r="E42" s="126"/>
      <c r="F42" s="126"/>
      <c r="G42" s="126"/>
      <c r="H42" s="126"/>
      <c r="I42" s="126"/>
      <c r="J42" s="126"/>
      <c r="K42" s="126"/>
      <c r="L42" s="126"/>
      <c r="M42" s="126"/>
      <c r="N42" s="126"/>
      <c r="O42" s="126"/>
      <c r="P42" s="126"/>
      <c r="Q42" s="126"/>
      <c r="R42" s="132"/>
      <c r="S42" s="132"/>
      <c r="T42" s="132"/>
      <c r="U42" s="132"/>
      <c r="V42" s="132"/>
      <c r="W42" s="126"/>
      <c r="X42" s="132"/>
      <c r="Y42" s="132"/>
      <c r="Z42" s="132"/>
      <c r="AA42" s="132"/>
      <c r="AB42" s="132"/>
      <c r="AC42" s="126"/>
      <c r="AD42" s="132"/>
      <c r="AE42" s="132"/>
      <c r="AF42" s="132"/>
      <c r="AG42" s="132"/>
      <c r="AH42" s="132"/>
    </row>
    <row r="43" spans="1:34" ht="29.25" customHeight="1" x14ac:dyDescent="0.2">
      <c r="C43" s="131"/>
      <c r="D43" s="131"/>
      <c r="E43" s="126"/>
      <c r="F43" s="126"/>
      <c r="G43" s="126"/>
      <c r="H43" s="126"/>
      <c r="I43" s="126"/>
      <c r="J43" s="126"/>
      <c r="K43" s="126"/>
      <c r="L43" s="126"/>
      <c r="M43" s="126"/>
      <c r="N43" s="126"/>
      <c r="O43" s="126"/>
      <c r="P43" s="126"/>
      <c r="Q43" s="126"/>
      <c r="R43" s="132"/>
      <c r="S43" s="132"/>
      <c r="T43" s="132"/>
      <c r="U43" s="132"/>
      <c r="V43" s="132"/>
      <c r="W43" s="126"/>
      <c r="X43" s="132"/>
      <c r="Y43" s="132"/>
      <c r="Z43" s="132"/>
      <c r="AA43" s="132"/>
      <c r="AB43" s="132"/>
      <c r="AC43" s="126"/>
      <c r="AD43" s="132"/>
      <c r="AE43" s="132"/>
      <c r="AF43" s="132"/>
      <c r="AG43" s="132"/>
      <c r="AH43" s="132"/>
    </row>
    <row r="44" spans="1:34" ht="29.25" customHeight="1" x14ac:dyDescent="0.2">
      <c r="C44" s="131"/>
      <c r="D44" s="131"/>
      <c r="E44" s="126"/>
      <c r="F44" s="126"/>
      <c r="G44" s="126"/>
      <c r="H44" s="126"/>
      <c r="I44" s="126"/>
      <c r="J44" s="126"/>
      <c r="K44" s="126"/>
      <c r="L44" s="126"/>
      <c r="M44" s="126"/>
      <c r="N44" s="126"/>
      <c r="O44" s="126"/>
      <c r="P44" s="126"/>
      <c r="Q44" s="126"/>
      <c r="R44" s="132"/>
      <c r="S44" s="132"/>
      <c r="T44" s="132"/>
      <c r="U44" s="132"/>
      <c r="V44" s="132"/>
      <c r="W44" s="126"/>
      <c r="X44" s="132"/>
      <c r="Y44" s="132"/>
      <c r="Z44" s="132"/>
      <c r="AA44" s="132"/>
      <c r="AB44" s="132"/>
      <c r="AC44" s="126"/>
      <c r="AD44" s="132"/>
      <c r="AE44" s="132"/>
      <c r="AF44" s="132"/>
      <c r="AG44" s="132"/>
      <c r="AH44" s="132"/>
    </row>
    <row r="45" spans="1:34" ht="29.25" customHeight="1" x14ac:dyDescent="0.2">
      <c r="C45" s="131"/>
      <c r="D45" s="131"/>
      <c r="E45" s="126"/>
      <c r="F45" s="126"/>
      <c r="G45" s="126"/>
      <c r="H45" s="126"/>
      <c r="I45" s="126"/>
      <c r="J45" s="126"/>
      <c r="K45" s="126"/>
      <c r="L45" s="126"/>
      <c r="M45" s="126"/>
      <c r="N45" s="126"/>
      <c r="O45" s="126"/>
      <c r="P45" s="126"/>
      <c r="Q45" s="126"/>
      <c r="R45" s="132"/>
      <c r="S45" s="132"/>
      <c r="T45" s="132"/>
      <c r="U45" s="132"/>
      <c r="V45" s="132"/>
      <c r="W45" s="126"/>
      <c r="X45" s="132"/>
      <c r="Y45" s="132"/>
      <c r="Z45" s="132"/>
      <c r="AA45" s="132"/>
      <c r="AB45" s="132"/>
      <c r="AC45" s="126"/>
      <c r="AD45" s="132"/>
      <c r="AE45" s="132"/>
      <c r="AF45" s="132"/>
      <c r="AG45" s="132"/>
      <c r="AH45" s="132"/>
    </row>
    <row r="46" spans="1:34" ht="29.25" customHeight="1" x14ac:dyDescent="0.2">
      <c r="C46" s="131"/>
      <c r="D46" s="131"/>
      <c r="E46" s="126"/>
      <c r="F46" s="126"/>
      <c r="G46" s="126"/>
      <c r="H46" s="126"/>
      <c r="I46" s="126"/>
      <c r="J46" s="126"/>
      <c r="K46" s="126"/>
      <c r="L46" s="126"/>
      <c r="M46" s="126"/>
      <c r="N46" s="126"/>
      <c r="O46" s="126"/>
      <c r="P46" s="126"/>
      <c r="Q46" s="126"/>
      <c r="R46" s="132"/>
      <c r="S46" s="132"/>
      <c r="T46" s="132"/>
      <c r="U46" s="132"/>
      <c r="V46" s="132"/>
      <c r="W46" s="126"/>
      <c r="X46" s="132"/>
      <c r="Y46" s="132"/>
      <c r="Z46" s="132"/>
      <c r="AA46" s="132"/>
      <c r="AB46" s="132"/>
      <c r="AC46" s="126"/>
      <c r="AD46" s="132"/>
      <c r="AE46" s="132"/>
      <c r="AF46" s="132"/>
      <c r="AG46" s="132"/>
      <c r="AH46" s="132"/>
    </row>
    <row r="47" spans="1:34" ht="29.25" customHeight="1" x14ac:dyDescent="0.2">
      <c r="C47" s="131"/>
      <c r="D47" s="131"/>
      <c r="E47" s="126"/>
      <c r="F47" s="126"/>
      <c r="G47" s="126"/>
      <c r="H47" s="126"/>
      <c r="I47" s="126"/>
      <c r="J47" s="126"/>
      <c r="K47" s="126"/>
      <c r="L47" s="126"/>
      <c r="M47" s="126"/>
      <c r="N47" s="126"/>
      <c r="O47" s="126"/>
      <c r="P47" s="126"/>
      <c r="Q47" s="126"/>
      <c r="R47" s="132"/>
      <c r="S47" s="132"/>
      <c r="T47" s="132"/>
      <c r="U47" s="132"/>
      <c r="V47" s="132"/>
      <c r="W47" s="126"/>
      <c r="X47" s="132"/>
      <c r="Y47" s="132"/>
      <c r="Z47" s="132"/>
      <c r="AA47" s="132"/>
      <c r="AB47" s="132"/>
      <c r="AC47" s="126"/>
      <c r="AD47" s="132"/>
      <c r="AE47" s="132"/>
      <c r="AF47" s="132"/>
      <c r="AG47" s="132"/>
      <c r="AH47" s="132"/>
    </row>
    <row r="48" spans="1:34" ht="29.25" customHeight="1" x14ac:dyDescent="0.2">
      <c r="C48" s="131"/>
      <c r="D48" s="131"/>
      <c r="E48" s="126"/>
      <c r="F48" s="126"/>
      <c r="G48" s="126"/>
      <c r="H48" s="126"/>
      <c r="I48" s="126"/>
      <c r="J48" s="126"/>
      <c r="K48" s="126"/>
      <c r="L48" s="126"/>
      <c r="M48" s="126"/>
      <c r="N48" s="126"/>
      <c r="O48" s="126"/>
      <c r="P48" s="126"/>
      <c r="Q48" s="126"/>
      <c r="R48" s="132"/>
      <c r="S48" s="132"/>
      <c r="T48" s="132"/>
      <c r="U48" s="132"/>
      <c r="V48" s="132"/>
      <c r="W48" s="126"/>
      <c r="X48" s="132"/>
      <c r="Y48" s="132"/>
      <c r="Z48" s="132"/>
      <c r="AA48" s="132"/>
      <c r="AB48" s="132"/>
      <c r="AC48" s="126"/>
      <c r="AD48" s="132"/>
      <c r="AE48" s="132"/>
      <c r="AF48" s="132"/>
      <c r="AG48" s="132"/>
      <c r="AH48" s="132"/>
    </row>
    <row r="49" spans="1:34" ht="29.25" customHeight="1" x14ac:dyDescent="0.2">
      <c r="C49" s="131"/>
      <c r="D49" s="131"/>
      <c r="E49" s="126"/>
      <c r="F49" s="126"/>
      <c r="G49" s="126"/>
      <c r="H49" s="126"/>
      <c r="I49" s="126"/>
      <c r="J49" s="126"/>
      <c r="K49" s="126"/>
      <c r="L49" s="126"/>
      <c r="M49" s="126"/>
      <c r="N49" s="126"/>
      <c r="O49" s="126"/>
      <c r="P49" s="126"/>
      <c r="Q49" s="126"/>
      <c r="R49" s="132"/>
      <c r="S49" s="132"/>
      <c r="T49" s="132"/>
      <c r="U49" s="132"/>
      <c r="V49" s="132"/>
      <c r="W49" s="126"/>
      <c r="X49" s="132"/>
      <c r="Y49" s="132"/>
      <c r="Z49" s="132"/>
      <c r="AA49" s="132"/>
      <c r="AB49" s="132"/>
      <c r="AC49" s="126"/>
      <c r="AD49" s="132"/>
      <c r="AE49" s="132"/>
      <c r="AF49" s="132"/>
      <c r="AG49" s="132"/>
      <c r="AH49" s="132"/>
    </row>
    <row r="50" spans="1:34" ht="29.25" customHeight="1" x14ac:dyDescent="0.2">
      <c r="C50" s="131"/>
      <c r="D50" s="131"/>
      <c r="E50" s="126"/>
      <c r="F50" s="126"/>
      <c r="G50" s="126"/>
      <c r="H50" s="126"/>
      <c r="I50" s="126"/>
      <c r="J50" s="126"/>
      <c r="K50" s="126"/>
      <c r="L50" s="126"/>
      <c r="M50" s="126"/>
      <c r="N50" s="126"/>
      <c r="O50" s="126"/>
      <c r="P50" s="126"/>
      <c r="Q50" s="126"/>
      <c r="R50" s="132"/>
      <c r="S50" s="132"/>
      <c r="T50" s="132"/>
      <c r="U50" s="132"/>
      <c r="V50" s="132"/>
      <c r="W50" s="126"/>
      <c r="X50" s="132"/>
      <c r="Y50" s="132"/>
      <c r="Z50" s="132"/>
      <c r="AA50" s="132"/>
      <c r="AB50" s="132"/>
      <c r="AC50" s="126"/>
      <c r="AD50" s="132"/>
      <c r="AE50" s="132"/>
      <c r="AF50" s="132"/>
      <c r="AG50" s="132"/>
      <c r="AH50" s="132"/>
    </row>
    <row r="51" spans="1:34" ht="15" customHeight="1" x14ac:dyDescent="0.2">
      <c r="A51" s="126"/>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row>
    <row r="138" spans="7:34" ht="15" customHeight="1" x14ac:dyDescent="0.2">
      <c r="G138" s="156"/>
      <c r="H138" s="156"/>
      <c r="I138" s="156"/>
      <c r="J138" s="156"/>
      <c r="K138" s="156"/>
      <c r="L138" s="156"/>
      <c r="M138" s="156"/>
      <c r="N138" s="156"/>
      <c r="O138" s="157"/>
      <c r="P138" s="157"/>
      <c r="Q138" s="157"/>
      <c r="R138" s="157"/>
      <c r="S138" s="158"/>
      <c r="T138" s="158"/>
      <c r="U138" s="158"/>
      <c r="V138" s="158"/>
      <c r="W138" s="158"/>
      <c r="X138" s="158"/>
      <c r="Y138" s="159"/>
      <c r="Z138" s="159"/>
      <c r="AA138" s="159"/>
      <c r="AB138" s="159"/>
      <c r="AC138" s="159"/>
      <c r="AD138" s="159"/>
      <c r="AE138" s="159"/>
      <c r="AF138" s="159"/>
      <c r="AG138" s="160"/>
      <c r="AH138" s="160"/>
    </row>
    <row r="139" spans="7:34" ht="15" customHeight="1" x14ac:dyDescent="0.2">
      <c r="G139" s="156"/>
      <c r="H139" s="156"/>
      <c r="I139" s="156"/>
      <c r="J139" s="156"/>
      <c r="K139" s="156"/>
      <c r="L139" s="156"/>
      <c r="M139" s="156"/>
      <c r="N139" s="156"/>
      <c r="O139" s="157"/>
      <c r="P139" s="157"/>
      <c r="Q139" s="157"/>
      <c r="R139" s="157"/>
      <c r="S139" s="161"/>
      <c r="T139" s="161"/>
      <c r="U139" s="161"/>
      <c r="V139" s="161"/>
      <c r="W139" s="161"/>
      <c r="X139" s="161"/>
      <c r="Y139" s="159"/>
      <c r="Z139" s="159"/>
      <c r="AA139" s="159"/>
      <c r="AB139" s="159"/>
      <c r="AC139" s="159"/>
      <c r="AD139" s="159"/>
      <c r="AE139" s="159"/>
      <c r="AF139" s="159"/>
      <c r="AG139" s="160"/>
      <c r="AH139" s="160"/>
    </row>
    <row r="140" spans="7:34" ht="15" customHeight="1" x14ac:dyDescent="0.2">
      <c r="G140" s="156"/>
      <c r="H140" s="156"/>
      <c r="I140" s="156"/>
      <c r="J140" s="156"/>
      <c r="K140" s="156"/>
      <c r="L140" s="156"/>
      <c r="M140" s="156"/>
      <c r="N140" s="162"/>
      <c r="O140" s="157"/>
      <c r="P140" s="157"/>
      <c r="Q140" s="157"/>
      <c r="R140" s="162"/>
      <c r="S140" s="163"/>
      <c r="T140" s="163"/>
      <c r="U140" s="163"/>
      <c r="V140" s="163"/>
      <c r="W140" s="163"/>
      <c r="X140" s="163"/>
      <c r="Y140" s="159"/>
      <c r="Z140" s="159"/>
      <c r="AA140" s="159"/>
      <c r="AB140" s="159"/>
      <c r="AC140" s="159"/>
      <c r="AD140" s="159"/>
      <c r="AE140" s="159"/>
      <c r="AF140" s="159"/>
      <c r="AG140" s="160"/>
      <c r="AH140" s="160"/>
    </row>
    <row r="141" spans="7:34" ht="15" customHeight="1" x14ac:dyDescent="0.2">
      <c r="G141" s="156"/>
      <c r="H141" s="156"/>
      <c r="I141" s="156"/>
      <c r="J141" s="156"/>
      <c r="K141" s="156"/>
      <c r="L141" s="156"/>
      <c r="M141" s="156"/>
      <c r="N141" s="156"/>
      <c r="O141" s="157"/>
      <c r="P141" s="157"/>
      <c r="Q141" s="157"/>
      <c r="R141" s="157"/>
      <c r="S141" s="158"/>
      <c r="T141" s="158"/>
      <c r="U141" s="158"/>
      <c r="V141" s="158"/>
      <c r="W141" s="158"/>
      <c r="X141" s="158"/>
      <c r="Y141" s="159"/>
      <c r="Z141" s="159"/>
      <c r="AA141" s="159"/>
      <c r="AB141" s="159"/>
      <c r="AC141" s="159"/>
      <c r="AD141" s="159"/>
      <c r="AE141" s="159"/>
      <c r="AF141" s="159"/>
      <c r="AG141" s="160"/>
      <c r="AH141" s="160"/>
    </row>
    <row r="142" spans="7:34" ht="15" customHeight="1" x14ac:dyDescent="0.2">
      <c r="G142" s="156"/>
      <c r="H142" s="156"/>
      <c r="I142" s="156"/>
      <c r="J142" s="156"/>
      <c r="K142" s="156"/>
      <c r="L142" s="156"/>
      <c r="M142" s="156"/>
      <c r="N142" s="156"/>
      <c r="O142" s="157"/>
      <c r="P142" s="157"/>
      <c r="Q142" s="157"/>
      <c r="R142" s="157"/>
      <c r="S142" s="161"/>
      <c r="T142" s="161"/>
      <c r="U142" s="161"/>
      <c r="V142" s="161"/>
      <c r="W142" s="161"/>
      <c r="X142" s="161"/>
      <c r="Y142" s="159"/>
      <c r="Z142" s="159"/>
      <c r="AA142" s="159"/>
      <c r="AB142" s="159"/>
      <c r="AC142" s="159"/>
      <c r="AD142" s="159"/>
      <c r="AE142" s="159"/>
      <c r="AF142" s="159"/>
      <c r="AG142" s="160"/>
      <c r="AH142" s="160"/>
    </row>
    <row r="143" spans="7:34" ht="15" customHeight="1" x14ac:dyDescent="0.2">
      <c r="G143" s="156"/>
      <c r="H143" s="156"/>
      <c r="I143" s="156"/>
      <c r="J143" s="156"/>
      <c r="K143" s="156"/>
      <c r="L143" s="156"/>
      <c r="M143" s="156"/>
      <c r="N143" s="162"/>
      <c r="O143" s="157"/>
      <c r="P143" s="157"/>
      <c r="Q143" s="157"/>
      <c r="R143" s="162"/>
      <c r="S143" s="163"/>
      <c r="T143" s="163"/>
      <c r="U143" s="163"/>
      <c r="V143" s="163"/>
      <c r="W143" s="163"/>
      <c r="X143" s="163"/>
      <c r="Y143" s="159"/>
      <c r="Z143" s="159"/>
      <c r="AA143" s="159"/>
      <c r="AB143" s="159"/>
      <c r="AC143" s="159"/>
      <c r="AD143" s="159"/>
      <c r="AE143" s="159"/>
      <c r="AF143" s="159"/>
      <c r="AG143" s="160"/>
      <c r="AH143" s="160"/>
    </row>
    <row r="144" spans="7:34" ht="15" customHeight="1" x14ac:dyDescent="0.2">
      <c r="G144" s="156"/>
      <c r="H144" s="156"/>
      <c r="I144" s="156"/>
      <c r="J144" s="156"/>
      <c r="K144" s="156"/>
      <c r="L144" s="156"/>
      <c r="M144" s="156"/>
      <c r="N144" s="156"/>
      <c r="O144" s="157"/>
      <c r="P144" s="157"/>
      <c r="Q144" s="157"/>
      <c r="R144" s="157"/>
      <c r="S144" s="158"/>
      <c r="T144" s="158"/>
      <c r="U144" s="158"/>
      <c r="V144" s="158"/>
      <c r="W144" s="158"/>
      <c r="X144" s="158"/>
      <c r="Y144" s="159"/>
      <c r="Z144" s="159"/>
      <c r="AA144" s="159"/>
      <c r="AB144" s="159"/>
      <c r="AC144" s="159"/>
      <c r="AD144" s="159"/>
      <c r="AE144" s="159"/>
      <c r="AF144" s="159"/>
      <c r="AG144" s="160"/>
      <c r="AH144" s="160"/>
    </row>
    <row r="145" spans="7:34" ht="15" customHeight="1" x14ac:dyDescent="0.2">
      <c r="G145" s="156"/>
      <c r="H145" s="156"/>
      <c r="I145" s="156"/>
      <c r="J145" s="156"/>
      <c r="K145" s="156"/>
      <c r="L145" s="156"/>
      <c r="M145" s="156"/>
      <c r="N145" s="156"/>
      <c r="O145" s="157"/>
      <c r="P145" s="157"/>
      <c r="Q145" s="157"/>
      <c r="R145" s="157"/>
      <c r="S145" s="161"/>
      <c r="T145" s="161"/>
      <c r="U145" s="161"/>
      <c r="V145" s="161"/>
      <c r="W145" s="161"/>
      <c r="X145" s="161"/>
      <c r="Y145" s="159"/>
      <c r="Z145" s="159"/>
      <c r="AA145" s="159"/>
      <c r="AB145" s="159"/>
      <c r="AC145" s="159"/>
      <c r="AD145" s="159"/>
      <c r="AE145" s="159"/>
      <c r="AF145" s="159"/>
      <c r="AG145" s="160"/>
      <c r="AH145" s="160"/>
    </row>
    <row r="146" spans="7:34" ht="15" customHeight="1" x14ac:dyDescent="0.2">
      <c r="G146" s="156"/>
      <c r="H146" s="156"/>
      <c r="I146" s="156"/>
      <c r="J146" s="156"/>
      <c r="K146" s="156"/>
      <c r="L146" s="156"/>
      <c r="M146" s="156"/>
      <c r="N146" s="162"/>
      <c r="O146" s="157"/>
      <c r="P146" s="157"/>
      <c r="Q146" s="157"/>
      <c r="R146" s="162"/>
      <c r="S146" s="163"/>
      <c r="T146" s="163"/>
      <c r="U146" s="163"/>
      <c r="V146" s="163"/>
      <c r="W146" s="163"/>
      <c r="X146" s="163"/>
      <c r="Y146" s="159"/>
      <c r="Z146" s="159"/>
      <c r="AA146" s="159"/>
      <c r="AB146" s="159"/>
      <c r="AC146" s="159"/>
      <c r="AD146" s="159"/>
      <c r="AE146" s="159"/>
      <c r="AF146" s="159"/>
      <c r="AG146" s="160"/>
      <c r="AH146" s="160"/>
    </row>
    <row r="147" spans="7:34" ht="15" customHeight="1" x14ac:dyDescent="0.2">
      <c r="G147" s="156"/>
      <c r="H147" s="156"/>
      <c r="I147" s="156"/>
      <c r="J147" s="156"/>
      <c r="K147" s="156"/>
      <c r="L147" s="156"/>
      <c r="M147" s="156"/>
      <c r="N147" s="156"/>
      <c r="O147" s="157"/>
      <c r="P147" s="157"/>
      <c r="Q147" s="157"/>
      <c r="R147" s="157"/>
      <c r="S147" s="158"/>
      <c r="T147" s="158"/>
      <c r="U147" s="158"/>
      <c r="V147" s="158"/>
      <c r="W147" s="158"/>
      <c r="X147" s="158"/>
      <c r="Y147" s="159"/>
      <c r="Z147" s="159"/>
      <c r="AA147" s="159"/>
      <c r="AB147" s="159"/>
      <c r="AC147" s="159"/>
      <c r="AD147" s="159"/>
      <c r="AE147" s="159"/>
      <c r="AF147" s="159"/>
      <c r="AG147" s="160"/>
      <c r="AH147" s="160"/>
    </row>
    <row r="148" spans="7:34" ht="15" customHeight="1" x14ac:dyDescent="0.2">
      <c r="G148" s="156"/>
      <c r="H148" s="156"/>
      <c r="I148" s="156"/>
      <c r="J148" s="156"/>
      <c r="K148" s="156"/>
      <c r="L148" s="156"/>
      <c r="M148" s="156"/>
      <c r="N148" s="156"/>
      <c r="O148" s="157"/>
      <c r="P148" s="157"/>
      <c r="Q148" s="157"/>
      <c r="R148" s="157"/>
      <c r="S148" s="161"/>
      <c r="T148" s="161"/>
      <c r="U148" s="161"/>
      <c r="V148" s="161"/>
      <c r="W148" s="161"/>
      <c r="X148" s="161"/>
      <c r="Y148" s="159"/>
      <c r="Z148" s="159"/>
      <c r="AA148" s="159"/>
      <c r="AB148" s="159"/>
      <c r="AC148" s="159"/>
      <c r="AD148" s="159"/>
      <c r="AE148" s="159"/>
      <c r="AF148" s="159"/>
      <c r="AG148" s="160"/>
      <c r="AH148" s="160"/>
    </row>
    <row r="149" spans="7:34" ht="15" customHeight="1" x14ac:dyDescent="0.2">
      <c r="G149" s="156"/>
      <c r="H149" s="156"/>
      <c r="I149" s="156"/>
      <c r="J149" s="156"/>
      <c r="K149" s="156"/>
      <c r="L149" s="156"/>
      <c r="M149" s="156"/>
      <c r="N149" s="162"/>
      <c r="O149" s="157"/>
      <c r="P149" s="157"/>
      <c r="Q149" s="157"/>
      <c r="R149" s="162"/>
      <c r="S149" s="163"/>
      <c r="T149" s="163"/>
      <c r="U149" s="163"/>
      <c r="V149" s="163"/>
      <c r="W149" s="163"/>
      <c r="X149" s="163"/>
      <c r="Y149" s="159"/>
      <c r="Z149" s="159"/>
      <c r="AA149" s="159"/>
      <c r="AB149" s="159"/>
      <c r="AC149" s="159"/>
      <c r="AD149" s="159"/>
      <c r="AE149" s="159"/>
      <c r="AF149" s="159"/>
      <c r="AG149" s="160"/>
      <c r="AH149" s="160"/>
    </row>
  </sheetData>
  <sheetProtection selectLockedCells="1"/>
  <mergeCells count="68">
    <mergeCell ref="N2:P2"/>
    <mergeCell ref="Q2:AH2"/>
    <mergeCell ref="A3:AH4"/>
    <mergeCell ref="C6:F8"/>
    <mergeCell ref="AG11:AH11"/>
    <mergeCell ref="G7:J8"/>
    <mergeCell ref="AB5:AH5"/>
    <mergeCell ref="Q10:AH10"/>
    <mergeCell ref="K6:AH6"/>
    <mergeCell ref="G6:J6"/>
    <mergeCell ref="Y11:AC11"/>
    <mergeCell ref="AD11:AF11"/>
    <mergeCell ref="K7:AH8"/>
    <mergeCell ref="W9:AA9"/>
    <mergeCell ref="N11:X11"/>
    <mergeCell ref="Q9:U9"/>
    <mergeCell ref="AD13:AH16"/>
    <mergeCell ref="E12:M12"/>
    <mergeCell ref="U12:X12"/>
    <mergeCell ref="Y12:AH12"/>
    <mergeCell ref="E11:M11"/>
    <mergeCell ref="U14:V14"/>
    <mergeCell ref="W14:X14"/>
    <mergeCell ref="S14:T14"/>
    <mergeCell ref="N12:R12"/>
    <mergeCell ref="U13:V13"/>
    <mergeCell ref="A27:B28"/>
    <mergeCell ref="C27:AH28"/>
    <mergeCell ref="W15:X15"/>
    <mergeCell ref="A23:B24"/>
    <mergeCell ref="C23:AH24"/>
    <mergeCell ref="E16:M16"/>
    <mergeCell ref="S15:T15"/>
    <mergeCell ref="U15:V15"/>
    <mergeCell ref="S16:T16"/>
    <mergeCell ref="U16:V16"/>
    <mergeCell ref="N16:P16"/>
    <mergeCell ref="Q16:R16"/>
    <mergeCell ref="A5:B16"/>
    <mergeCell ref="AC9:AG9"/>
    <mergeCell ref="C9:J10"/>
    <mergeCell ref="K9:P9"/>
    <mergeCell ref="C31:AH32"/>
    <mergeCell ref="A31:B32"/>
    <mergeCell ref="N13:P13"/>
    <mergeCell ref="Q13:R13"/>
    <mergeCell ref="S13:T13"/>
    <mergeCell ref="E14:M14"/>
    <mergeCell ref="E15:M15"/>
    <mergeCell ref="N15:P15"/>
    <mergeCell ref="Q15:R15"/>
    <mergeCell ref="N14:P14"/>
    <mergeCell ref="A29:B30"/>
    <mergeCell ref="C29:AH30"/>
    <mergeCell ref="E13:M13"/>
    <mergeCell ref="A21:AH22"/>
    <mergeCell ref="W13:X13"/>
    <mergeCell ref="C25:AH26"/>
    <mergeCell ref="A25:B26"/>
    <mergeCell ref="W5:AA5"/>
    <mergeCell ref="C5:F5"/>
    <mergeCell ref="G5:V5"/>
    <mergeCell ref="S12:T12"/>
    <mergeCell ref="W16:X16"/>
    <mergeCell ref="Q14:R14"/>
    <mergeCell ref="K10:P10"/>
    <mergeCell ref="C11:D16"/>
    <mergeCell ref="Y13:AC16"/>
  </mergeCells>
  <phoneticPr fontId="2"/>
  <dataValidations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AB9 AH9 V9" xr:uid="{00000000-0002-0000-0600-000001000000}">
      <formula1>"□,■"</formula1>
    </dataValidation>
  </dataValidations>
  <printOptions horizontalCentered="1"/>
  <pageMargins left="0.39370078740157483" right="0.39370078740157483" top="0.59055118110236227" bottom="0.19685039370078741"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CF81"/>
  <sheetViews>
    <sheetView view="pageBreakPreview" zoomScale="90" zoomScaleNormal="100" zoomScaleSheetLayoutView="90" workbookViewId="0"/>
  </sheetViews>
  <sheetFormatPr defaultColWidth="3.08984375" defaultRowHeight="13" x14ac:dyDescent="0.2"/>
  <cols>
    <col min="1" max="3" width="1.6328125" style="3" customWidth="1"/>
    <col min="4" max="41" width="2" style="3" customWidth="1"/>
    <col min="42" max="42" width="2.90625" style="3" customWidth="1"/>
    <col min="43" max="83" width="2" style="3" customWidth="1"/>
    <col min="84" max="84" width="3.6328125" style="3" customWidth="1"/>
    <col min="85" max="16384" width="3.08984375" style="3"/>
  </cols>
  <sheetData>
    <row r="1" spans="1:84" ht="18.75" customHeight="1" x14ac:dyDescent="0.2">
      <c r="A1" s="1" t="s">
        <v>170</v>
      </c>
      <c r="B1" s="2"/>
      <c r="Z1" s="4"/>
      <c r="AA1" s="4"/>
      <c r="AB1" s="4"/>
      <c r="AC1" s="4"/>
      <c r="AD1" s="4"/>
      <c r="AE1" s="4"/>
      <c r="AF1" s="4"/>
      <c r="AG1" s="4"/>
      <c r="AH1" s="4"/>
      <c r="AI1" s="4"/>
      <c r="AJ1" s="4"/>
      <c r="AK1" s="4"/>
      <c r="AL1" s="4"/>
      <c r="AM1" s="4"/>
      <c r="AN1" s="4"/>
      <c r="AO1" s="4"/>
      <c r="AP1" s="5"/>
    </row>
    <row r="2" spans="1:84" ht="18.75" customHeight="1" x14ac:dyDescent="0.2">
      <c r="A2" s="601" t="s">
        <v>161</v>
      </c>
      <c r="B2" s="601"/>
      <c r="C2" s="601"/>
      <c r="D2" s="601"/>
      <c r="E2" s="601"/>
      <c r="F2" s="601"/>
      <c r="G2" s="602"/>
      <c r="H2" s="602"/>
      <c r="I2" s="602"/>
      <c r="J2" s="602"/>
      <c r="K2" s="602"/>
      <c r="L2" s="602"/>
      <c r="M2" s="602"/>
      <c r="N2" s="602"/>
      <c r="O2" s="602"/>
      <c r="P2" s="602"/>
      <c r="Q2" s="602"/>
      <c r="R2" s="602"/>
      <c r="S2" s="602"/>
      <c r="T2" s="602"/>
      <c r="U2" s="602"/>
      <c r="V2" s="602"/>
      <c r="W2" s="602"/>
      <c r="X2" s="602"/>
      <c r="Y2" s="602"/>
      <c r="Z2" s="602"/>
      <c r="AA2" s="602"/>
      <c r="AB2" s="602"/>
      <c r="AC2" s="602"/>
      <c r="AD2" s="602"/>
      <c r="AE2" s="602"/>
      <c r="AF2" s="602"/>
      <c r="AG2" s="602"/>
      <c r="AH2" s="602"/>
      <c r="AI2" s="602"/>
      <c r="AJ2" s="602"/>
      <c r="AK2" s="602"/>
      <c r="AL2" s="602"/>
      <c r="AM2" s="602"/>
      <c r="AN2" s="602"/>
      <c r="AO2" s="602"/>
      <c r="AP2" s="602"/>
      <c r="AQ2" s="21"/>
      <c r="AR2" s="21"/>
      <c r="AS2" s="21"/>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5"/>
    </row>
    <row r="3" spans="1:84" ht="18.75" customHeight="1" x14ac:dyDescent="0.2">
      <c r="A3" s="603" t="s">
        <v>162</v>
      </c>
      <c r="B3" s="604"/>
      <c r="C3" s="604"/>
      <c r="D3" s="604"/>
      <c r="E3" s="604"/>
      <c r="F3" s="605"/>
      <c r="G3" s="606"/>
      <c r="H3" s="607"/>
      <c r="I3" s="607"/>
      <c r="J3" s="607"/>
      <c r="K3" s="607"/>
      <c r="L3" s="607"/>
      <c r="M3" s="607"/>
      <c r="N3" s="607"/>
      <c r="O3" s="607"/>
      <c r="P3" s="607"/>
      <c r="Q3" s="607"/>
      <c r="R3" s="607"/>
      <c r="S3" s="607"/>
      <c r="T3" s="607"/>
      <c r="U3" s="607"/>
      <c r="V3" s="607"/>
      <c r="W3" s="607"/>
      <c r="X3" s="607"/>
      <c r="Y3" s="607"/>
      <c r="Z3" s="607"/>
      <c r="AA3" s="607"/>
      <c r="AB3" s="607"/>
      <c r="AC3" s="607"/>
      <c r="AD3" s="607"/>
      <c r="AE3" s="607"/>
      <c r="AF3" s="607"/>
      <c r="AG3" s="607"/>
      <c r="AH3" s="607"/>
      <c r="AI3" s="607"/>
      <c r="AJ3" s="607"/>
      <c r="AK3" s="607"/>
      <c r="AL3" s="607"/>
      <c r="AM3" s="607"/>
      <c r="AN3" s="607"/>
      <c r="AO3" s="607"/>
      <c r="AP3" s="608"/>
      <c r="AQ3" s="609" t="s">
        <v>163</v>
      </c>
      <c r="AR3" s="609"/>
      <c r="AS3" s="609"/>
      <c r="AT3" s="609"/>
      <c r="AU3" s="609"/>
      <c r="AV3" s="609"/>
      <c r="AW3" s="609"/>
      <c r="AX3" s="609"/>
      <c r="AY3" s="609"/>
      <c r="AZ3" s="609"/>
      <c r="BA3" s="609"/>
      <c r="BB3" s="609"/>
      <c r="BC3" s="609"/>
      <c r="BD3" s="609"/>
      <c r="BE3" s="609"/>
      <c r="BF3" s="609"/>
      <c r="BG3" s="609"/>
      <c r="BH3" s="609"/>
      <c r="BI3" s="609"/>
      <c r="BJ3" s="609"/>
      <c r="BK3" s="609"/>
      <c r="BL3" s="609"/>
      <c r="BM3" s="609"/>
      <c r="BN3" s="609"/>
      <c r="BO3" s="609"/>
      <c r="BP3" s="609"/>
      <c r="BQ3" s="609"/>
      <c r="BR3" s="609"/>
      <c r="BS3" s="609"/>
      <c r="BT3" s="609"/>
      <c r="BU3" s="609"/>
      <c r="BV3" s="609"/>
      <c r="BW3" s="609"/>
      <c r="BX3" s="609"/>
      <c r="BY3" s="609"/>
      <c r="BZ3" s="609"/>
      <c r="CA3" s="609"/>
      <c r="CB3" s="609"/>
      <c r="CC3" s="609"/>
      <c r="CD3" s="609"/>
      <c r="CE3" s="609"/>
      <c r="CF3" s="609"/>
    </row>
    <row r="4" spans="1:84" ht="22.5" customHeight="1" thickBot="1" x14ac:dyDescent="0.25">
      <c r="A4" s="610" t="s">
        <v>164</v>
      </c>
      <c r="B4" s="611"/>
      <c r="C4" s="611"/>
      <c r="D4" s="611"/>
      <c r="E4" s="611"/>
      <c r="F4" s="611"/>
      <c r="G4" s="611"/>
      <c r="H4" s="611"/>
      <c r="I4" s="611"/>
      <c r="J4" s="611"/>
      <c r="K4" s="611"/>
      <c r="L4" s="611"/>
      <c r="M4" s="611"/>
      <c r="N4" s="611"/>
      <c r="O4" s="611"/>
      <c r="P4" s="611"/>
      <c r="Q4" s="611"/>
      <c r="R4" s="611"/>
      <c r="S4" s="611"/>
      <c r="T4" s="611"/>
      <c r="U4" s="611"/>
      <c r="V4" s="611"/>
      <c r="W4" s="611"/>
      <c r="X4" s="611"/>
      <c r="Y4" s="611"/>
      <c r="Z4" s="611"/>
      <c r="AA4" s="611"/>
      <c r="AB4" s="611"/>
      <c r="AC4" s="611"/>
      <c r="AD4" s="611"/>
      <c r="AE4" s="611"/>
      <c r="AF4" s="611"/>
      <c r="AG4" s="611"/>
      <c r="AH4" s="611"/>
      <c r="AI4" s="611"/>
      <c r="AJ4" s="611"/>
      <c r="AK4" s="611"/>
      <c r="AL4" s="611"/>
      <c r="AM4" s="611"/>
      <c r="AN4" s="611"/>
      <c r="AO4" s="611"/>
      <c r="AP4" s="612"/>
      <c r="AQ4" s="610" t="s">
        <v>165</v>
      </c>
      <c r="AR4" s="611"/>
      <c r="AS4" s="611"/>
      <c r="AT4" s="611"/>
      <c r="AU4" s="611"/>
      <c r="AV4" s="611"/>
      <c r="AW4" s="611"/>
      <c r="AX4" s="611"/>
      <c r="AY4" s="611"/>
      <c r="AZ4" s="611"/>
      <c r="BA4" s="611"/>
      <c r="BB4" s="611"/>
      <c r="BC4" s="611"/>
      <c r="BD4" s="611"/>
      <c r="BE4" s="611"/>
      <c r="BF4" s="611"/>
      <c r="BG4" s="611"/>
      <c r="BH4" s="611"/>
      <c r="BI4" s="611"/>
      <c r="BJ4" s="611"/>
      <c r="BK4" s="611"/>
      <c r="BL4" s="611"/>
      <c r="BM4" s="611"/>
      <c r="BN4" s="611"/>
      <c r="BO4" s="611"/>
      <c r="BP4" s="611"/>
      <c r="BQ4" s="611"/>
      <c r="BR4" s="611"/>
      <c r="BS4" s="611"/>
      <c r="BT4" s="611"/>
      <c r="BU4" s="611"/>
      <c r="BV4" s="611"/>
      <c r="BW4" s="611"/>
      <c r="BX4" s="611"/>
      <c r="BY4" s="611"/>
      <c r="BZ4" s="611"/>
      <c r="CA4" s="611"/>
      <c r="CB4" s="611"/>
      <c r="CC4" s="611"/>
      <c r="CD4" s="611"/>
      <c r="CE4" s="611"/>
      <c r="CF4" s="612"/>
    </row>
    <row r="5" spans="1:84" ht="13.5" customHeight="1" thickTop="1" x14ac:dyDescent="0.2">
      <c r="A5" s="613" t="s">
        <v>166</v>
      </c>
      <c r="B5" s="614"/>
      <c r="C5" s="615"/>
      <c r="D5" s="12" t="s">
        <v>171</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4" t="s">
        <v>172</v>
      </c>
      <c r="AQ5" s="25"/>
      <c r="AR5" s="10" t="s">
        <v>173</v>
      </c>
      <c r="AS5" s="26"/>
      <c r="AT5" s="26"/>
      <c r="AU5" s="26"/>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2">
      <c r="A6" s="595"/>
      <c r="B6" s="596"/>
      <c r="C6" s="597"/>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4">
        <v>2</v>
      </c>
      <c r="AQ6" s="27"/>
      <c r="AR6" s="8" t="s">
        <v>174</v>
      </c>
      <c r="AS6" s="28"/>
      <c r="AT6" s="28"/>
      <c r="AU6" s="2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2">
      <c r="A7" s="595"/>
      <c r="B7" s="596"/>
      <c r="C7" s="597"/>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4">
        <v>3</v>
      </c>
      <c r="AQ7" s="27"/>
      <c r="AR7" s="8" t="s">
        <v>175</v>
      </c>
      <c r="AS7" s="28"/>
      <c r="AT7" s="28"/>
      <c r="AU7" s="2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2">
      <c r="A8" s="595"/>
      <c r="B8" s="596"/>
      <c r="C8" s="597"/>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4">
        <v>4</v>
      </c>
      <c r="AQ8" s="27"/>
      <c r="AR8" s="8" t="s">
        <v>176</v>
      </c>
      <c r="AS8" s="28"/>
      <c r="AT8" s="28"/>
      <c r="AU8" s="2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2">
      <c r="A9" s="595"/>
      <c r="B9" s="596"/>
      <c r="C9" s="597"/>
      <c r="D9" s="20"/>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18"/>
      <c r="AP9" s="29">
        <v>5</v>
      </c>
      <c r="AQ9" s="27"/>
      <c r="AR9" s="8" t="s">
        <v>177</v>
      </c>
      <c r="AS9" s="28"/>
      <c r="AT9" s="28"/>
      <c r="AU9" s="2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2">
      <c r="A10" s="595"/>
      <c r="B10" s="596"/>
      <c r="C10" s="597"/>
      <c r="D10" s="7" t="s">
        <v>178</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4">
        <v>1</v>
      </c>
      <c r="AQ10" s="27"/>
      <c r="AR10" s="8" t="s">
        <v>179</v>
      </c>
      <c r="AS10" s="28"/>
      <c r="AT10" s="28"/>
      <c r="AU10" s="2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2">
      <c r="A11" s="595"/>
      <c r="B11" s="596"/>
      <c r="C11" s="597"/>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4">
        <v>2</v>
      </c>
      <c r="AQ11" s="27"/>
      <c r="AR11" s="8" t="s">
        <v>180</v>
      </c>
      <c r="AS11" s="37"/>
      <c r="AT11" s="37"/>
      <c r="AU11" s="37"/>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38"/>
    </row>
    <row r="12" spans="1:84" ht="13.5" customHeight="1" x14ac:dyDescent="0.2">
      <c r="A12" s="595"/>
      <c r="B12" s="596"/>
      <c r="C12" s="597"/>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4">
        <v>3</v>
      </c>
      <c r="AQ12" s="27"/>
      <c r="AR12" s="3" t="s">
        <v>94</v>
      </c>
      <c r="AS12" s="8" t="s">
        <v>218</v>
      </c>
      <c r="AT12" s="37"/>
      <c r="AU12" s="37"/>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38"/>
    </row>
    <row r="13" spans="1:84" ht="13.5" customHeight="1" x14ac:dyDescent="0.2">
      <c r="A13" s="595"/>
      <c r="B13" s="596"/>
      <c r="C13" s="597"/>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4">
        <v>4</v>
      </c>
      <c r="AQ13" s="27"/>
      <c r="AR13" s="3" t="s">
        <v>94</v>
      </c>
      <c r="AS13" s="8" t="s">
        <v>219</v>
      </c>
      <c r="AT13" s="37"/>
      <c r="AU13" s="37"/>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38"/>
    </row>
    <row r="14" spans="1:84" ht="13.5" customHeight="1" x14ac:dyDescent="0.2">
      <c r="A14" s="595"/>
      <c r="B14" s="596"/>
      <c r="C14" s="597"/>
      <c r="D14" s="20"/>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18"/>
      <c r="AP14" s="29">
        <v>5</v>
      </c>
      <c r="AQ14" s="27"/>
      <c r="AS14" s="8" t="s">
        <v>181</v>
      </c>
      <c r="AT14" s="37"/>
      <c r="AU14" s="37"/>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38"/>
    </row>
    <row r="15" spans="1:84" ht="13.5" customHeight="1" x14ac:dyDescent="0.2">
      <c r="A15" s="595"/>
      <c r="B15" s="596"/>
      <c r="C15" s="597"/>
      <c r="D15" s="7" t="s">
        <v>182</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4">
        <v>1</v>
      </c>
      <c r="AQ15" s="30"/>
      <c r="AR15" s="3" t="s">
        <v>94</v>
      </c>
      <c r="AS15" s="8" t="s">
        <v>167</v>
      </c>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2"/>
    </row>
    <row r="16" spans="1:84" ht="13.5" customHeight="1" x14ac:dyDescent="0.2">
      <c r="A16" s="595"/>
      <c r="B16" s="596"/>
      <c r="C16" s="597"/>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4">
        <v>2</v>
      </c>
      <c r="AQ16" s="14"/>
      <c r="AR16" s="19"/>
      <c r="AS16" s="17"/>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3"/>
    </row>
    <row r="17" spans="1:84" ht="13.5" customHeight="1" x14ac:dyDescent="0.2">
      <c r="A17" s="595"/>
      <c r="B17" s="596"/>
      <c r="C17" s="597"/>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4">
        <v>3</v>
      </c>
      <c r="AQ17" s="16"/>
      <c r="AR17" s="17"/>
      <c r="AS17" s="17"/>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3"/>
    </row>
    <row r="18" spans="1:84" ht="13.5" customHeight="1" x14ac:dyDescent="0.2">
      <c r="A18" s="595"/>
      <c r="B18" s="596"/>
      <c r="C18" s="597"/>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4">
        <v>4</v>
      </c>
      <c r="AQ18" s="16"/>
      <c r="AR18" s="17"/>
      <c r="AS18" s="17"/>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3"/>
    </row>
    <row r="19" spans="1:84" ht="13.5" customHeight="1" x14ac:dyDescent="0.2">
      <c r="A19" s="598"/>
      <c r="B19" s="599"/>
      <c r="C19" s="600"/>
      <c r="D19" s="20"/>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18"/>
      <c r="AP19" s="29">
        <v>5</v>
      </c>
      <c r="AQ19" s="16"/>
      <c r="AR19" s="17"/>
      <c r="AS19" s="17"/>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3"/>
    </row>
    <row r="20" spans="1:84" ht="13.5" customHeight="1" x14ac:dyDescent="0.2">
      <c r="A20" s="592" t="s">
        <v>168</v>
      </c>
      <c r="B20" s="593"/>
      <c r="C20" s="594"/>
      <c r="D20" s="12" t="s">
        <v>171</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4" t="s">
        <v>172</v>
      </c>
      <c r="AQ20" s="16"/>
      <c r="AR20" s="17"/>
      <c r="AS20" s="17"/>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3"/>
    </row>
    <row r="21" spans="1:84" ht="13.5" customHeight="1" x14ac:dyDescent="0.2">
      <c r="A21" s="595"/>
      <c r="B21" s="596"/>
      <c r="C21" s="597"/>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4">
        <v>2</v>
      </c>
      <c r="AQ21" s="16"/>
      <c r="AR21" s="17"/>
      <c r="AS21" s="17"/>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3"/>
    </row>
    <row r="22" spans="1:84" ht="13.5" customHeight="1" x14ac:dyDescent="0.2">
      <c r="A22" s="595"/>
      <c r="B22" s="596"/>
      <c r="C22" s="597"/>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4">
        <v>3</v>
      </c>
      <c r="AQ22" s="16"/>
      <c r="AR22" s="17"/>
      <c r="AS22" s="17"/>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3"/>
    </row>
    <row r="23" spans="1:84" ht="13.5" customHeight="1" x14ac:dyDescent="0.2">
      <c r="A23" s="595"/>
      <c r="B23" s="596"/>
      <c r="C23" s="597"/>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4">
        <v>4</v>
      </c>
      <c r="AQ23" s="16"/>
      <c r="AR23" s="17"/>
      <c r="AS23" s="17"/>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3"/>
    </row>
    <row r="24" spans="1:84" ht="13.5" customHeight="1" x14ac:dyDescent="0.2">
      <c r="A24" s="595"/>
      <c r="B24" s="596"/>
      <c r="C24" s="597"/>
      <c r="D24" s="20"/>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9">
        <v>5</v>
      </c>
      <c r="AQ24" s="16"/>
      <c r="AR24" s="17"/>
      <c r="AS24" s="17"/>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3"/>
    </row>
    <row r="25" spans="1:84" ht="13.5" customHeight="1" x14ac:dyDescent="0.2">
      <c r="A25" s="595"/>
      <c r="B25" s="596"/>
      <c r="C25" s="597"/>
      <c r="D25" s="7" t="s">
        <v>178</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4">
        <v>1</v>
      </c>
      <c r="AQ25" s="16"/>
      <c r="AR25" s="17"/>
      <c r="AS25" s="17"/>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3"/>
    </row>
    <row r="26" spans="1:84" ht="13.5" customHeight="1" x14ac:dyDescent="0.2">
      <c r="A26" s="595"/>
      <c r="B26" s="596"/>
      <c r="C26" s="597"/>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4">
        <v>2</v>
      </c>
      <c r="AQ26" s="16"/>
      <c r="AR26" s="17"/>
      <c r="AS26" s="17"/>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3"/>
    </row>
    <row r="27" spans="1:84" ht="13.5" customHeight="1" x14ac:dyDescent="0.2">
      <c r="A27" s="595"/>
      <c r="B27" s="596"/>
      <c r="C27" s="597"/>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4">
        <v>3</v>
      </c>
      <c r="AQ27" s="16"/>
      <c r="AR27" s="17"/>
      <c r="AS27" s="17"/>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3"/>
    </row>
    <row r="28" spans="1:84" ht="13.5" customHeight="1" x14ac:dyDescent="0.2">
      <c r="A28" s="595"/>
      <c r="B28" s="596"/>
      <c r="C28" s="597"/>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4">
        <v>4</v>
      </c>
      <c r="AQ28" s="16"/>
      <c r="AR28" s="17"/>
      <c r="AS28" s="17"/>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3"/>
    </row>
    <row r="29" spans="1:84" ht="13.5" customHeight="1" x14ac:dyDescent="0.2">
      <c r="A29" s="595"/>
      <c r="B29" s="596"/>
      <c r="C29" s="597"/>
      <c r="D29" s="20"/>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18"/>
      <c r="AP29" s="29">
        <v>5</v>
      </c>
      <c r="AQ29" s="16"/>
      <c r="AR29" s="17"/>
      <c r="AS29" s="17"/>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3"/>
    </row>
    <row r="30" spans="1:84" ht="13.5" customHeight="1" x14ac:dyDescent="0.2">
      <c r="A30" s="595"/>
      <c r="B30" s="596"/>
      <c r="C30" s="597"/>
      <c r="D30" s="7" t="s">
        <v>182</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4">
        <v>1</v>
      </c>
      <c r="AQ30" s="16"/>
      <c r="AR30" s="17"/>
      <c r="AS30" s="17"/>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3"/>
    </row>
    <row r="31" spans="1:84" ht="13.5" customHeight="1" x14ac:dyDescent="0.2">
      <c r="A31" s="595"/>
      <c r="B31" s="596"/>
      <c r="C31" s="597"/>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4">
        <v>2</v>
      </c>
      <c r="AQ31" s="16"/>
      <c r="AR31" s="17"/>
      <c r="AS31" s="17"/>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3"/>
    </row>
    <row r="32" spans="1:84" ht="13.5" customHeight="1" x14ac:dyDescent="0.2">
      <c r="A32" s="595"/>
      <c r="B32" s="596"/>
      <c r="C32" s="597"/>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4">
        <v>3</v>
      </c>
      <c r="AQ32" s="6"/>
      <c r="CF32" s="35"/>
    </row>
    <row r="33" spans="1:84" ht="13.5" customHeight="1" x14ac:dyDescent="0.2">
      <c r="A33" s="595"/>
      <c r="B33" s="596"/>
      <c r="C33" s="597"/>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4">
        <v>4</v>
      </c>
      <c r="AQ33" s="6"/>
      <c r="CF33" s="35"/>
    </row>
    <row r="34" spans="1:84" ht="13.5" customHeight="1" x14ac:dyDescent="0.2">
      <c r="A34" s="598"/>
      <c r="B34" s="599"/>
      <c r="C34" s="600"/>
      <c r="D34" s="20"/>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9">
        <v>5</v>
      </c>
      <c r="AQ34" s="6"/>
      <c r="CF34" s="35"/>
    </row>
    <row r="35" spans="1:84" ht="13.5" customHeight="1" x14ac:dyDescent="0.2">
      <c r="A35" s="592" t="s">
        <v>169</v>
      </c>
      <c r="B35" s="593"/>
      <c r="C35" s="594"/>
      <c r="D35" s="12" t="s">
        <v>171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4">
        <v>1</v>
      </c>
      <c r="AQ35" s="6"/>
      <c r="CF35" s="35"/>
    </row>
    <row r="36" spans="1:84" ht="13.5" customHeight="1" x14ac:dyDescent="0.2">
      <c r="A36" s="595"/>
      <c r="B36" s="596"/>
      <c r="C36" s="597"/>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4">
        <v>2</v>
      </c>
      <c r="AQ36" s="6"/>
      <c r="CF36" s="35"/>
    </row>
    <row r="37" spans="1:84" ht="13.5" customHeight="1" x14ac:dyDescent="0.2">
      <c r="A37" s="595"/>
      <c r="B37" s="596"/>
      <c r="C37" s="597"/>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4">
        <v>3</v>
      </c>
      <c r="AQ37" s="6"/>
      <c r="CF37" s="35"/>
    </row>
    <row r="38" spans="1:84" ht="13.5" customHeight="1" x14ac:dyDescent="0.2">
      <c r="A38" s="595"/>
      <c r="B38" s="596"/>
      <c r="C38" s="597"/>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4">
        <v>4</v>
      </c>
      <c r="AQ38" s="6"/>
      <c r="CF38" s="35"/>
    </row>
    <row r="39" spans="1:84" ht="13.5" customHeight="1" x14ac:dyDescent="0.2">
      <c r="A39" s="595"/>
      <c r="B39" s="596"/>
      <c r="C39" s="597"/>
      <c r="D39" s="20"/>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9">
        <v>5</v>
      </c>
      <c r="AQ39" s="6"/>
      <c r="CF39" s="35"/>
    </row>
    <row r="40" spans="1:84" ht="13.5" customHeight="1" x14ac:dyDescent="0.2">
      <c r="A40" s="595"/>
      <c r="B40" s="596"/>
      <c r="C40" s="597"/>
      <c r="D40" s="7" t="s">
        <v>178</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4">
        <v>1</v>
      </c>
      <c r="AQ40" s="6"/>
      <c r="CF40" s="35"/>
    </row>
    <row r="41" spans="1:84" ht="13.5" customHeight="1" x14ac:dyDescent="0.2">
      <c r="A41" s="595"/>
      <c r="B41" s="596"/>
      <c r="C41" s="597"/>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4">
        <v>2</v>
      </c>
      <c r="AQ41" s="6"/>
      <c r="CF41" s="35"/>
    </row>
    <row r="42" spans="1:84" ht="13.5" customHeight="1" x14ac:dyDescent="0.2">
      <c r="A42" s="595"/>
      <c r="B42" s="596"/>
      <c r="C42" s="597"/>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4">
        <v>3</v>
      </c>
      <c r="AQ42" s="6"/>
      <c r="CF42" s="35"/>
    </row>
    <row r="43" spans="1:84" ht="13.5" customHeight="1" x14ac:dyDescent="0.2">
      <c r="A43" s="595"/>
      <c r="B43" s="596"/>
      <c r="C43" s="597"/>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4">
        <v>4</v>
      </c>
      <c r="AQ43" s="6"/>
      <c r="CF43" s="35"/>
    </row>
    <row r="44" spans="1:84" ht="13.5" customHeight="1" x14ac:dyDescent="0.2">
      <c r="A44" s="595"/>
      <c r="B44" s="596"/>
      <c r="C44" s="597"/>
      <c r="D44" s="20"/>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18"/>
      <c r="AP44" s="29">
        <v>5</v>
      </c>
      <c r="AQ44" s="6"/>
      <c r="CF44" s="35"/>
    </row>
    <row r="45" spans="1:84" ht="13.5" customHeight="1" x14ac:dyDescent="0.2">
      <c r="A45" s="595"/>
      <c r="B45" s="596"/>
      <c r="C45" s="597"/>
      <c r="D45" s="7" t="s">
        <v>182</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4">
        <v>1</v>
      </c>
      <c r="AQ45" s="6"/>
      <c r="CF45" s="35"/>
    </row>
    <row r="46" spans="1:84" ht="13.5" customHeight="1" x14ac:dyDescent="0.2">
      <c r="A46" s="595"/>
      <c r="B46" s="596"/>
      <c r="C46" s="597"/>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4">
        <v>2</v>
      </c>
      <c r="AQ46" s="6"/>
      <c r="CF46" s="35"/>
    </row>
    <row r="47" spans="1:84" ht="13.5" customHeight="1" x14ac:dyDescent="0.2">
      <c r="A47" s="595"/>
      <c r="B47" s="596"/>
      <c r="C47" s="597"/>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4">
        <v>3</v>
      </c>
      <c r="AQ47" s="6"/>
      <c r="CF47" s="35"/>
    </row>
    <row r="48" spans="1:84" ht="13.5" customHeight="1" x14ac:dyDescent="0.2">
      <c r="A48" s="595"/>
      <c r="B48" s="596"/>
      <c r="C48" s="597"/>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4">
        <v>4</v>
      </c>
      <c r="AQ48" s="6"/>
      <c r="CF48" s="35"/>
    </row>
    <row r="49" spans="1:84" ht="13.5" customHeight="1" x14ac:dyDescent="0.2">
      <c r="A49" s="598"/>
      <c r="B49" s="599"/>
      <c r="C49" s="600"/>
      <c r="D49" s="20"/>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9">
        <v>5</v>
      </c>
      <c r="AQ49" s="6"/>
      <c r="CF49" s="35"/>
    </row>
    <row r="50" spans="1:84" ht="13.5" customHeight="1" x14ac:dyDescent="0.2">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Q3:CF3"/>
    <mergeCell ref="A4:AP4"/>
    <mergeCell ref="AQ4:CF4"/>
    <mergeCell ref="A5:C19"/>
    <mergeCell ref="A20:C34"/>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F296B2-BAE6-4F50-805B-FE89C9895997}">
  <ds:schemaRefs>
    <ds:schemaRef ds:uri="http://schemas.microsoft.com/sharepoint/v3/contenttype/forms"/>
  </ds:schemaRefs>
</ds:datastoreItem>
</file>

<file path=customXml/itemProps2.xml><?xml version="1.0" encoding="utf-8"?>
<ds:datastoreItem xmlns:ds="http://schemas.openxmlformats.org/officeDocument/2006/customXml" ds:itemID="{A33F149B-7E6D-433A-944F-D983BAAD4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2026-09-16T10:25:16Z</dcterms:modified>
  <cp:category/>
  <cp:contentStatus/>
</cp:coreProperties>
</file>