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AAE861A1-22F6-48D2-A4DD-A3C09D96404D}" xr6:coauthVersionLast="47" xr6:coauthVersionMax="47" xr10:uidLastSave="{00000000-0000-0000-0000-000000000000}"/>
  <bookViews>
    <workbookView xWindow="19090" yWindow="-110" windowWidth="38620" windowHeight="21100" tabRatio="845" xr2:uid="{00000000-000D-0000-FFFF-FFFF00000000}"/>
  </bookViews>
  <sheets>
    <sheet name="評価項目(標準)" sheetId="57" r:id="rId1"/>
    <sheet name="届出書" sheetId="117" r:id="rId2"/>
    <sheet name="様式１" sheetId="66" r:id="rId3"/>
    <sheet name="様式２" sheetId="89" r:id="rId4"/>
    <sheet name="様式３" sheetId="90" r:id="rId5"/>
    <sheet name="様式４（対策なし）" sheetId="104" r:id="rId6"/>
  </sheets>
  <definedNames>
    <definedName name="_xlnm.Print_Area" localSheetId="1">届出書!$A$1:$AA$41</definedName>
    <definedName name="_xlnm.Print_Area" localSheetId="0">'評価項目(標準)'!$B$1:$M$51</definedName>
    <definedName name="_xlnm.Print_Area" localSheetId="2">様式１!$B$1:$L$50</definedName>
    <definedName name="_xlnm.Print_Area" localSheetId="3">様式２!$A$1:$BR$29</definedName>
    <definedName name="_xlnm.Print_Area" localSheetId="4">様式３!$A$1:$AH$35</definedName>
    <definedName name="_xlnm.Print_Area" localSheetId="5">'様式４（対策なし）'!$A$1:$CF$50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66" l="1"/>
  <c r="J23" i="66" l="1"/>
  <c r="J41" i="66" l="1"/>
  <c r="D30" i="66"/>
  <c r="E11" i="66"/>
  <c r="J11" i="66" l="1"/>
  <c r="H16" i="66"/>
  <c r="H15" i="66"/>
  <c r="H14" i="66"/>
  <c r="H13" i="66"/>
  <c r="H12" i="66"/>
  <c r="H41" i="66" l="1"/>
  <c r="E41" i="66"/>
  <c r="B41" i="66"/>
  <c r="U16" i="90" l="1"/>
  <c r="U15" i="90"/>
  <c r="U14" i="90"/>
  <c r="U13" i="90"/>
  <c r="Y13" i="90" l="1"/>
  <c r="F11" i="66"/>
  <c r="G12" i="66"/>
  <c r="G13" i="66"/>
  <c r="G14" i="66"/>
  <c r="G15" i="66"/>
  <c r="F8" i="66"/>
  <c r="K5" i="57"/>
  <c r="H17" i="66"/>
  <c r="H18" i="66"/>
  <c r="E8" i="66"/>
  <c r="J32" i="66"/>
  <c r="J30" i="66"/>
  <c r="H33" i="66"/>
  <c r="H32" i="66"/>
  <c r="H31" i="66"/>
  <c r="F32" i="66"/>
  <c r="F30" i="66"/>
  <c r="E32" i="66"/>
  <c r="E30" i="66"/>
  <c r="D32" i="66"/>
  <c r="K40" i="57"/>
  <c r="G18" i="66"/>
  <c r="D8" i="66"/>
  <c r="H7" i="66"/>
  <c r="G7" i="66"/>
  <c r="E40" i="66"/>
  <c r="B5" i="66"/>
  <c r="C5" i="66"/>
  <c r="D5" i="66"/>
  <c r="E5" i="66"/>
  <c r="F5" i="66"/>
  <c r="G5" i="66"/>
  <c r="J5" i="66"/>
  <c r="G6" i="66"/>
  <c r="H6" i="66"/>
  <c r="G8" i="66"/>
  <c r="H8" i="66"/>
  <c r="J8" i="66"/>
  <c r="G9" i="66"/>
  <c r="H9" i="66"/>
  <c r="G10" i="66"/>
  <c r="H10" i="66"/>
  <c r="C11" i="66"/>
  <c r="D11" i="66"/>
  <c r="G16" i="66"/>
  <c r="E17" i="66"/>
  <c r="F17" i="66"/>
  <c r="G17" i="66"/>
  <c r="J17" i="66"/>
  <c r="G19" i="66"/>
  <c r="H19" i="66"/>
  <c r="C20" i="66"/>
  <c r="D20" i="66"/>
  <c r="E20" i="66"/>
  <c r="F20" i="66"/>
  <c r="G20" i="66"/>
  <c r="H20" i="66"/>
  <c r="J20" i="66"/>
  <c r="G21" i="66"/>
  <c r="H21" i="66"/>
  <c r="G22" i="66"/>
  <c r="H22" i="66"/>
  <c r="D23" i="66"/>
  <c r="E23" i="66"/>
  <c r="F23" i="66"/>
  <c r="G23" i="66"/>
  <c r="H23" i="66"/>
  <c r="G24" i="66"/>
  <c r="H24" i="66"/>
  <c r="G25" i="66"/>
  <c r="G26" i="66"/>
  <c r="G27" i="66"/>
  <c r="H27" i="66"/>
  <c r="D28" i="66"/>
  <c r="E28" i="66"/>
  <c r="F28" i="66"/>
  <c r="G28" i="66"/>
  <c r="H28" i="66"/>
  <c r="J28" i="66"/>
  <c r="G29" i="66"/>
  <c r="H29" i="66"/>
  <c r="H30" i="66"/>
  <c r="B34" i="66"/>
  <c r="C34" i="66"/>
  <c r="D34" i="66"/>
  <c r="E34" i="66"/>
  <c r="F34" i="66"/>
  <c r="G34" i="66"/>
  <c r="H34" i="66"/>
  <c r="J34" i="66"/>
  <c r="G35" i="66"/>
  <c r="H35" i="66"/>
  <c r="G36" i="66"/>
  <c r="H36" i="66"/>
  <c r="D37" i="66"/>
  <c r="E37" i="66"/>
  <c r="F37" i="66"/>
  <c r="G37" i="66"/>
  <c r="H37" i="66"/>
  <c r="J37" i="66"/>
  <c r="G38" i="66"/>
  <c r="H38" i="66"/>
  <c r="G39" i="66"/>
  <c r="H39" i="66"/>
  <c r="B40" i="66"/>
  <c r="H40" i="66"/>
  <c r="J40" i="66"/>
  <c r="K34" i="57"/>
  <c r="J49" i="57"/>
  <c r="J48" i="57" l="1"/>
  <c r="J42" i="66"/>
</calcChain>
</file>

<file path=xl/sharedStrings.xml><?xml version="1.0" encoding="utf-8"?>
<sst xmlns="http://schemas.openxmlformats.org/spreadsheetml/2006/main" count="310" uniqueCount="264">
  <si>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</si>
  <si>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</si>
  <si>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</si>
  <si>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</si>
  <si>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</si>
  <si>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</si>
  <si>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</si>
  <si>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</si>
  <si>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</si>
  <si>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</si>
  <si>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</si>
  <si>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</si>
  <si>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</si>
  <si>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phoneticPr fontId="2"/>
  </si>
  <si>
    <t>本店等所在地</t>
    <rPh sb="0" eb="2">
      <t>ホンテン</t>
    </rPh>
    <rPh sb="2" eb="3">
      <t>トウ</t>
    </rPh>
    <rPh sb="3" eb="6">
      <t>ショザイチ</t>
    </rPh>
    <phoneticPr fontId="2"/>
  </si>
  <si>
    <t>様式１
様式２</t>
    <rPh sb="4" eb="6">
      <t>ヨウシキ</t>
    </rPh>
    <phoneticPr fontId="2"/>
  </si>
  <si>
    <t>上記以外</t>
    <phoneticPr fontId="2"/>
  </si>
  <si>
    <t>災害協定の評価</t>
    <rPh sb="0" eb="2">
      <t>サイガイ</t>
    </rPh>
    <rPh sb="2" eb="4">
      <t>キョウテイ</t>
    </rPh>
    <rPh sb="5" eb="7">
      <t>ヒョウカ</t>
    </rPh>
    <phoneticPr fontId="2"/>
  </si>
  <si>
    <t>災害協定の実績（２協定以上）あり</t>
    <rPh sb="0" eb="2">
      <t>サイガイ</t>
    </rPh>
    <rPh sb="2" eb="4">
      <t>キョウテイ</t>
    </rPh>
    <rPh sb="5" eb="7">
      <t>ジッセキ</t>
    </rPh>
    <rPh sb="9" eb="11">
      <t>キョウテイ</t>
    </rPh>
    <rPh sb="11" eb="13">
      <t>イジョウ</t>
    </rPh>
    <phoneticPr fontId="2"/>
  </si>
  <si>
    <t>災害協定の実績（１協定）あり</t>
    <rPh sb="0" eb="2">
      <t>サイガイ</t>
    </rPh>
    <rPh sb="2" eb="4">
      <t>キョウテイ</t>
    </rPh>
    <rPh sb="5" eb="7">
      <t>ジッセキ</t>
    </rPh>
    <rPh sb="9" eb="11">
      <t>キョウテイ</t>
    </rPh>
    <phoneticPr fontId="2"/>
  </si>
  <si>
    <t>実績なし</t>
    <rPh sb="0" eb="2">
      <t>ジッセキ</t>
    </rPh>
    <phoneticPr fontId="2"/>
  </si>
  <si>
    <t>社会貢献度</t>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</si>
  <si>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</si>
  <si>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</si>
  <si>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</si>
  <si>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</si>
  <si>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</si>
  <si>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</si>
  <si>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</si>
  <si>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</si>
  <si>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県内企業による施工</t>
    <rPh sb="0" eb="2">
      <t>ケンナイ</t>
    </rPh>
    <rPh sb="2" eb="4">
      <t>キギョウ</t>
    </rPh>
    <rPh sb="7" eb="9">
      <t>セコウ</t>
    </rPh>
    <phoneticPr fontId="2"/>
  </si>
  <si>
    <t>上記以外</t>
    <rPh sb="0" eb="2">
      <t>ジョウキ</t>
    </rPh>
    <rPh sb="2" eb="4">
      <t>イガイ</t>
    </rPh>
    <phoneticPr fontId="2"/>
  </si>
  <si>
    <t>企業の技術力等</t>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</si>
  <si>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</si>
  <si>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</si>
  <si>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</si>
  <si>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評価対象工事②の実績あり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</si>
  <si>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</si>
  <si>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電気工事格付けに係る
平均工事成績</t>
    <rPh sb="0" eb="2">
      <t>デンキ</t>
    </rPh>
    <rPh sb="8" eb="9">
      <t>カカ</t>
    </rPh>
    <phoneticPr fontId="2"/>
  </si>
  <si>
    <t xml:space="preserve">８５点以上の場合 </t>
    <phoneticPr fontId="2"/>
  </si>
  <si>
    <t>７５点以上８５点未満の場合
(平均工事成績点－７５点) × ５/１０</t>
    <rPh sb="2" eb="3">
      <t>テン</t>
    </rPh>
    <rPh sb="3" eb="5">
      <t>イジョウ</t>
    </rPh>
    <rPh sb="7" eb="8">
      <t>テン</t>
    </rPh>
    <rPh sb="8" eb="10">
      <t>ミマン</t>
    </rPh>
    <phoneticPr fontId="2"/>
  </si>
  <si>
    <t>～</t>
    <phoneticPr fontId="2"/>
  </si>
  <si>
    <t>７５点未満の場合</t>
    <rPh sb="2" eb="3">
      <t>テン</t>
    </rPh>
    <rPh sb="3" eb="5">
      <t>ミマン</t>
    </rPh>
    <rPh sb="6" eb="8">
      <t>バアイ</t>
    </rPh>
    <phoneticPr fontId="2"/>
  </si>
  <si>
    <t>品質マネジメントシステムの認証</t>
    <rPh sb="0" eb="2">
      <t>ヒンシツ</t>
    </rPh>
    <rPh sb="13" eb="15">
      <t>ニンショウ</t>
    </rPh>
    <phoneticPr fontId="2"/>
  </si>
  <si>
    <t>有</t>
    <rPh sb="0" eb="1">
      <t>ア</t>
    </rPh>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</si>
  <si>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</si>
  <si>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</si>
  <si>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</si>
  <si>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無</t>
    <rPh sb="0" eb="1">
      <t>ム</t>
    </rPh>
    <phoneticPr fontId="2"/>
  </si>
  <si>
    <t>施工能力</t>
    <rPh sb="0" eb="1">
      <t>セコウ</t>
    </rPh>
    <rPh sb="1" eb="3">
      <t>ノウリョク</t>
    </rPh>
    <phoneticPr fontId="2"/>
  </si>
  <si>
    <t>登録基幹技能者配置</t>
    <rPh sb="0" eb="2">
      <t>トウロク</t>
    </rPh>
    <rPh sb="2" eb="9">
      <t>キカンギノウシャハイチ</t>
    </rPh>
    <phoneticPr fontId="2"/>
  </si>
  <si>
    <t>無</t>
    <rPh sb="0" eb="1">
      <t>ナシ</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</si>
  <si>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</si>
  <si>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</si>
  <si>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</si>
  <si>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</si>
  <si>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</si>
  <si>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</si>
  <si>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</si>
  <si>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</si>
  <si>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</si>
  <si>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</si>
  <si>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</si>
  <si>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</si>
  <si>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</si>
  <si>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</si>
  <si>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</si>
  <si>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</si>
  <si>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</si>
  <si>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</si>
  <si>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r>
      <t>様式４</t>
    </r>
    <r>
      <rPr>
        <sz val="12"/>
        <color indexed="8"/>
        <rFont val="ＭＳ Ｐゴシック"/>
        <family val="3"/>
        <charset val="128"/>
      </rPr>
      <t/>
    </r>
    <phoneticPr fontId="2"/>
  </si>
  <si>
    <t>総合評価方式の不履行による加算点の減点</t>
    <rPh sb="0" eb="2">
      <t>ソウゴウ</t>
    </rPh>
    <rPh sb="13" eb="15">
      <t>カサン</t>
    </rPh>
    <rPh sb="15" eb="16">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</si>
  <si>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</si>
  <si>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</si>
  <si>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</si>
  <si>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</si>
  <si>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</si>
  <si>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</si>
  <si>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</si>
  <si>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</si>
  <si>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</si>
  <si>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</si>
  <si>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</si>
  <si>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</si>
  <si>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</si>
  <si>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</si>
  <si>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</si>
  <si>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</si>
  <si>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</si>
  <si>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</si>
  <si>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</si>
  <si>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</si>
  <si>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</si>
  <si>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</si>
  <si>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</si>
  <si>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</si>
  <si>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</si>
  <si>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</si>
  <si>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</si>
  <si>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</si>
  <si>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</si>
  <si>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</si>
  <si>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</si>
  <si>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</si>
  <si>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</si>
  <si>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</si>
  <si>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</si>
  <si>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</si>
  <si>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</si>
  <si>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</si>
  <si>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</si>
  <si>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</si>
  <si>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</si>
  <si>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</si>
  <si>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合計</t>
    <rPh sb="0" eb="2">
      <t>ゴウケイ</t>
    </rPh>
    <phoneticPr fontId="2"/>
  </si>
  <si>
    <t>【記入上の注意】</t>
    <rPh sb="1" eb="3">
      <t>キニュウ</t>
    </rPh>
    <rPh sb="3" eb="4">
      <t>ジョウ</t>
    </rPh>
    <rPh sb="5" eb="7">
      <t>チュウイ</t>
    </rPh>
    <phoneticPr fontId="4"/>
  </si>
  <si>
    <t>・</t>
    <phoneticPr fontId="4"/>
  </si>
  <si>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4"/>
  </si>
  <si>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4"/>
  </si>
  <si>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</si>
  <si>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</si>
  <si>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</si>
  <si>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</si>
  <si>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</si>
  <si>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</si>
  <si>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</si>
  <si>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</si>
  <si>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</si>
  <si>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</si>
  <si>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</si>
  <si>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</si>
  <si>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</si>
  <si>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</si>
  <si>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</si>
  <si>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</si>
  <si>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</si>
  <si>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</si>
  <si>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三重県内に建設業法上の営業所を有する県外業者は、所在地を入力してください。</t>
    <rPh sb="0" eb="2">
      <t>ミエ</t>
    </rPh>
    <rPh sb="5" eb="10">
      <t>ケンセツギョウホウジョウ</t>
    </rPh>
    <rPh sb="24" eb="27">
      <t>ショザイチ</t>
    </rPh>
    <rPh sb="28" eb="30">
      <t>ニュウリョク</t>
    </rPh>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</si>
  <si>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</si>
  <si>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</si>
  <si>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</si>
  <si>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</si>
  <si>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</si>
  <si>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</si>
  <si>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</si>
  <si>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</si>
  <si>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</si>
  <si>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</si>
  <si>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</si>
  <si>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</si>
  <si>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各項目で実績（認証取得）の有無をプルダウンで選択してください。</t>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</si>
  <si>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</si>
  <si>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</si>
  <si>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</si>
  <si>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</si>
  <si>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</si>
  <si>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</si>
  <si>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</si>
  <si>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</si>
  <si>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</si>
  <si>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【企業の技術力等】</t>
    <rPh sb="1" eb="2">
      <t>キギョウ</t>
    </rPh>
    <rPh sb="2" eb="5">
      <t>ギジュツリョク</t>
    </rPh>
    <rPh sb="5" eb="6">
      <t>トウ</t>
    </rPh>
    <rPh sb="6" eb="7">
      <t>カン</t>
    </rPh>
    <phoneticPr fontId="2"/>
  </si>
  <si>
    <t>【企業の技術力等】</t>
    <rPh sb="0" eb="1">
      <t>チイキ</t>
    </rPh>
    <rPh sb="1" eb="3">
      <t>キギョウ</t>
    </rPh>
    <rPh sb="4" eb="7">
      <t>ギジュツリョク</t>
    </rPh>
    <rPh sb="7" eb="8">
      <t>トウ</t>
    </rPh>
    <phoneticPr fontId="2"/>
  </si>
  <si>
    <t>コリンズ登録番号</t>
    <phoneticPr fontId="2"/>
  </si>
  <si>
    <t>工事名称</t>
    <phoneticPr fontId="2"/>
  </si>
  <si>
    <t>【施工能力】</t>
    <rPh sb="1" eb="3">
      <t>セコウ</t>
    </rPh>
    <rPh sb="3" eb="5">
      <t>ノウリョク</t>
    </rPh>
    <phoneticPr fontId="2"/>
  </si>
  <si>
    <t>登録電気工事基幹技能者の有無をプルダウンで選択してください。</t>
    <rPh sb="2" eb="4">
      <t>デンキ</t>
    </rPh>
    <rPh sb="4" eb="6">
      <t>コウジ</t>
    </rPh>
    <rPh sb="12" eb="14">
      <t>ウム</t>
    </rPh>
    <rPh sb="21" eb="23">
      <t>センタク</t>
    </rPh>
    <phoneticPr fontId="2"/>
  </si>
  <si>
    <t>施工能力</t>
    <rPh sb="0" eb="4">
      <t>セコウノウリョク</t>
    </rPh>
    <phoneticPr fontId="2"/>
  </si>
  <si>
    <t>登録基幹技能者配置</t>
    <phoneticPr fontId="2"/>
  </si>
  <si>
    <t>　　　　登録電気工事基幹技能者</t>
    <rPh sb="4" eb="10">
      <t>トウロクデンキコウジ</t>
    </rPh>
    <rPh sb="10" eb="15">
      <t>キカンギノウシャ</t>
    </rPh>
    <phoneticPr fontId="2"/>
  </si>
  <si>
    <t>無</t>
  </si>
  <si>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</si>
  <si>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</si>
  <si>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</si>
  <si>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</si>
  <si>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</si>
  <si>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</si>
  <si>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</si>
  <si>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</si>
  <si>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</si>
  <si>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t>
  </si>
  <si>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</si>
  <si>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</si>
  <si>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</si>
  <si>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</si>
  <si>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</si>
  <si>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</si>
  <si>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</si>
  <si>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</si>
  <si>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</si>
  <si>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</si>
  <si>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</si>
  <si>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</si>
  <si>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</si>
  <si>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</si>
  <si>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</si>
  <si>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</si>
  <si>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</si>
  <si>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</si>
  <si>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</si>
  <si>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</si>
  <si>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</si>
  <si>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</si>
  <si>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</si>
  <si>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注3：</t>
    <rPh sb="0" eb="1">
      <t>チュウ</t>
    </rPh>
    <phoneticPr fontId="2"/>
  </si>
  <si>
    <t>配置予定技術者の従事期間は、現地施工期間とし、工場製作期間を含めない期間を入力してください。</t>
    <rPh sb="0" eb="7">
      <t>ハイチヨテイギジュツシャ</t>
    </rPh>
    <rPh sb="8" eb="12">
      <t>ジュウジキカン</t>
    </rPh>
    <rPh sb="23" eb="29">
      <t>コウジョウセイサクキカン</t>
    </rPh>
    <rPh sb="30" eb="31">
      <t>フク</t>
    </rPh>
    <rPh sb="34" eb="36">
      <t>キカン</t>
    </rPh>
    <rPh sb="37" eb="39">
      <t>ニュウリョク</t>
    </rPh>
    <phoneticPr fontId="2"/>
  </si>
  <si>
    <t xml:space="preserve">注4：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</si>
  <si>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</si>
  <si>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</si>
  <si>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</si>
  <si>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</si>
  <si>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</si>
  <si>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</si>
  <si>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</si>
  <si>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</si>
  <si>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</si>
  <si>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</si>
  <si>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</si>
  <si>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</si>
  <si>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</si>
  <si>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</si>
  <si>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</si>
  <si>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</si>
  <si>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</si>
  <si>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</si>
  <si>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</si>
  <si>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</si>
  <si>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</si>
  <si>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</si>
  <si>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</si>
  <si>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</si>
  <si>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</si>
  <si>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三重県内に本店及び建設業法上の主たる営業所あり</t>
    <phoneticPr fontId="2"/>
  </si>
  <si>
    <t xml:space="preserve">三重県内に建設業法上の営業所あり　　　　　　　　 </t>
    <phoneticPr fontId="2"/>
  </si>
  <si>
    <t>　　工事を行ううえでの留意点</t>
    <rPh sb="0" eb="1">
      <t>キギョウ</t>
    </rPh>
    <rPh sb="2" eb="4">
      <t>コウジ</t>
    </rPh>
    <rPh sb="5" eb="6">
      <t>オコナ</t>
    </rPh>
    <rPh sb="11" eb="14">
      <t>リュウイテン</t>
    </rPh>
    <phoneticPr fontId="2"/>
  </si>
  <si>
    <t>令和8年度　営繕　第0836-分0002号</t>
    <rPh sb="0" eb="2">
      <t>レイワ</t>
    </rPh>
    <rPh sb="3" eb="5">
      <t>ネンド</t>
    </rPh>
    <rPh sb="6" eb="8">
      <t>エイゼン</t>
    </rPh>
    <rPh sb="9" eb="10">
      <t>ダイ</t>
    </rPh>
    <rPh sb="15" eb="16">
      <t>プン</t>
    </rPh>
    <rPh sb="20" eb="21">
      <t>ゴウ</t>
    </rPh>
    <phoneticPr fontId="2"/>
  </si>
  <si>
    <t>三重県立国児学園寮舎棟ほか電気設備工事</t>
    <phoneticPr fontId="2"/>
  </si>
  <si>
    <t>三重県立国児学園寮舎棟ほか電気設備工事</t>
    <rPh sb="0" eb="4">
      <t>ミエケンリツ</t>
    </rPh>
    <rPh sb="4" eb="11">
      <t>コクジガクエンリョウシャトウ</t>
    </rPh>
    <rPh sb="13" eb="19">
      <t>デンキセツビコウジ</t>
    </rPh>
    <phoneticPr fontId="2"/>
  </si>
  <si>
    <t>建築設備工事（電気工事）【令和８年６月版】　</t>
    <phoneticPr fontId="2"/>
  </si>
  <si>
    <t>総合評価方式評価項目一覧　　【建築設備工事（電気工事）】　除算方式</t>
    <rPh sb="0" eb="2">
      <t>ソウゴウ</t>
    </rPh>
    <rPh sb="2" eb="4">
      <t>ヒョウカ</t>
    </rPh>
    <rPh sb="4" eb="6">
      <t>ホウシキ</t>
    </rPh>
    <rPh sb="6" eb="8">
      <t>ヒョウカ</t>
    </rPh>
    <rPh sb="8" eb="10">
      <t>コウモク</t>
    </rPh>
    <rPh sb="10" eb="12">
      <t>イチラン</t>
    </rPh>
    <rPh sb="15" eb="17">
      <t>ケンチク</t>
    </rPh>
    <rPh sb="17" eb="19">
      <t>セツビ</t>
    </rPh>
    <rPh sb="19" eb="21">
      <t>コウジ</t>
    </rPh>
    <rPh sb="22" eb="24">
      <t>デンキ</t>
    </rPh>
    <rPh sb="24" eb="26">
      <t>コウジ</t>
    </rPh>
    <rPh sb="29" eb="31">
      <t>ジョサン</t>
    </rPh>
    <rPh sb="31" eb="33">
      <t>ホウシキ</t>
    </rPh>
    <phoneticPr fontId="2"/>
  </si>
  <si>
    <t>地域精通度
【特定建設工事
共同企業体
の代表者】</t>
    <rPh sb="0" eb="2">
      <t>チイキ</t>
    </rPh>
    <rPh sb="2" eb="4">
      <t>セイツウ</t>
    </rPh>
    <rPh sb="4" eb="5">
      <t>ド</t>
    </rPh>
    <phoneticPr fontId="2"/>
  </si>
  <si>
    <t>地域貢献度
【特定建設工事
共同企業体
の代表者】</t>
    <rPh sb="0" eb="2">
      <t>チイキ</t>
    </rPh>
    <rPh sb="2" eb="5">
      <t>コウケンド</t>
    </rPh>
    <phoneticPr fontId="2"/>
  </si>
  <si>
    <t>【特定建設工事共同企業体の代表者について評価します】
・「災害協定」の締結数により評価します。
・「災害協定」とは、「技術資料作成上の留意事項」に記載した、「三重県との防災協定」をいいます。
・「災害協定の実績」は、「災害協定」を締結している場合を指します。
　なお、「災害協定の実績」は、令和７年度又は令和８年度の防災協定締結を評価の対象とします。対象期間以前の協定締結で、自動継続している協定は含みます。</t>
    <rPh sb="145" eb="147">
      <t>レイワ</t>
    </rPh>
    <rPh sb="148" eb="150">
      <t>ネンド</t>
    </rPh>
    <rPh sb="152" eb="154">
      <t>レイワ</t>
    </rPh>
    <rPh sb="155" eb="157">
      <t>ネンド</t>
    </rPh>
    <rPh sb="165" eb="167">
      <t>ヒョウカ</t>
    </rPh>
    <phoneticPr fontId="2"/>
  </si>
  <si>
    <t>社会貢献度
【「県内企業による施工」を除き、特定建設工事共同企業体の代表者】</t>
    <rPh sb="0" eb="2">
      <t>シャカイ</t>
    </rPh>
    <rPh sb="2" eb="5">
      <t>コウケンド</t>
    </rPh>
    <rPh sb="8" eb="12">
      <t>ケンナイキギョウ</t>
    </rPh>
    <rPh sb="15" eb="17">
      <t>セコウ</t>
    </rPh>
    <rPh sb="19" eb="20">
      <t>ノゾ</t>
    </rPh>
    <rPh sb="29" eb="30">
      <t>オナ</t>
    </rPh>
    <phoneticPr fontId="2"/>
  </si>
  <si>
    <t xml:space="preserve">【特定建設工事共同企業体の代表者について評価します】
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28" eb="129">
      <t>テン</t>
    </rPh>
    <rPh sb="186" eb="188">
      <t>ホウリツ</t>
    </rPh>
    <rPh sb="234" eb="236">
      <t>ホウリツ</t>
    </rPh>
    <rPh sb="239" eb="240">
      <t>ショウ</t>
    </rPh>
    <rPh sb="242" eb="243">
      <t>シャ</t>
    </rPh>
    <rPh sb="243" eb="245">
      <t>コヨウ</t>
    </rPh>
    <rPh sb="246" eb="249">
      <t>ギムヅ</t>
    </rPh>
    <rPh sb="256" eb="258">
      <t>キギョウ</t>
    </rPh>
    <rPh sb="260" eb="261">
      <t>ショウ</t>
    </rPh>
    <rPh sb="263" eb="264">
      <t>シャ</t>
    </rPh>
    <rPh sb="265" eb="267">
      <t>コヨウ</t>
    </rPh>
    <rPh sb="271" eb="273">
      <t>バアイ</t>
    </rPh>
    <rPh sb="274" eb="276">
      <t>ヒョウカ</t>
    </rPh>
    <rPh sb="283" eb="285">
      <t>ジンケン</t>
    </rPh>
    <rPh sb="286" eb="287">
      <t>カン</t>
    </rPh>
    <rPh sb="289" eb="291">
      <t>トリクミ</t>
    </rPh>
    <rPh sb="291" eb="293">
      <t>ジッセキ</t>
    </rPh>
    <rPh sb="295" eb="298">
      <t>ミエケン</t>
    </rPh>
    <rPh sb="299" eb="301">
      <t>カイサイ</t>
    </rPh>
    <rPh sb="303" eb="305">
      <t>ジンケン</t>
    </rPh>
    <rPh sb="306" eb="307">
      <t>カン</t>
    </rPh>
    <rPh sb="309" eb="311">
      <t>ケンシュウ</t>
    </rPh>
    <rPh sb="312" eb="314">
      <t>ジュコウ</t>
    </rPh>
    <rPh sb="314" eb="316">
      <t>ジッセキ</t>
    </rPh>
    <rPh sb="317" eb="318">
      <t>マタ</t>
    </rPh>
    <rPh sb="320" eb="322">
      <t>ショクギョウ</t>
    </rPh>
    <rPh sb="322" eb="324">
      <t>アンテイ</t>
    </rPh>
    <rPh sb="324" eb="325">
      <t>ホウ</t>
    </rPh>
    <rPh sb="326" eb="327">
      <t>モト</t>
    </rPh>
    <rPh sb="329" eb="331">
      <t>コウセイ</t>
    </rPh>
    <rPh sb="331" eb="333">
      <t>サイヨウ</t>
    </rPh>
    <rPh sb="333" eb="335">
      <t>センコウ</t>
    </rPh>
    <rPh sb="335" eb="337">
      <t>ジンケン</t>
    </rPh>
    <rPh sb="337" eb="339">
      <t>ケイハツ</t>
    </rPh>
    <rPh sb="339" eb="342">
      <t>スイシンイン</t>
    </rPh>
    <rPh sb="343" eb="345">
      <t>セッチ</t>
    </rPh>
    <rPh sb="352" eb="353">
      <t>ト</t>
    </rPh>
    <rPh sb="353" eb="354">
      <t>ク</t>
    </rPh>
    <rPh sb="354" eb="356">
      <t>ジッセキ</t>
    </rPh>
    <rPh sb="357" eb="359">
      <t>ウム</t>
    </rPh>
    <rPh sb="401" eb="403">
      <t>レイワ</t>
    </rPh>
    <rPh sb="404" eb="406">
      <t>ネンド</t>
    </rPh>
    <rPh sb="408" eb="410">
      <t>レイワ</t>
    </rPh>
    <rPh sb="411" eb="413">
      <t>ネンド</t>
    </rPh>
    <rPh sb="414" eb="416">
      <t>ジュコウ</t>
    </rPh>
    <rPh sb="416" eb="418">
      <t>ジッセキ</t>
    </rPh>
    <rPh sb="479" eb="481">
      <t>セッチ</t>
    </rPh>
    <rPh sb="637" eb="639">
      <t>ウケイレ</t>
    </rPh>
    <rPh sb="642" eb="646">
      <t>ウケイレジキ</t>
    </rPh>
    <rPh sb="647" eb="649">
      <t>ウケイレ</t>
    </rPh>
    <rPh sb="649" eb="651">
      <t>ニンズウ</t>
    </rPh>
    <rPh sb="836" eb="838">
      <t>ジュギョウ</t>
    </rPh>
    <rPh sb="927" eb="929">
      <t>ガッコウ</t>
    </rPh>
    <rPh sb="929" eb="930">
      <t>ガワ</t>
    </rPh>
    <rPh sb="932" eb="934">
      <t>チョウセイ</t>
    </rPh>
    <rPh sb="935" eb="937">
      <t>ケッカ</t>
    </rPh>
    <rPh sb="937" eb="940">
      <t>サンカシャ</t>
    </rPh>
    <rPh sb="943" eb="944">
      <t>メイ</t>
    </rPh>
    <rPh sb="944" eb="946">
      <t>ミマン</t>
    </rPh>
    <rPh sb="950" eb="952">
      <t>バアイ</t>
    </rPh>
    <rPh sb="1171" eb="1173">
      <t>レイワ</t>
    </rPh>
    <rPh sb="1174" eb="1176">
      <t>ネンド</t>
    </rPh>
    <rPh sb="1204" eb="1206">
      <t>ショクバ</t>
    </rPh>
    <rPh sb="1206" eb="1208">
      <t>カンキョウ</t>
    </rPh>
    <rPh sb="1212" eb="1214">
      <t>ジッセキ</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</si>
  <si>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なお、元請が県外企業の場合は次の式とします。
　県内企業による施工の割合 ＝ [ 一次下請契約金額(最終) － { 県外一次下請金額(最終) ＋ 県外二次下請金額(最終) } ] ／ 一次下請契約金額(最終)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</si>
  <si>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工事実績
【特定建設工事
共同企業体
の代表者】</t>
    <rPh sb="0" eb="2">
      <t>コウジ</t>
    </rPh>
    <rPh sb="2" eb="4">
      <t>ジッセキ</t>
    </rPh>
    <phoneticPr fontId="2"/>
  </si>
  <si>
    <t>工事成績
【特定建設工事
共同企業体
の代表者】</t>
    <rPh sb="0" eb="2">
      <t>コウジ</t>
    </rPh>
    <rPh sb="2" eb="4">
      <t>セイセキ</t>
    </rPh>
    <phoneticPr fontId="2"/>
  </si>
  <si>
    <t>【特定建設工事共同企業体の代表者について評価します】
令和8年度格付けに係る平均工事成績点数を評価基準に記載の計算式により評価します。
・加算点は、小数第2位以下切り捨てとします。
・平均工事成績点を有しない場合の加算点は０点です。</t>
    <rPh sb="27" eb="29">
      <t>レイワ</t>
    </rPh>
    <rPh sb="36" eb="37">
      <t>カカ</t>
    </rPh>
    <rPh sb="76" eb="77">
      <t>ダイ</t>
    </rPh>
    <rPh sb="78" eb="79">
      <t>イ</t>
    </rPh>
    <phoneticPr fontId="2"/>
  </si>
  <si>
    <t>品質
マネジメント
【特定建設工事
共同企業体
の代表者】</t>
    <rPh sb="0" eb="2">
      <t>ヒンシツ</t>
    </rPh>
    <phoneticPr fontId="2"/>
  </si>
  <si>
    <t>【特定建設工事共同企業体の代表者について評価します】
当該工事の入札に参加する者が、ISO9000Sの認証を取得している場合に評価します。</t>
    <phoneticPr fontId="2"/>
  </si>
  <si>
    <t>労働安全
衛生管理
【特定建設工事
共同企業体
の代表者】</t>
    <rPh sb="0" eb="2">
      <t>ロウドウ</t>
    </rPh>
    <rPh sb="2" eb="4">
      <t>アンゼン</t>
    </rPh>
    <phoneticPr fontId="2"/>
  </si>
  <si>
    <t>【特定建設工事共同企業体の代表者について評価します】
当該工事の入札に参加する者が、労働安全衛生マネジメントシステムガイドライン(建設業労働安全衛生マネジメントシステムガイドラインを含む）に沿った取組の認証を取得している場合に評価します。</t>
    <rPh sb="42" eb="44">
      <t>ロウドウ</t>
    </rPh>
    <rPh sb="44" eb="46">
      <t>アンゼン</t>
    </rPh>
    <rPh sb="46" eb="48">
      <t>エイセイ</t>
    </rPh>
    <rPh sb="65" eb="67">
      <t>ケンセツ</t>
    </rPh>
    <rPh sb="67" eb="68">
      <t>ギョウ</t>
    </rPh>
    <rPh sb="68" eb="70">
      <t>ロウドウ</t>
    </rPh>
    <rPh sb="70" eb="72">
      <t>アンゼン</t>
    </rPh>
    <rPh sb="72" eb="74">
      <t>エイセイ</t>
    </rPh>
    <rPh sb="91" eb="92">
      <t>フク</t>
    </rPh>
    <rPh sb="95" eb="96">
      <t>ソ</t>
    </rPh>
    <rPh sb="101" eb="103">
      <t>ニンショウ</t>
    </rPh>
    <rPh sb="113" eb="115">
      <t>ヒョウカ</t>
    </rPh>
    <phoneticPr fontId="2"/>
  </si>
  <si>
    <r>
      <t xml:space="preserve">登録電気工事基幹技能者を当該現場作業に８０日以上従事させる場合に評価します。
・評価の対象とする登録電気工事基幹技能者は、入札に参加する者又は下請予定企業が雇用する者とし、当該工事に申請する配置予定技術者は評価の対象としません。
・登録電気工事基幹技能者とは、国土交通省に登録した機関が実施する登録電気工事基幹技能者講習を修了したことを証明する、「登録電気工事基幹技能者講習修了証」を有する者を指します。
</t>
    </r>
    <r>
      <rPr>
        <b/>
        <sz val="12"/>
        <rFont val="BIZ UDゴシック"/>
        <family val="3"/>
        <charset val="128"/>
      </rPr>
      <t>※当該工事を契約後、「建設工事請負契約書の特約事項」に基づき履行を確認します。</t>
    </r>
    <rPh sb="0" eb="2">
      <t>トウロク</t>
    </rPh>
    <rPh sb="2" eb="4">
      <t>デンキ</t>
    </rPh>
    <rPh sb="4" eb="6">
      <t>コウジ</t>
    </rPh>
    <rPh sb="6" eb="8">
      <t>キカン</t>
    </rPh>
    <rPh sb="8" eb="11">
      <t>ギノウシャ</t>
    </rPh>
    <rPh sb="12" eb="14">
      <t>トウガイ</t>
    </rPh>
    <rPh sb="14" eb="16">
      <t>ゲンバ</t>
    </rPh>
    <rPh sb="16" eb="18">
      <t>サギョウ</t>
    </rPh>
    <rPh sb="21" eb="22">
      <t>ニチ</t>
    </rPh>
    <rPh sb="22" eb="24">
      <t>イジョウ</t>
    </rPh>
    <rPh sb="24" eb="26">
      <t>ジュウジ</t>
    </rPh>
    <rPh sb="29" eb="31">
      <t>バアイ</t>
    </rPh>
    <rPh sb="32" eb="34">
      <t>ヒョウカ</t>
    </rPh>
    <rPh sb="50" eb="54">
      <t>デンキコウジ</t>
    </rPh>
    <rPh sb="118" eb="122">
      <t>デンキコウジ</t>
    </rPh>
    <rPh sb="149" eb="153">
      <t>デンキコウジ</t>
    </rPh>
    <rPh sb="176" eb="180">
      <t>デンキコウジ</t>
    </rPh>
    <phoneticPr fontId="2"/>
  </si>
  <si>
    <t>配置予定
技術者の
工事実績
【特定建設工事
共同企業体
の代表者】</t>
    <rPh sb="0" eb="2">
      <t>ハイチ</t>
    </rPh>
    <rPh sb="2" eb="4">
      <t>ヨテイ</t>
    </rPh>
    <rPh sb="5" eb="8">
      <t>ギジュツシャ</t>
    </rPh>
    <rPh sb="10" eb="12">
      <t>コウジ</t>
    </rPh>
    <rPh sb="12" eb="14">
      <t>ジッセキ</t>
    </rPh>
    <phoneticPr fontId="2"/>
  </si>
  <si>
    <t>評価対象工事②の実績あり</t>
    <phoneticPr fontId="2"/>
  </si>
  <si>
    <t>評価対象工事③の実績あり</t>
    <rPh sb="0" eb="2">
      <t>ヒョウカ</t>
    </rPh>
    <rPh sb="2" eb="4">
      <t>タイショウ</t>
    </rPh>
    <rPh sb="4" eb="6">
      <t>コウジ</t>
    </rPh>
    <rPh sb="8" eb="10">
      <t>ジッセキ</t>
    </rPh>
    <phoneticPr fontId="2"/>
  </si>
  <si>
    <t>配置予定技術者
のCPD
(継続学習制度)
取組実績
【特定建設工事
共同企業体
の代表者】</t>
    <phoneticPr fontId="2"/>
  </si>
  <si>
    <t>【特定建設工事共同企業体の代表者について評価します】
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35" eb="37">
      <t>レイワ</t>
    </rPh>
    <rPh sb="38" eb="40">
      <t>ネンド</t>
    </rPh>
    <rPh sb="42" eb="44">
      <t>レイワ</t>
    </rPh>
    <rPh sb="45" eb="47">
      <t>ネンド</t>
    </rPh>
    <rPh sb="259" eb="261">
      <t>タイショウ</t>
    </rPh>
    <rPh sb="300" eb="302">
      <t>イカ</t>
    </rPh>
    <rPh sb="315" eb="317">
      <t>レイワ</t>
    </rPh>
    <rPh sb="318" eb="320">
      <t>ネンド</t>
    </rPh>
    <rPh sb="325" eb="327">
      <t>レイワ</t>
    </rPh>
    <rPh sb="328" eb="330">
      <t>ネンド</t>
    </rPh>
    <rPh sb="335" eb="337">
      <t>レイワ</t>
    </rPh>
    <rPh sb="338" eb="340">
      <t>ネンド</t>
    </rPh>
    <rPh sb="340" eb="341">
      <t>オヨ</t>
    </rPh>
    <rPh sb="342" eb="344">
      <t>レイワ</t>
    </rPh>
    <rPh sb="345" eb="347">
      <t>ネンド</t>
    </rPh>
    <phoneticPr fontId="2"/>
  </si>
  <si>
    <t>当該工事は国児学園寮舎棟ほかの新築に係る電気設備工事です。
「項目１　工程管理における留意点」、「項目２　学園の運営に配慮しながら工事を行うための留意点」、「項目３　現場施工における安全管理」の３項目について、それぞれに工事を行ううえで考えられる留意点を３つ以内で、その理由を含めて記述してください。
・これらの提案については、対策を求めていません。そのため履行義務はありません。</t>
    <rPh sb="5" eb="9">
      <t>コクジガクエン</t>
    </rPh>
    <rPh sb="9" eb="12">
      <t>リョウシャトウ</t>
    </rPh>
    <rPh sb="15" eb="17">
      <t>シンチク</t>
    </rPh>
    <rPh sb="18" eb="19">
      <t>カカ</t>
    </rPh>
    <rPh sb="20" eb="24">
      <t>デンキセツビ</t>
    </rPh>
    <rPh sb="129" eb="131">
      <t>イナイ</t>
    </rPh>
    <rPh sb="135" eb="137">
      <t>リユウ</t>
    </rPh>
    <rPh sb="138" eb="139">
      <t>フク</t>
    </rPh>
    <phoneticPr fontId="2"/>
  </si>
  <si>
    <t>【特定建設工事共同企業体の代表者について評価します】
「本店及び建設業法上の主たる営業所」又は「建設業法上の営業所」の所在地により評価します。
・本店等の所在地を変更した場合、公告の前月から３６か月前までの期間の「１８か月以上連続した所在地」を評価の対象とします。</t>
    <rPh sb="28" eb="30">
      <t>ホンテン</t>
    </rPh>
    <rPh sb="45" eb="46">
      <t>マタ</t>
    </rPh>
    <rPh sb="48" eb="53">
      <t>ケンセツギョウホウジョウ</t>
    </rPh>
    <rPh sb="54" eb="57">
      <t>エイギョウショ</t>
    </rPh>
    <rPh sb="59" eb="62">
      <t>ショザイチ</t>
    </rPh>
    <rPh sb="65" eb="67">
      <t>ヒョウカ</t>
    </rPh>
    <rPh sb="73" eb="75">
      <t>ホンテン</t>
    </rPh>
    <rPh sb="75" eb="76">
      <t>トウ</t>
    </rPh>
    <rPh sb="125" eb="127">
      <t>タイショウ</t>
    </rPh>
    <phoneticPr fontId="2"/>
  </si>
  <si>
    <t>県内企業による施工の割合70 ％以上</t>
    <rPh sb="0" eb="2">
      <t>ケンナイ</t>
    </rPh>
    <phoneticPr fontId="2"/>
  </si>
  <si>
    <t>県内企業による施工の割合50％以上</t>
    <rPh sb="0" eb="2">
      <t>ケンナイ</t>
    </rPh>
    <phoneticPr fontId="2"/>
  </si>
  <si>
    <t>【特定建設工事共同企業体の代表者について評価します】
単独又は共同企業体構成員（出資比率20％以上に限る）の元請として受注し、平成２３年度以降に完成し、かつ、引渡しが済んでいる評価対象工事の実績の有無により評価します。
・「評価対象工事①」とは、高圧受変電設備（変圧器容量合計値300kVA以上）の新設、増設又は更新工事を指します。
・「評価対象工事②」とは、高圧受変電設備（変圧器容量合計値150kVA以上）の新設、増設又は更新工事を指します。
※変圧器容量合計値とは、新しく整備した変圧器の容量合計値とします。
・評価対象の工事実績は１件とし、官民の別は問いません。</t>
    <rPh sb="29" eb="30">
      <t>マタ</t>
    </rPh>
    <rPh sb="31" eb="33">
      <t>キョウドウ</t>
    </rPh>
    <rPh sb="33" eb="36">
      <t>キギョウタイ</t>
    </rPh>
    <rPh sb="153" eb="155">
      <t>ゾウセツ</t>
    </rPh>
    <phoneticPr fontId="2"/>
  </si>
  <si>
    <t>【特定建設工事共同企業体の代表者について評価します】
配置予定技術者が主任(監理）技術者又は現場代理人として従事した工事のうち、単独又は共同企業体構成員（出資比率20％以上に限る）の元請として受注した評価対象工事の実績の有無により評価します。
・「評価対象工事②」とは、高圧受変電設備（変圧器容量合計値150kVA以上）の新設、増設又は更新工事を指します。
・「評価対象工事③」とは、高圧受変電設備（変圧器容量合計値75kVA以上）の新設、増設又は更新工事を指します。
※変圧器容量合計値とは、新しく整備した変圧器の容量合計値とします。
・主任(監理)技術者としての実績とは、平成２３年度以降に完成し、かつ、引渡しが済んでいる工事で、現地施工の実績を対象とし、現地施工期間において、完成日を含む２分の１以上の連続した期間に従事した工事の実績をいいます。
・現場代理人としての実績とは、平成２３年度以降に完成し、かつ、引渡しが済んでいる工事で、現地施工の実績を対象とし、現地施工期間において、完成日を含む２分の１以上の連続した期間に従事した工事の実績をいいます。ただし、コリンズに登録されていた者に限ります。
・評価対象の工事実績は１件とし、官民の別は問いません。
・余裕期間制度の対象工事は、現地施工期間において、完成日を含む実工期（現地着手日から完成日まで）の２分の１以上の連続した期間に従事した実績を評価の対象とします。</t>
    <rPh sb="66" eb="67">
      <t>マタ</t>
    </rPh>
    <rPh sb="68" eb="70">
      <t>キョウドウ</t>
    </rPh>
    <rPh sb="70" eb="73">
      <t>キギョウタイ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</si>
</sst>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 numFmtId="184" formatCode="0.0"/>
  </numFmts>
  <fonts count="39"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6"/>
      <name val="ＭＳ Ｐゴシック"/>
      <family val="3"/>
      <charset val="128"/>
    </font>
    <font>
      <sz val="12"/>
      <color indexed="8"/>
      <name val="ＭＳ Ｐゴシック"/>
      <family val="3"/>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b/>
      <u/>
      <sz val="10"/>
      <name val="BIZ UD明朝 Medium"/>
      <family val="1"/>
      <charset val="128"/>
    </font>
    <font>
      <sz val="9"/>
      <name val="BIZ UD明朝 Medium"/>
      <family val="1"/>
      <charset val="128"/>
    </font>
    <font>
      <b/>
      <sz val="12"/>
      <color rgb="FFFF0000"/>
      <name val="BIZ UD明朝 Medium"/>
      <family val="1"/>
      <charset val="128"/>
    </font>
    <font>
      <u/>
      <sz val="10"/>
      <name val="BIZ UD明朝 Medium"/>
      <family val="1"/>
      <charset val="128"/>
    </font>
    <font>
      <sz val="10"/>
      <color rgb="FFFF0000"/>
      <name val="BIZ UD明朝 Medium"/>
      <family val="1"/>
      <charset val="128"/>
    </font>
    <font>
      <sz val="8"/>
      <name val="BIZ UD明朝 Medium"/>
      <family val="1"/>
      <charset val="128"/>
    </font>
    <font>
      <u/>
      <sz val="10"/>
      <color rgb="FFFF0000"/>
      <name val="BIZ UD明朝 Medium"/>
      <family val="1"/>
      <charset val="128"/>
    </font>
    <font>
      <b/>
      <sz val="20"/>
      <name val="BIZ UDゴシック"/>
      <family val="3"/>
      <charset val="128"/>
    </font>
    <font>
      <sz val="20"/>
      <name val="BIZ UDゴシック"/>
      <family val="3"/>
      <charset val="128"/>
    </font>
    <font>
      <sz val="12"/>
      <name val="BIZ UDゴシック"/>
      <family val="3"/>
      <charset val="128"/>
    </font>
    <font>
      <sz val="11"/>
      <name val="BIZ UDゴシック"/>
      <family val="3"/>
      <charset val="128"/>
    </font>
    <font>
      <sz val="14"/>
      <name val="BIZ UDゴシック"/>
      <family val="3"/>
      <charset val="128"/>
    </font>
    <font>
      <sz val="10"/>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b/>
      <sz val="11"/>
      <color rgb="FFFF0000"/>
      <name val="BIZ UD明朝 Medium"/>
      <family val="1"/>
      <charset val="128"/>
    </font>
    <font>
      <sz val="11"/>
      <color rgb="FFFF0000"/>
      <name val="BIZ UD明朝 Medium"/>
      <family val="1"/>
      <charset val="128"/>
    </font>
    <font>
      <sz val="11"/>
      <color theme="1"/>
      <name val="BIZ UD明朝 Medium"/>
      <family val="1"/>
      <charset val="128"/>
    </font>
    <font>
      <sz val="16"/>
      <name val="BIZ UDゴシック"/>
      <family val="3"/>
      <charset val="128"/>
    </font>
    <font>
      <sz val="24"/>
      <name val="BIZ UDゴシック"/>
      <family val="3"/>
      <charset val="128"/>
    </font>
    <font>
      <sz val="16"/>
      <color theme="1"/>
      <name val="BIZ UDゴシック"/>
      <family val="3"/>
      <charset val="128"/>
    </font>
    <font>
      <b/>
      <sz val="16"/>
      <color rgb="FFFF0000"/>
      <name val="BIZ UDゴシック"/>
      <family val="3"/>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4"/>
      <color rgb="FFFF0000"/>
      <name val="BIZ UDゴシック"/>
      <family val="3"/>
      <charset val="128"/>
    </font>
    <font>
      <u/>
      <sz val="11"/>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double">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medium">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right style="hair">
        <color indexed="64"/>
      </right>
      <top style="thin">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615">
    <xf numFmtId="0" fontId="0" fillId="0" borderId="0" xfId="0">
      <alignment vertical="center"/>
    </xf>
    <xf numFmtId="0" fontId="6" fillId="0" borderId="0" xfId="4" applyFont="1" applyProtection="1">
      <alignment vertical="center"/>
      <protection locked="0"/>
    </xf>
    <xf numFmtId="0" fontId="7" fillId="0" borderId="0" xfId="4" applyFont="1" applyProtection="1">
      <alignment vertical="center"/>
      <protection locked="0"/>
    </xf>
    <xf numFmtId="0" fontId="8" fillId="0" borderId="0" xfId="4" applyFont="1" applyProtection="1">
      <alignment vertical="center"/>
      <protection locked="0"/>
    </xf>
    <xf numFmtId="0" fontId="8" fillId="0" borderId="0" xfId="4" applyFont="1" applyAlignment="1" applyProtection="1">
      <alignment horizontal="center" vertical="center"/>
      <protection locked="0"/>
    </xf>
    <xf numFmtId="0" fontId="9" fillId="0" borderId="0" xfId="4" applyFont="1" applyAlignment="1" applyProtection="1">
      <alignment horizontal="right" vertical="center"/>
      <protection locked="0"/>
    </xf>
    <xf numFmtId="0" fontId="8" fillId="0" borderId="31" xfId="4" applyFont="1" applyBorder="1" applyProtection="1">
      <alignment vertical="center"/>
      <protection locked="0"/>
    </xf>
    <xf numFmtId="0" fontId="10" fillId="0" borderId="31" xfId="4" applyFont="1" applyBorder="1" applyAlignment="1" applyProtection="1">
      <alignment horizontal="left" vertical="center"/>
      <protection locked="0"/>
    </xf>
    <xf numFmtId="0" fontId="10" fillId="0" borderId="0" xfId="4" applyFont="1" applyAlignment="1" applyProtection="1">
      <alignment horizontal="left" vertical="center"/>
      <protection locked="0"/>
    </xf>
    <xf numFmtId="0" fontId="10" fillId="0" borderId="33" xfId="4" applyFont="1" applyBorder="1" applyAlignment="1" applyProtection="1">
      <alignment horizontal="left" vertical="center"/>
      <protection locked="0"/>
    </xf>
    <xf numFmtId="0" fontId="10" fillId="0" borderId="30" xfId="4" applyFont="1" applyBorder="1" applyAlignment="1" applyProtection="1">
      <alignment horizontal="left" vertical="center"/>
      <protection locked="0"/>
    </xf>
    <xf numFmtId="0" fontId="10" fillId="0" borderId="38" xfId="4" applyFont="1" applyBorder="1" applyAlignment="1" applyProtection="1">
      <alignment horizontal="left" vertical="center"/>
      <protection locked="0"/>
    </xf>
    <xf numFmtId="0" fontId="10" fillId="0" borderId="31" xfId="4" quotePrefix="1" applyFont="1" applyBorder="1" applyAlignment="1" applyProtection="1">
      <alignment horizontal="left" vertical="center"/>
      <protection locked="0"/>
    </xf>
    <xf numFmtId="0" fontId="10" fillId="0" borderId="32" xfId="4" applyFont="1" applyBorder="1" applyAlignment="1" applyProtection="1">
      <alignment horizontal="left" vertical="center"/>
      <protection locked="0"/>
    </xf>
    <xf numFmtId="0" fontId="10" fillId="0" borderId="31" xfId="4" applyFont="1" applyBorder="1" applyAlignment="1" applyProtection="1">
      <alignment vertical="center" textRotation="255" wrapText="1"/>
      <protection locked="0"/>
    </xf>
    <xf numFmtId="0" fontId="10" fillId="0" borderId="0" xfId="4" applyFont="1" applyAlignment="1" applyProtection="1">
      <alignment horizontal="right" vertical="top" wrapText="1"/>
      <protection locked="0"/>
    </xf>
    <xf numFmtId="0" fontId="10" fillId="0" borderId="31" xfId="4" applyFont="1" applyBorder="1" applyAlignment="1" applyProtection="1">
      <alignment vertical="center" textRotation="255"/>
      <protection locked="0"/>
    </xf>
    <xf numFmtId="0" fontId="10" fillId="0" borderId="0" xfId="4" applyFont="1" applyAlignment="1" applyProtection="1">
      <alignment vertical="center" textRotation="255"/>
      <protection locked="0"/>
    </xf>
    <xf numFmtId="0" fontId="10" fillId="0" borderId="35" xfId="4" applyFont="1" applyBorder="1" applyAlignment="1" applyProtection="1">
      <alignment horizontal="left" vertical="center"/>
      <protection locked="0"/>
    </xf>
    <xf numFmtId="0" fontId="10" fillId="0" borderId="0" xfId="4" applyFont="1" applyAlignment="1" applyProtection="1">
      <alignment vertical="center" textRotation="255" wrapText="1"/>
      <protection locked="0"/>
    </xf>
    <xf numFmtId="0" fontId="10" fillId="0" borderId="28" xfId="4" applyFont="1" applyBorder="1" applyAlignment="1" applyProtection="1">
      <alignment horizontal="left" vertical="center"/>
      <protection locked="0"/>
    </xf>
    <xf numFmtId="0" fontId="10" fillId="0" borderId="0" xfId="4" applyFont="1" applyAlignment="1" applyProtection="1">
      <alignment horizontal="center" vertical="center" textRotation="255"/>
      <protection locked="0"/>
    </xf>
    <xf numFmtId="0" fontId="10" fillId="0" borderId="10" xfId="4" applyFont="1" applyBorder="1" applyAlignment="1" applyProtection="1">
      <alignment horizontal="left" vertical="center"/>
      <protection locked="0"/>
    </xf>
    <xf numFmtId="0" fontId="14" fillId="0" borderId="0" xfId="4" applyFont="1" applyAlignment="1" applyProtection="1">
      <alignment horizontal="left" vertical="center"/>
      <protection locked="0"/>
    </xf>
    <xf numFmtId="0" fontId="10" fillId="0" borderId="34" xfId="4" applyFont="1" applyBorder="1" applyAlignment="1" applyProtection="1">
      <alignment horizontal="right" vertical="top" wrapText="1"/>
      <protection locked="0"/>
    </xf>
    <xf numFmtId="0" fontId="15" fillId="0" borderId="37" xfId="4" applyFont="1" applyBorder="1" applyAlignment="1" applyProtection="1">
      <alignment horizontal="left" vertical="center"/>
      <protection locked="0"/>
    </xf>
    <xf numFmtId="0" fontId="15" fillId="0" borderId="30" xfId="4" applyFont="1" applyBorder="1" applyAlignment="1" applyProtection="1">
      <alignment horizontal="left" vertical="center"/>
      <protection locked="0"/>
    </xf>
    <xf numFmtId="0" fontId="15" fillId="0" borderId="31"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0" fillId="0" borderId="36" xfId="4" applyFont="1" applyBorder="1" applyAlignment="1" applyProtection="1">
      <alignment horizontal="right" vertical="top" wrapText="1"/>
      <protection locked="0"/>
    </xf>
    <xf numFmtId="0" fontId="11" fillId="0" borderId="32" xfId="4" applyFont="1" applyBorder="1" applyAlignment="1" applyProtection="1">
      <alignment horizontal="left" vertical="center"/>
      <protection locked="0"/>
    </xf>
    <xf numFmtId="0" fontId="9" fillId="0" borderId="31" xfId="4" applyFont="1" applyBorder="1" applyProtection="1">
      <alignment vertical="center"/>
      <protection locked="0"/>
    </xf>
    <xf numFmtId="0" fontId="9" fillId="0" borderId="0" xfId="4" applyFont="1" applyProtection="1">
      <alignment vertical="center"/>
      <protection locked="0"/>
    </xf>
    <xf numFmtId="0" fontId="9" fillId="0" borderId="32" xfId="4" applyFont="1" applyBorder="1" applyProtection="1">
      <alignment vertical="center"/>
      <protection locked="0"/>
    </xf>
    <xf numFmtId="0" fontId="10" fillId="0" borderId="32" xfId="4" applyFont="1" applyBorder="1" applyAlignment="1" applyProtection="1">
      <alignment horizontal="right" vertical="top" wrapText="1"/>
      <protection locked="0"/>
    </xf>
    <xf numFmtId="0" fontId="16" fillId="0" borderId="0" xfId="4" applyFont="1" applyAlignment="1" applyProtection="1">
      <alignment vertical="top" wrapText="1"/>
      <protection locked="0"/>
    </xf>
    <xf numFmtId="0" fontId="8" fillId="0" borderId="32" xfId="4" applyFont="1" applyBorder="1" applyProtection="1">
      <alignment vertical="center"/>
      <protection locked="0"/>
    </xf>
    <xf numFmtId="0" fontId="8" fillId="0" borderId="21" xfId="4" applyFont="1" applyBorder="1" applyProtection="1">
      <alignment vertical="center"/>
      <protection locked="0"/>
    </xf>
    <xf numFmtId="0" fontId="17" fillId="0" borderId="0" xfId="4" applyFont="1" applyAlignment="1" applyProtection="1">
      <alignment horizontal="left" vertical="center"/>
      <protection locked="0"/>
    </xf>
    <xf numFmtId="0" fontId="18" fillId="0" borderId="0" xfId="0" applyFont="1">
      <alignment vertical="center"/>
    </xf>
    <xf numFmtId="0" fontId="19" fillId="0" borderId="0" xfId="0" applyFont="1">
      <alignment vertical="center"/>
    </xf>
    <xf numFmtId="0" fontId="21" fillId="0" borderId="11" xfId="0" applyFont="1" applyBorder="1" applyAlignment="1">
      <alignment horizontal="center" vertical="center" wrapText="1"/>
    </xf>
    <xf numFmtId="0" fontId="21" fillId="0" borderId="11" xfId="1" quotePrefix="1" applyNumberFormat="1" applyFont="1" applyFill="1" applyBorder="1" applyAlignment="1" applyProtection="1">
      <alignment horizontal="center" vertical="center" wrapTex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1" xfId="0" applyFont="1" applyBorder="1" applyAlignment="1">
      <alignment horizontal="center" vertical="center" wrapText="1"/>
    </xf>
    <xf numFmtId="0" fontId="22" fillId="0" borderId="16" xfId="0" applyFont="1" applyBorder="1" applyAlignment="1">
      <alignment horizontal="center" vertical="center" textRotation="180"/>
    </xf>
    <xf numFmtId="0" fontId="20" fillId="0" borderId="39" xfId="1" applyNumberFormat="1" applyFont="1" applyFill="1" applyBorder="1" applyAlignment="1" applyProtection="1">
      <alignment horizontal="center" vertical="center"/>
    </xf>
    <xf numFmtId="0" fontId="20" fillId="0" borderId="82" xfId="1" applyNumberFormat="1" applyFont="1" applyFill="1" applyBorder="1" applyAlignment="1" applyProtection="1">
      <alignment horizontal="center" vertical="center"/>
    </xf>
    <xf numFmtId="0" fontId="20" fillId="0" borderId="0" xfId="0" applyFont="1">
      <alignment vertical="center"/>
    </xf>
    <xf numFmtId="176" fontId="22" fillId="0" borderId="2" xfId="1" applyNumberFormat="1" applyFont="1" applyFill="1" applyBorder="1" applyAlignment="1" applyProtection="1">
      <alignment horizontal="center" vertical="center"/>
    </xf>
    <xf numFmtId="178" fontId="26" fillId="0" borderId="2" xfId="1" applyNumberFormat="1" applyFont="1" applyFill="1" applyBorder="1" applyAlignment="1" applyProtection="1">
      <alignment horizontal="center" vertical="center"/>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8" fillId="0" borderId="0" xfId="0" applyFont="1" applyProtection="1">
      <alignment vertical="center"/>
      <protection locked="0"/>
    </xf>
    <xf numFmtId="0" fontId="8"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0" fontId="8" fillId="4" borderId="30" xfId="0" quotePrefix="1" applyFont="1" applyFill="1" applyBorder="1" applyProtection="1">
      <alignment vertical="center"/>
      <protection locked="0"/>
    </xf>
    <xf numFmtId="0" fontId="8" fillId="4" borderId="40" xfId="0" quotePrefix="1" applyFont="1" applyFill="1" applyBorder="1" applyProtection="1">
      <alignment vertical="center"/>
      <protection locked="0"/>
    </xf>
    <xf numFmtId="0" fontId="8" fillId="0" borderId="20" xfId="0" applyFont="1" applyBorder="1" applyProtection="1">
      <alignment vertical="center"/>
      <protection locked="0"/>
    </xf>
    <xf numFmtId="0" fontId="8" fillId="0" borderId="20" xfId="0" applyFont="1" applyBorder="1" applyAlignment="1" applyProtection="1">
      <alignment horizontal="left" vertical="center" wrapText="1"/>
      <protection locked="0"/>
    </xf>
    <xf numFmtId="0" fontId="8" fillId="0" borderId="14" xfId="0" applyFont="1" applyBorder="1" applyAlignment="1" applyProtection="1">
      <alignment horizontal="left" vertical="center"/>
      <protection locked="0"/>
    </xf>
    <xf numFmtId="0" fontId="8" fillId="0" borderId="18" xfId="0" applyFont="1" applyBorder="1" applyProtection="1">
      <alignment vertical="center"/>
      <protection locked="0"/>
    </xf>
    <xf numFmtId="0" fontId="8" fillId="0" borderId="24" xfId="0" applyFont="1" applyBorder="1" applyAlignment="1" applyProtection="1">
      <alignment horizontal="left" vertical="center" wrapText="1"/>
      <protection locked="0"/>
    </xf>
    <xf numFmtId="0" fontId="8" fillId="4" borderId="0" xfId="0" quotePrefix="1"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Alignment="1" applyProtection="1">
      <alignment horizontal="right" vertical="center" wrapText="1"/>
      <protection locked="0"/>
    </xf>
    <xf numFmtId="0" fontId="8" fillId="0" borderId="0" xfId="0" applyFont="1" applyAlignment="1" applyProtection="1">
      <alignment horizontal="left" vertical="center" wrapText="1"/>
      <protection locked="0"/>
    </xf>
    <xf numFmtId="0" fontId="8" fillId="0" borderId="14" xfId="0" applyFont="1" applyBorder="1" applyProtection="1">
      <alignment vertical="center"/>
      <protection locked="0"/>
    </xf>
    <xf numFmtId="0" fontId="8" fillId="0" borderId="0" xfId="0" applyFont="1" applyAlignment="1" applyProtection="1">
      <alignment horizontal="right" vertical="center"/>
      <protection locked="0"/>
    </xf>
    <xf numFmtId="0" fontId="8" fillId="0" borderId="51" xfId="0" applyFont="1" applyBorder="1" applyProtection="1">
      <alignment vertical="center"/>
      <protection locked="0"/>
    </xf>
    <xf numFmtId="0" fontId="8" fillId="0" borderId="21" xfId="0" applyFont="1" applyBorder="1" applyProtection="1">
      <alignment vertical="center"/>
      <protection locked="0"/>
    </xf>
    <xf numFmtId="0" fontId="8" fillId="0" borderId="53" xfId="0" applyFont="1" applyBorder="1" applyProtection="1">
      <alignment vertical="center"/>
      <protection locked="0"/>
    </xf>
    <xf numFmtId="0" fontId="22" fillId="0" borderId="0" xfId="0" applyFont="1" applyProtection="1">
      <alignment vertical="center"/>
      <protection locked="0"/>
    </xf>
    <xf numFmtId="0" fontId="21" fillId="0" borderId="10" xfId="0" applyFont="1" applyBorder="1" applyAlignment="1">
      <alignment horizontal="center" vertical="center" wrapText="1"/>
    </xf>
    <xf numFmtId="0" fontId="8" fillId="0" borderId="0" xfId="0" applyFont="1" applyAlignment="1" applyProtection="1">
      <alignment vertical="center" wrapText="1"/>
      <protection locked="0"/>
    </xf>
    <xf numFmtId="0" fontId="29" fillId="0" borderId="0" xfId="0" applyFont="1" applyAlignment="1" applyProtection="1">
      <alignment horizontal="center" vertical="center"/>
      <protection locked="0"/>
    </xf>
    <xf numFmtId="0" fontId="8" fillId="0" borderId="6" xfId="0" applyFont="1" applyBorder="1" applyAlignment="1" applyProtection="1">
      <alignment vertical="center" textRotation="255"/>
      <protection locked="0"/>
    </xf>
    <xf numFmtId="0" fontId="8" fillId="0" borderId="0" xfId="0" applyFont="1" applyAlignment="1" applyProtection="1">
      <alignment horizontal="center" vertical="center" textRotation="255"/>
      <protection locked="0"/>
    </xf>
    <xf numFmtId="0" fontId="8" fillId="0" borderId="0" xfId="0" applyFont="1" applyAlignment="1" applyProtection="1">
      <alignment horizontal="center" vertical="center" wrapText="1"/>
      <protection locked="0"/>
    </xf>
    <xf numFmtId="2" fontId="8" fillId="0" borderId="0" xfId="0" applyNumberFormat="1" applyFont="1" applyAlignment="1" applyProtection="1">
      <alignment horizontal="center" vertical="center" wrapText="1"/>
      <protection locked="0"/>
    </xf>
    <xf numFmtId="12" fontId="8" fillId="0" borderId="0" xfId="0" applyNumberFormat="1" applyFont="1" applyAlignment="1" applyProtection="1">
      <alignment horizontal="center" vertical="center" wrapText="1"/>
      <protection locked="0"/>
    </xf>
    <xf numFmtId="177" fontId="8" fillId="0" borderId="0" xfId="0" applyNumberFormat="1" applyFont="1" applyAlignment="1">
      <alignment horizontal="center" vertical="center" wrapText="1"/>
    </xf>
    <xf numFmtId="183" fontId="8" fillId="0" borderId="0" xfId="0" applyNumberFormat="1" applyFont="1" applyAlignment="1">
      <alignment horizontal="center" vertical="center" wrapText="1"/>
    </xf>
    <xf numFmtId="177" fontId="8" fillId="0" borderId="0" xfId="0" applyNumberFormat="1" applyFont="1" applyAlignment="1" applyProtection="1">
      <alignment horizontal="center" vertical="center" wrapText="1"/>
      <protection locked="0"/>
    </xf>
    <xf numFmtId="183" fontId="8" fillId="0" borderId="0" xfId="0" applyNumberFormat="1" applyFont="1" applyAlignment="1" applyProtection="1">
      <alignment horizontal="center" vertical="center" wrapText="1"/>
      <protection locked="0"/>
    </xf>
    <xf numFmtId="0" fontId="8" fillId="0" borderId="14" xfId="0" quotePrefix="1" applyFont="1" applyBorder="1" applyAlignment="1" applyProtection="1">
      <alignment horizontal="right" vertical="center" wrapText="1"/>
      <protection locked="0"/>
    </xf>
    <xf numFmtId="0" fontId="8" fillId="0" borderId="0" xfId="0" quotePrefix="1" applyFont="1" applyAlignment="1" applyProtection="1">
      <alignment horizontal="right" vertical="center" wrapText="1"/>
      <protection locked="0"/>
    </xf>
    <xf numFmtId="0" fontId="8" fillId="0" borderId="18" xfId="0" applyFont="1" applyBorder="1" applyAlignment="1" applyProtection="1">
      <alignment vertical="center" wrapText="1"/>
      <protection locked="0"/>
    </xf>
    <xf numFmtId="0" fontId="8" fillId="0" borderId="18" xfId="0" applyFont="1" applyBorder="1" applyAlignment="1" applyProtection="1">
      <alignment horizontal="center" vertical="center" wrapText="1"/>
      <protection locked="0"/>
    </xf>
    <xf numFmtId="0" fontId="8" fillId="0" borderId="19" xfId="0" quotePrefix="1" applyFont="1" applyBorder="1" applyAlignment="1" applyProtection="1">
      <alignment horizontal="right" vertical="center" wrapText="1"/>
      <protection locked="0"/>
    </xf>
    <xf numFmtId="0" fontId="8" fillId="0" borderId="8" xfId="0" quotePrefix="1" applyFont="1" applyBorder="1" applyAlignment="1" applyProtection="1">
      <alignment horizontal="right" vertical="center" wrapText="1"/>
      <protection locked="0"/>
    </xf>
    <xf numFmtId="0" fontId="8" fillId="0" borderId="8" xfId="0" applyFont="1" applyBorder="1" applyAlignment="1" applyProtection="1">
      <alignment vertical="center" wrapText="1"/>
      <protection locked="0"/>
    </xf>
    <xf numFmtId="0" fontId="8" fillId="0" borderId="9" xfId="0" applyFont="1" applyBorder="1" applyAlignment="1" applyProtection="1">
      <alignment horizontal="center" vertical="center" wrapText="1"/>
      <protection locked="0"/>
    </xf>
    <xf numFmtId="0" fontId="8" fillId="0" borderId="0" xfId="0" applyFont="1" applyAlignment="1" applyProtection="1">
      <alignment horizontal="center" vertical="center" shrinkToFit="1"/>
      <protection locked="0"/>
    </xf>
    <xf numFmtId="0" fontId="28" fillId="0" borderId="0" xfId="0" applyFont="1" applyProtection="1">
      <alignment vertical="center"/>
      <protection locked="0"/>
    </xf>
    <xf numFmtId="0" fontId="15" fillId="0" borderId="0" xfId="0" applyFont="1" applyAlignment="1" applyProtection="1">
      <alignment vertical="center" wrapText="1"/>
      <protection locked="0"/>
    </xf>
    <xf numFmtId="179" fontId="15" fillId="0" borderId="0" xfId="3" applyNumberFormat="1" applyFont="1" applyBorder="1" applyAlignment="1" applyProtection="1">
      <alignment horizontal="center" vertical="center" shrinkToFit="1"/>
      <protection locked="0"/>
    </xf>
    <xf numFmtId="38" fontId="15" fillId="0" borderId="0" xfId="3" applyFont="1" applyBorder="1" applyAlignment="1" applyProtection="1">
      <alignment horizontal="right" vertical="center"/>
      <protection locked="0"/>
    </xf>
    <xf numFmtId="182" fontId="15" fillId="0" borderId="0" xfId="3" applyNumberFormat="1" applyFont="1" applyBorder="1" applyAlignment="1" applyProtection="1">
      <alignment horizontal="center" vertical="center"/>
      <protection locked="0"/>
    </xf>
    <xf numFmtId="180" fontId="15" fillId="0" borderId="0" xfId="3" applyNumberFormat="1" applyFont="1" applyBorder="1" applyAlignment="1" applyProtection="1">
      <alignment horizontal="center" vertical="center" shrinkToFit="1"/>
      <protection locked="0"/>
    </xf>
    <xf numFmtId="0" fontId="28" fillId="0" borderId="0" xfId="0" applyFont="1" applyAlignment="1" applyProtection="1">
      <alignment horizontal="right" vertical="center"/>
      <protection locked="0"/>
    </xf>
    <xf numFmtId="181" fontId="15" fillId="0" borderId="0" xfId="3" applyNumberFormat="1" applyFont="1" applyBorder="1" applyAlignment="1" applyProtection="1">
      <alignment horizontal="center" vertical="center"/>
      <protection locked="0"/>
    </xf>
    <xf numFmtId="0" fontId="8" fillId="0" borderId="42" xfId="0" applyFont="1" applyBorder="1" applyAlignment="1" applyProtection="1">
      <alignment horizontal="center" vertical="center"/>
      <protection locked="0"/>
    </xf>
    <xf numFmtId="0" fontId="8" fillId="0" borderId="52" xfId="0" applyFont="1" applyBorder="1" applyAlignment="1" applyProtection="1">
      <alignment horizontal="center" vertical="center"/>
      <protection locked="0"/>
    </xf>
    <xf numFmtId="0" fontId="30" fillId="0" borderId="0" xfId="0" applyFont="1">
      <alignment vertical="center"/>
    </xf>
    <xf numFmtId="0" fontId="21" fillId="0" borderId="0" xfId="0" applyFont="1">
      <alignment vertical="center"/>
    </xf>
    <xf numFmtId="0" fontId="22" fillId="0" borderId="0" xfId="0" applyFont="1">
      <alignment vertical="center"/>
    </xf>
    <xf numFmtId="0" fontId="20" fillId="0" borderId="10" xfId="0" applyFont="1" applyBorder="1">
      <alignment vertical="center"/>
    </xf>
    <xf numFmtId="0" fontId="21" fillId="0" borderId="11" xfId="0" applyFont="1" applyBorder="1" applyAlignment="1">
      <alignment horizontal="center" vertical="center"/>
    </xf>
    <xf numFmtId="0" fontId="21" fillId="0" borderId="4" xfId="0" applyFont="1" applyBorder="1" applyAlignment="1">
      <alignment horizontal="center" vertical="center" shrinkToFit="1"/>
    </xf>
    <xf numFmtId="0" fontId="21" fillId="0" borderId="1" xfId="0" applyFont="1" applyBorder="1" applyAlignment="1">
      <alignment horizontal="center" vertical="center" shrinkToFit="1"/>
    </xf>
    <xf numFmtId="0" fontId="21" fillId="0" borderId="17" xfId="0" applyFont="1" applyBorder="1" applyAlignment="1">
      <alignment horizontal="center" vertical="center" shrinkToFit="1"/>
    </xf>
    <xf numFmtId="0" fontId="22" fillId="0" borderId="3" xfId="0" applyFont="1" applyBorder="1" applyAlignment="1">
      <alignment horizontal="center" vertical="center" wrapText="1"/>
    </xf>
    <xf numFmtId="0" fontId="21" fillId="0" borderId="12" xfId="0" applyFont="1" applyBorder="1" applyAlignment="1">
      <alignment horizontal="center" vertical="center" shrinkToFit="1"/>
    </xf>
    <xf numFmtId="0" fontId="22" fillId="0" borderId="11" xfId="0" applyFont="1" applyBorder="1" applyAlignment="1">
      <alignment horizontal="center" vertical="center" wrapText="1"/>
    </xf>
    <xf numFmtId="0" fontId="21" fillId="0" borderId="11" xfId="0" applyFont="1" applyBorder="1" applyAlignment="1">
      <alignment horizontal="center" vertical="center" shrinkToFit="1"/>
    </xf>
    <xf numFmtId="176" fontId="22" fillId="2" borderId="2" xfId="0" quotePrefix="1" applyNumberFormat="1" applyFont="1" applyFill="1" applyBorder="1" applyAlignment="1" applyProtection="1">
      <alignment horizontal="center" vertical="center" wrapText="1"/>
      <protection locked="0"/>
    </xf>
    <xf numFmtId="0" fontId="32" fillId="0" borderId="2" xfId="1" applyNumberFormat="1" applyFont="1" applyBorder="1" applyAlignment="1">
      <alignment horizontal="center" vertical="center"/>
    </xf>
    <xf numFmtId="0" fontId="22" fillId="0" borderId="0" xfId="0" applyFont="1" applyAlignment="1">
      <alignment horizontal="center" vertical="center"/>
    </xf>
    <xf numFmtId="0" fontId="30" fillId="0" borderId="0" xfId="0" applyFont="1" applyAlignment="1">
      <alignment horizontal="center" vertical="center"/>
    </xf>
    <xf numFmtId="0" fontId="21" fillId="0" borderId="0" xfId="0" applyFont="1" applyAlignment="1">
      <alignment horizontal="center" vertical="center" wrapText="1"/>
    </xf>
    <xf numFmtId="176" fontId="22" fillId="0" borderId="2" xfId="1" applyNumberFormat="1" applyFont="1" applyBorder="1" applyAlignment="1">
      <alignment horizontal="center" vertical="center"/>
    </xf>
    <xf numFmtId="0" fontId="33" fillId="0" borderId="1" xfId="0" applyFont="1" applyBorder="1" applyAlignment="1">
      <alignment horizontal="center" vertical="center"/>
    </xf>
    <xf numFmtId="0" fontId="21" fillId="0" borderId="0" xfId="0" applyFont="1" applyAlignment="1">
      <alignment horizontal="center" vertical="center"/>
    </xf>
    <xf numFmtId="0" fontId="32" fillId="0" borderId="5" xfId="0" applyFont="1" applyBorder="1">
      <alignment vertical="center"/>
    </xf>
    <xf numFmtId="0" fontId="32" fillId="0" borderId="6" xfId="0" applyFont="1" applyBorder="1">
      <alignment vertical="center"/>
    </xf>
    <xf numFmtId="0" fontId="20" fillId="0" borderId="6" xfId="0" applyFont="1" applyBorder="1">
      <alignment vertical="center"/>
    </xf>
    <xf numFmtId="0" fontId="24" fillId="0" borderId="13" xfId="0" applyFont="1" applyBorder="1" applyAlignment="1">
      <alignment horizontal="right" vertical="center"/>
    </xf>
    <xf numFmtId="0" fontId="24" fillId="2" borderId="1" xfId="0" applyFont="1" applyFill="1" applyBorder="1">
      <alignment vertical="center"/>
    </xf>
    <xf numFmtId="0" fontId="24" fillId="3" borderId="1" xfId="0" applyFont="1" applyFill="1" applyBorder="1">
      <alignment vertical="center"/>
    </xf>
    <xf numFmtId="0" fontId="24" fillId="0" borderId="14" xfId="0" applyFont="1" applyBorder="1" applyAlignment="1">
      <alignment horizontal="right" vertical="center"/>
    </xf>
    <xf numFmtId="0" fontId="24" fillId="0" borderId="0" xfId="0" applyFont="1">
      <alignment vertical="center"/>
    </xf>
    <xf numFmtId="0" fontId="22" fillId="0" borderId="19" xfId="0" applyFont="1" applyBorder="1" applyAlignment="1">
      <alignment horizontal="right" vertical="center"/>
    </xf>
    <xf numFmtId="0" fontId="22" fillId="0" borderId="8" xfId="0" applyFont="1" applyBorder="1">
      <alignment vertical="center"/>
    </xf>
    <xf numFmtId="0" fontId="24" fillId="0" borderId="6" xfId="0" applyFont="1" applyBorder="1">
      <alignment vertical="center"/>
    </xf>
    <xf numFmtId="0" fontId="22" fillId="0" borderId="6" xfId="0" applyFont="1" applyBorder="1">
      <alignment vertical="center"/>
    </xf>
    <xf numFmtId="0" fontId="20" fillId="0" borderId="7" xfId="0" applyFont="1" applyBorder="1">
      <alignment vertical="center"/>
    </xf>
    <xf numFmtId="0" fontId="24" fillId="0" borderId="0" xfId="0" applyFont="1" applyAlignment="1">
      <alignment vertical="center" wrapText="1"/>
    </xf>
    <xf numFmtId="0" fontId="24" fillId="0" borderId="18" xfId="0" applyFont="1" applyBorder="1" applyAlignment="1">
      <alignment vertical="center" wrapText="1"/>
    </xf>
    <xf numFmtId="0" fontId="24" fillId="0" borderId="8" xfId="0" applyFont="1" applyBorder="1" applyAlignment="1">
      <alignment vertical="center" wrapText="1"/>
    </xf>
    <xf numFmtId="0" fontId="24" fillId="0" borderId="9" xfId="0" applyFont="1" applyBorder="1" applyAlignment="1">
      <alignment vertical="center" wrapText="1"/>
    </xf>
    <xf numFmtId="0" fontId="8" fillId="0" borderId="4" xfId="0" applyFont="1" applyBorder="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8" fillId="0" borderId="20" xfId="0" applyFont="1" applyBorder="1" applyAlignment="1" applyProtection="1">
      <alignment horizontal="left" vertical="center"/>
      <protection locked="0"/>
    </xf>
    <xf numFmtId="0" fontId="8" fillId="0" borderId="24" xfId="0" applyFont="1" applyBorder="1" applyAlignment="1" applyProtection="1">
      <alignment horizontal="center" vertical="center"/>
      <protection locked="0"/>
    </xf>
    <xf numFmtId="0" fontId="21" fillId="0" borderId="0" xfId="0" applyFont="1" applyAlignment="1">
      <alignment vertical="center" wrapText="1"/>
    </xf>
    <xf numFmtId="0" fontId="8" fillId="0" borderId="0" xfId="0" applyFont="1">
      <alignment vertical="center"/>
    </xf>
    <xf numFmtId="0" fontId="8" fillId="0" borderId="0" xfId="0" applyFont="1" applyAlignment="1">
      <alignment horizontal="right" vertical="center"/>
    </xf>
    <xf numFmtId="0" fontId="35" fillId="0" borderId="0" xfId="0" applyFont="1">
      <alignment vertical="center"/>
    </xf>
    <xf numFmtId="0" fontId="36" fillId="0" borderId="0" xfId="0" applyFont="1">
      <alignment vertical="center"/>
    </xf>
    <xf numFmtId="0" fontId="8" fillId="0" borderId="0" xfId="0" quotePrefix="1" applyFont="1">
      <alignment vertical="center"/>
    </xf>
    <xf numFmtId="0" fontId="8" fillId="0" borderId="0" xfId="0" applyFont="1" applyAlignment="1">
      <alignment horizontal="center" vertical="center"/>
    </xf>
    <xf numFmtId="0" fontId="8" fillId="0" borderId="24" xfId="0" applyFont="1" applyBorder="1" applyProtection="1">
      <alignment vertical="center"/>
      <protection locked="0"/>
    </xf>
    <xf numFmtId="0" fontId="37" fillId="0" borderId="15" xfId="0" applyFont="1" applyBorder="1" applyAlignment="1">
      <alignment horizontal="center" vertical="center"/>
    </xf>
    <xf numFmtId="0" fontId="21" fillId="0" borderId="3" xfId="0" applyFont="1" applyBorder="1" applyAlignment="1">
      <alignment horizontal="center" vertical="center" wrapText="1"/>
    </xf>
    <xf numFmtId="0" fontId="22" fillId="0" borderId="3" xfId="0" applyFont="1" applyBorder="1" applyAlignment="1">
      <alignment horizontal="center" vertical="center"/>
    </xf>
    <xf numFmtId="0" fontId="38" fillId="0" borderId="0" xfId="2" applyFont="1" applyFill="1" applyAlignment="1" applyProtection="1">
      <alignment horizontal="right" vertical="center"/>
    </xf>
    <xf numFmtId="0" fontId="21" fillId="0" borderId="0" xfId="1" applyNumberFormat="1" applyFont="1" applyFill="1" applyBorder="1" applyAlignment="1" applyProtection="1">
      <alignment vertical="center"/>
    </xf>
    <xf numFmtId="0" fontId="6" fillId="0" borderId="0" xfId="0" applyFont="1" applyAlignment="1">
      <alignment horizontal="right" vertical="center" wrapText="1"/>
    </xf>
    <xf numFmtId="0" fontId="18" fillId="0" borderId="0" xfId="0" applyFont="1" applyAlignment="1">
      <alignment horizontal="left" vertical="center"/>
    </xf>
    <xf numFmtId="0" fontId="18" fillId="0" borderId="0" xfId="0" applyFont="1" applyAlignment="1">
      <alignment horizontal="center" vertical="center"/>
    </xf>
    <xf numFmtId="0" fontId="22" fillId="0" borderId="26" xfId="0" applyFont="1" applyBorder="1" applyAlignment="1">
      <alignment horizontal="center" vertical="center"/>
    </xf>
    <xf numFmtId="0" fontId="22" fillId="0" borderId="16" xfId="0" applyFont="1" applyBorder="1" applyAlignment="1">
      <alignment horizontal="center" vertical="center"/>
    </xf>
    <xf numFmtId="0" fontId="20" fillId="0" borderId="2" xfId="0" applyFont="1" applyBorder="1" applyAlignment="1">
      <alignment horizontal="center" vertical="center" wrapText="1"/>
    </xf>
    <xf numFmtId="0" fontId="20" fillId="0" borderId="4" xfId="0" applyFont="1" applyBorder="1" applyAlignment="1">
      <alignment horizontal="center" vertical="center"/>
    </xf>
    <xf numFmtId="0" fontId="22" fillId="0" borderId="15" xfId="0" applyFont="1" applyBorder="1" applyAlignment="1" applyProtection="1">
      <alignment horizontal="center" vertical="center"/>
      <protection locked="0"/>
    </xf>
    <xf numFmtId="0" fontId="22" fillId="0" borderId="1" xfId="0" applyFont="1" applyBorder="1" applyAlignment="1" applyProtection="1">
      <alignment horizontal="center" vertical="center"/>
      <protection locked="0"/>
    </xf>
    <xf numFmtId="0" fontId="20" fillId="0" borderId="1" xfId="0" applyFont="1" applyBorder="1" applyAlignment="1">
      <alignment horizontal="center" vertical="center"/>
    </xf>
    <xf numFmtId="0" fontId="22" fillId="0" borderId="11" xfId="0" applyFont="1" applyBorder="1" applyAlignment="1">
      <alignment horizontal="center" vertical="center"/>
    </xf>
    <xf numFmtId="0" fontId="20" fillId="0" borderId="12" xfId="0" applyFont="1" applyBorder="1" applyAlignment="1">
      <alignment horizontal="center" vertical="center"/>
    </xf>
    <xf numFmtId="0" fontId="21" fillId="0" borderId="3" xfId="0" applyFont="1" applyBorder="1" applyAlignment="1">
      <alignment horizontal="center" vertical="center"/>
    </xf>
    <xf numFmtId="0" fontId="21" fillId="0" borderId="27" xfId="0" applyFont="1" applyBorder="1" applyAlignment="1">
      <alignment horizontal="center" vertical="center"/>
    </xf>
    <xf numFmtId="0" fontId="22" fillId="0" borderId="2" xfId="0" applyFont="1" applyBorder="1" applyAlignment="1">
      <alignment horizontal="center" vertical="center" wrapText="1"/>
    </xf>
    <xf numFmtId="176" fontId="21" fillId="0" borderId="3" xfId="0" quotePrefix="1" applyNumberFormat="1" applyFont="1" applyBorder="1" applyAlignment="1">
      <alignment horizontal="center" vertical="center" wrapText="1"/>
    </xf>
    <xf numFmtId="176" fontId="22" fillId="0" borderId="3" xfId="0" quotePrefix="1" applyNumberFormat="1" applyFont="1" applyBorder="1" applyAlignment="1">
      <alignment horizontal="center" vertical="center" wrapText="1"/>
    </xf>
    <xf numFmtId="0" fontId="20" fillId="0" borderId="3" xfId="0" applyFont="1" applyBorder="1" applyAlignment="1">
      <alignment horizontal="center" vertical="center"/>
    </xf>
    <xf numFmtId="0" fontId="20" fillId="0" borderId="3" xfId="0" applyFont="1" applyBorder="1" applyAlignment="1">
      <alignment vertical="center" wrapText="1"/>
    </xf>
    <xf numFmtId="0" fontId="20" fillId="0" borderId="1" xfId="0" applyFont="1" applyBorder="1" applyAlignment="1">
      <alignment vertical="center" wrapText="1"/>
    </xf>
    <xf numFmtId="176" fontId="21" fillId="0" borderId="2" xfId="0" quotePrefix="1" applyNumberFormat="1" applyFont="1" applyBorder="1" applyAlignment="1">
      <alignment horizontal="center" vertical="center" wrapText="1"/>
    </xf>
    <xf numFmtId="176" fontId="22" fillId="0" borderId="2" xfId="0" quotePrefix="1" applyNumberFormat="1" applyFont="1" applyBorder="1" applyAlignment="1">
      <alignment horizontal="center" vertical="center" wrapText="1"/>
    </xf>
    <xf numFmtId="0" fontId="20" fillId="0" borderId="0" xfId="0" applyFont="1" applyAlignment="1">
      <alignment horizontal="left" vertical="center"/>
    </xf>
    <xf numFmtId="0" fontId="20" fillId="0" borderId="0" xfId="0" applyFont="1" applyAlignment="1">
      <alignment horizontal="center" vertical="center"/>
    </xf>
    <xf numFmtId="0" fontId="25" fillId="0" borderId="0" xfId="0" applyFont="1" applyAlignment="1">
      <alignment horizontal="left" vertical="center"/>
    </xf>
    <xf numFmtId="0" fontId="20" fillId="0" borderId="0" xfId="0" applyFont="1" applyAlignment="1">
      <alignment horizontal="right" vertical="center"/>
    </xf>
    <xf numFmtId="0" fontId="34" fillId="0" borderId="0" xfId="0" applyFont="1" applyAlignment="1">
      <alignment horizontal="center" vertical="center"/>
    </xf>
    <xf numFmtId="0" fontId="8" fillId="0" borderId="0" xfId="0" applyFont="1" applyAlignment="1">
      <alignment horizontal="distributed" vertical="center"/>
    </xf>
    <xf numFmtId="0" fontId="21" fillId="0" borderId="0" xfId="0" applyFont="1">
      <alignment vertical="center"/>
    </xf>
    <xf numFmtId="0" fontId="21" fillId="0" borderId="0" xfId="0" applyFont="1" applyAlignment="1">
      <alignment horizontal="left" vertical="center"/>
    </xf>
    <xf numFmtId="0" fontId="19" fillId="0" borderId="48" xfId="0" applyFont="1" applyBorder="1" applyAlignment="1">
      <alignment horizontal="center" vertical="center"/>
    </xf>
    <xf numFmtId="0" fontId="19" fillId="0" borderId="49" xfId="0" applyFont="1" applyBorder="1" applyAlignment="1">
      <alignment horizontal="center" vertical="center"/>
    </xf>
    <xf numFmtId="0" fontId="20" fillId="0" borderId="12"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2" xfId="0" applyFont="1" applyBorder="1" applyAlignment="1">
      <alignment vertical="center" wrapText="1"/>
    </xf>
    <xf numFmtId="0" fontId="20" fillId="0" borderId="44" xfId="0" applyFont="1" applyBorder="1" applyAlignment="1">
      <alignment vertical="center" wrapText="1"/>
    </xf>
    <xf numFmtId="0" fontId="20" fillId="0" borderId="27" xfId="0" applyFont="1" applyBorder="1" applyAlignment="1">
      <alignment vertical="center" wrapText="1"/>
    </xf>
    <xf numFmtId="0" fontId="20" fillId="0" borderId="26" xfId="0" quotePrefix="1" applyFont="1" applyBorder="1" applyAlignment="1">
      <alignment horizontal="left" vertical="center" wrapText="1"/>
    </xf>
    <xf numFmtId="0" fontId="20" fillId="0" borderId="16" xfId="0" quotePrefix="1" applyFont="1" applyBorder="1" applyAlignment="1">
      <alignment horizontal="left" vertical="center" wrapText="1"/>
    </xf>
    <xf numFmtId="0" fontId="20" fillId="0" borderId="2" xfId="0" quotePrefix="1" applyFont="1" applyBorder="1" applyAlignment="1">
      <alignment horizontal="left" vertical="center" wrapText="1"/>
    </xf>
    <xf numFmtId="0" fontId="20" fillId="0" borderId="15" xfId="0" applyFont="1" applyBorder="1" applyAlignment="1">
      <alignment horizontal="center" vertical="center" wrapText="1"/>
    </xf>
    <xf numFmtId="0" fontId="20" fillId="0" borderId="43" xfId="0" applyFont="1" applyBorder="1" applyAlignment="1">
      <alignment horizontal="center" vertical="center" wrapText="1"/>
    </xf>
    <xf numFmtId="0" fontId="20" fillId="0" borderId="26" xfId="0" quotePrefix="1" applyFont="1" applyBorder="1" applyAlignment="1">
      <alignment horizontal="center" vertical="center" wrapText="1"/>
    </xf>
    <xf numFmtId="0" fontId="20" fillId="0" borderId="16" xfId="0" quotePrefix="1" applyFont="1" applyBorder="1" applyAlignment="1">
      <alignment horizontal="center" vertical="center" wrapText="1"/>
    </xf>
    <xf numFmtId="0" fontId="20" fillId="0" borderId="2" xfId="0" quotePrefix="1" applyFont="1" applyBorder="1" applyAlignment="1">
      <alignment horizontal="center" vertical="center" wrapText="1"/>
    </xf>
    <xf numFmtId="0" fontId="20" fillId="0" borderId="26" xfId="0" applyFont="1" applyBorder="1" applyAlignment="1">
      <alignment horizontal="center" vertical="center" textRotation="255"/>
    </xf>
    <xf numFmtId="0" fontId="20" fillId="0" borderId="16" xfId="0" applyFont="1" applyBorder="1" applyAlignment="1">
      <alignment horizontal="center" vertical="center" textRotation="255"/>
    </xf>
    <xf numFmtId="0" fontId="20" fillId="0" borderId="43" xfId="0" applyFont="1" applyBorder="1" applyAlignment="1">
      <alignment horizontal="center" vertical="center" textRotation="255"/>
    </xf>
    <xf numFmtId="0" fontId="20" fillId="0" borderId="26"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4"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42" xfId="0" applyFont="1" applyBorder="1" applyAlignment="1">
      <alignment horizontal="center" vertical="center" wrapText="1"/>
    </xf>
    <xf numFmtId="0" fontId="20" fillId="0" borderId="16" xfId="0" applyFont="1" applyBorder="1" applyAlignment="1">
      <alignment horizontal="center" vertical="center"/>
    </xf>
    <xf numFmtId="0" fontId="20" fillId="0" borderId="15" xfId="0" applyFont="1" applyBorder="1" applyAlignment="1">
      <alignment horizontal="center" vertical="center"/>
    </xf>
    <xf numFmtId="0" fontId="20" fillId="0" borderId="43" xfId="0" applyFont="1" applyBorder="1" applyAlignment="1">
      <alignment horizontal="center" vertical="center"/>
    </xf>
    <xf numFmtId="0" fontId="20" fillId="0" borderId="1" xfId="0" applyFont="1" applyBorder="1" applyAlignment="1">
      <alignment horizontal="center" vertical="center" wrapText="1"/>
    </xf>
    <xf numFmtId="0" fontId="20" fillId="0" borderId="26" xfId="0" applyFont="1" applyBorder="1" applyAlignment="1">
      <alignment horizontal="center"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20" fillId="0" borderId="45" xfId="0" applyFont="1" applyBorder="1" applyAlignment="1">
      <alignment horizontal="center" vertical="center"/>
    </xf>
    <xf numFmtId="0" fontId="20" fillId="0" borderId="47" xfId="0" applyFont="1" applyBorder="1" applyAlignment="1">
      <alignment horizontal="center" vertical="center"/>
    </xf>
    <xf numFmtId="0" fontId="20" fillId="0" borderId="28"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2" xfId="0" applyFont="1" applyBorder="1" applyAlignment="1">
      <alignment horizontal="center" vertical="center"/>
    </xf>
    <xf numFmtId="0" fontId="20" fillId="0" borderId="15" xfId="0" quotePrefix="1" applyFont="1" applyBorder="1" applyAlignment="1">
      <alignment horizontal="center" vertical="center" textRotation="255" wrapText="1"/>
    </xf>
    <xf numFmtId="0" fontId="20" fillId="0" borderId="16" xfId="0" quotePrefix="1" applyFont="1" applyBorder="1" applyAlignment="1">
      <alignment horizontal="center" vertical="center" textRotation="255" wrapText="1"/>
    </xf>
    <xf numFmtId="0" fontId="20" fillId="0" borderId="43" xfId="0" quotePrefix="1" applyFont="1" applyBorder="1" applyAlignment="1">
      <alignment horizontal="center" vertical="center" textRotation="255" wrapText="1"/>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25" xfId="0" applyFont="1" applyBorder="1" applyAlignment="1">
      <alignment horizontal="center" vertical="center"/>
    </xf>
    <xf numFmtId="0" fontId="20" fillId="0" borderId="4" xfId="0" applyFont="1" applyBorder="1" applyAlignment="1">
      <alignment horizontal="center" vertical="center"/>
    </xf>
    <xf numFmtId="0" fontId="20" fillId="0" borderId="20" xfId="0" applyFont="1" applyBorder="1" applyAlignment="1">
      <alignment horizontal="center" vertical="center"/>
    </xf>
    <xf numFmtId="0" fontId="20" fillId="0" borderId="42" xfId="0" applyFont="1" applyBorder="1" applyAlignment="1">
      <alignment horizontal="center" vertical="center"/>
    </xf>
    <xf numFmtId="0" fontId="20" fillId="0" borderId="1" xfId="0" applyFont="1" applyBorder="1" applyAlignment="1">
      <alignment horizontal="center" vertical="center"/>
    </xf>
    <xf numFmtId="0" fontId="20" fillId="0" borderId="11" xfId="0" applyFont="1" applyBorder="1" applyAlignment="1">
      <alignment horizontal="center" vertical="center"/>
    </xf>
    <xf numFmtId="0" fontId="20" fillId="0" borderId="1" xfId="0" quotePrefix="1" applyFont="1" applyBorder="1" applyAlignment="1">
      <alignment horizontal="center" vertical="center"/>
    </xf>
    <xf numFmtId="0" fontId="20" fillId="0" borderId="11" xfId="0" quotePrefix="1" applyFont="1" applyBorder="1" applyAlignment="1">
      <alignment horizontal="center" vertical="center"/>
    </xf>
    <xf numFmtId="0" fontId="20" fillId="0" borderId="17"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0" xfId="0" applyFont="1" applyAlignment="1">
      <alignment horizontal="center" vertical="center" wrapText="1"/>
    </xf>
    <xf numFmtId="0" fontId="20" fillId="0" borderId="32" xfId="0" applyFont="1" applyBorder="1" applyAlignment="1">
      <alignment horizontal="center" vertical="center" wrapText="1"/>
    </xf>
    <xf numFmtId="0" fontId="20" fillId="0" borderId="43" xfId="0" applyFont="1" applyBorder="1" applyAlignment="1">
      <alignment horizontal="center" vertical="center" textRotation="255" wrapText="1"/>
    </xf>
    <xf numFmtId="0" fontId="20" fillId="0" borderId="22" xfId="0" applyFont="1" applyBorder="1" applyAlignment="1">
      <alignment horizontal="left" vertical="center" wrapText="1"/>
    </xf>
    <xf numFmtId="0" fontId="20" fillId="0" borderId="32" xfId="0" applyFont="1" applyBorder="1" applyAlignment="1">
      <alignment horizontal="left" vertical="center" wrapText="1"/>
    </xf>
    <xf numFmtId="0" fontId="20" fillId="0" borderId="38" xfId="0" applyFont="1" applyBorder="1" applyAlignment="1">
      <alignment horizontal="left" vertical="center" wrapText="1"/>
    </xf>
    <xf numFmtId="0" fontId="20" fillId="0" borderId="22" xfId="0" applyFont="1" applyBorder="1" applyAlignment="1">
      <alignment vertical="center" wrapText="1"/>
    </xf>
    <xf numFmtId="0" fontId="20" fillId="0" borderId="32" xfId="0" applyFont="1" applyBorder="1" applyAlignment="1">
      <alignment vertical="center" wrapText="1"/>
    </xf>
    <xf numFmtId="0" fontId="20" fillId="0" borderId="29" xfId="0" applyFont="1" applyBorder="1" applyAlignment="1">
      <alignment vertical="center" wrapText="1"/>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20" fillId="0" borderId="4" xfId="0" quotePrefix="1" applyFont="1" applyBorder="1" applyAlignment="1">
      <alignment horizontal="center" vertical="center" wrapText="1"/>
    </xf>
    <xf numFmtId="0" fontId="22" fillId="0" borderId="26" xfId="0" applyFont="1" applyBorder="1" applyAlignment="1">
      <alignment horizontal="center" vertical="center"/>
    </xf>
    <xf numFmtId="0" fontId="20" fillId="0" borderId="17" xfId="0" applyFont="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46" xfId="0" applyFont="1" applyBorder="1" applyAlignment="1">
      <alignment horizontal="center" vertical="center"/>
    </xf>
    <xf numFmtId="0" fontId="22" fillId="0" borderId="15" xfId="0" applyFont="1" applyBorder="1" applyAlignment="1">
      <alignment horizontal="center" vertical="center" wrapText="1"/>
    </xf>
    <xf numFmtId="0" fontId="20" fillId="0" borderId="29" xfId="0" quotePrefix="1" applyFont="1" applyBorder="1" applyAlignment="1">
      <alignment horizontal="left" vertical="center" wrapText="1"/>
    </xf>
    <xf numFmtId="0" fontId="20" fillId="0" borderId="15" xfId="0" applyFont="1" applyBorder="1" applyAlignment="1">
      <alignment horizontal="left" vertical="center" wrapText="1"/>
    </xf>
    <xf numFmtId="0" fontId="20" fillId="0" borderId="16" xfId="0" applyFont="1" applyBorder="1" applyAlignment="1">
      <alignment horizontal="left" vertical="center" wrapText="1"/>
    </xf>
    <xf numFmtId="0" fontId="20" fillId="0" borderId="2" xfId="0" applyFont="1" applyBorder="1" applyAlignment="1">
      <alignment horizontal="left" vertical="center" wrapText="1"/>
    </xf>
    <xf numFmtId="0" fontId="20" fillId="0" borderId="42" xfId="0" applyFont="1" applyBorder="1" applyAlignment="1">
      <alignment vertical="center" wrapText="1"/>
    </xf>
    <xf numFmtId="0" fontId="20" fillId="0" borderId="1" xfId="0" applyFont="1" applyBorder="1" applyAlignment="1">
      <alignment vertical="center" wrapText="1"/>
    </xf>
    <xf numFmtId="0" fontId="20" fillId="0" borderId="1" xfId="0" applyFont="1" applyBorder="1">
      <alignment vertical="center"/>
    </xf>
    <xf numFmtId="0" fontId="22" fillId="0" borderId="26" xfId="1" quotePrefix="1" applyNumberFormat="1" applyFont="1" applyFill="1" applyBorder="1" applyAlignment="1" applyProtection="1">
      <alignment horizontal="center" vertical="center"/>
    </xf>
    <xf numFmtId="0" fontId="22" fillId="0" borderId="16" xfId="1" quotePrefix="1" applyNumberFormat="1" applyFont="1" applyFill="1" applyBorder="1" applyAlignment="1" applyProtection="1">
      <alignment horizontal="center" vertical="center"/>
    </xf>
    <xf numFmtId="0" fontId="22" fillId="0" borderId="43" xfId="1" quotePrefix="1" applyNumberFormat="1" applyFont="1" applyFill="1" applyBorder="1" applyAlignment="1" applyProtection="1">
      <alignment horizontal="center" vertical="center"/>
    </xf>
    <xf numFmtId="0" fontId="22" fillId="0" borderId="43" xfId="0" applyFont="1" applyBorder="1" applyAlignment="1">
      <alignment horizontal="center" vertical="center"/>
    </xf>
    <xf numFmtId="0" fontId="20" fillId="0" borderId="15" xfId="0" applyFont="1" applyBorder="1" applyAlignment="1">
      <alignment horizontal="left" vertical="center" wrapText="1" indent="1"/>
    </xf>
    <xf numFmtId="0" fontId="20" fillId="0" borderId="16"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15" xfId="0" applyFont="1" applyBorder="1" applyAlignment="1">
      <alignment vertical="center" wrapText="1"/>
    </xf>
    <xf numFmtId="0" fontId="20" fillId="0" borderId="43" xfId="0" applyFont="1" applyBorder="1" applyAlignment="1">
      <alignment vertical="center" wrapText="1"/>
    </xf>
    <xf numFmtId="0" fontId="20" fillId="0" borderId="1" xfId="0" applyFont="1" applyBorder="1" applyAlignment="1">
      <alignment horizontal="left" vertical="center" wrapText="1"/>
    </xf>
    <xf numFmtId="0" fontId="20" fillId="0" borderId="26" xfId="0" applyFont="1" applyBorder="1" applyAlignment="1">
      <alignment horizontal="left" vertical="center" wrapText="1"/>
    </xf>
    <xf numFmtId="0" fontId="20" fillId="0" borderId="26" xfId="0" applyFont="1" applyBorder="1" applyAlignment="1">
      <alignment vertical="center" wrapText="1"/>
    </xf>
    <xf numFmtId="0" fontId="20" fillId="0" borderId="16" xfId="0" applyFont="1" applyBorder="1" applyAlignment="1">
      <alignment vertical="center" wrapText="1"/>
    </xf>
    <xf numFmtId="0" fontId="20" fillId="0" borderId="2" xfId="0" applyFont="1" applyBorder="1" applyAlignment="1">
      <alignment vertical="center" wrapText="1"/>
    </xf>
    <xf numFmtId="0" fontId="21" fillId="0" borderId="3"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20" fillId="0" borderId="26"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28" xfId="0" applyFont="1" applyBorder="1" applyAlignment="1" applyProtection="1">
      <alignment horizontal="center" vertical="center" wrapText="1"/>
      <protection locked="0"/>
    </xf>
    <xf numFmtId="0" fontId="20" fillId="0" borderId="10" xfId="0" applyFont="1" applyBorder="1" applyAlignment="1" applyProtection="1">
      <alignment horizontal="center" vertical="center" wrapText="1"/>
      <protection locked="0"/>
    </xf>
    <xf numFmtId="0" fontId="20" fillId="0" borderId="29" xfId="0" applyFont="1" applyBorder="1" applyAlignment="1" applyProtection="1">
      <alignment horizontal="center" vertical="center" wrapText="1"/>
      <protection locked="0"/>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0" fillId="0" borderId="15" xfId="0" quotePrefix="1" applyFont="1" applyBorder="1" applyAlignment="1">
      <alignment horizontal="center" vertical="center" wrapText="1"/>
    </xf>
    <xf numFmtId="0" fontId="22" fillId="0" borderId="26"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6" xfId="0" applyFont="1" applyBorder="1" applyAlignment="1" applyProtection="1">
      <alignment horizontal="center" vertical="center"/>
      <protection locked="0"/>
    </xf>
    <xf numFmtId="0" fontId="20" fillId="0" borderId="23"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5"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28" xfId="0" applyFont="1" applyBorder="1" applyAlignment="1">
      <alignment vertical="center" wrapText="1"/>
    </xf>
    <xf numFmtId="0" fontId="21" fillId="0" borderId="10" xfId="0" applyFont="1" applyBorder="1" applyAlignment="1">
      <alignment vertical="center" wrapText="1"/>
    </xf>
    <xf numFmtId="0" fontId="21" fillId="0" borderId="29" xfId="0" applyFont="1" applyBorder="1" applyAlignment="1">
      <alignment vertical="center" wrapText="1"/>
    </xf>
    <xf numFmtId="0" fontId="22" fillId="0" borderId="0" xfId="0" applyFont="1" applyAlignment="1">
      <alignment horizontal="center" vertical="center"/>
    </xf>
    <xf numFmtId="0" fontId="21" fillId="0" borderId="17"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6"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6" xfId="0" applyFont="1" applyBorder="1" applyAlignment="1">
      <alignment horizontal="center" vertical="center" wrapText="1"/>
    </xf>
    <xf numFmtId="184" fontId="30" fillId="0" borderId="22" xfId="0" applyNumberFormat="1" applyFont="1" applyBorder="1" applyAlignment="1">
      <alignment horizontal="center" vertical="center" wrapText="1"/>
    </xf>
    <xf numFmtId="184" fontId="30" fillId="0" borderId="32" xfId="0" applyNumberFormat="1" applyFont="1" applyBorder="1" applyAlignment="1">
      <alignment horizontal="center" vertical="center" wrapText="1"/>
    </xf>
    <xf numFmtId="0" fontId="30" fillId="0" borderId="15" xfId="0" applyFont="1" applyBorder="1" applyAlignment="1">
      <alignment horizontal="center" vertical="center"/>
    </xf>
    <xf numFmtId="0" fontId="30" fillId="0" borderId="2" xfId="0" applyFont="1" applyBorder="1" applyAlignment="1">
      <alignment horizontal="center" vertical="center"/>
    </xf>
    <xf numFmtId="0" fontId="24" fillId="0" borderId="0" xfId="0" applyFont="1" applyAlignment="1">
      <alignment horizontal="left" vertical="center" wrapText="1"/>
    </xf>
    <xf numFmtId="0" fontId="24" fillId="0" borderId="18" xfId="0" applyFont="1" applyBorder="1" applyAlignment="1">
      <alignment horizontal="left" vertical="center" wrapText="1"/>
    </xf>
    <xf numFmtId="0" fontId="21" fillId="0" borderId="26"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43" xfId="0" applyFont="1" applyBorder="1" applyAlignment="1">
      <alignment horizontal="center" vertical="center" wrapText="1"/>
    </xf>
    <xf numFmtId="0" fontId="30" fillId="0" borderId="43" xfId="0" applyFont="1" applyBorder="1" applyAlignment="1">
      <alignment horizontal="center" vertical="center" wrapText="1"/>
    </xf>
    <xf numFmtId="0" fontId="21" fillId="0" borderId="12" xfId="0" applyFont="1" applyBorder="1" applyAlignment="1">
      <alignment vertical="center" wrapText="1"/>
    </xf>
    <xf numFmtId="0" fontId="21" fillId="0" borderId="44" xfId="0" applyFont="1" applyBorder="1" applyAlignment="1">
      <alignment vertical="center" wrapText="1"/>
    </xf>
    <xf numFmtId="0" fontId="21" fillId="0" borderId="27" xfId="0" applyFont="1" applyBorder="1" applyAlignment="1">
      <alignment vertical="center" wrapText="1"/>
    </xf>
    <xf numFmtId="0" fontId="30" fillId="0" borderId="11" xfId="0" applyFont="1" applyBorder="1" applyAlignment="1">
      <alignment horizontal="center" vertical="center"/>
    </xf>
    <xf numFmtId="0" fontId="30" fillId="0" borderId="50" xfId="0" applyFont="1" applyBorder="1" applyAlignment="1">
      <alignment horizontal="center" vertical="center"/>
    </xf>
    <xf numFmtId="0" fontId="20" fillId="3" borderId="15" xfId="0" applyFont="1" applyFill="1" applyBorder="1" applyAlignment="1" applyProtection="1">
      <alignment horizontal="center" vertical="center" wrapText="1" shrinkToFit="1"/>
      <protection locked="0"/>
    </xf>
    <xf numFmtId="0" fontId="20" fillId="3" borderId="43" xfId="0" applyFont="1" applyFill="1" applyBorder="1" applyAlignment="1" applyProtection="1">
      <alignment horizontal="center" vertical="center" wrapText="1" shrinkToFit="1"/>
      <protection locked="0"/>
    </xf>
    <xf numFmtId="0" fontId="20" fillId="0" borderId="4" xfId="0" applyFont="1" applyBorder="1" applyAlignment="1" applyProtection="1">
      <alignment horizontal="left" vertical="center"/>
      <protection locked="0"/>
    </xf>
    <xf numFmtId="0" fontId="20" fillId="0" borderId="20" xfId="0" applyFont="1" applyBorder="1" applyAlignment="1" applyProtection="1">
      <alignment horizontal="left" vertical="center"/>
      <protection locked="0"/>
    </xf>
    <xf numFmtId="0" fontId="20" fillId="0" borderId="42" xfId="0" applyFont="1" applyBorder="1" applyAlignment="1" applyProtection="1">
      <alignment horizontal="left" vertical="center"/>
      <protection locked="0"/>
    </xf>
    <xf numFmtId="0" fontId="21" fillId="0" borderId="22" xfId="1" quotePrefix="1" applyNumberFormat="1" applyFont="1" applyBorder="1" applyAlignment="1">
      <alignment horizontal="center" vertical="center" wrapText="1"/>
    </xf>
    <xf numFmtId="0" fontId="21" fillId="0" borderId="47" xfId="1" quotePrefix="1" applyNumberFormat="1" applyFont="1" applyBorder="1" applyAlignment="1">
      <alignment horizontal="center" vertical="center" wrapText="1"/>
    </xf>
    <xf numFmtId="0" fontId="20" fillId="3" borderId="15" xfId="0" applyFont="1" applyFill="1" applyBorder="1" applyAlignment="1" applyProtection="1">
      <alignment horizontal="center" vertical="center" wrapText="1"/>
      <protection locked="0"/>
    </xf>
    <xf numFmtId="0" fontId="20" fillId="3" borderId="16" xfId="0" applyFont="1" applyFill="1" applyBorder="1" applyAlignment="1" applyProtection="1">
      <alignment horizontal="center" vertical="center" wrapText="1"/>
      <protection locked="0"/>
    </xf>
    <xf numFmtId="0" fontId="20" fillId="3" borderId="2" xfId="0" applyFont="1" applyFill="1" applyBorder="1" applyAlignment="1" applyProtection="1">
      <alignment horizontal="center" vertical="center" wrapText="1"/>
      <protection locked="0"/>
    </xf>
    <xf numFmtId="0" fontId="21" fillId="0" borderId="1" xfId="0" quotePrefix="1" applyFont="1" applyBorder="1" applyAlignment="1">
      <alignment horizontal="center" vertical="center" wrapText="1"/>
    </xf>
    <xf numFmtId="0" fontId="20" fillId="3" borderId="26" xfId="0" applyFont="1" applyFill="1" applyBorder="1" applyAlignment="1" applyProtection="1">
      <alignment horizontal="center" vertical="center" wrapText="1"/>
      <protection locked="0"/>
    </xf>
    <xf numFmtId="0" fontId="30" fillId="0" borderId="15" xfId="1" quotePrefix="1" applyNumberFormat="1" applyFont="1" applyBorder="1" applyAlignment="1">
      <alignment horizontal="center" vertical="center"/>
    </xf>
    <xf numFmtId="0" fontId="30" fillId="0" borderId="16"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0" fontId="22" fillId="0" borderId="4" xfId="0" applyFont="1" applyBorder="1" applyAlignment="1">
      <alignment horizontal="center" vertical="center"/>
    </xf>
    <xf numFmtId="0" fontId="22" fillId="0" borderId="42" xfId="0" applyFont="1" applyBorder="1" applyAlignment="1">
      <alignment horizontal="center" vertical="center"/>
    </xf>
    <xf numFmtId="0" fontId="30" fillId="0" borderId="2" xfId="0" applyFont="1" applyBorder="1" applyAlignment="1">
      <alignment horizontal="center" vertical="center" wrapText="1"/>
    </xf>
    <xf numFmtId="0" fontId="30" fillId="0" borderId="16" xfId="0" applyFont="1" applyBorder="1" applyAlignment="1">
      <alignment horizontal="center" vertical="center"/>
    </xf>
    <xf numFmtId="0" fontId="21" fillId="0" borderId="15" xfId="0" applyFont="1" applyBorder="1" applyAlignment="1">
      <alignment horizontal="center" vertical="center"/>
    </xf>
    <xf numFmtId="0" fontId="21" fillId="0" borderId="43" xfId="0" applyFont="1" applyBorder="1" applyAlignment="1">
      <alignment horizontal="center" vertical="center"/>
    </xf>
    <xf numFmtId="0" fontId="30" fillId="0" borderId="26" xfId="1" quotePrefix="1" applyNumberFormat="1" applyFont="1" applyBorder="1" applyAlignment="1">
      <alignment horizontal="center" vertical="center"/>
    </xf>
    <xf numFmtId="0" fontId="21" fillId="0" borderId="12" xfId="0" applyFont="1" applyBorder="1" applyAlignment="1">
      <alignment horizontal="center" vertical="center" wrapText="1"/>
    </xf>
    <xf numFmtId="0" fontId="21" fillId="0" borderId="44"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6" xfId="0" applyFont="1" applyBorder="1" applyAlignment="1">
      <alignment horizontal="center" vertical="center"/>
    </xf>
    <xf numFmtId="0" fontId="21" fillId="0" borderId="16" xfId="0" applyFont="1" applyBorder="1" applyAlignment="1">
      <alignment horizontal="center" vertical="center"/>
    </xf>
    <xf numFmtId="0" fontId="30" fillId="0" borderId="26" xfId="0" applyFont="1" applyBorder="1" applyAlignment="1">
      <alignment horizontal="center" vertical="center"/>
    </xf>
    <xf numFmtId="0" fontId="21" fillId="0" borderId="2" xfId="0" applyFont="1" applyBorder="1" applyAlignment="1">
      <alignment horizontal="center" vertical="center"/>
    </xf>
    <xf numFmtId="0" fontId="21" fillId="0" borderId="15" xfId="0" applyFont="1" applyBorder="1" applyAlignment="1">
      <alignment horizontal="left" vertical="center" wrapText="1" indent="1"/>
    </xf>
    <xf numFmtId="0" fontId="21" fillId="0" borderId="16" xfId="0" applyFont="1" applyBorder="1" applyAlignment="1">
      <alignment horizontal="left" vertical="center" wrapText="1" indent="1"/>
    </xf>
    <xf numFmtId="0" fontId="0" fillId="0" borderId="16" xfId="0" applyBorder="1" applyAlignment="1">
      <alignment horizontal="left" vertical="center" wrapText="1" indent="1"/>
    </xf>
    <xf numFmtId="0" fontId="0" fillId="0" borderId="2" xfId="0" applyBorder="1" applyAlignment="1">
      <alignment horizontal="left" vertical="center" wrapText="1" indent="1"/>
    </xf>
    <xf numFmtId="0" fontId="21" fillId="0" borderId="26" xfId="0" applyFont="1" applyBorder="1" applyAlignment="1">
      <alignment horizontal="center" vertical="center" textRotation="255"/>
    </xf>
    <xf numFmtId="0" fontId="21" fillId="0" borderId="16" xfId="0" applyFont="1" applyBorder="1" applyAlignment="1">
      <alignment horizontal="center" vertical="center" textRotation="255"/>
    </xf>
    <xf numFmtId="0" fontId="21" fillId="0" borderId="43" xfId="0" applyFont="1" applyBorder="1" applyAlignment="1">
      <alignment horizontal="center" vertical="center" textRotation="255"/>
    </xf>
    <xf numFmtId="0" fontId="21" fillId="0" borderId="26" xfId="0" applyFont="1" applyBorder="1" applyAlignment="1">
      <alignment horizontal="center" vertical="center" textRotation="255" wrapText="1"/>
    </xf>
    <xf numFmtId="0" fontId="21" fillId="0" borderId="16" xfId="0" applyFont="1" applyBorder="1" applyAlignment="1">
      <alignment horizontal="center" vertical="center" textRotation="255" wrapText="1"/>
    </xf>
    <xf numFmtId="0" fontId="21" fillId="0" borderId="43" xfId="0" applyFont="1" applyBorder="1" applyAlignment="1">
      <alignment horizontal="center" vertical="center" textRotation="255" wrapText="1"/>
    </xf>
    <xf numFmtId="0" fontId="21" fillId="0" borderId="17" xfId="0" applyFont="1" applyBorder="1" applyAlignment="1">
      <alignment horizontal="center" vertical="center"/>
    </xf>
    <xf numFmtId="0" fontId="21" fillId="0" borderId="22" xfId="0" applyFont="1" applyBorder="1" applyAlignment="1">
      <alignment horizontal="center" vertical="center"/>
    </xf>
    <xf numFmtId="0" fontId="21" fillId="0" borderId="45" xfId="0" applyFont="1" applyBorder="1" applyAlignment="1">
      <alignment horizontal="center" vertical="center"/>
    </xf>
    <xf numFmtId="0" fontId="21" fillId="0" borderId="47" xfId="0" applyFont="1" applyBorder="1" applyAlignment="1">
      <alignment horizontal="center" vertical="center"/>
    </xf>
    <xf numFmtId="0" fontId="21" fillId="0" borderId="15" xfId="0" applyFont="1" applyBorder="1" applyAlignment="1">
      <alignment horizontal="center" vertical="center" textRotation="255" wrapText="1"/>
    </xf>
    <xf numFmtId="0" fontId="21" fillId="0" borderId="2" xfId="0" applyFont="1" applyBorder="1" applyAlignment="1">
      <alignment horizontal="center" vertical="center" textRotation="255" wrapText="1"/>
    </xf>
    <xf numFmtId="0" fontId="21" fillId="0" borderId="16" xfId="0" quotePrefix="1" applyFont="1" applyBorder="1" applyAlignment="1">
      <alignment horizontal="center" vertical="center" wrapText="1"/>
    </xf>
    <xf numFmtId="0" fontId="21" fillId="0" borderId="2" xfId="0" quotePrefix="1" applyFont="1" applyBorder="1" applyAlignment="1">
      <alignment horizontal="center" vertical="center" wrapText="1"/>
    </xf>
    <xf numFmtId="0" fontId="21" fillId="0" borderId="26" xfId="0" quotePrefix="1" applyFont="1" applyBorder="1" applyAlignment="1">
      <alignment horizontal="center" vertical="center" textRotation="255" wrapText="1"/>
    </xf>
    <xf numFmtId="0" fontId="21" fillId="0" borderId="16" xfId="0" quotePrefix="1" applyFont="1" applyBorder="1" applyAlignment="1">
      <alignment horizontal="center" vertical="center" textRotation="255" wrapText="1"/>
    </xf>
    <xf numFmtId="0" fontId="21" fillId="0" borderId="26" xfId="0" quotePrefix="1" applyFont="1" applyBorder="1" applyAlignment="1">
      <alignment horizontal="center" vertical="center" wrapText="1"/>
    </xf>
    <xf numFmtId="0" fontId="21" fillId="0" borderId="22" xfId="0" applyFont="1" applyBorder="1" applyAlignment="1">
      <alignment horizontal="center" vertical="center" wrapText="1"/>
    </xf>
    <xf numFmtId="0" fontId="30" fillId="0" borderId="43" xfId="1" quotePrefix="1" applyNumberFormat="1" applyFont="1" applyBorder="1" applyAlignment="1">
      <alignment horizontal="center" vertical="center"/>
    </xf>
    <xf numFmtId="0" fontId="20" fillId="3" borderId="1" xfId="0" applyFont="1" applyFill="1" applyBorder="1" applyAlignment="1" applyProtection="1">
      <alignment horizontal="center" vertical="center" wrapText="1"/>
      <protection locked="0"/>
    </xf>
    <xf numFmtId="0" fontId="20" fillId="3" borderId="11" xfId="0" applyFont="1" applyFill="1" applyBorder="1" applyAlignment="1" applyProtection="1">
      <alignment horizontal="center" vertical="center" wrapText="1"/>
      <protection locked="0"/>
    </xf>
    <xf numFmtId="0" fontId="20" fillId="3" borderId="50" xfId="0" applyFont="1" applyFill="1" applyBorder="1" applyAlignment="1" applyProtection="1">
      <alignment horizontal="center" vertical="center" wrapText="1"/>
      <protection locked="0"/>
    </xf>
    <xf numFmtId="0" fontId="20" fillId="3" borderId="3"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shrinkToFit="1"/>
      <protection locked="0"/>
    </xf>
    <xf numFmtId="0" fontId="30" fillId="0" borderId="26" xfId="0" applyFont="1" applyBorder="1" applyAlignment="1">
      <alignment horizontal="center" vertical="center" wrapText="1"/>
    </xf>
    <xf numFmtId="184" fontId="31" fillId="2" borderId="15" xfId="0" applyNumberFormat="1" applyFont="1" applyFill="1" applyBorder="1" applyAlignment="1" applyProtection="1">
      <alignment horizontal="center" vertical="center" shrinkToFit="1"/>
      <protection locked="0"/>
    </xf>
    <xf numFmtId="184" fontId="31" fillId="2" borderId="16" xfId="0" applyNumberFormat="1" applyFont="1" applyFill="1" applyBorder="1" applyAlignment="1" applyProtection="1">
      <alignment horizontal="center" vertical="center" shrinkToFit="1"/>
      <protection locked="0"/>
    </xf>
    <xf numFmtId="184" fontId="31" fillId="2" borderId="2" xfId="0" applyNumberFormat="1" applyFont="1" applyFill="1" applyBorder="1" applyAlignment="1" applyProtection="1">
      <alignment horizontal="center" vertical="center" shrinkToFit="1"/>
      <protection locked="0"/>
    </xf>
    <xf numFmtId="0" fontId="21" fillId="0" borderId="15" xfId="0" quotePrefix="1" applyFont="1" applyBorder="1" applyAlignment="1">
      <alignment horizontal="center" vertical="center"/>
    </xf>
    <xf numFmtId="0" fontId="21" fillId="0" borderId="43" xfId="0" quotePrefix="1" applyFont="1" applyBorder="1" applyAlignment="1">
      <alignment horizontal="center" vertical="center"/>
    </xf>
    <xf numFmtId="0" fontId="30" fillId="0" borderId="50" xfId="1" quotePrefix="1" applyNumberFormat="1" applyFont="1" applyBorder="1" applyAlignment="1">
      <alignment horizontal="center" vertical="center"/>
    </xf>
    <xf numFmtId="0" fontId="30" fillId="0" borderId="3" xfId="1" quotePrefix="1" applyNumberFormat="1" applyFont="1" applyBorder="1" applyAlignment="1">
      <alignment horizontal="center" vertical="center"/>
    </xf>
    <xf numFmtId="0" fontId="8" fillId="0" borderId="0" xfId="0" applyFont="1" applyProtection="1">
      <alignment vertical="center"/>
      <protection locked="0"/>
    </xf>
    <xf numFmtId="0" fontId="8" fillId="0" borderId="18" xfId="0" applyFont="1" applyBorder="1" applyProtection="1">
      <alignment vertical="center"/>
      <protection locked="0"/>
    </xf>
    <xf numFmtId="0" fontId="8" fillId="0" borderId="4" xfId="0" applyFont="1" applyBorder="1" applyAlignment="1" applyProtection="1">
      <alignment horizontal="center" vertical="center"/>
      <protection locked="0"/>
    </xf>
    <xf numFmtId="0" fontId="8" fillId="0" borderId="23"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74" xfId="0" applyFont="1" applyBorder="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8" fillId="0" borderId="52" xfId="0" applyFont="1" applyBorder="1" applyAlignment="1" applyProtection="1">
      <alignment horizontal="center" vertical="center"/>
      <protection locked="0"/>
    </xf>
    <xf numFmtId="0" fontId="8" fillId="0" borderId="4" xfId="0" applyFont="1" applyBorder="1" applyAlignment="1" applyProtection="1">
      <alignment horizontal="center" vertical="center" shrinkToFit="1"/>
      <protection locked="0"/>
    </xf>
    <xf numFmtId="0" fontId="8" fillId="0" borderId="20" xfId="0" applyFont="1" applyBorder="1" applyAlignment="1" applyProtection="1">
      <alignment horizontal="center" vertical="center" shrinkToFit="1"/>
      <protection locked="0"/>
    </xf>
    <xf numFmtId="0" fontId="8" fillId="0" borderId="52" xfId="0" applyFont="1" applyBorder="1" applyAlignment="1" applyProtection="1">
      <alignment horizontal="center" vertical="center" shrinkToFit="1"/>
      <protection locked="0"/>
    </xf>
    <xf numFmtId="0" fontId="21" fillId="4" borderId="30" xfId="0" quotePrefix="1" applyFont="1" applyFill="1" applyBorder="1" applyAlignment="1" applyProtection="1">
      <alignment horizontal="center" vertical="center" wrapText="1"/>
      <protection locked="0"/>
    </xf>
    <xf numFmtId="0" fontId="21" fillId="4" borderId="10" xfId="0" quotePrefix="1" applyFont="1" applyFill="1" applyBorder="1" applyAlignment="1" applyProtection="1">
      <alignment horizontal="center" vertical="center" wrapText="1"/>
      <protection locked="0"/>
    </xf>
    <xf numFmtId="0" fontId="8" fillId="4" borderId="14" xfId="0" quotePrefix="1" applyFont="1" applyFill="1" applyBorder="1" applyAlignment="1" applyProtection="1">
      <alignment horizontal="center" vertical="center"/>
      <protection locked="0"/>
    </xf>
    <xf numFmtId="0" fontId="8" fillId="4" borderId="0" xfId="0" quotePrefix="1" applyFont="1" applyFill="1" applyAlignment="1" applyProtection="1">
      <alignment horizontal="center" vertical="center"/>
      <protection locked="0"/>
    </xf>
    <xf numFmtId="0" fontId="8" fillId="4" borderId="55" xfId="0" quotePrefix="1" applyFont="1" applyFill="1" applyBorder="1" applyAlignment="1" applyProtection="1">
      <alignment horizontal="center" vertical="center"/>
      <protection locked="0"/>
    </xf>
    <xf numFmtId="0" fontId="8" fillId="4" borderId="10" xfId="0" quotePrefix="1" applyFont="1" applyFill="1" applyBorder="1" applyAlignment="1" applyProtection="1">
      <alignment horizontal="center" vertical="center"/>
      <protection locked="0"/>
    </xf>
    <xf numFmtId="0" fontId="8" fillId="0" borderId="51" xfId="0" applyFont="1" applyBorder="1" applyAlignment="1" applyProtection="1">
      <alignment horizontal="center" vertical="center"/>
      <protection locked="0"/>
    </xf>
    <xf numFmtId="0" fontId="8" fillId="0" borderId="21"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32"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20" xfId="0" applyFont="1" applyBorder="1" applyAlignment="1" applyProtection="1">
      <alignment horizontal="center" vertical="center"/>
      <protection locked="0"/>
    </xf>
    <xf numFmtId="0" fontId="21" fillId="0" borderId="42" xfId="0" applyFont="1" applyBorder="1" applyAlignment="1" applyProtection="1">
      <alignment horizontal="center" vertical="center"/>
      <protection locked="0"/>
    </xf>
    <xf numFmtId="0" fontId="8" fillId="0" borderId="71" xfId="0" applyFont="1" applyBorder="1" applyAlignment="1" applyProtection="1">
      <alignment horizontal="center" vertical="center"/>
      <protection locked="0"/>
    </xf>
    <xf numFmtId="0" fontId="8" fillId="0" borderId="72" xfId="0" applyFont="1" applyBorder="1" applyAlignment="1" applyProtection="1">
      <alignment horizontal="center" vertical="center"/>
      <protection locked="0"/>
    </xf>
    <xf numFmtId="0" fontId="8" fillId="0" borderId="65" xfId="0" applyFont="1" applyBorder="1" applyAlignment="1" applyProtection="1">
      <alignment horizontal="center" vertical="center"/>
      <protection locked="0"/>
    </xf>
    <xf numFmtId="0" fontId="8" fillId="0" borderId="66" xfId="0" applyFont="1" applyBorder="1" applyAlignment="1" applyProtection="1">
      <alignment horizontal="center" vertical="center"/>
      <protection locked="0"/>
    </xf>
    <xf numFmtId="0" fontId="8" fillId="0" borderId="31"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28"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14" xfId="0" applyFont="1" applyBorder="1" applyAlignment="1" applyProtection="1">
      <alignment horizontal="right" vertical="center" wrapText="1"/>
      <protection locked="0"/>
    </xf>
    <xf numFmtId="0" fontId="8" fillId="0" borderId="0" xfId="0" applyFont="1" applyAlignment="1" applyProtection="1">
      <alignment horizontal="right" vertical="center"/>
      <protection locked="0"/>
    </xf>
    <xf numFmtId="0" fontId="8" fillId="0" borderId="14" xfId="0" applyFont="1" applyBorder="1" applyAlignment="1" applyProtection="1">
      <alignment horizontal="right" vertical="center"/>
      <protection locked="0"/>
    </xf>
    <xf numFmtId="0" fontId="8" fillId="0" borderId="59" xfId="0" applyFont="1" applyBorder="1" applyAlignment="1" applyProtection="1">
      <alignment horizontal="center" vertical="center"/>
      <protection locked="0"/>
    </xf>
    <xf numFmtId="0" fontId="8" fillId="0" borderId="57" xfId="0" applyFont="1" applyBorder="1" applyAlignment="1" applyProtection="1">
      <alignment horizontal="center" vertical="center"/>
      <protection locked="0"/>
    </xf>
    <xf numFmtId="0" fontId="8" fillId="0" borderId="58" xfId="0" applyFont="1" applyBorder="1" applyAlignment="1" applyProtection="1">
      <alignment horizontal="center" vertical="center"/>
      <protection locked="0"/>
    </xf>
    <xf numFmtId="0" fontId="8" fillId="0" borderId="59" xfId="0" applyFont="1" applyBorder="1" applyAlignment="1" applyProtection="1">
      <alignment horizontal="left" vertical="center"/>
      <protection locked="0"/>
    </xf>
    <xf numFmtId="0" fontId="8" fillId="0" borderId="57" xfId="0" applyFont="1" applyBorder="1" applyAlignment="1" applyProtection="1">
      <alignment horizontal="left" vertical="center"/>
      <protection locked="0"/>
    </xf>
    <xf numFmtId="0" fontId="8" fillId="0" borderId="58" xfId="0" applyFont="1" applyBorder="1" applyAlignment="1" applyProtection="1">
      <alignment horizontal="left" vertical="center"/>
      <protection locked="0"/>
    </xf>
    <xf numFmtId="0" fontId="21" fillId="4" borderId="5" xfId="0" applyFont="1" applyFill="1" applyBorder="1" applyAlignment="1" applyProtection="1">
      <alignment horizontal="center" vertical="center"/>
      <protection locked="0"/>
    </xf>
    <xf numFmtId="0" fontId="21" fillId="4" borderId="6" xfId="0" applyFont="1" applyFill="1" applyBorder="1" applyAlignment="1" applyProtection="1">
      <alignment horizontal="center" vertical="center"/>
      <protection locked="0"/>
    </xf>
    <xf numFmtId="0" fontId="21" fillId="4" borderId="7" xfId="0" applyFont="1" applyFill="1" applyBorder="1" applyAlignment="1" applyProtection="1">
      <alignment horizontal="center" vertical="center"/>
      <protection locked="0"/>
    </xf>
    <xf numFmtId="0" fontId="21" fillId="4" borderId="55" xfId="0" applyFont="1" applyFill="1" applyBorder="1" applyAlignment="1" applyProtection="1">
      <alignment horizontal="center" vertical="center"/>
      <protection locked="0"/>
    </xf>
    <xf numFmtId="0" fontId="21" fillId="4" borderId="10" xfId="0" applyFont="1" applyFill="1" applyBorder="1" applyAlignment="1" applyProtection="1">
      <alignment horizontal="center" vertical="center"/>
      <protection locked="0"/>
    </xf>
    <xf numFmtId="0" fontId="21" fillId="4" borderId="41" xfId="0" applyFont="1" applyFill="1" applyBorder="1" applyAlignment="1" applyProtection="1">
      <alignment horizontal="center" vertical="center"/>
      <protection locked="0"/>
    </xf>
    <xf numFmtId="0" fontId="8" fillId="0" borderId="51" xfId="0" applyFont="1" applyBorder="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8" fillId="0" borderId="22"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32" xfId="0" applyFont="1" applyBorder="1" applyAlignment="1" applyProtection="1">
      <alignment horizontal="center" vertical="center" wrapText="1"/>
      <protection locked="0"/>
    </xf>
    <xf numFmtId="0" fontId="8" fillId="0" borderId="55" xfId="0" applyFont="1" applyBorder="1" applyAlignment="1" applyProtection="1">
      <alignment horizontal="center" vertical="center" wrapText="1"/>
      <protection locked="0"/>
    </xf>
    <xf numFmtId="0" fontId="8" fillId="0" borderId="29" xfId="0" applyFont="1" applyBorder="1" applyAlignment="1" applyProtection="1">
      <alignment horizontal="center" vertical="center" wrapText="1"/>
      <protection locked="0"/>
    </xf>
    <xf numFmtId="0" fontId="8" fillId="0" borderId="63" xfId="0" applyFont="1" applyBorder="1" applyAlignment="1" applyProtection="1">
      <alignment horizontal="center" vertical="center"/>
      <protection locked="0"/>
    </xf>
    <xf numFmtId="0" fontId="8" fillId="0" borderId="64" xfId="0" applyFont="1" applyBorder="1" applyAlignment="1" applyProtection="1">
      <alignment horizontal="center" vertical="center"/>
      <protection locked="0"/>
    </xf>
    <xf numFmtId="0" fontId="8" fillId="0" borderId="67" xfId="0" applyFont="1" applyBorder="1" applyAlignment="1" applyProtection="1">
      <alignment horizontal="left" vertical="center"/>
      <protection locked="0"/>
    </xf>
    <xf numFmtId="0" fontId="8" fillId="0" borderId="68" xfId="0" applyFont="1" applyBorder="1" applyAlignment="1" applyProtection="1">
      <alignment horizontal="left" vertical="center"/>
      <protection locked="0"/>
    </xf>
    <xf numFmtId="0" fontId="8" fillId="0" borderId="69" xfId="0" applyFont="1" applyBorder="1" applyAlignment="1" applyProtection="1">
      <alignment horizontal="left" vertical="center"/>
      <protection locked="0"/>
    </xf>
    <xf numFmtId="0" fontId="8" fillId="0" borderId="65" xfId="0" applyFont="1" applyBorder="1" applyAlignment="1" applyProtection="1">
      <alignment horizontal="left" vertical="center"/>
      <protection locked="0"/>
    </xf>
    <xf numFmtId="0" fontId="8" fillId="0" borderId="66" xfId="0" applyFont="1" applyBorder="1" applyAlignment="1" applyProtection="1">
      <alignment horizontal="left" vertical="center"/>
      <protection locked="0"/>
    </xf>
    <xf numFmtId="0" fontId="8" fillId="0" borderId="70" xfId="0" applyFont="1" applyBorder="1" applyAlignment="1" applyProtection="1">
      <alignment horizontal="left" vertical="center"/>
      <protection locked="0"/>
    </xf>
    <xf numFmtId="0" fontId="8" fillId="0" borderId="71" xfId="0" applyFont="1" applyBorder="1" applyAlignment="1" applyProtection="1">
      <alignment horizontal="left" vertical="center"/>
      <protection locked="0"/>
    </xf>
    <xf numFmtId="0" fontId="8" fillId="0" borderId="72" xfId="0" applyFont="1" applyBorder="1" applyAlignment="1" applyProtection="1">
      <alignment horizontal="left" vertical="center"/>
      <protection locked="0"/>
    </xf>
    <xf numFmtId="0" fontId="8" fillId="0" borderId="73" xfId="0" applyFont="1" applyBorder="1" applyAlignment="1" applyProtection="1">
      <alignment horizontal="left" vertical="center"/>
      <protection locked="0"/>
    </xf>
    <xf numFmtId="0" fontId="8" fillId="0" borderId="31"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18" xfId="0" applyFont="1" applyBorder="1" applyAlignment="1" applyProtection="1">
      <alignment horizontal="left" vertical="center"/>
      <protection locked="0"/>
    </xf>
    <xf numFmtId="0" fontId="8" fillId="0" borderId="28"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41" xfId="0" applyFont="1" applyBorder="1" applyAlignment="1" applyProtection="1">
      <alignment horizontal="left" vertical="center"/>
      <protection locked="0"/>
    </xf>
    <xf numFmtId="0" fontId="8" fillId="0" borderId="4" xfId="0" applyFont="1" applyBorder="1" applyAlignment="1" applyProtection="1">
      <alignment horizontal="left" vertical="center"/>
      <protection locked="0"/>
    </xf>
    <xf numFmtId="0" fontId="8" fillId="0" borderId="20" xfId="0" applyFont="1" applyBorder="1" applyAlignment="1" applyProtection="1">
      <alignment horizontal="left" vertical="center"/>
      <protection locked="0"/>
    </xf>
    <xf numFmtId="0" fontId="8" fillId="0" borderId="52" xfId="0" applyFont="1" applyBorder="1" applyAlignment="1" applyProtection="1">
      <alignment horizontal="left" vertical="center"/>
      <protection locked="0"/>
    </xf>
    <xf numFmtId="0" fontId="8" fillId="0" borderId="51" xfId="0" applyFont="1" applyBorder="1" applyAlignment="1" applyProtection="1">
      <alignment horizontal="right" vertical="center"/>
      <protection locked="0"/>
    </xf>
    <xf numFmtId="0" fontId="8" fillId="0" borderId="21" xfId="0" applyFont="1" applyBorder="1" applyAlignment="1" applyProtection="1">
      <alignment horizontal="right" vertical="center"/>
      <protection locked="0"/>
    </xf>
    <xf numFmtId="0" fontId="27" fillId="0" borderId="0" xfId="0" applyFont="1" applyAlignment="1" applyProtection="1">
      <alignment horizontal="center" vertical="center"/>
      <protection locked="0"/>
    </xf>
    <xf numFmtId="0" fontId="28" fillId="0" borderId="0" xfId="0" applyFont="1" applyAlignment="1" applyProtection="1">
      <alignment horizontal="center" vertical="center"/>
      <protection locked="0"/>
    </xf>
    <xf numFmtId="0" fontId="28" fillId="0" borderId="8" xfId="0" applyFont="1" applyBorder="1" applyAlignment="1" applyProtection="1">
      <alignment horizontal="center" vertical="center"/>
      <protection locked="0"/>
    </xf>
    <xf numFmtId="0" fontId="28" fillId="0" borderId="6" xfId="0" applyFont="1" applyBorder="1" applyAlignment="1" applyProtection="1">
      <alignment horizontal="right" vertical="center"/>
      <protection locked="0"/>
    </xf>
    <xf numFmtId="0" fontId="28" fillId="0" borderId="6" xfId="0" applyFont="1" applyBorder="1" applyAlignment="1" applyProtection="1">
      <alignment horizontal="left" vertical="center"/>
      <protection locked="0"/>
    </xf>
    <xf numFmtId="0" fontId="21" fillId="4" borderId="54" xfId="0" quotePrefix="1" applyFont="1" applyFill="1" applyBorder="1" applyAlignment="1" applyProtection="1">
      <alignment horizontal="center" vertical="center"/>
      <protection locked="0"/>
    </xf>
    <xf numFmtId="0" fontId="21" fillId="4" borderId="30" xfId="0" applyFont="1" applyFill="1" applyBorder="1" applyAlignment="1" applyProtection="1">
      <alignment horizontal="center" vertical="center"/>
      <protection locked="0"/>
    </xf>
    <xf numFmtId="0" fontId="21" fillId="4" borderId="40" xfId="0" applyFont="1" applyFill="1" applyBorder="1" applyAlignment="1" applyProtection="1">
      <alignment horizontal="center" vertical="center"/>
      <protection locked="0"/>
    </xf>
    <xf numFmtId="0" fontId="8" fillId="0" borderId="8" xfId="0" applyFont="1" applyBorder="1" applyProtection="1">
      <alignment vertical="center"/>
      <protection locked="0"/>
    </xf>
    <xf numFmtId="0" fontId="8" fillId="0" borderId="9" xfId="0" applyFont="1" applyBorder="1" applyProtection="1">
      <alignment vertical="center"/>
      <protection locked="0"/>
    </xf>
    <xf numFmtId="0" fontId="8" fillId="0" borderId="19" xfId="0" applyFont="1" applyBorder="1" applyAlignment="1" applyProtection="1">
      <alignment horizontal="right" vertical="center"/>
      <protection locked="0"/>
    </xf>
    <xf numFmtId="0" fontId="8" fillId="0" borderId="8" xfId="0" applyFont="1" applyBorder="1" applyAlignment="1" applyProtection="1">
      <alignment horizontal="right" vertical="center"/>
      <protection locked="0"/>
    </xf>
    <xf numFmtId="0" fontId="8" fillId="0" borderId="4"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49" fontId="8" fillId="0" borderId="4" xfId="0" applyNumberFormat="1" applyFont="1" applyBorder="1" applyAlignment="1" applyProtection="1">
      <alignment horizontal="left" vertical="center" indent="2"/>
      <protection locked="0"/>
    </xf>
    <xf numFmtId="49" fontId="8" fillId="0" borderId="20" xfId="0" applyNumberFormat="1" applyFont="1" applyBorder="1" applyAlignment="1" applyProtection="1">
      <alignment horizontal="left" vertical="center" indent="2"/>
      <protection locked="0"/>
    </xf>
    <xf numFmtId="49" fontId="8" fillId="0" borderId="52" xfId="0" applyNumberFormat="1" applyFont="1" applyBorder="1" applyAlignment="1" applyProtection="1">
      <alignment horizontal="left" vertical="center" indent="2"/>
      <protection locked="0"/>
    </xf>
    <xf numFmtId="0" fontId="8" fillId="0" borderId="62" xfId="0" applyFont="1" applyBorder="1" applyAlignment="1" applyProtection="1">
      <alignment horizontal="center" vertical="center"/>
      <protection locked="0"/>
    </xf>
    <xf numFmtId="0" fontId="8" fillId="0" borderId="42" xfId="0" applyFont="1" applyBorder="1" applyAlignment="1" applyProtection="1">
      <alignment horizontal="center" vertical="center"/>
      <protection locked="0"/>
    </xf>
    <xf numFmtId="0" fontId="21" fillId="4" borderId="0" xfId="0" applyFont="1" applyFill="1" applyAlignment="1" applyProtection="1">
      <alignment horizontal="center" vertical="center"/>
      <protection locked="0"/>
    </xf>
    <xf numFmtId="0" fontId="21" fillId="4" borderId="18" xfId="0" applyFont="1" applyFill="1" applyBorder="1" applyAlignment="1" applyProtection="1">
      <alignment horizontal="center" vertical="center"/>
      <protection locked="0"/>
    </xf>
    <xf numFmtId="0" fontId="8" fillId="0" borderId="56" xfId="0" applyFont="1" applyBorder="1" applyAlignment="1" applyProtection="1">
      <alignment horizontal="center" vertical="center"/>
      <protection locked="0"/>
    </xf>
    <xf numFmtId="0" fontId="8" fillId="0" borderId="60" xfId="0" applyFont="1" applyBorder="1" applyAlignment="1" applyProtection="1">
      <alignment horizontal="center" vertical="center"/>
      <protection locked="0"/>
    </xf>
    <xf numFmtId="0" fontId="8" fillId="0" borderId="61" xfId="0" applyFont="1" applyBorder="1" applyAlignment="1" applyProtection="1">
      <alignment horizontal="center" vertical="center"/>
      <protection locked="0"/>
    </xf>
    <xf numFmtId="0" fontId="0" fillId="0" borderId="57" xfId="0" applyBorder="1" applyAlignment="1">
      <alignment horizontal="center" vertical="center"/>
    </xf>
    <xf numFmtId="0" fontId="0" fillId="0" borderId="58" xfId="0" applyBorder="1" applyAlignment="1">
      <alignment horizontal="center" vertical="center"/>
    </xf>
    <xf numFmtId="0" fontId="8" fillId="0" borderId="59" xfId="0" applyFont="1" applyBorder="1" applyAlignment="1" applyProtection="1">
      <alignment vertical="center" wrapText="1"/>
      <protection locked="0"/>
    </xf>
    <xf numFmtId="0" fontId="0" fillId="0" borderId="57" xfId="0" applyBorder="1" applyAlignment="1">
      <alignment vertical="center" wrapText="1"/>
    </xf>
    <xf numFmtId="0" fontId="0" fillId="0" borderId="84" xfId="0" applyBorder="1" applyAlignment="1">
      <alignment vertical="center" wrapText="1"/>
    </xf>
    <xf numFmtId="0" fontId="8" fillId="4" borderId="5" xfId="0" applyFont="1" applyFill="1" applyBorder="1" applyAlignment="1" applyProtection="1">
      <alignment horizontal="center" vertical="center"/>
      <protection locked="0"/>
    </xf>
    <xf numFmtId="0" fontId="8" fillId="4" borderId="6" xfId="0" applyFont="1" applyFill="1" applyBorder="1" applyAlignment="1" applyProtection="1">
      <alignment horizontal="center" vertical="center"/>
      <protection locked="0"/>
    </xf>
    <xf numFmtId="0" fontId="8" fillId="4" borderId="7" xfId="0" applyFont="1" applyFill="1" applyBorder="1" applyAlignment="1" applyProtection="1">
      <alignment horizontal="center" vertical="center"/>
      <protection locked="0"/>
    </xf>
    <xf numFmtId="0" fontId="8" fillId="4" borderId="55"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4" borderId="41" xfId="0" applyFont="1" applyFill="1" applyBorder="1" applyAlignment="1" applyProtection="1">
      <alignment horizontal="center" vertical="center"/>
      <protection locked="0"/>
    </xf>
    <xf numFmtId="0" fontId="21" fillId="0" borderId="23" xfId="0" applyFont="1" applyBorder="1" applyAlignment="1" applyProtection="1">
      <alignment horizontal="center" vertical="center"/>
      <protection locked="0"/>
    </xf>
    <xf numFmtId="0" fontId="21" fillId="0" borderId="24" xfId="0" applyFont="1" applyBorder="1" applyAlignment="1" applyProtection="1">
      <alignment horizontal="center" vertical="center"/>
      <protection locked="0"/>
    </xf>
    <xf numFmtId="0" fontId="21" fillId="0" borderId="25" xfId="0" applyFont="1" applyBorder="1" applyAlignment="1" applyProtection="1">
      <alignment horizontal="center" vertical="center"/>
      <protection locked="0"/>
    </xf>
    <xf numFmtId="0" fontId="8" fillId="0" borderId="21" xfId="0" applyFont="1" applyBorder="1" applyAlignment="1" applyProtection="1">
      <alignment horizontal="left" vertical="center" wrapText="1"/>
      <protection locked="0"/>
    </xf>
    <xf numFmtId="0" fontId="8" fillId="0" borderId="21" xfId="0" applyFont="1" applyBorder="1" applyAlignment="1" applyProtection="1">
      <alignment horizontal="left" vertical="center"/>
      <protection locked="0"/>
    </xf>
    <xf numFmtId="0" fontId="8" fillId="0" borderId="53" xfId="0" applyFont="1" applyBorder="1" applyAlignment="1" applyProtection="1">
      <alignment horizontal="left" vertical="center"/>
      <protection locked="0"/>
    </xf>
    <xf numFmtId="0" fontId="8" fillId="0" borderId="0" xfId="0" applyFont="1" applyAlignment="1" applyProtection="1">
      <alignment horizontal="left" vertical="center" wrapText="1"/>
      <protection locked="0"/>
    </xf>
    <xf numFmtId="0" fontId="8" fillId="0" borderId="18" xfId="0" applyFont="1" applyBorder="1" applyAlignment="1" applyProtection="1">
      <alignment horizontal="left" vertical="center" wrapText="1"/>
      <protection locked="0"/>
    </xf>
    <xf numFmtId="0" fontId="8" fillId="0" borderId="17" xfId="0" applyFont="1" applyBorder="1" applyAlignment="1" applyProtection="1">
      <alignment horizontal="center" vertical="center" wrapText="1"/>
      <protection locked="0"/>
    </xf>
    <xf numFmtId="0" fontId="0" fillId="0" borderId="22" xfId="0" applyBorder="1" applyAlignment="1">
      <alignment vertical="center" wrapText="1"/>
    </xf>
    <xf numFmtId="0" fontId="0" fillId="0" borderId="29" xfId="0" applyBorder="1" applyAlignment="1">
      <alignment vertical="center" wrapText="1"/>
    </xf>
    <xf numFmtId="0" fontId="0" fillId="0" borderId="20" xfId="0" applyBorder="1" applyAlignment="1">
      <alignment horizontal="center" vertical="center"/>
    </xf>
    <xf numFmtId="0" fontId="0" fillId="0" borderId="42" xfId="0" applyBorder="1" applyAlignment="1">
      <alignment horizontal="center" vertical="center"/>
    </xf>
    <xf numFmtId="0" fontId="8" fillId="0" borderId="1" xfId="0" applyFont="1" applyBorder="1" applyAlignment="1" applyProtection="1">
      <alignment horizontal="left" vertical="center"/>
      <protection locked="0"/>
    </xf>
    <xf numFmtId="0" fontId="8" fillId="0" borderId="74" xfId="0" applyFont="1" applyBorder="1" applyAlignment="1" applyProtection="1">
      <alignment horizontal="left" vertical="center"/>
      <protection locked="0"/>
    </xf>
    <xf numFmtId="0" fontId="8" fillId="0" borderId="52"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21" fillId="4" borderId="14" xfId="0" applyFont="1" applyFill="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81" xfId="0" applyFont="1" applyBorder="1" applyAlignment="1" applyProtection="1">
      <alignment horizontal="center" vertical="center"/>
      <protection locked="0"/>
    </xf>
    <xf numFmtId="0" fontId="8" fillId="0" borderId="80" xfId="0" applyFont="1" applyBorder="1" applyAlignment="1" applyProtection="1">
      <alignment horizontal="center" vertical="center"/>
      <protection locked="0"/>
    </xf>
    <xf numFmtId="0" fontId="12" fillId="0" borderId="10" xfId="0" applyFont="1" applyBorder="1" applyAlignment="1" applyProtection="1">
      <alignment horizontal="center" vertical="center" wrapText="1"/>
      <protection locked="0"/>
    </xf>
    <xf numFmtId="0" fontId="12" fillId="0" borderId="41"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textRotation="255"/>
      <protection locked="0"/>
    </xf>
    <xf numFmtId="0" fontId="8" fillId="0" borderId="83" xfId="0" applyFont="1" applyBorder="1" applyAlignment="1" applyProtection="1">
      <alignment horizontal="center" vertical="center" textRotation="255"/>
      <protection locked="0"/>
    </xf>
    <xf numFmtId="0" fontId="8" fillId="0" borderId="14" xfId="0" applyFont="1" applyBorder="1" applyAlignment="1" applyProtection="1">
      <alignment horizontal="center" vertical="center" textRotation="255"/>
      <protection locked="0"/>
    </xf>
    <xf numFmtId="0" fontId="8" fillId="0" borderId="32" xfId="0" applyFont="1" applyBorder="1" applyAlignment="1" applyProtection="1">
      <alignment horizontal="center" vertical="center" textRotation="255"/>
      <protection locked="0"/>
    </xf>
    <xf numFmtId="0" fontId="8" fillId="0" borderId="19" xfId="0" applyFont="1" applyBorder="1" applyAlignment="1" applyProtection="1">
      <alignment horizontal="center" vertical="center" textRotation="255"/>
      <protection locked="0"/>
    </xf>
    <xf numFmtId="0" fontId="8" fillId="0" borderId="79" xfId="0" applyFont="1" applyBorder="1" applyAlignment="1" applyProtection="1">
      <alignment horizontal="center" vertical="center" textRotation="255"/>
      <protection locked="0"/>
    </xf>
    <xf numFmtId="177" fontId="8" fillId="0" borderId="20" xfId="0" applyNumberFormat="1" applyFont="1" applyBorder="1" applyAlignment="1">
      <alignment horizontal="center" vertical="center" wrapText="1"/>
    </xf>
    <xf numFmtId="0" fontId="12" fillId="0" borderId="1" xfId="0" applyFont="1" applyBorder="1" applyAlignment="1" applyProtection="1">
      <alignment horizontal="center" vertical="center" wrapText="1"/>
      <protection locked="0"/>
    </xf>
    <xf numFmtId="49" fontId="8" fillId="0" borderId="1" xfId="0" applyNumberFormat="1" applyFont="1" applyBorder="1" applyAlignment="1" applyProtection="1">
      <alignment horizontal="left" vertical="center" indent="2"/>
      <protection locked="0"/>
    </xf>
    <xf numFmtId="49" fontId="8" fillId="0" borderId="74" xfId="0" applyNumberFormat="1" applyFont="1" applyBorder="1" applyAlignment="1" applyProtection="1">
      <alignment horizontal="left" vertical="center" indent="2"/>
      <protection locked="0"/>
    </xf>
    <xf numFmtId="0" fontId="8" fillId="0" borderId="53" xfId="0" applyFont="1" applyBorder="1" applyAlignment="1" applyProtection="1">
      <alignment horizontal="center" vertical="center" wrapText="1"/>
      <protection locked="0"/>
    </xf>
    <xf numFmtId="0" fontId="8" fillId="0" borderId="18"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29" fillId="0" borderId="0" xfId="0" applyFont="1" applyAlignment="1" applyProtection="1">
      <alignment horizontal="left" vertical="center" wrapText="1"/>
      <protection locked="0"/>
    </xf>
    <xf numFmtId="0" fontId="29" fillId="0" borderId="18" xfId="0" applyFont="1" applyBorder="1" applyAlignment="1" applyProtection="1">
      <alignment horizontal="left" vertical="center" wrapText="1"/>
      <protection locked="0"/>
    </xf>
    <xf numFmtId="0" fontId="8" fillId="0" borderId="42" xfId="0" applyFont="1" applyBorder="1" applyAlignment="1" applyProtection="1">
      <alignment horizontal="center" vertical="center" wrapText="1"/>
      <protection locked="0"/>
    </xf>
    <xf numFmtId="0" fontId="29" fillId="0" borderId="4" xfId="0" applyFont="1" applyBorder="1" applyAlignment="1" applyProtection="1">
      <alignment horizontal="center" vertical="center" wrapText="1"/>
      <protection locked="0"/>
    </xf>
    <xf numFmtId="0" fontId="29" fillId="0" borderId="20" xfId="0" applyFont="1" applyBorder="1" applyAlignment="1" applyProtection="1">
      <alignment horizontal="center" vertical="center" wrapText="1"/>
      <protection locked="0"/>
    </xf>
    <xf numFmtId="0" fontId="29" fillId="0" borderId="42" xfId="0" applyFont="1" applyBorder="1" applyAlignment="1" applyProtection="1">
      <alignment horizontal="center" vertical="center" wrapText="1"/>
      <protection locked="0"/>
    </xf>
    <xf numFmtId="2" fontId="8" fillId="0" borderId="77" xfId="0" applyNumberFormat="1" applyFont="1" applyBorder="1" applyAlignment="1" applyProtection="1">
      <alignment horizontal="center" vertical="center" wrapText="1"/>
      <protection locked="0"/>
    </xf>
    <xf numFmtId="2" fontId="8" fillId="0" borderId="59" xfId="0" applyNumberFormat="1" applyFont="1" applyBorder="1" applyAlignment="1" applyProtection="1">
      <alignment horizontal="center" vertical="center" wrapText="1"/>
      <protection locked="0"/>
    </xf>
    <xf numFmtId="0" fontId="29" fillId="0" borderId="59" xfId="0" applyFont="1" applyBorder="1" applyAlignment="1" applyProtection="1">
      <alignment horizontal="center" vertical="center" wrapText="1"/>
      <protection locked="0"/>
    </xf>
    <xf numFmtId="0" fontId="29" fillId="0" borderId="57" xfId="0" applyFont="1" applyBorder="1" applyAlignment="1" applyProtection="1">
      <alignment horizontal="center" vertical="center" wrapText="1"/>
      <protection locked="0"/>
    </xf>
    <xf numFmtId="0" fontId="29" fillId="0" borderId="58" xfId="0" applyFont="1" applyBorder="1" applyAlignment="1" applyProtection="1">
      <alignment horizontal="center" vertical="center" wrapText="1"/>
      <protection locked="0"/>
    </xf>
    <xf numFmtId="12" fontId="8" fillId="0" borderId="1" xfId="0" applyNumberFormat="1" applyFont="1" applyBorder="1" applyAlignment="1" applyProtection="1">
      <alignment horizontal="center" vertical="center" wrapText="1"/>
      <protection locked="0"/>
    </xf>
    <xf numFmtId="0" fontId="8" fillId="0" borderId="31" xfId="0" applyFont="1" applyBorder="1" applyAlignment="1" applyProtection="1">
      <alignment horizontal="center" vertical="center" textRotation="255"/>
      <protection locked="0"/>
    </xf>
    <xf numFmtId="0" fontId="8" fillId="0" borderId="78" xfId="0" applyFont="1" applyBorder="1" applyAlignment="1" applyProtection="1">
      <alignment horizontal="center" vertical="center" textRotation="255"/>
      <protection locked="0"/>
    </xf>
    <xf numFmtId="183" fontId="8" fillId="0" borderId="17" xfId="0" quotePrefix="1" applyNumberFormat="1" applyFont="1" applyBorder="1" applyAlignment="1">
      <alignment horizontal="center" vertical="center" wrapText="1"/>
    </xf>
    <xf numFmtId="183" fontId="8" fillId="0" borderId="21" xfId="0" quotePrefix="1" applyNumberFormat="1" applyFont="1" applyBorder="1" applyAlignment="1">
      <alignment horizontal="center" vertical="center" wrapText="1"/>
    </xf>
    <xf numFmtId="183" fontId="8" fillId="0" borderId="31" xfId="0" quotePrefix="1" applyNumberFormat="1" applyFont="1" applyBorder="1" applyAlignment="1">
      <alignment horizontal="center" vertical="center" wrapText="1"/>
    </xf>
    <xf numFmtId="183" fontId="8" fillId="0" borderId="0" xfId="0" quotePrefix="1" applyNumberFormat="1" applyFont="1" applyAlignment="1">
      <alignment horizontal="center" vertical="center" wrapText="1"/>
    </xf>
    <xf numFmtId="183" fontId="8" fillId="0" borderId="78" xfId="0" quotePrefix="1" applyNumberFormat="1" applyFont="1" applyBorder="1" applyAlignment="1">
      <alignment horizontal="center" vertical="center" wrapText="1"/>
    </xf>
    <xf numFmtId="183" fontId="8" fillId="0" borderId="8" xfId="0" quotePrefix="1" applyNumberFormat="1" applyFont="1" applyBorder="1" applyAlignment="1">
      <alignment horizontal="center" vertical="center" wrapText="1"/>
    </xf>
    <xf numFmtId="177" fontId="8" fillId="0" borderId="57" xfId="0" applyNumberFormat="1" applyFont="1" applyBorder="1" applyAlignment="1">
      <alignment horizontal="center" vertical="center" wrapText="1"/>
    </xf>
    <xf numFmtId="2" fontId="8" fillId="0" borderId="1" xfId="0" applyNumberFormat="1" applyFont="1" applyBorder="1" applyAlignment="1" applyProtection="1">
      <alignment horizontal="center" vertical="center" wrapText="1"/>
      <protection locked="0"/>
    </xf>
    <xf numFmtId="2" fontId="8" fillId="0" borderId="4" xfId="0" applyNumberFormat="1" applyFont="1" applyBorder="1" applyAlignment="1" applyProtection="1">
      <alignment horizontal="center" vertical="center" wrapText="1"/>
      <protection locked="0"/>
    </xf>
    <xf numFmtId="1" fontId="8" fillId="0" borderId="4" xfId="0" applyNumberFormat="1" applyFont="1" applyBorder="1" applyAlignment="1" applyProtection="1">
      <alignment horizontal="center" vertical="center" wrapText="1"/>
      <protection locked="0"/>
    </xf>
    <xf numFmtId="1" fontId="8" fillId="0" borderId="42" xfId="0" applyNumberFormat="1" applyFont="1" applyBorder="1" applyAlignment="1" applyProtection="1">
      <alignment horizontal="center" vertical="center" wrapText="1"/>
      <protection locked="0"/>
    </xf>
    <xf numFmtId="0" fontId="8" fillId="0" borderId="85" xfId="0" applyFont="1" applyBorder="1" applyAlignment="1" applyProtection="1">
      <alignment horizontal="center" vertical="center"/>
      <protection locked="0"/>
    </xf>
    <xf numFmtId="0" fontId="8" fillId="0" borderId="86" xfId="0" applyFont="1" applyBorder="1" applyAlignment="1" applyProtection="1">
      <alignment horizontal="center" vertical="center"/>
      <protection locked="0"/>
    </xf>
    <xf numFmtId="0" fontId="0" fillId="0" borderId="87" xfId="0" applyBorder="1" applyAlignment="1">
      <alignment horizontal="center" vertical="center"/>
    </xf>
    <xf numFmtId="0" fontId="8" fillId="0" borderId="85" xfId="0" applyFont="1" applyBorder="1" applyAlignment="1" applyProtection="1">
      <alignment horizontal="center" vertical="center" wrapText="1"/>
      <protection locked="0"/>
    </xf>
    <xf numFmtId="0" fontId="0" fillId="0" borderId="86" xfId="0" applyBorder="1" applyAlignment="1" applyProtection="1">
      <alignment horizontal="center" vertical="center" wrapText="1"/>
      <protection locked="0"/>
    </xf>
    <xf numFmtId="0" fontId="0" fillId="0" borderId="87" xfId="0" applyBorder="1" applyAlignment="1" applyProtection="1">
      <alignment horizontal="center" vertical="center" wrapText="1"/>
      <protection locked="0"/>
    </xf>
    <xf numFmtId="0" fontId="8" fillId="0" borderId="51" xfId="0" applyFont="1" applyBorder="1" applyAlignment="1" applyProtection="1">
      <alignment horizontal="right" vertical="center" wrapText="1"/>
      <protection locked="0"/>
    </xf>
    <xf numFmtId="0" fontId="8" fillId="0" borderId="21" xfId="0" applyFont="1" applyBorder="1" applyAlignment="1" applyProtection="1">
      <alignment horizontal="right" vertical="center" wrapText="1"/>
      <protection locked="0"/>
    </xf>
    <xf numFmtId="0" fontId="8" fillId="0" borderId="0" xfId="0" applyFont="1" applyAlignment="1" applyProtection="1">
      <alignment horizontal="right" vertical="center" wrapText="1"/>
      <protection locked="0"/>
    </xf>
    <xf numFmtId="0" fontId="8" fillId="0" borderId="75" xfId="0" applyFont="1" applyBorder="1" applyAlignment="1" applyProtection="1">
      <alignment horizontal="center" vertical="center" wrapText="1"/>
      <protection locked="0"/>
    </xf>
    <xf numFmtId="0" fontId="8" fillId="0" borderId="76"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12" fillId="0" borderId="42" xfId="0" applyFont="1" applyBorder="1" applyAlignment="1" applyProtection="1">
      <alignment horizontal="center" vertical="center" wrapText="1"/>
      <protection locked="0"/>
    </xf>
    <xf numFmtId="0" fontId="8" fillId="0" borderId="58" xfId="0" applyFont="1" applyBorder="1" applyAlignment="1" applyProtection="1">
      <alignment horizontal="center" vertical="center" wrapText="1"/>
      <protection locked="0"/>
    </xf>
    <xf numFmtId="0" fontId="8" fillId="0" borderId="77" xfId="0" applyFont="1" applyBorder="1" applyAlignment="1" applyProtection="1">
      <alignment horizontal="center" vertical="center" wrapText="1"/>
      <protection locked="0"/>
    </xf>
    <xf numFmtId="12" fontId="8" fillId="0" borderId="77" xfId="0" applyNumberFormat="1" applyFont="1" applyBorder="1" applyAlignment="1" applyProtection="1">
      <alignment horizontal="center" vertical="center" wrapText="1"/>
      <protection locked="0"/>
    </xf>
    <xf numFmtId="0" fontId="8" fillId="0" borderId="41" xfId="0" applyFont="1" applyBorder="1" applyAlignment="1" applyProtection="1">
      <alignment horizontal="center" vertical="center"/>
      <protection locked="0"/>
    </xf>
    <xf numFmtId="0" fontId="8" fillId="0" borderId="53" xfId="0" applyFont="1" applyBorder="1" applyAlignment="1" applyProtection="1">
      <alignment horizontal="left" vertical="center" wrapText="1"/>
      <protection locked="0"/>
    </xf>
    <xf numFmtId="0" fontId="8" fillId="0" borderId="57" xfId="0" applyFont="1" applyBorder="1" applyAlignment="1" applyProtection="1">
      <alignment horizontal="center" vertical="center" wrapText="1"/>
      <protection locked="0"/>
    </xf>
    <xf numFmtId="0" fontId="13" fillId="0" borderId="10" xfId="4" applyFont="1" applyBorder="1" applyAlignment="1" applyProtection="1">
      <alignment horizontal="center" vertical="center" readingOrder="1"/>
      <protection locked="0"/>
    </xf>
    <xf numFmtId="0" fontId="9" fillId="4" borderId="23" xfId="4" applyFont="1" applyFill="1" applyBorder="1" applyAlignment="1" applyProtection="1">
      <alignment horizontal="center" vertical="center"/>
      <protection locked="0"/>
    </xf>
    <xf numFmtId="0" fontId="9" fillId="4" borderId="24" xfId="4" applyFont="1" applyFill="1" applyBorder="1" applyAlignment="1" applyProtection="1">
      <alignment horizontal="center" vertical="center"/>
      <protection locked="0"/>
    </xf>
    <xf numFmtId="0" fontId="9" fillId="4" borderId="25" xfId="4" applyFont="1" applyFill="1" applyBorder="1" applyAlignment="1" applyProtection="1">
      <alignment horizontal="center" vertical="center"/>
      <protection locked="0"/>
    </xf>
    <xf numFmtId="0" fontId="10" fillId="0" borderId="37" xfId="4" applyFont="1" applyBorder="1" applyAlignment="1" applyProtection="1">
      <alignment horizontal="center" vertical="center" textRotation="255" wrapText="1"/>
      <protection locked="0"/>
    </xf>
    <xf numFmtId="0" fontId="10" fillId="0" borderId="30" xfId="4" applyFont="1" applyBorder="1" applyAlignment="1" applyProtection="1">
      <alignment horizontal="center" vertical="center" textRotation="255" wrapText="1"/>
      <protection locked="0"/>
    </xf>
    <xf numFmtId="0" fontId="10" fillId="0" borderId="38" xfId="4" applyFont="1" applyBorder="1" applyAlignment="1" applyProtection="1">
      <alignment horizontal="center" vertical="center" textRotation="255" wrapText="1"/>
      <protection locked="0"/>
    </xf>
    <xf numFmtId="0" fontId="10" fillId="0" borderId="31" xfId="4" applyFont="1" applyBorder="1" applyAlignment="1" applyProtection="1">
      <alignment horizontal="center" vertical="center" textRotation="255" wrapText="1"/>
      <protection locked="0"/>
    </xf>
    <xf numFmtId="0" fontId="10" fillId="0" borderId="0" xfId="4" applyFont="1" applyAlignment="1" applyProtection="1">
      <alignment horizontal="center" vertical="center" textRotation="255" wrapText="1"/>
      <protection locked="0"/>
    </xf>
    <xf numFmtId="0" fontId="10" fillId="0" borderId="32" xfId="4" applyFont="1" applyBorder="1" applyAlignment="1" applyProtection="1">
      <alignment horizontal="center" vertical="center" textRotation="255" wrapText="1"/>
      <protection locked="0"/>
    </xf>
    <xf numFmtId="0" fontId="10" fillId="0" borderId="28" xfId="4" applyFont="1" applyBorder="1" applyAlignment="1" applyProtection="1">
      <alignment horizontal="center" vertical="center" textRotation="255" wrapText="1"/>
      <protection locked="0"/>
    </xf>
    <xf numFmtId="0" fontId="10" fillId="0" borderId="10" xfId="4" applyFont="1" applyBorder="1" applyAlignment="1" applyProtection="1">
      <alignment horizontal="center" vertical="center" textRotation="255" wrapText="1"/>
      <protection locked="0"/>
    </xf>
    <xf numFmtId="0" fontId="10" fillId="0" borderId="29" xfId="4" applyFont="1" applyBorder="1" applyAlignment="1" applyProtection="1">
      <alignment horizontal="center" vertical="center" textRotation="255" wrapText="1"/>
      <protection locked="0"/>
    </xf>
    <xf numFmtId="0" fontId="10" fillId="0" borderId="17" xfId="4" applyFont="1" applyBorder="1" applyAlignment="1" applyProtection="1">
      <alignment horizontal="center" vertical="center" textRotation="255" wrapText="1"/>
      <protection locked="0"/>
    </xf>
    <xf numFmtId="0" fontId="10" fillId="0" borderId="21" xfId="4" applyFont="1" applyBorder="1" applyAlignment="1" applyProtection="1">
      <alignment horizontal="center" vertical="center" textRotation="255" wrapText="1"/>
      <protection locked="0"/>
    </xf>
    <xf numFmtId="0" fontId="10" fillId="0" borderId="22" xfId="4" applyFont="1" applyBorder="1" applyAlignment="1" applyProtection="1">
      <alignment horizontal="center" vertical="center" textRotation="255" wrapText="1"/>
      <protection locked="0"/>
    </xf>
    <xf numFmtId="0" fontId="10" fillId="0" borderId="0" xfId="4" applyFont="1" applyAlignment="1" applyProtection="1">
      <alignment horizontal="center" vertical="center"/>
      <protection locked="0"/>
    </xf>
    <xf numFmtId="0" fontId="10" fillId="0" borderId="0" xfId="4" applyFont="1" applyAlignment="1" applyProtection="1">
      <alignment horizontal="left" vertical="center"/>
      <protection locked="0"/>
    </xf>
    <xf numFmtId="0" fontId="10" fillId="0" borderId="4" xfId="4" applyFont="1" applyBorder="1" applyAlignment="1" applyProtection="1">
      <alignment horizontal="center" vertical="center"/>
      <protection locked="0"/>
    </xf>
    <xf numFmtId="0" fontId="10" fillId="0" borderId="20" xfId="4" applyFont="1" applyBorder="1" applyAlignment="1" applyProtection="1">
      <alignment horizontal="center" vertical="center"/>
      <protection locked="0"/>
    </xf>
    <xf numFmtId="0" fontId="10" fillId="0" borderId="42" xfId="4" applyFont="1" applyBorder="1" applyAlignment="1" applyProtection="1">
      <alignment horizontal="center" vertical="center"/>
      <protection locked="0"/>
    </xf>
    <xf numFmtId="0" fontId="10" fillId="0" borderId="4" xfId="4" applyFont="1" applyBorder="1" applyAlignment="1" applyProtection="1">
      <alignment horizontal="left" vertical="center"/>
      <protection locked="0"/>
    </xf>
    <xf numFmtId="0" fontId="10" fillId="0" borderId="20" xfId="4" applyFont="1" applyBorder="1" applyAlignment="1" applyProtection="1">
      <alignment horizontal="left" vertical="center"/>
      <protection locked="0"/>
    </xf>
    <xf numFmtId="0" fontId="10" fillId="0" borderId="42"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15">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00000000-0008-0000-0200-00000200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42272</xdr:colOff>
      <xdr:row>19</xdr:row>
      <xdr:rowOff>340307</xdr:rowOff>
    </xdr:from>
    <xdr:ext cx="1400084" cy="2154337"/>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4021343" y="8531807"/>
          <a:ext cx="1400084" cy="2154337"/>
        </a:xfrm>
        <a:prstGeom prst="wedgeRectCallout">
          <a:avLst>
            <a:gd name="adj1" fmla="val -172509"/>
            <a:gd name="adj2" fmla="val 756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marL="0" marR="0" indent="0" algn="l" defTabSz="914400" eaLnBrk="1" fontAlgn="auto" latinLnBrk="0" hangingPunct="1">
            <a:lnSpc>
              <a:spcPts val="1200"/>
            </a:lnSpc>
            <a:spcBef>
              <a:spcPts val="0"/>
            </a:spcBef>
            <a:spcAft>
              <a:spcPts val="0"/>
            </a:spcAft>
            <a:buClrTx/>
            <a:buSzTx/>
            <a:buFontTx/>
            <a:buNone/>
            <a:tabLst/>
            <a:defRPr/>
          </a:pP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８</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年度「三重県建設工事等入札参加資格者名簿」に記載された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工事成績点を入力してください。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工事成績のない場合は、空白で結構です。</a:t>
          </a:r>
          <a:endParaRPr lang="ja-JP" altLang="ja-JP" sz="1200">
            <a:solidFill>
              <a:schemeClr val="tx1"/>
            </a:solidFill>
            <a:effectLst/>
            <a:latin typeface="BIZ UDゴシック" panose="020B0400000000000000" pitchFamily="49" charset="-128"/>
            <a:ea typeface="BIZ UDゴシック" panose="020B0400000000000000" pitchFamily="49" charset="-128"/>
          </a:endParaRPr>
        </a:p>
      </xdr:txBody>
    </xdr:sp>
    <xdr:clientData/>
  </xdr:oneCellAnchor>
  <xdr:oneCellAnchor>
    <xdr:from>
      <xdr:col>10</xdr:col>
      <xdr:colOff>67104</xdr:colOff>
      <xdr:row>29</xdr:row>
      <xdr:rowOff>323550</xdr:rowOff>
    </xdr:from>
    <xdr:ext cx="1382144" cy="2512786"/>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4047687" y="12261550"/>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85453</xdr:colOff>
      <xdr:row>3</xdr:row>
      <xdr:rowOff>149680</xdr:rowOff>
    </xdr:from>
    <xdr:to>
      <xdr:col>11</xdr:col>
      <xdr:colOff>653142</xdr:colOff>
      <xdr:row>12</xdr:row>
      <xdr:rowOff>302078</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4064524" y="1084037"/>
          <a:ext cx="1347832"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289470</xdr:colOff>
      <xdr:row>0</xdr:row>
      <xdr:rowOff>90715</xdr:rowOff>
    </xdr:from>
    <xdr:to>
      <xdr:col>11</xdr:col>
      <xdr:colOff>653142</xdr:colOff>
      <xdr:row>1</xdr:row>
      <xdr:rowOff>103769</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3179970" y="90715"/>
          <a:ext cx="2232386"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70393</xdr:colOff>
      <xdr:row>36</xdr:row>
      <xdr:rowOff>22681</xdr:rowOff>
    </xdr:from>
    <xdr:ext cx="1369785" cy="3075215"/>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4049464" y="14074324"/>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14</xdr:col>
      <xdr:colOff>247650</xdr:colOff>
      <xdr:row>8</xdr:row>
      <xdr:rowOff>7937</xdr:rowOff>
    </xdr:from>
    <xdr:to>
      <xdr:col>30</xdr:col>
      <xdr:colOff>4931</xdr:colOff>
      <xdr:row>10</xdr:row>
      <xdr:rowOff>117474</xdr:rowOff>
    </xdr:to>
    <xdr:sp macro="" textlink="">
      <xdr:nvSpPr>
        <xdr:cNvPr id="7" name="AutoShape 3">
          <a:extLst>
            <a:ext uri="{FF2B5EF4-FFF2-40B4-BE49-F238E27FC236}">
              <a16:creationId xmlns:a16="http://schemas.microsoft.com/office/drawing/2014/main" id="{00000000-0008-0000-0400-000007000000}"/>
            </a:ext>
          </a:extLst>
        </xdr:cNvPr>
        <xdr:cNvSpPr>
          <a:spLocks noChangeArrowheads="1"/>
        </xdr:cNvSpPr>
      </xdr:nvSpPr>
      <xdr:spPr bwMode="auto">
        <a:xfrm>
          <a:off x="4025900" y="1976437"/>
          <a:ext cx="4075281" cy="617537"/>
        </a:xfrm>
        <a:prstGeom prst="wedgeRectCallout">
          <a:avLst>
            <a:gd name="adj1" fmla="val 51198"/>
            <a:gd name="adj2" fmla="val 1400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173038</xdr:colOff>
      <xdr:row>5</xdr:row>
      <xdr:rowOff>80962</xdr:rowOff>
    </xdr:from>
    <xdr:to>
      <xdr:col>34</xdr:col>
      <xdr:colOff>169253</xdr:colOff>
      <xdr:row>7</xdr:row>
      <xdr:rowOff>23812</xdr:rowOff>
    </xdr:to>
    <xdr:sp macro="" textlink="">
      <xdr:nvSpPr>
        <xdr:cNvPr id="9" name="AutoShape 3">
          <a:extLst>
            <a:ext uri="{FF2B5EF4-FFF2-40B4-BE49-F238E27FC236}">
              <a16:creationId xmlns:a16="http://schemas.microsoft.com/office/drawing/2014/main" id="{00000000-0008-0000-0400-000009000000}"/>
            </a:ext>
          </a:extLst>
        </xdr:cNvPr>
        <xdr:cNvSpPr>
          <a:spLocks noChangeArrowheads="1"/>
        </xdr:cNvSpPr>
      </xdr:nvSpPr>
      <xdr:spPr bwMode="auto">
        <a:xfrm>
          <a:off x="6919913" y="1287462"/>
          <a:ext cx="2425090" cy="450850"/>
        </a:xfrm>
        <a:prstGeom prst="wedgeRectCallout">
          <a:avLst>
            <a:gd name="adj1" fmla="val 34221"/>
            <a:gd name="adj2" fmla="val 33437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101600</xdr:colOff>
      <xdr:row>0</xdr:row>
      <xdr:rowOff>88900</xdr:rowOff>
    </xdr:from>
    <xdr:to>
      <xdr:col>33</xdr:col>
      <xdr:colOff>220174</xdr:colOff>
      <xdr:row>2</xdr:row>
      <xdr:rowOff>62443</xdr:rowOff>
    </xdr:to>
    <xdr:sp macro="" textlink="">
      <xdr:nvSpPr>
        <xdr:cNvPr id="9" name="AutoShape 3">
          <a:extLst>
            <a:ext uri="{FF2B5EF4-FFF2-40B4-BE49-F238E27FC236}">
              <a16:creationId xmlns:a16="http://schemas.microsoft.com/office/drawing/2014/main" id="{00000000-0008-0000-0500-000009000000}"/>
            </a:ext>
          </a:extLst>
        </xdr:cNvPr>
        <xdr:cNvSpPr>
          <a:spLocks noChangeArrowheads="1"/>
        </xdr:cNvSpPr>
      </xdr:nvSpPr>
      <xdr:spPr bwMode="auto">
        <a:xfrm>
          <a:off x="5835650" y="88900"/>
          <a:ext cx="3395174" cy="595843"/>
        </a:xfrm>
        <a:prstGeom prst="wedgeRectCallout">
          <a:avLst>
            <a:gd name="adj1" fmla="val 26407"/>
            <a:gd name="adj2" fmla="val 10733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21</xdr:col>
      <xdr:colOff>127000</xdr:colOff>
      <xdr:row>6</xdr:row>
      <xdr:rowOff>62441</xdr:rowOff>
    </xdr:from>
    <xdr:to>
      <xdr:col>32</xdr:col>
      <xdr:colOff>130175</xdr:colOff>
      <xdr:row>9</xdr:row>
      <xdr:rowOff>47897</xdr:rowOff>
    </xdr:to>
    <xdr:sp macro="" textlink="">
      <xdr:nvSpPr>
        <xdr:cNvPr id="10" name="AutoShape 3">
          <a:extLst>
            <a:ext uri="{FF2B5EF4-FFF2-40B4-BE49-F238E27FC236}">
              <a16:creationId xmlns:a16="http://schemas.microsoft.com/office/drawing/2014/main" id="{00000000-0008-0000-0500-00000A000000}"/>
            </a:ext>
          </a:extLst>
        </xdr:cNvPr>
        <xdr:cNvSpPr>
          <a:spLocks noChangeArrowheads="1"/>
        </xdr:cNvSpPr>
      </xdr:nvSpPr>
      <xdr:spPr bwMode="auto">
        <a:xfrm>
          <a:off x="5861050" y="1726141"/>
          <a:ext cx="3006725" cy="976056"/>
        </a:xfrm>
        <a:prstGeom prst="wedgeRectCallout">
          <a:avLst>
            <a:gd name="adj1" fmla="val -51813"/>
            <a:gd name="adj2" fmla="val -10411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44450</xdr:colOff>
      <xdr:row>15</xdr:row>
      <xdr:rowOff>184152</xdr:rowOff>
    </xdr:from>
    <xdr:to>
      <xdr:col>30</xdr:col>
      <xdr:colOff>61912</xdr:colOff>
      <xdr:row>19</xdr:row>
      <xdr:rowOff>33339</xdr:rowOff>
    </xdr:to>
    <xdr:grpSp>
      <xdr:nvGrpSpPr>
        <xdr:cNvPr id="13" name="グループ化 12">
          <a:extLst>
            <a:ext uri="{FF2B5EF4-FFF2-40B4-BE49-F238E27FC236}">
              <a16:creationId xmlns:a16="http://schemas.microsoft.com/office/drawing/2014/main" id="{00000000-0008-0000-0500-00000D000000}"/>
            </a:ext>
          </a:extLst>
        </xdr:cNvPr>
        <xdr:cNvGrpSpPr/>
      </xdr:nvGrpSpPr>
      <xdr:grpSpPr>
        <a:xfrm>
          <a:off x="5296274" y="4808446"/>
          <a:ext cx="3057991" cy="790481"/>
          <a:chOff x="5002809" y="5170018"/>
          <a:chExt cx="3091637" cy="767479"/>
        </a:xfrm>
      </xdr:grpSpPr>
      <xdr:sp macro="" textlink="">
        <xdr:nvSpPr>
          <xdr:cNvPr id="14" name="AutoShape 3">
            <a:extLst>
              <a:ext uri="{FF2B5EF4-FFF2-40B4-BE49-F238E27FC236}">
                <a16:creationId xmlns:a16="http://schemas.microsoft.com/office/drawing/2014/main" id="{00000000-0008-0000-0500-00000E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5" name="フリーフォーム 14">
            <a:extLst>
              <a:ext uri="{FF2B5EF4-FFF2-40B4-BE49-F238E27FC236}">
                <a16:creationId xmlns:a16="http://schemas.microsoft.com/office/drawing/2014/main" id="{00000000-0008-0000-0500-00000F000000}"/>
              </a:ext>
            </a:extLst>
          </xdr:cNvPr>
          <xdr:cNvSpPr/>
        </xdr:nvSpPr>
        <xdr:spPr>
          <a:xfrm>
            <a:off x="7029450" y="5170018"/>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106681</xdr:colOff>
      <xdr:row>5</xdr:row>
      <xdr:rowOff>0</xdr:rowOff>
    </xdr:from>
    <xdr:to>
      <xdr:col>33</xdr:col>
      <xdr:colOff>14668</xdr:colOff>
      <xdr:row>10</xdr:row>
      <xdr:rowOff>3198</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twoCellAnchor>
    <xdr:from>
      <xdr:col>43</xdr:col>
      <xdr:colOff>0</xdr:colOff>
      <xdr:row>16</xdr:row>
      <xdr:rowOff>0</xdr:rowOff>
    </xdr:from>
    <xdr:to>
      <xdr:col>83</xdr:col>
      <xdr:colOff>146050</xdr:colOff>
      <xdr:row>46</xdr:row>
      <xdr:rowOff>22268</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000750" y="3048000"/>
          <a:ext cx="5734050" cy="5165768"/>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6"/>
  <sheetViews>
    <sheetView tabSelected="1" view="pageBreakPreview" zoomScale="75" zoomScaleNormal="75" zoomScaleSheetLayoutView="75" workbookViewId="0">
      <selection activeCell="E8" sqref="E8:E10"/>
    </sheetView>
  </sheetViews>
  <sheetFormatPr defaultColWidth="9" defaultRowHeight="13" x14ac:dyDescent="0.2"/>
  <cols>
    <col min="1" max="1" width="2.453125" style="106" customWidth="1"/>
    <col min="2" max="3" width="8.453125" style="106" customWidth="1"/>
    <col min="4" max="4" width="18.7265625" style="106" customWidth="1"/>
    <col min="5" max="5" width="64.7265625" style="106" customWidth="1"/>
    <col min="6" max="6" width="36.7265625" style="106" customWidth="1"/>
    <col min="7" max="9" width="10.26953125" style="106" customWidth="1"/>
    <col min="10" max="10" width="10.26953125" style="124" customWidth="1"/>
    <col min="11" max="11" width="10.26953125" style="106" customWidth="1"/>
    <col min="12" max="12" width="12.453125" style="124" customWidth="1"/>
    <col min="13" max="13" width="250.7265625" style="106" customWidth="1"/>
    <col min="14" max="16384" width="9" style="106"/>
  </cols>
  <sheetData>
    <row r="1" spans="2:14" ht="14.5" thickBot="1" x14ac:dyDescent="0.25">
      <c r="E1" s="146"/>
      <c r="M1" s="159" t="s">
        <v>237</v>
      </c>
    </row>
    <row r="2" spans="2:14" ht="41.25" customHeight="1" thickBot="1" x14ac:dyDescent="0.25">
      <c r="B2" s="189" t="s">
        <v>0</v>
      </c>
      <c r="C2" s="190"/>
      <c r="D2" s="39" t="s">
        <v>238</v>
      </c>
      <c r="F2" s="40"/>
      <c r="G2" s="39" t="s">
        <v>1</v>
      </c>
      <c r="H2" s="40"/>
      <c r="I2" s="160" t="s">
        <v>236</v>
      </c>
      <c r="J2" s="161"/>
      <c r="K2" s="161"/>
      <c r="M2" s="39"/>
      <c r="N2" s="39"/>
    </row>
    <row r="3" spans="2:14" s="49" customFormat="1" ht="20.149999999999999" customHeight="1" x14ac:dyDescent="0.2">
      <c r="B3" s="221" t="s">
        <v>2</v>
      </c>
      <c r="C3" s="222"/>
      <c r="D3" s="217" t="s">
        <v>3</v>
      </c>
      <c r="E3" s="217" t="s">
        <v>4</v>
      </c>
      <c r="F3" s="259" t="s">
        <v>5</v>
      </c>
      <c r="G3" s="260"/>
      <c r="H3" s="261"/>
      <c r="I3" s="257" t="s">
        <v>6</v>
      </c>
      <c r="J3" s="214"/>
      <c r="K3" s="215"/>
      <c r="L3" s="203" t="s">
        <v>7</v>
      </c>
      <c r="M3" s="217" t="s">
        <v>8</v>
      </c>
    </row>
    <row r="4" spans="2:14" s="49" customFormat="1" ht="30" customHeight="1" thickBot="1" x14ac:dyDescent="0.25">
      <c r="B4" s="223"/>
      <c r="C4" s="224"/>
      <c r="D4" s="218"/>
      <c r="E4" s="218"/>
      <c r="F4" s="223"/>
      <c r="G4" s="262"/>
      <c r="H4" s="224"/>
      <c r="I4" s="41" t="s">
        <v>9</v>
      </c>
      <c r="J4" s="41" t="s">
        <v>10</v>
      </c>
      <c r="K4" s="42" t="s">
        <v>11</v>
      </c>
      <c r="L4" s="195"/>
      <c r="M4" s="218"/>
    </row>
    <row r="5" spans="2:14" s="49" customFormat="1" ht="30" customHeight="1" thickTop="1" x14ac:dyDescent="0.2">
      <c r="B5" s="211" t="s">
        <v>12</v>
      </c>
      <c r="C5" s="288" t="s">
        <v>13</v>
      </c>
      <c r="D5" s="194" t="s">
        <v>239</v>
      </c>
      <c r="E5" s="220" t="s">
        <v>14</v>
      </c>
      <c r="F5" s="191" t="s">
        <v>231</v>
      </c>
      <c r="G5" s="192"/>
      <c r="H5" s="193"/>
      <c r="I5" s="156">
        <v>10</v>
      </c>
      <c r="J5" s="258">
        <v>10</v>
      </c>
      <c r="K5" s="271">
        <f>SUM(J5:J33)</f>
        <v>73</v>
      </c>
      <c r="L5" s="194" t="s">
        <v>15</v>
      </c>
      <c r="M5" s="251" t="s">
        <v>259</v>
      </c>
    </row>
    <row r="6" spans="2:14" s="49" customFormat="1" ht="30" customHeight="1" x14ac:dyDescent="0.2">
      <c r="B6" s="212"/>
      <c r="C6" s="230"/>
      <c r="D6" s="195"/>
      <c r="E6" s="216"/>
      <c r="F6" s="213" t="s">
        <v>232</v>
      </c>
      <c r="G6" s="214"/>
      <c r="H6" s="215"/>
      <c r="I6" s="43">
        <v>5</v>
      </c>
      <c r="J6" s="256"/>
      <c r="K6" s="272"/>
      <c r="L6" s="195"/>
      <c r="M6" s="250"/>
    </row>
    <row r="7" spans="2:14" s="49" customFormat="1" ht="30" customHeight="1" x14ac:dyDescent="0.2">
      <c r="B7" s="212"/>
      <c r="C7" s="230"/>
      <c r="D7" s="196"/>
      <c r="E7" s="216"/>
      <c r="F7" s="213" t="s">
        <v>16</v>
      </c>
      <c r="G7" s="214"/>
      <c r="H7" s="215"/>
      <c r="I7" s="43">
        <v>0</v>
      </c>
      <c r="J7" s="256"/>
      <c r="K7" s="272"/>
      <c r="L7" s="195"/>
      <c r="M7" s="250"/>
    </row>
    <row r="8" spans="2:14" s="49" customFormat="1" ht="40.15" customHeight="1" x14ac:dyDescent="0.2">
      <c r="B8" s="212"/>
      <c r="C8" s="230"/>
      <c r="D8" s="195" t="s">
        <v>240</v>
      </c>
      <c r="E8" s="203" t="s">
        <v>17</v>
      </c>
      <c r="F8" s="213" t="s">
        <v>18</v>
      </c>
      <c r="G8" s="214"/>
      <c r="H8" s="215"/>
      <c r="I8" s="44">
        <v>6</v>
      </c>
      <c r="J8" s="255">
        <v>6</v>
      </c>
      <c r="K8" s="272"/>
      <c r="L8" s="195"/>
      <c r="M8" s="249" t="s">
        <v>241</v>
      </c>
    </row>
    <row r="9" spans="2:14" s="49" customFormat="1" ht="40.15" customHeight="1" x14ac:dyDescent="0.2">
      <c r="B9" s="212"/>
      <c r="C9" s="230"/>
      <c r="D9" s="195"/>
      <c r="E9" s="195"/>
      <c r="F9" s="213" t="s">
        <v>19</v>
      </c>
      <c r="G9" s="214"/>
      <c r="H9" s="215"/>
      <c r="I9" s="44">
        <v>3</v>
      </c>
      <c r="J9" s="256"/>
      <c r="K9" s="272"/>
      <c r="L9" s="195"/>
      <c r="M9" s="250"/>
    </row>
    <row r="10" spans="2:14" s="49" customFormat="1" ht="40.15" customHeight="1" x14ac:dyDescent="0.2">
      <c r="B10" s="212"/>
      <c r="C10" s="230"/>
      <c r="D10" s="195"/>
      <c r="E10" s="195"/>
      <c r="F10" s="235" t="s">
        <v>20</v>
      </c>
      <c r="G10" s="236"/>
      <c r="H10" s="237"/>
      <c r="I10" s="44">
        <v>0</v>
      </c>
      <c r="J10" s="256"/>
      <c r="K10" s="272"/>
      <c r="L10" s="195"/>
      <c r="M10" s="250"/>
    </row>
    <row r="11" spans="2:14" s="49" customFormat="1" ht="95.15" customHeight="1" x14ac:dyDescent="0.2">
      <c r="B11" s="212"/>
      <c r="C11" s="229" t="s">
        <v>21</v>
      </c>
      <c r="D11" s="203" t="s">
        <v>242</v>
      </c>
      <c r="E11" s="275" t="s">
        <v>23</v>
      </c>
      <c r="F11" s="242" t="s">
        <v>24</v>
      </c>
      <c r="G11" s="243"/>
      <c r="H11" s="243"/>
      <c r="I11" s="244"/>
      <c r="J11" s="263">
        <v>4</v>
      </c>
      <c r="K11" s="272"/>
      <c r="L11" s="195"/>
      <c r="M11" s="265" t="s">
        <v>243</v>
      </c>
    </row>
    <row r="12" spans="2:14" s="49" customFormat="1" ht="95.15" customHeight="1" x14ac:dyDescent="0.2">
      <c r="B12" s="212"/>
      <c r="C12" s="230"/>
      <c r="D12" s="216"/>
      <c r="E12" s="276"/>
      <c r="F12" s="219" t="s">
        <v>25</v>
      </c>
      <c r="G12" s="219"/>
      <c r="H12" s="219"/>
      <c r="I12" s="45">
        <v>4</v>
      </c>
      <c r="J12" s="256"/>
      <c r="K12" s="272"/>
      <c r="L12" s="195"/>
      <c r="M12" s="266"/>
    </row>
    <row r="13" spans="2:14" s="49" customFormat="1" ht="95.15" customHeight="1" x14ac:dyDescent="0.2">
      <c r="B13" s="212"/>
      <c r="C13" s="230"/>
      <c r="D13" s="216"/>
      <c r="E13" s="276"/>
      <c r="F13" s="219" t="s">
        <v>26</v>
      </c>
      <c r="G13" s="219"/>
      <c r="H13" s="219"/>
      <c r="I13" s="45">
        <v>3</v>
      </c>
      <c r="J13" s="256"/>
      <c r="K13" s="272"/>
      <c r="L13" s="195"/>
      <c r="M13" s="266"/>
    </row>
    <row r="14" spans="2:14" s="49" customFormat="1" ht="95.15" customHeight="1" x14ac:dyDescent="0.2">
      <c r="B14" s="212"/>
      <c r="C14" s="230"/>
      <c r="D14" s="216"/>
      <c r="E14" s="276"/>
      <c r="F14" s="219" t="s">
        <v>27</v>
      </c>
      <c r="G14" s="219"/>
      <c r="H14" s="219"/>
      <c r="I14" s="45">
        <v>2</v>
      </c>
      <c r="J14" s="256"/>
      <c r="K14" s="272"/>
      <c r="L14" s="195"/>
      <c r="M14" s="266"/>
    </row>
    <row r="15" spans="2:14" s="49" customFormat="1" ht="95.15" customHeight="1" x14ac:dyDescent="0.2">
      <c r="B15" s="212"/>
      <c r="C15" s="230"/>
      <c r="D15" s="216"/>
      <c r="E15" s="276"/>
      <c r="F15" s="219" t="s">
        <v>28</v>
      </c>
      <c r="G15" s="219"/>
      <c r="H15" s="219"/>
      <c r="I15" s="45">
        <v>1</v>
      </c>
      <c r="J15" s="256"/>
      <c r="K15" s="272"/>
      <c r="L15" s="195"/>
      <c r="M15" s="266"/>
    </row>
    <row r="16" spans="2:14" s="49" customFormat="1" ht="95.15" customHeight="1" x14ac:dyDescent="0.2">
      <c r="B16" s="212"/>
      <c r="C16" s="230"/>
      <c r="D16" s="216"/>
      <c r="E16" s="277"/>
      <c r="F16" s="219" t="s">
        <v>29</v>
      </c>
      <c r="G16" s="219"/>
      <c r="H16" s="219"/>
      <c r="I16" s="45">
        <v>0</v>
      </c>
      <c r="J16" s="256"/>
      <c r="K16" s="272"/>
      <c r="L16" s="195"/>
      <c r="M16" s="267"/>
    </row>
    <row r="17" spans="2:13" s="49" customFormat="1" ht="50.15" customHeight="1" x14ac:dyDescent="0.2">
      <c r="B17" s="212"/>
      <c r="C17" s="230"/>
      <c r="D17" s="216"/>
      <c r="E17" s="203" t="s">
        <v>30</v>
      </c>
      <c r="F17" s="213" t="s">
        <v>260</v>
      </c>
      <c r="G17" s="214"/>
      <c r="H17" s="215"/>
      <c r="I17" s="166">
        <v>5</v>
      </c>
      <c r="J17" s="255">
        <v>5</v>
      </c>
      <c r="K17" s="272"/>
      <c r="L17" s="195"/>
      <c r="M17" s="252" t="s">
        <v>244</v>
      </c>
    </row>
    <row r="18" spans="2:13" s="49" customFormat="1" ht="50.15" customHeight="1" x14ac:dyDescent="0.2">
      <c r="B18" s="212"/>
      <c r="C18" s="230"/>
      <c r="D18" s="216"/>
      <c r="E18" s="195"/>
      <c r="F18" s="225" t="s">
        <v>261</v>
      </c>
      <c r="G18" s="226"/>
      <c r="H18" s="227"/>
      <c r="I18" s="167">
        <v>3</v>
      </c>
      <c r="J18" s="256"/>
      <c r="K18" s="272"/>
      <c r="L18" s="195"/>
      <c r="M18" s="253"/>
    </row>
    <row r="19" spans="2:13" s="49" customFormat="1" ht="50.15" customHeight="1" x14ac:dyDescent="0.2">
      <c r="B19" s="212"/>
      <c r="C19" s="289"/>
      <c r="D19" s="228"/>
      <c r="E19" s="196"/>
      <c r="F19" s="235" t="s">
        <v>31</v>
      </c>
      <c r="G19" s="236"/>
      <c r="H19" s="237"/>
      <c r="I19" s="43">
        <v>0</v>
      </c>
      <c r="J19" s="294"/>
      <c r="K19" s="272"/>
      <c r="L19" s="195"/>
      <c r="M19" s="254"/>
    </row>
    <row r="20" spans="2:13" s="49" customFormat="1" ht="40.15" customHeight="1" x14ac:dyDescent="0.2">
      <c r="B20" s="212"/>
      <c r="C20" s="229" t="s">
        <v>32</v>
      </c>
      <c r="D20" s="203" t="s">
        <v>245</v>
      </c>
      <c r="E20" s="203" t="s">
        <v>34</v>
      </c>
      <c r="F20" s="235" t="s">
        <v>35</v>
      </c>
      <c r="G20" s="236"/>
      <c r="H20" s="237"/>
      <c r="I20" s="44">
        <v>30</v>
      </c>
      <c r="J20" s="256">
        <v>30</v>
      </c>
      <c r="K20" s="272"/>
      <c r="L20" s="195"/>
      <c r="M20" s="249" t="s">
        <v>262</v>
      </c>
    </row>
    <row r="21" spans="2:13" s="49" customFormat="1" ht="40.15" customHeight="1" x14ac:dyDescent="0.2">
      <c r="B21" s="212"/>
      <c r="C21" s="230"/>
      <c r="D21" s="216"/>
      <c r="E21" s="195"/>
      <c r="F21" s="235" t="s">
        <v>36</v>
      </c>
      <c r="G21" s="236"/>
      <c r="H21" s="237"/>
      <c r="I21" s="163">
        <v>15</v>
      </c>
      <c r="J21" s="256"/>
      <c r="K21" s="272"/>
      <c r="L21" s="195"/>
      <c r="M21" s="250"/>
    </row>
    <row r="22" spans="2:13" s="49" customFormat="1" ht="40.15" customHeight="1" x14ac:dyDescent="0.2">
      <c r="B22" s="212"/>
      <c r="C22" s="230"/>
      <c r="D22" s="228"/>
      <c r="E22" s="207"/>
      <c r="F22" s="235" t="s">
        <v>37</v>
      </c>
      <c r="G22" s="236"/>
      <c r="H22" s="237"/>
      <c r="I22" s="43">
        <v>0</v>
      </c>
      <c r="J22" s="294"/>
      <c r="K22" s="272"/>
      <c r="L22" s="195"/>
      <c r="M22" s="264"/>
    </row>
    <row r="23" spans="2:13" s="49" customFormat="1" ht="35.15" customHeight="1" x14ac:dyDescent="0.2">
      <c r="B23" s="212"/>
      <c r="C23" s="230"/>
      <c r="D23" s="203" t="s">
        <v>246</v>
      </c>
      <c r="E23" s="295" t="s">
        <v>38</v>
      </c>
      <c r="F23" s="213" t="s">
        <v>39</v>
      </c>
      <c r="G23" s="214"/>
      <c r="H23" s="214"/>
      <c r="I23" s="44">
        <v>5</v>
      </c>
      <c r="J23" s="299">
        <v>5</v>
      </c>
      <c r="K23" s="272"/>
      <c r="L23" s="195"/>
      <c r="M23" s="249" t="s">
        <v>247</v>
      </c>
    </row>
    <row r="24" spans="2:13" s="49" customFormat="1" ht="35.15" customHeight="1" x14ac:dyDescent="0.2">
      <c r="B24" s="212"/>
      <c r="C24" s="230"/>
      <c r="D24" s="216"/>
      <c r="E24" s="206"/>
      <c r="F24" s="242" t="s">
        <v>40</v>
      </c>
      <c r="G24" s="243"/>
      <c r="H24" s="244"/>
      <c r="I24" s="163"/>
      <c r="J24" s="299"/>
      <c r="K24" s="272"/>
      <c r="L24" s="195"/>
      <c r="M24" s="250"/>
    </row>
    <row r="25" spans="2:13" s="49" customFormat="1" ht="35.15" customHeight="1" x14ac:dyDescent="0.2">
      <c r="B25" s="212"/>
      <c r="C25" s="230"/>
      <c r="D25" s="216"/>
      <c r="E25" s="206"/>
      <c r="F25" s="245"/>
      <c r="G25" s="246"/>
      <c r="H25" s="247"/>
      <c r="I25" s="46" t="s">
        <v>41</v>
      </c>
      <c r="J25" s="299"/>
      <c r="K25" s="272"/>
      <c r="L25" s="195"/>
      <c r="M25" s="250"/>
    </row>
    <row r="26" spans="2:13" s="49" customFormat="1" ht="35.15" customHeight="1" x14ac:dyDescent="0.2">
      <c r="B26" s="212"/>
      <c r="C26" s="230"/>
      <c r="D26" s="216"/>
      <c r="E26" s="206"/>
      <c r="F26" s="225"/>
      <c r="G26" s="226"/>
      <c r="H26" s="227"/>
      <c r="I26" s="44"/>
      <c r="J26" s="299"/>
      <c r="K26" s="272"/>
      <c r="L26" s="195"/>
      <c r="M26" s="250"/>
    </row>
    <row r="27" spans="2:13" s="49" customFormat="1" ht="35.15" customHeight="1" x14ac:dyDescent="0.2">
      <c r="B27" s="212"/>
      <c r="C27" s="230"/>
      <c r="D27" s="216"/>
      <c r="E27" s="206"/>
      <c r="F27" s="290" t="s">
        <v>42</v>
      </c>
      <c r="G27" s="291"/>
      <c r="H27" s="292"/>
      <c r="I27" s="44">
        <v>0</v>
      </c>
      <c r="J27" s="299"/>
      <c r="K27" s="272"/>
      <c r="L27" s="195"/>
      <c r="M27" s="250"/>
    </row>
    <row r="28" spans="2:13" s="49" customFormat="1" ht="35.15" customHeight="1" x14ac:dyDescent="0.2">
      <c r="B28" s="212"/>
      <c r="C28" s="230"/>
      <c r="D28" s="203" t="s">
        <v>248</v>
      </c>
      <c r="E28" s="203" t="s">
        <v>43</v>
      </c>
      <c r="F28" s="213" t="s">
        <v>44</v>
      </c>
      <c r="G28" s="214"/>
      <c r="H28" s="215"/>
      <c r="I28" s="43">
        <v>3</v>
      </c>
      <c r="J28" s="255">
        <v>3</v>
      </c>
      <c r="K28" s="272"/>
      <c r="L28" s="195"/>
      <c r="M28" s="268" t="s">
        <v>249</v>
      </c>
    </row>
    <row r="29" spans="2:13" s="49" customFormat="1" ht="35.15" customHeight="1" x14ac:dyDescent="0.2">
      <c r="B29" s="212"/>
      <c r="C29" s="230"/>
      <c r="D29" s="216"/>
      <c r="E29" s="195"/>
      <c r="F29" s="259" t="s">
        <v>45</v>
      </c>
      <c r="G29" s="260"/>
      <c r="H29" s="261"/>
      <c r="I29" s="43">
        <v>0</v>
      </c>
      <c r="J29" s="294"/>
      <c r="K29" s="272"/>
      <c r="L29" s="195"/>
      <c r="M29" s="268"/>
    </row>
    <row r="30" spans="2:13" s="49" customFormat="1" ht="35.15" customHeight="1" x14ac:dyDescent="0.2">
      <c r="B30" s="212"/>
      <c r="C30" s="230"/>
      <c r="D30" s="219" t="s">
        <v>250</v>
      </c>
      <c r="E30" s="219" t="s">
        <v>46</v>
      </c>
      <c r="F30" s="235" t="s">
        <v>47</v>
      </c>
      <c r="G30" s="236"/>
      <c r="H30" s="237"/>
      <c r="I30" s="43">
        <v>5</v>
      </c>
      <c r="J30" s="293">
        <v>5</v>
      </c>
      <c r="K30" s="272"/>
      <c r="L30" s="195"/>
      <c r="M30" s="280" t="s">
        <v>251</v>
      </c>
    </row>
    <row r="31" spans="2:13" s="49" customFormat="1" ht="35.15" customHeight="1" x14ac:dyDescent="0.2">
      <c r="B31" s="212"/>
      <c r="C31" s="230"/>
      <c r="D31" s="240"/>
      <c r="E31" s="238"/>
      <c r="F31" s="235" t="s">
        <v>48</v>
      </c>
      <c r="G31" s="236"/>
      <c r="H31" s="237"/>
      <c r="I31" s="43">
        <v>0</v>
      </c>
      <c r="J31" s="293"/>
      <c r="K31" s="272"/>
      <c r="L31" s="195"/>
      <c r="M31" s="280"/>
    </row>
    <row r="32" spans="2:13" s="49" customFormat="1" ht="40.15" customHeight="1" x14ac:dyDescent="0.2">
      <c r="B32" s="212"/>
      <c r="C32" s="230"/>
      <c r="D32" s="240" t="s">
        <v>49</v>
      </c>
      <c r="E32" s="238" t="s">
        <v>50</v>
      </c>
      <c r="F32" s="235" t="s">
        <v>47</v>
      </c>
      <c r="G32" s="236"/>
      <c r="H32" s="237"/>
      <c r="I32" s="43">
        <v>5</v>
      </c>
      <c r="J32" s="255">
        <v>5</v>
      </c>
      <c r="K32" s="272"/>
      <c r="L32" s="195"/>
      <c r="M32" s="278" t="s">
        <v>252</v>
      </c>
    </row>
    <row r="33" spans="2:13" s="49" customFormat="1" ht="40.15" customHeight="1" thickBot="1" x14ac:dyDescent="0.25">
      <c r="B33" s="248"/>
      <c r="C33" s="231"/>
      <c r="D33" s="241"/>
      <c r="E33" s="239"/>
      <c r="F33" s="232" t="s">
        <v>51</v>
      </c>
      <c r="G33" s="233"/>
      <c r="H33" s="234"/>
      <c r="I33" s="169">
        <v>0</v>
      </c>
      <c r="J33" s="274"/>
      <c r="K33" s="273"/>
      <c r="L33" s="204"/>
      <c r="M33" s="279"/>
    </row>
    <row r="34" spans="2:13" s="49" customFormat="1" ht="65.150000000000006" customHeight="1" thickTop="1" x14ac:dyDescent="0.2">
      <c r="B34" s="208" t="s">
        <v>52</v>
      </c>
      <c r="C34" s="211" t="s">
        <v>52</v>
      </c>
      <c r="D34" s="194" t="s">
        <v>253</v>
      </c>
      <c r="E34" s="194" t="s">
        <v>53</v>
      </c>
      <c r="F34" s="191" t="s">
        <v>254</v>
      </c>
      <c r="G34" s="192"/>
      <c r="H34" s="193"/>
      <c r="I34" s="162">
        <v>20</v>
      </c>
      <c r="J34" s="258">
        <v>20</v>
      </c>
      <c r="K34" s="258">
        <f>SUM(J34:J39)</f>
        <v>25</v>
      </c>
      <c r="L34" s="194" t="s">
        <v>54</v>
      </c>
      <c r="M34" s="281" t="s">
        <v>263</v>
      </c>
    </row>
    <row r="35" spans="2:13" s="49" customFormat="1" ht="65.150000000000006" customHeight="1" x14ac:dyDescent="0.2">
      <c r="B35" s="209"/>
      <c r="C35" s="212"/>
      <c r="D35" s="195"/>
      <c r="E35" s="195"/>
      <c r="F35" s="235" t="s">
        <v>255</v>
      </c>
      <c r="G35" s="236"/>
      <c r="H35" s="237"/>
      <c r="I35" s="43">
        <v>10</v>
      </c>
      <c r="J35" s="256"/>
      <c r="K35" s="256"/>
      <c r="L35" s="195"/>
      <c r="M35" s="266"/>
    </row>
    <row r="36" spans="2:13" s="49" customFormat="1" ht="65.150000000000006" customHeight="1" x14ac:dyDescent="0.2">
      <c r="B36" s="209"/>
      <c r="C36" s="212"/>
      <c r="D36" s="196"/>
      <c r="E36" s="196"/>
      <c r="F36" s="213" t="s">
        <v>37</v>
      </c>
      <c r="G36" s="214"/>
      <c r="H36" s="215"/>
      <c r="I36" s="43">
        <v>0</v>
      </c>
      <c r="J36" s="294"/>
      <c r="K36" s="256"/>
      <c r="L36" s="195"/>
      <c r="M36" s="267"/>
    </row>
    <row r="37" spans="2:13" s="49" customFormat="1" ht="35.15" customHeight="1" x14ac:dyDescent="0.2">
      <c r="B37" s="209"/>
      <c r="C37" s="212"/>
      <c r="D37" s="203" t="s">
        <v>256</v>
      </c>
      <c r="E37" s="203" t="s">
        <v>55</v>
      </c>
      <c r="F37" s="225" t="s">
        <v>56</v>
      </c>
      <c r="G37" s="226"/>
      <c r="H37" s="227"/>
      <c r="I37" s="163">
        <v>5</v>
      </c>
      <c r="J37" s="255">
        <v>5</v>
      </c>
      <c r="K37" s="256"/>
      <c r="L37" s="195"/>
      <c r="M37" s="265" t="s">
        <v>257</v>
      </c>
    </row>
    <row r="38" spans="2:13" s="49" customFormat="1" ht="35.15" customHeight="1" x14ac:dyDescent="0.2">
      <c r="B38" s="209"/>
      <c r="C38" s="212"/>
      <c r="D38" s="195"/>
      <c r="E38" s="195"/>
      <c r="F38" s="213" t="s">
        <v>57</v>
      </c>
      <c r="G38" s="214"/>
      <c r="H38" s="215"/>
      <c r="I38" s="45">
        <v>3</v>
      </c>
      <c r="J38" s="256"/>
      <c r="K38" s="256"/>
      <c r="L38" s="195"/>
      <c r="M38" s="266"/>
    </row>
    <row r="39" spans="2:13" s="49" customFormat="1" ht="35.15" customHeight="1" thickBot="1" x14ac:dyDescent="0.25">
      <c r="B39" s="210"/>
      <c r="C39" s="248"/>
      <c r="D39" s="204"/>
      <c r="E39" s="204"/>
      <c r="F39" s="300" t="s">
        <v>58</v>
      </c>
      <c r="G39" s="301"/>
      <c r="H39" s="302"/>
      <c r="I39" s="169">
        <v>0</v>
      </c>
      <c r="J39" s="274"/>
      <c r="K39" s="274"/>
      <c r="L39" s="204"/>
      <c r="M39" s="266"/>
    </row>
    <row r="40" spans="2:13" s="49" customFormat="1" ht="20.149999999999999" customHeight="1" thickTop="1" x14ac:dyDescent="0.2">
      <c r="B40" s="208" t="s">
        <v>59</v>
      </c>
      <c r="C40" s="211" t="s">
        <v>69</v>
      </c>
      <c r="D40" s="205" t="s">
        <v>60</v>
      </c>
      <c r="E40" s="200" t="s">
        <v>233</v>
      </c>
      <c r="F40" s="170" t="s">
        <v>61</v>
      </c>
      <c r="G40" s="171" t="s">
        <v>62</v>
      </c>
      <c r="H40" s="172" t="s">
        <v>63</v>
      </c>
      <c r="I40" s="285" t="s">
        <v>64</v>
      </c>
      <c r="J40" s="296">
        <v>80</v>
      </c>
      <c r="K40" s="258">
        <f>SUM(J40:J45)</f>
        <v>80</v>
      </c>
      <c r="L40" s="194" t="s">
        <v>70</v>
      </c>
      <c r="M40" s="282" t="s">
        <v>258</v>
      </c>
    </row>
    <row r="41" spans="2:13" s="49" customFormat="1" ht="20.149999999999999" customHeight="1" x14ac:dyDescent="0.2">
      <c r="B41" s="209"/>
      <c r="C41" s="212"/>
      <c r="D41" s="206"/>
      <c r="E41" s="201"/>
      <c r="F41" s="168" t="s">
        <v>65</v>
      </c>
      <c r="G41" s="173">
        <v>30</v>
      </c>
      <c r="H41" s="173">
        <v>20</v>
      </c>
      <c r="I41" s="286"/>
      <c r="J41" s="297"/>
      <c r="K41" s="256"/>
      <c r="L41" s="195"/>
      <c r="M41" s="283"/>
    </row>
    <row r="42" spans="2:13" s="49" customFormat="1" ht="20.149999999999999" customHeight="1" x14ac:dyDescent="0.2">
      <c r="B42" s="209"/>
      <c r="C42" s="212"/>
      <c r="D42" s="206"/>
      <c r="E42" s="201"/>
      <c r="F42" s="165" t="s">
        <v>66</v>
      </c>
      <c r="G42" s="173">
        <v>25</v>
      </c>
      <c r="H42" s="173">
        <v>15</v>
      </c>
      <c r="I42" s="287"/>
      <c r="J42" s="297"/>
      <c r="K42" s="256"/>
      <c r="L42" s="195"/>
      <c r="M42" s="283"/>
    </row>
    <row r="43" spans="2:13" s="49" customFormat="1" ht="20.149999999999999" customHeight="1" x14ac:dyDescent="0.2">
      <c r="B43" s="209"/>
      <c r="C43" s="212"/>
      <c r="D43" s="206"/>
      <c r="E43" s="201"/>
      <c r="F43" s="165" t="s">
        <v>67</v>
      </c>
      <c r="G43" s="173">
        <v>20</v>
      </c>
      <c r="H43" s="173">
        <v>10</v>
      </c>
      <c r="I43" s="287"/>
      <c r="J43" s="297"/>
      <c r="K43" s="256"/>
      <c r="L43" s="195"/>
      <c r="M43" s="283"/>
    </row>
    <row r="44" spans="2:13" s="49" customFormat="1" ht="20.149999999999999" customHeight="1" x14ac:dyDescent="0.2">
      <c r="B44" s="209"/>
      <c r="C44" s="212"/>
      <c r="D44" s="206"/>
      <c r="E44" s="201"/>
      <c r="F44" s="165" t="s">
        <v>68</v>
      </c>
      <c r="G44" s="173">
        <v>15</v>
      </c>
      <c r="H44" s="173">
        <v>5</v>
      </c>
      <c r="I44" s="287"/>
      <c r="J44" s="297"/>
      <c r="K44" s="256"/>
      <c r="L44" s="195"/>
      <c r="M44" s="283"/>
    </row>
    <row r="45" spans="2:13" s="49" customFormat="1" ht="20.149999999999999" customHeight="1" thickBot="1" x14ac:dyDescent="0.25">
      <c r="B45" s="209"/>
      <c r="C45" s="212"/>
      <c r="D45" s="207"/>
      <c r="E45" s="202"/>
      <c r="F45" s="168" t="s">
        <v>31</v>
      </c>
      <c r="G45" s="173">
        <v>0</v>
      </c>
      <c r="H45" s="173">
        <v>0</v>
      </c>
      <c r="I45" s="287"/>
      <c r="J45" s="298"/>
      <c r="K45" s="256"/>
      <c r="L45" s="196"/>
      <c r="M45" s="284"/>
    </row>
    <row r="46" spans="2:13" s="49" customFormat="1" ht="110.15" customHeight="1" thickTop="1" x14ac:dyDescent="0.2">
      <c r="B46" s="191" t="s">
        <v>71</v>
      </c>
      <c r="C46" s="192"/>
      <c r="D46" s="193"/>
      <c r="E46" s="197" t="s">
        <v>72</v>
      </c>
      <c r="F46" s="198"/>
      <c r="G46" s="198"/>
      <c r="H46" s="199"/>
      <c r="I46" s="174" t="s">
        <v>73</v>
      </c>
      <c r="J46" s="175"/>
      <c r="K46" s="47"/>
      <c r="L46" s="176" t="s">
        <v>74</v>
      </c>
      <c r="M46" s="177" t="s">
        <v>75</v>
      </c>
    </row>
    <row r="47" spans="2:13" s="49" customFormat="1" ht="110.15" customHeight="1" x14ac:dyDescent="0.2">
      <c r="B47" s="219" t="s">
        <v>76</v>
      </c>
      <c r="C47" s="219"/>
      <c r="D47" s="219"/>
      <c r="E47" s="269" t="s">
        <v>77</v>
      </c>
      <c r="F47" s="269"/>
      <c r="G47" s="269"/>
      <c r="H47" s="269"/>
      <c r="I47" s="179" t="s">
        <v>78</v>
      </c>
      <c r="J47" s="180"/>
      <c r="K47" s="48"/>
      <c r="L47" s="168" t="s">
        <v>79</v>
      </c>
      <c r="M47" s="178" t="s">
        <v>80</v>
      </c>
    </row>
    <row r="48" spans="2:13" s="49" customFormat="1" ht="45" customHeight="1" x14ac:dyDescent="0.2">
      <c r="I48" s="164" t="s">
        <v>81</v>
      </c>
      <c r="J48" s="50">
        <f>SUM(K5:K45)</f>
        <v>178</v>
      </c>
      <c r="K48" s="181"/>
      <c r="L48" s="182"/>
      <c r="M48" s="183" t="s">
        <v>82</v>
      </c>
    </row>
    <row r="49" spans="1:14" s="49" customFormat="1" ht="45" customHeight="1" x14ac:dyDescent="0.2">
      <c r="I49" s="164" t="s">
        <v>83</v>
      </c>
      <c r="J49" s="51">
        <f>IF(B2="簡易型Ａ",10,IF(B2="簡易型Ｂ",20,IF(B2="簡易型Ｃ",25,IF(B2="標準型",35,"型選択"))))</f>
        <v>20</v>
      </c>
      <c r="K49" s="181"/>
      <c r="L49" s="182"/>
    </row>
    <row r="50" spans="1:14" s="49" customFormat="1" ht="14" x14ac:dyDescent="0.2">
      <c r="I50" s="184"/>
      <c r="J50" s="182"/>
      <c r="L50" s="182"/>
    </row>
    <row r="51" spans="1:14" s="49" customFormat="1" ht="80.150000000000006" customHeight="1" x14ac:dyDescent="0.2">
      <c r="B51" s="269" t="s">
        <v>84</v>
      </c>
      <c r="C51" s="269"/>
      <c r="D51" s="269"/>
      <c r="E51" s="269" t="s">
        <v>85</v>
      </c>
      <c r="F51" s="269"/>
      <c r="G51" s="269"/>
      <c r="H51" s="269"/>
      <c r="I51" s="269"/>
      <c r="J51" s="269"/>
      <c r="K51" s="269"/>
      <c r="L51" s="270"/>
      <c r="M51" s="270"/>
    </row>
    <row r="52" spans="1:14" ht="23.25" customHeight="1" x14ac:dyDescent="0.2">
      <c r="C52" s="49"/>
      <c r="D52" s="49"/>
      <c r="E52" s="49"/>
    </row>
    <row r="53" spans="1:14" x14ac:dyDescent="0.2">
      <c r="E53" s="157"/>
      <c r="K53" s="158"/>
    </row>
    <row r="54" spans="1:14" s="124" customFormat="1" x14ac:dyDescent="0.2">
      <c r="A54" s="106"/>
      <c r="B54" s="106"/>
      <c r="C54" s="106"/>
      <c r="D54" s="106"/>
      <c r="E54" s="187"/>
      <c r="F54" s="187"/>
      <c r="G54" s="106"/>
      <c r="H54" s="106"/>
      <c r="I54" s="106"/>
      <c r="J54" s="106"/>
      <c r="K54" s="106"/>
      <c r="M54" s="106"/>
      <c r="N54" s="106"/>
    </row>
    <row r="55" spans="1:14" s="124" customFormat="1" x14ac:dyDescent="0.2">
      <c r="A55" s="106"/>
      <c r="B55" s="106"/>
      <c r="C55" s="106"/>
      <c r="D55" s="106"/>
      <c r="E55" s="106"/>
      <c r="F55" s="106"/>
      <c r="G55" s="106"/>
      <c r="H55" s="106"/>
      <c r="I55" s="106"/>
      <c r="K55" s="106"/>
      <c r="M55" s="106"/>
      <c r="N55" s="106"/>
    </row>
    <row r="56" spans="1:14" s="124" customFormat="1" x14ac:dyDescent="0.2">
      <c r="A56" s="106"/>
      <c r="B56" s="106"/>
      <c r="C56" s="106"/>
      <c r="D56" s="106"/>
      <c r="E56" s="106"/>
      <c r="F56" s="106"/>
      <c r="G56" s="106"/>
      <c r="H56" s="106"/>
      <c r="I56" s="106"/>
      <c r="K56" s="106"/>
      <c r="M56" s="106"/>
      <c r="N56" s="106"/>
    </row>
  </sheetData>
  <sheetProtection sheet="1" selectLockedCells="1" selectUnlockedCells="1"/>
  <mergeCells count="110">
    <mergeCell ref="K34:K39"/>
    <mergeCell ref="F29:H29"/>
    <mergeCell ref="F34:H34"/>
    <mergeCell ref="L34:L39"/>
    <mergeCell ref="F39:H39"/>
    <mergeCell ref="F28:H28"/>
    <mergeCell ref="F35:H35"/>
    <mergeCell ref="F37:H37"/>
    <mergeCell ref="J37:J39"/>
    <mergeCell ref="J34:J36"/>
    <mergeCell ref="E23:E27"/>
    <mergeCell ref="E34:E36"/>
    <mergeCell ref="J40:J45"/>
    <mergeCell ref="J17:J19"/>
    <mergeCell ref="J28:J29"/>
    <mergeCell ref="J20:J22"/>
    <mergeCell ref="J23:J27"/>
    <mergeCell ref="C5:C10"/>
    <mergeCell ref="C11:C19"/>
    <mergeCell ref="E20:E22"/>
    <mergeCell ref="F27:H27"/>
    <mergeCell ref="F21:H21"/>
    <mergeCell ref="E28:E29"/>
    <mergeCell ref="E30:E31"/>
    <mergeCell ref="F30:H30"/>
    <mergeCell ref="J30:J31"/>
    <mergeCell ref="E54:F54"/>
    <mergeCell ref="E37:E39"/>
    <mergeCell ref="M37:M39"/>
    <mergeCell ref="M11:M16"/>
    <mergeCell ref="M28:M29"/>
    <mergeCell ref="B51:D51"/>
    <mergeCell ref="E51:M51"/>
    <mergeCell ref="C34:C39"/>
    <mergeCell ref="F16:H16"/>
    <mergeCell ref="K5:K33"/>
    <mergeCell ref="J32:J33"/>
    <mergeCell ref="F7:H7"/>
    <mergeCell ref="E11:E16"/>
    <mergeCell ref="E17:E19"/>
    <mergeCell ref="M32:M33"/>
    <mergeCell ref="M23:M27"/>
    <mergeCell ref="B47:D47"/>
    <mergeCell ref="E47:H47"/>
    <mergeCell ref="M30:M31"/>
    <mergeCell ref="L40:L45"/>
    <mergeCell ref="M34:M36"/>
    <mergeCell ref="M40:M45"/>
    <mergeCell ref="K40:K45"/>
    <mergeCell ref="I40:I45"/>
    <mergeCell ref="B5:B33"/>
    <mergeCell ref="D30:D31"/>
    <mergeCell ref="M3:M4"/>
    <mergeCell ref="M8:M10"/>
    <mergeCell ref="M5:M7"/>
    <mergeCell ref="M17:M19"/>
    <mergeCell ref="J8:J10"/>
    <mergeCell ref="F10:H10"/>
    <mergeCell ref="F11:I11"/>
    <mergeCell ref="F8:H8"/>
    <mergeCell ref="F19:H19"/>
    <mergeCell ref="F13:H13"/>
    <mergeCell ref="F9:H9"/>
    <mergeCell ref="F12:H12"/>
    <mergeCell ref="F15:H15"/>
    <mergeCell ref="L3:L4"/>
    <mergeCell ref="I3:K3"/>
    <mergeCell ref="F6:H6"/>
    <mergeCell ref="J5:J7"/>
    <mergeCell ref="F3:H4"/>
    <mergeCell ref="L5:L33"/>
    <mergeCell ref="J11:J16"/>
    <mergeCell ref="F23:H23"/>
    <mergeCell ref="M20:M22"/>
    <mergeCell ref="D11:D19"/>
    <mergeCell ref="C20:C33"/>
    <mergeCell ref="F33:H33"/>
    <mergeCell ref="F32:H32"/>
    <mergeCell ref="E32:E33"/>
    <mergeCell ref="D32:D33"/>
    <mergeCell ref="D20:D22"/>
    <mergeCell ref="F31:H31"/>
    <mergeCell ref="F24:H26"/>
    <mergeCell ref="F20:H20"/>
    <mergeCell ref="F22:H22"/>
    <mergeCell ref="D23:D27"/>
    <mergeCell ref="B2:C2"/>
    <mergeCell ref="B46:D46"/>
    <mergeCell ref="D34:D36"/>
    <mergeCell ref="E46:H46"/>
    <mergeCell ref="E40:E45"/>
    <mergeCell ref="D37:D39"/>
    <mergeCell ref="D40:D45"/>
    <mergeCell ref="B40:B45"/>
    <mergeCell ref="B34:B39"/>
    <mergeCell ref="C40:C45"/>
    <mergeCell ref="F36:H36"/>
    <mergeCell ref="D8:D10"/>
    <mergeCell ref="D28:D29"/>
    <mergeCell ref="E3:E4"/>
    <mergeCell ref="F5:H5"/>
    <mergeCell ref="F17:H17"/>
    <mergeCell ref="F14:H14"/>
    <mergeCell ref="E5:E7"/>
    <mergeCell ref="E8:E10"/>
    <mergeCell ref="B3:C4"/>
    <mergeCell ref="F38:H38"/>
    <mergeCell ref="D3:D4"/>
    <mergeCell ref="F18:H18"/>
    <mergeCell ref="D5:D7"/>
  </mergeCells>
  <phoneticPr fontId="2"/>
  <conditionalFormatting sqref="J49">
    <cfRule type="expression" dxfId="14" priority="1" stopIfTrue="1">
      <formula>$J$49="型選択"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59055118110236227" right="0.19685039370078741" top="0.59055118110236227" bottom="0.39370078740157483" header="0.39370078740157483" footer="0.27559055118110237"/>
  <pageSetup paperSize="8" scale="45" fitToHeight="2" orientation="landscape" useFirstPageNumber="1" r:id="rId1"/>
  <headerFooter alignWithMargins="0">
    <oddHeader>&amp;R&amp;18&amp;P／&amp;N</oddHeader>
  </headerFooter>
  <rowBreaks count="1" manualBreakCount="1">
    <brk id="33"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AL36" sqref="AL36"/>
    </sheetView>
  </sheetViews>
  <sheetFormatPr defaultColWidth="3.08984375" defaultRowHeight="18" customHeight="1" x14ac:dyDescent="0.2"/>
  <cols>
    <col min="1" max="16384" width="3.08984375" style="147"/>
  </cols>
  <sheetData>
    <row r="3" spans="1:27" ht="18" customHeight="1" x14ac:dyDescent="0.2">
      <c r="AA3" s="148" t="s">
        <v>86</v>
      </c>
    </row>
    <row r="5" spans="1:27" ht="18" customHeight="1" x14ac:dyDescent="0.2">
      <c r="A5" s="185" t="s">
        <v>87</v>
      </c>
      <c r="B5" s="185"/>
      <c r="C5" s="185"/>
      <c r="D5" s="185"/>
      <c r="E5" s="185"/>
      <c r="F5" s="185"/>
      <c r="G5" s="185"/>
      <c r="H5" s="185"/>
      <c r="I5" s="185"/>
      <c r="J5" s="185"/>
      <c r="K5" s="185"/>
      <c r="L5" s="185"/>
      <c r="M5" s="185"/>
      <c r="N5" s="185"/>
      <c r="O5" s="185"/>
      <c r="P5" s="185"/>
      <c r="Q5" s="185"/>
      <c r="R5" s="185"/>
      <c r="S5" s="185"/>
      <c r="T5" s="185"/>
      <c r="U5" s="185"/>
      <c r="V5" s="185"/>
      <c r="W5" s="185"/>
      <c r="X5" s="185"/>
      <c r="Y5" s="185"/>
      <c r="Z5" s="185"/>
      <c r="AA5" s="185"/>
    </row>
    <row r="6" spans="1:27" ht="18" customHeight="1" x14ac:dyDescent="0.2">
      <c r="A6" s="185"/>
      <c r="B6" s="185"/>
      <c r="C6" s="185"/>
      <c r="D6" s="185"/>
      <c r="E6" s="185"/>
      <c r="F6" s="185"/>
      <c r="G6" s="185"/>
      <c r="H6" s="185"/>
      <c r="I6" s="185"/>
      <c r="J6" s="185"/>
      <c r="K6" s="185"/>
      <c r="L6" s="185"/>
      <c r="M6" s="185"/>
      <c r="N6" s="185"/>
      <c r="O6" s="185"/>
      <c r="P6" s="185"/>
      <c r="Q6" s="185"/>
      <c r="R6" s="185"/>
      <c r="S6" s="185"/>
      <c r="T6" s="185"/>
      <c r="U6" s="185"/>
      <c r="V6" s="185"/>
      <c r="W6" s="185"/>
      <c r="X6" s="185"/>
      <c r="Y6" s="185"/>
      <c r="Z6" s="185"/>
      <c r="AA6" s="185"/>
    </row>
    <row r="9" spans="1:27" ht="18" customHeight="1" x14ac:dyDescent="0.2">
      <c r="B9" s="186" t="s">
        <v>88</v>
      </c>
      <c r="C9" s="186"/>
      <c r="D9" s="186"/>
      <c r="E9" s="186"/>
      <c r="F9" s="186"/>
      <c r="H9" s="147" t="s">
        <v>89</v>
      </c>
    </row>
    <row r="11" spans="1:27" ht="18" customHeight="1" x14ac:dyDescent="0.2">
      <c r="O11" s="147" t="s">
        <v>90</v>
      </c>
    </row>
    <row r="13" spans="1:27" ht="18" customHeight="1" x14ac:dyDescent="0.2">
      <c r="O13" s="147" t="s">
        <v>91</v>
      </c>
    </row>
    <row r="15" spans="1:27" ht="18" customHeight="1" x14ac:dyDescent="0.2">
      <c r="O15" s="147" t="s">
        <v>92</v>
      </c>
    </row>
    <row r="18" spans="2:20" ht="18" customHeight="1" x14ac:dyDescent="0.2">
      <c r="E18" s="148" t="s">
        <v>93</v>
      </c>
      <c r="F18" s="147" t="s">
        <v>94</v>
      </c>
      <c r="G18" s="149" t="s">
        <v>234</v>
      </c>
      <c r="H18" s="150"/>
      <c r="I18" s="150"/>
      <c r="J18" s="150"/>
      <c r="K18" s="150"/>
      <c r="L18" s="150"/>
      <c r="M18" s="150"/>
      <c r="N18" s="150"/>
      <c r="O18" s="150"/>
      <c r="P18" s="150"/>
      <c r="Q18" s="150"/>
      <c r="R18" s="150"/>
      <c r="S18" s="150"/>
      <c r="T18" s="150"/>
    </row>
    <row r="19" spans="2:20" ht="18" customHeight="1" x14ac:dyDescent="0.2">
      <c r="G19" s="150" t="s">
        <v>235</v>
      </c>
      <c r="H19" s="150"/>
      <c r="I19" s="150"/>
      <c r="J19" s="150"/>
      <c r="K19" s="150"/>
      <c r="L19" s="150"/>
      <c r="M19" s="150"/>
      <c r="N19" s="150"/>
      <c r="O19" s="150"/>
      <c r="P19" s="150"/>
      <c r="Q19" s="150"/>
      <c r="R19" s="150"/>
      <c r="S19" s="150"/>
      <c r="T19" s="150"/>
    </row>
    <row r="20" spans="2:20" ht="18" customHeight="1" x14ac:dyDescent="0.2">
      <c r="G20" s="150"/>
      <c r="H20" s="150"/>
      <c r="I20" s="150"/>
      <c r="J20" s="150"/>
      <c r="K20" s="150"/>
      <c r="L20" s="150"/>
      <c r="M20" s="150"/>
      <c r="N20" s="150"/>
      <c r="O20" s="150"/>
      <c r="P20" s="150"/>
      <c r="Q20" s="150"/>
      <c r="R20" s="150"/>
      <c r="S20" s="150"/>
      <c r="T20" s="150"/>
    </row>
    <row r="21" spans="2:20" ht="18" customHeight="1" x14ac:dyDescent="0.2">
      <c r="E21" s="148"/>
      <c r="G21" s="150"/>
      <c r="H21" s="150"/>
      <c r="I21" s="150"/>
      <c r="J21" s="150"/>
      <c r="K21" s="150"/>
      <c r="L21" s="150"/>
      <c r="M21" s="150"/>
      <c r="N21" s="150"/>
      <c r="O21" s="150"/>
      <c r="P21" s="150"/>
      <c r="Q21" s="150"/>
      <c r="R21" s="150"/>
      <c r="S21" s="150"/>
      <c r="T21" s="150"/>
    </row>
    <row r="22" spans="2:20" ht="18" customHeight="1" x14ac:dyDescent="0.2">
      <c r="G22" s="150"/>
      <c r="H22" s="150"/>
      <c r="I22" s="150"/>
      <c r="J22" s="150"/>
      <c r="K22" s="150"/>
      <c r="L22" s="150"/>
      <c r="M22" s="150"/>
      <c r="N22" s="150"/>
      <c r="O22" s="150"/>
      <c r="P22" s="150"/>
      <c r="Q22" s="150"/>
      <c r="R22" s="150"/>
      <c r="S22" s="150"/>
      <c r="T22" s="150"/>
    </row>
    <row r="25" spans="2:20" ht="18" customHeight="1" x14ac:dyDescent="0.2">
      <c r="B25" s="147" t="s">
        <v>95</v>
      </c>
    </row>
    <row r="26" spans="2:20" ht="18" customHeight="1" x14ac:dyDescent="0.2">
      <c r="B26" s="147" t="s">
        <v>96</v>
      </c>
    </row>
    <row r="27" spans="2:20" ht="18" customHeight="1" x14ac:dyDescent="0.2">
      <c r="B27" s="147" t="s">
        <v>97</v>
      </c>
    </row>
    <row r="30" spans="2:20" ht="18" customHeight="1" x14ac:dyDescent="0.2">
      <c r="C30" s="147" t="s">
        <v>98</v>
      </c>
    </row>
    <row r="31" spans="2:20" ht="18" customHeight="1" x14ac:dyDescent="0.2">
      <c r="D31" s="147" t="s">
        <v>99</v>
      </c>
      <c r="G31" s="147" t="s">
        <v>94</v>
      </c>
      <c r="H31" s="147" t="s">
        <v>100</v>
      </c>
    </row>
    <row r="32" spans="2:20" ht="18" customHeight="1" x14ac:dyDescent="0.2">
      <c r="D32" s="147" t="s">
        <v>101</v>
      </c>
      <c r="G32" s="147" t="s">
        <v>94</v>
      </c>
      <c r="H32" s="147" t="s">
        <v>102</v>
      </c>
    </row>
    <row r="33" spans="1:27" ht="18" customHeight="1" x14ac:dyDescent="0.2">
      <c r="D33" s="147" t="s">
        <v>90</v>
      </c>
      <c r="G33" s="147" t="s">
        <v>94</v>
      </c>
      <c r="H33" s="147" t="s">
        <v>103</v>
      </c>
    </row>
    <row r="34" spans="1:27" ht="18" customHeight="1" x14ac:dyDescent="0.2">
      <c r="D34" s="147" t="s">
        <v>104</v>
      </c>
      <c r="G34" s="147" t="s">
        <v>94</v>
      </c>
      <c r="H34" s="147" t="s">
        <v>105</v>
      </c>
    </row>
    <row r="35" spans="1:27" ht="18" customHeight="1" x14ac:dyDescent="0.2">
      <c r="D35" s="147" t="s">
        <v>106</v>
      </c>
      <c r="G35" s="147" t="s">
        <v>94</v>
      </c>
      <c r="H35" s="147" t="s">
        <v>105</v>
      </c>
    </row>
    <row r="36" spans="1:27" ht="18" customHeight="1" x14ac:dyDescent="0.2">
      <c r="D36" s="147" t="s">
        <v>107</v>
      </c>
      <c r="G36" s="147" t="s">
        <v>94</v>
      </c>
      <c r="H36" s="151"/>
    </row>
    <row r="44" spans="1:27" ht="18" customHeight="1" x14ac:dyDescent="0.2">
      <c r="A44" s="152"/>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0"/>
  <sheetViews>
    <sheetView view="pageBreakPreview" zoomScale="60" zoomScaleNormal="71" workbookViewId="0">
      <selection activeCell="I11" sqref="I11:I16"/>
    </sheetView>
  </sheetViews>
  <sheetFormatPr defaultColWidth="8.7265625" defaultRowHeight="13" x14ac:dyDescent="0.2"/>
  <cols>
    <col min="1" max="1" width="2.453125" style="106" customWidth="1"/>
    <col min="2" max="3" width="6.26953125" style="106" customWidth="1"/>
    <col min="4" max="4" width="17.7265625" style="106" customWidth="1"/>
    <col min="5" max="5" width="60.08984375" style="106" customWidth="1"/>
    <col min="6" max="7" width="10.7265625" style="106" customWidth="1"/>
    <col min="8" max="8" width="49.453125" style="106" customWidth="1"/>
    <col min="9" max="9" width="20.7265625" style="124" customWidth="1"/>
    <col min="10" max="10" width="15.7265625" style="106" customWidth="1"/>
    <col min="11" max="11" width="11.08984375" style="106" customWidth="1"/>
    <col min="12" max="12" width="10.7265625" style="106" customWidth="1"/>
    <col min="13" max="15" width="8.7265625" style="106"/>
    <col min="16" max="16" width="10.453125" style="106" bestFit="1" customWidth="1"/>
    <col min="17" max="16384" width="8.7265625" style="106"/>
  </cols>
  <sheetData>
    <row r="1" spans="2:12" ht="30.75" customHeight="1" x14ac:dyDescent="0.2">
      <c r="B1" s="40" t="s">
        <v>108</v>
      </c>
      <c r="C1" s="105"/>
      <c r="D1" s="105"/>
      <c r="G1" s="107"/>
      <c r="H1" s="188"/>
      <c r="I1" s="188"/>
      <c r="J1" s="188"/>
    </row>
    <row r="2" spans="2:12" ht="23" x14ac:dyDescent="0.2">
      <c r="B2" s="108"/>
      <c r="C2" s="108"/>
      <c r="D2" s="108"/>
      <c r="E2" s="108"/>
      <c r="F2" s="346" t="s">
        <v>91</v>
      </c>
      <c r="G2" s="347"/>
      <c r="H2" s="333"/>
      <c r="I2" s="334"/>
      <c r="J2" s="335"/>
      <c r="K2" s="39"/>
      <c r="L2" s="39"/>
    </row>
    <row r="3" spans="2:12" ht="20.149999999999999" customHeight="1" x14ac:dyDescent="0.2">
      <c r="B3" s="370" t="s">
        <v>2</v>
      </c>
      <c r="C3" s="371"/>
      <c r="D3" s="350" t="s">
        <v>3</v>
      </c>
      <c r="E3" s="350" t="s">
        <v>4</v>
      </c>
      <c r="F3" s="350" t="s">
        <v>6</v>
      </c>
      <c r="G3" s="341" t="s">
        <v>109</v>
      </c>
      <c r="H3" s="341"/>
      <c r="I3" s="312" t="s">
        <v>110</v>
      </c>
      <c r="J3" s="336" t="s">
        <v>111</v>
      </c>
    </row>
    <row r="4" spans="2:12" ht="43.5" customHeight="1" thickBot="1" x14ac:dyDescent="0.25">
      <c r="B4" s="372"/>
      <c r="C4" s="373"/>
      <c r="D4" s="351"/>
      <c r="E4" s="351"/>
      <c r="F4" s="351"/>
      <c r="G4" s="41" t="s">
        <v>9</v>
      </c>
      <c r="H4" s="109" t="s">
        <v>112</v>
      </c>
      <c r="I4" s="324"/>
      <c r="J4" s="337"/>
    </row>
    <row r="5" spans="2:12" ht="27" customHeight="1" thickTop="1" x14ac:dyDescent="0.2">
      <c r="B5" s="367" t="str">
        <f>IF('評価項目(標準)'!B5="","",+'評価項目(標準)'!B5)</f>
        <v>企　業　の　能　力　等</v>
      </c>
      <c r="C5" s="378" t="str">
        <f>IF(+'評価項目(標準)'!C5="","",+'評価項目(標準)'!C5)</f>
        <v>地域精通度・貢献度</v>
      </c>
      <c r="D5" s="380" t="str">
        <f>IF(+'評価項目(標準)'!D5="","",+'評価項目(標準)'!D5)</f>
        <v>地域精通度
【特定建設工事
共同企業体
の代表者】</v>
      </c>
      <c r="E5" s="356" t="str">
        <f>IF(+'評価項目(標準)'!E5="","",+'評価項目(標準)'!E5)</f>
        <v>本店等所在地</v>
      </c>
      <c r="F5" s="358">
        <f>+IF(+'評価項目(標準)'!J5="","",+'評価項目(標準)'!J5)</f>
        <v>10</v>
      </c>
      <c r="G5" s="156">
        <f>+IF(+'評価項目(標準)'!I5="","",+'評価項目(標準)'!I5)</f>
        <v>10</v>
      </c>
      <c r="H5" s="155" t="str">
        <f>+IF(+'評価項目(標準)'!F5="","",+'評価項目(標準)'!F5)</f>
        <v>三重県内に本店及び建設業法上の主たる営業所あり</v>
      </c>
      <c r="I5" s="342"/>
      <c r="J5" s="352" t="str">
        <f>IF(I5="","",VLOOKUP(I5,'評価項目(標準)'!F5:I7,4,FALSE))</f>
        <v/>
      </c>
    </row>
    <row r="6" spans="2:12" ht="27" customHeight="1" x14ac:dyDescent="0.2">
      <c r="B6" s="368"/>
      <c r="C6" s="379"/>
      <c r="D6" s="376"/>
      <c r="E6" s="357"/>
      <c r="F6" s="349"/>
      <c r="G6" s="43">
        <f>+IF(+'評価項目(標準)'!I6="","",+'評価項目(標準)'!I6)</f>
        <v>5</v>
      </c>
      <c r="H6" s="52" t="str">
        <f>+IF(+'評価項目(標準)'!F6="","",+'評価項目(標準)'!F6)</f>
        <v xml:space="preserve">三重県内に建設業法上の営業所あり　　　　　　　　 </v>
      </c>
      <c r="I6" s="339"/>
      <c r="J6" s="344"/>
    </row>
    <row r="7" spans="2:12" ht="27" customHeight="1" x14ac:dyDescent="0.2">
      <c r="B7" s="368"/>
      <c r="C7" s="379"/>
      <c r="D7" s="377"/>
      <c r="E7" s="357"/>
      <c r="F7" s="349"/>
      <c r="G7" s="43">
        <f>+IF(+'評価項目(標準)'!I7="","",+'評価項目(標準)'!I7)</f>
        <v>0</v>
      </c>
      <c r="H7" s="53" t="str">
        <f>+IF(+'評価項目(標準)'!F7="","",+'評価項目(標準)'!F7)</f>
        <v>上記以外</v>
      </c>
      <c r="I7" s="339"/>
      <c r="J7" s="344"/>
    </row>
    <row r="8" spans="2:12" ht="27" customHeight="1" x14ac:dyDescent="0.2">
      <c r="B8" s="368"/>
      <c r="C8" s="379"/>
      <c r="D8" s="376" t="str">
        <f>IF(+'評価項目(標準)'!D8="","",+'評価項目(標準)'!D8)</f>
        <v>地域貢献度
【特定建設工事
共同企業体
の代表者】</v>
      </c>
      <c r="E8" s="312" t="str">
        <f>IF(+'評価項目(標準)'!E8="","",+'評価項目(標準)'!E8)</f>
        <v>災害協定の評価</v>
      </c>
      <c r="F8" s="314">
        <f>+IF(+'評価項目(標準)'!J8="","",+'評価項目(標準)'!J8)</f>
        <v>6</v>
      </c>
      <c r="G8" s="43">
        <f>+IF(+'評価項目(標準)'!I8="","",+'評価項目(標準)'!I8)</f>
        <v>6</v>
      </c>
      <c r="H8" s="52" t="str">
        <f>+IF(+'評価項目(標準)'!F8="","",+'評価項目(標準)'!F8)</f>
        <v>災害協定の実績（２協定以上）あり</v>
      </c>
      <c r="I8" s="338"/>
      <c r="J8" s="343" t="str">
        <f>IF(I8="","",VLOOKUP(I8,'評価項目(標準)'!F8:I10,4,FALSE))</f>
        <v/>
      </c>
    </row>
    <row r="9" spans="2:12" ht="27" customHeight="1" x14ac:dyDescent="0.2">
      <c r="B9" s="368"/>
      <c r="C9" s="379"/>
      <c r="D9" s="376"/>
      <c r="E9" s="313"/>
      <c r="F9" s="315"/>
      <c r="G9" s="43">
        <f>+IF(+'評価項目(標準)'!I9="","",+'評価項目(標準)'!I9)</f>
        <v>3</v>
      </c>
      <c r="H9" s="52" t="str">
        <f>+IF(+'評価項目(標準)'!F9="","",+'評価項目(標準)'!F9)</f>
        <v>災害協定の実績（１協定）あり</v>
      </c>
      <c r="I9" s="339"/>
      <c r="J9" s="344"/>
    </row>
    <row r="10" spans="2:12" ht="27" customHeight="1" x14ac:dyDescent="0.2">
      <c r="B10" s="368"/>
      <c r="C10" s="379"/>
      <c r="D10" s="376"/>
      <c r="E10" s="313"/>
      <c r="F10" s="315"/>
      <c r="G10" s="43">
        <f>+IF(+'評価項目(標準)'!I10="","",+'評価項目(標準)'!I10)</f>
        <v>0</v>
      </c>
      <c r="H10" s="53" t="str">
        <f>+IF(+'評価項目(標準)'!F10="","",+'評価項目(標準)'!F10)</f>
        <v>実績なし</v>
      </c>
      <c r="I10" s="339"/>
      <c r="J10" s="344"/>
    </row>
    <row r="11" spans="2:12" ht="40.15" customHeight="1" x14ac:dyDescent="0.2">
      <c r="B11" s="368"/>
      <c r="C11" s="374" t="str">
        <f>IF(+'評価項目(標準)'!C11="","",+'評価項目(標準)'!C11)</f>
        <v>社会貢献度</v>
      </c>
      <c r="D11" s="350" t="str">
        <f>IF(+'評価項目(標準)'!D11="","",+'評価項目(標準)'!D11)</f>
        <v>社会貢献度
【「県内企業による施工」を除き、特定建設工事共同企業体の代表者】</v>
      </c>
      <c r="E11" s="360" t="str">
        <f>IF(+'評価項目(標準)'!E11="","",+'評価項目(標準)'!E11)</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1" s="314">
        <f>+IF(+'評価項目(標準)'!J11="","",+'評価項目(標準)'!J11)</f>
        <v>4</v>
      </c>
      <c r="G11" s="310" t="s">
        <v>113</v>
      </c>
      <c r="H11" s="381"/>
      <c r="I11" s="338"/>
      <c r="J11" s="318" t="str">
        <f>IF(I11="","",IF(I11=H12,G12,IF(I11=H13,G13,IF(I11=H14,G14,IF(I11=H15,G15,IF(I11=H16,G16))))))</f>
        <v/>
      </c>
    </row>
    <row r="12" spans="2:12" ht="40.15" customHeight="1" x14ac:dyDescent="0.2">
      <c r="B12" s="368"/>
      <c r="C12" s="368"/>
      <c r="D12" s="357"/>
      <c r="E12" s="361"/>
      <c r="F12" s="315"/>
      <c r="G12" s="45">
        <f>+IF(+'評価項目(標準)'!I12="","",+'評価項目(標準)'!I12)</f>
        <v>4</v>
      </c>
      <c r="H12" s="110" t="str">
        <f>+IF(+'評価項目(標準)'!F12="","",+'評価項目(標準)'!F12)</f>
        <v>４点</v>
      </c>
      <c r="I12" s="339"/>
      <c r="J12" s="349"/>
    </row>
    <row r="13" spans="2:12" ht="40.15" customHeight="1" x14ac:dyDescent="0.2">
      <c r="B13" s="368"/>
      <c r="C13" s="368"/>
      <c r="D13" s="357"/>
      <c r="E13" s="361"/>
      <c r="F13" s="315"/>
      <c r="G13" s="45">
        <f>+IF(+'評価項目(標準)'!I13="","",+'評価項目(標準)'!I13)</f>
        <v>3</v>
      </c>
      <c r="H13" s="110" t="str">
        <f>+IF(+'評価項目(標準)'!F13="","",+'評価項目(標準)'!F13)</f>
        <v>３点</v>
      </c>
      <c r="I13" s="339"/>
      <c r="J13" s="349"/>
    </row>
    <row r="14" spans="2:12" ht="40.15" customHeight="1" x14ac:dyDescent="0.2">
      <c r="B14" s="368"/>
      <c r="C14" s="368"/>
      <c r="D14" s="357"/>
      <c r="E14" s="362"/>
      <c r="F14" s="315"/>
      <c r="G14" s="45">
        <f>+IF(+'評価項目(標準)'!I14="","",+'評価項目(標準)'!I14)</f>
        <v>2</v>
      </c>
      <c r="H14" s="110" t="str">
        <f>+IF(+'評価項目(標準)'!F14="","",+'評価項目(標準)'!F14)</f>
        <v>２点</v>
      </c>
      <c r="I14" s="339"/>
      <c r="J14" s="349"/>
    </row>
    <row r="15" spans="2:12" ht="40.15" customHeight="1" x14ac:dyDescent="0.2">
      <c r="B15" s="368"/>
      <c r="C15" s="368"/>
      <c r="D15" s="357"/>
      <c r="E15" s="362"/>
      <c r="F15" s="315"/>
      <c r="G15" s="45">
        <f>+IF(+'評価項目(標準)'!I15="","",+'評価項目(標準)'!I15)</f>
        <v>1</v>
      </c>
      <c r="H15" s="110" t="str">
        <f>+IF(+'評価項目(標準)'!F15="","",+'評価項目(標準)'!F15)</f>
        <v>１点</v>
      </c>
      <c r="I15" s="339"/>
      <c r="J15" s="349"/>
    </row>
    <row r="16" spans="2:12" ht="40.15" customHeight="1" x14ac:dyDescent="0.2">
      <c r="B16" s="368"/>
      <c r="C16" s="368"/>
      <c r="D16" s="357"/>
      <c r="E16" s="363"/>
      <c r="F16" s="348"/>
      <c r="G16" s="45">
        <f>+IF(+'評価項目(標準)'!I16="","",+'評価項目(標準)'!I16)</f>
        <v>0</v>
      </c>
      <c r="H16" s="110" t="str">
        <f>+IF(+'評価項目(標準)'!F16="","",+'評価項目(標準)'!F16)</f>
        <v>実績（取得点）なし</v>
      </c>
      <c r="I16" s="340"/>
      <c r="J16" s="319"/>
    </row>
    <row r="17" spans="2:10" ht="32.65" customHeight="1" x14ac:dyDescent="0.2">
      <c r="B17" s="368"/>
      <c r="C17" s="368"/>
      <c r="D17" s="357"/>
      <c r="E17" s="312" t="str">
        <f>IF(+'評価項目(標準)'!E17="","",+'評価項目(標準)'!E17)</f>
        <v>県内企業による施工</v>
      </c>
      <c r="F17" s="314">
        <f>+IF(+'評価項目(標準)'!J17="","",+'評価項目(標準)'!J17)</f>
        <v>5</v>
      </c>
      <c r="G17" s="45">
        <f>+IF(+'評価項目(標準)'!I17="","",+'評価項目(標準)'!I17)</f>
        <v>5</v>
      </c>
      <c r="H17" s="110" t="str">
        <f>+IF(+'評価項目(標準)'!F17="","",+'評価項目(標準)'!F17)</f>
        <v>県内企業による施工の割合70 ％以上</v>
      </c>
      <c r="I17" s="338"/>
      <c r="J17" s="343" t="str">
        <f>IF(I17="","",VLOOKUP(I17,'評価項目(標準)'!F17:I19,4,FALSE))</f>
        <v/>
      </c>
    </row>
    <row r="18" spans="2:10" ht="32.65" customHeight="1" x14ac:dyDescent="0.2">
      <c r="B18" s="368"/>
      <c r="C18" s="368"/>
      <c r="D18" s="357"/>
      <c r="E18" s="313"/>
      <c r="F18" s="315"/>
      <c r="G18" s="45">
        <f>+IF(+'評価項目(標準)'!I18="","",+'評価項目(標準)'!I18)</f>
        <v>3</v>
      </c>
      <c r="H18" s="110" t="str">
        <f>+IF(+'評価項目(標準)'!F18="","",+'評価項目(標準)'!F18)</f>
        <v>県内企業による施工の割合50％以上</v>
      </c>
      <c r="I18" s="339"/>
      <c r="J18" s="344"/>
    </row>
    <row r="19" spans="2:10" ht="32.65" customHeight="1" x14ac:dyDescent="0.2">
      <c r="B19" s="368"/>
      <c r="C19" s="375"/>
      <c r="D19" s="359"/>
      <c r="E19" s="323"/>
      <c r="F19" s="348"/>
      <c r="G19" s="45">
        <f>+IF(+'評価項目(標準)'!I19="","",+'評価項目(標準)'!I19)</f>
        <v>0</v>
      </c>
      <c r="H19" s="110" t="str">
        <f>+IF(+'評価項目(標準)'!F19="","",+'評価項目(標準)'!F19)</f>
        <v>上記以外</v>
      </c>
      <c r="I19" s="340"/>
      <c r="J19" s="345"/>
    </row>
    <row r="20" spans="2:10" ht="32.65" customHeight="1" x14ac:dyDescent="0.2">
      <c r="B20" s="368"/>
      <c r="C20" s="374" t="str">
        <f>IF(+'評価項目(標準)'!C20="","",+'評価項目(標準)'!C20)</f>
        <v>企業の技術力等</v>
      </c>
      <c r="D20" s="350" t="str">
        <f>IF(+'評価項目(標準)'!D20="","",+'評価項目(標準)'!D20)</f>
        <v>工事実績
【特定建設工事
共同企業体
の代表者】</v>
      </c>
      <c r="E20" s="312" t="str">
        <f>IF(+'評価項目(標準)'!E20="","",+'評価項目(標準)'!E20)</f>
        <v>企業の工事実績</v>
      </c>
      <c r="F20" s="314">
        <f>+IF(+'評価項目(標準)'!J20="","",+'評価項目(標準)'!J20)</f>
        <v>30</v>
      </c>
      <c r="G20" s="45">
        <f>+IF(+'評価項目(標準)'!I20="","",+'評価項目(標準)'!I20)</f>
        <v>30</v>
      </c>
      <c r="H20" s="110" t="str">
        <f>+IF(+'評価項目(標準)'!F20="","",+'評価項目(標準)'!F20)</f>
        <v>評価対象工事①の実績あり</v>
      </c>
      <c r="I20" s="338"/>
      <c r="J20" s="343" t="str">
        <f>IF(I20="","",VLOOKUP(I20,'評価項目(標準)'!F20:I22,4,FALSE))</f>
        <v/>
      </c>
    </row>
    <row r="21" spans="2:10" ht="32.65" customHeight="1" x14ac:dyDescent="0.2">
      <c r="B21" s="368"/>
      <c r="C21" s="368"/>
      <c r="D21" s="357"/>
      <c r="E21" s="313"/>
      <c r="F21" s="315"/>
      <c r="G21" s="45">
        <f>+IF(+'評価項目(標準)'!I21="","",+'評価項目(標準)'!I21)</f>
        <v>15</v>
      </c>
      <c r="H21" s="110" t="str">
        <f>+IF(+'評価項目(標準)'!F21="","",+'評価項目(標準)'!F21)</f>
        <v>評価対象工事②の実績あり</v>
      </c>
      <c r="I21" s="339"/>
      <c r="J21" s="344"/>
    </row>
    <row r="22" spans="2:10" ht="32.65" customHeight="1" x14ac:dyDescent="0.2">
      <c r="B22" s="368"/>
      <c r="C22" s="368"/>
      <c r="D22" s="359"/>
      <c r="E22" s="323"/>
      <c r="F22" s="348"/>
      <c r="G22" s="45">
        <f>+IF(+'評価項目(標準)'!I22="","",+'評価項目(標準)'!I22)</f>
        <v>0</v>
      </c>
      <c r="H22" s="111" t="str">
        <f>+IF(+'評価項目(標準)'!F22="","",+'評価項目(標準)'!F22)</f>
        <v>評価対象工事の実績なし</v>
      </c>
      <c r="I22" s="339"/>
      <c r="J22" s="345"/>
    </row>
    <row r="23" spans="2:10" ht="32.65" customHeight="1" x14ac:dyDescent="0.2">
      <c r="B23" s="368"/>
      <c r="C23" s="368"/>
      <c r="D23" s="350" t="str">
        <f>IF(+'評価項目(標準)'!D23="","",+'評価項目(標準)'!D23)</f>
        <v>工事成績
【特定建設工事
共同企業体
の代表者】</v>
      </c>
      <c r="E23" s="312" t="str">
        <f>IF(+'評価項目(標準)'!E23="","",+'評価項目(標準)'!E23)</f>
        <v>電気工事格付けに係る
平均工事成績</v>
      </c>
      <c r="F23" s="314">
        <f>+IF(+'評価項目(標準)'!J23="","",+'評価項目(標準)'!J23)</f>
        <v>5</v>
      </c>
      <c r="G23" s="43">
        <f>IF(+'評価項目(標準)'!I23="","",+'評価項目(標準)'!I23)</f>
        <v>5</v>
      </c>
      <c r="H23" s="112" t="str">
        <f>IF(+'評価項目(標準)'!F23="","",+'評価項目(標準)'!F23)</f>
        <v xml:space="preserve">８５点以上の場合 </v>
      </c>
      <c r="I23" s="389"/>
      <c r="J23" s="316" t="str">
        <f>IF(NOT(ISNUMBER(I23)),"",IF(I23="","",IF(I23&gt;100,"",IF(I23&gt;85,F23,IF(I23&gt;=75,ROUNDDOWN((ROUND(I23-75,1)*F23/10),1),IF(I23&lt;75,0))))))</f>
        <v/>
      </c>
    </row>
    <row r="24" spans="2:10" ht="32.65" customHeight="1" x14ac:dyDescent="0.2">
      <c r="B24" s="368"/>
      <c r="C24" s="368"/>
      <c r="D24" s="357"/>
      <c r="E24" s="313"/>
      <c r="F24" s="315"/>
      <c r="G24" s="154" t="str">
        <f>IF(+'評価項目(標準)'!I24="","",+'評価項目(標準)'!I24)</f>
        <v/>
      </c>
      <c r="H24" s="310" t="str">
        <f>IF(+'評価項目(標準)'!F24="","",+'評価項目(標準)'!F24)</f>
        <v>７５点以上８５点未満の場合
(平均工事成績点－７５点) × ５/１０</v>
      </c>
      <c r="I24" s="390"/>
      <c r="J24" s="317"/>
    </row>
    <row r="25" spans="2:10" ht="32.65" customHeight="1" x14ac:dyDescent="0.2">
      <c r="B25" s="368"/>
      <c r="C25" s="368"/>
      <c r="D25" s="357"/>
      <c r="E25" s="313"/>
      <c r="F25" s="315"/>
      <c r="G25" s="46" t="str">
        <f>IF(+'評価項目(標準)'!I25="","",+'評価項目(標準)'!I25)</f>
        <v>～</v>
      </c>
      <c r="H25" s="311"/>
      <c r="I25" s="390"/>
      <c r="J25" s="317"/>
    </row>
    <row r="26" spans="2:10" ht="32.65" customHeight="1" x14ac:dyDescent="0.2">
      <c r="B26" s="368"/>
      <c r="C26" s="368"/>
      <c r="D26" s="357"/>
      <c r="E26" s="313"/>
      <c r="F26" s="315"/>
      <c r="G26" s="44" t="str">
        <f>IF(+'評価項目(標準)'!I26="","",+'評価項目(標準)'!I26)</f>
        <v/>
      </c>
      <c r="H26" s="303"/>
      <c r="I26" s="390"/>
      <c r="J26" s="317"/>
    </row>
    <row r="27" spans="2:10" ht="32.65" customHeight="1" x14ac:dyDescent="0.2">
      <c r="B27" s="368"/>
      <c r="C27" s="368"/>
      <c r="D27" s="357"/>
      <c r="E27" s="313"/>
      <c r="F27" s="315"/>
      <c r="G27" s="43">
        <f>IF(+'評価項目(標準)'!I27="","",+'評価項目(標準)'!I27)</f>
        <v>0</v>
      </c>
      <c r="H27" s="112" t="str">
        <f>IF(+'評価項目(標準)'!F27="","",+'評価項目(標準)'!F27)</f>
        <v>７５点未満の場合</v>
      </c>
      <c r="I27" s="391"/>
      <c r="J27" s="317"/>
    </row>
    <row r="28" spans="2:10" ht="32.65" customHeight="1" x14ac:dyDescent="0.2">
      <c r="B28" s="368"/>
      <c r="C28" s="368"/>
      <c r="D28" s="312" t="str">
        <f>IF(+'評価項目(標準)'!D28="","",+'評価項目(標準)'!D28)</f>
        <v>品質
マネジメント
【特定建設工事
共同企業体
の代表者】</v>
      </c>
      <c r="E28" s="312" t="str">
        <f>IF(+'評価項目(標準)'!E28="","",+'評価項目(標準)'!E28)</f>
        <v>品質マネジメントシステムの認証</v>
      </c>
      <c r="F28" s="314">
        <f>+IF(+'評価項目(標準)'!J28="","",+'評価項目(標準)'!J28)</f>
        <v>3</v>
      </c>
      <c r="G28" s="45">
        <f>+IF(+'評価項目(標準)'!I28="","",+'評価項目(標準)'!I28)</f>
        <v>3</v>
      </c>
      <c r="H28" s="110" t="str">
        <f>+IF(+'評価項目(標準)'!F28="","",+'評価項目(標準)'!F28)</f>
        <v>有</v>
      </c>
      <c r="I28" s="339"/>
      <c r="J28" s="318" t="str">
        <f>IF(I28="","",IF(I28=H28,G28,IF(I28=H29,G29)))</f>
        <v/>
      </c>
    </row>
    <row r="29" spans="2:10" ht="32.65" customHeight="1" x14ac:dyDescent="0.2">
      <c r="B29" s="368"/>
      <c r="C29" s="368"/>
      <c r="D29" s="357"/>
      <c r="E29" s="323"/>
      <c r="F29" s="348"/>
      <c r="G29" s="45">
        <f>+IF(+'評価項目(標準)'!I29="","",+'評価項目(標準)'!I29)</f>
        <v>0</v>
      </c>
      <c r="H29" s="110" t="str">
        <f>+IF(+'評価項目(標準)'!F29="","",+'評価項目(標準)'!F29)</f>
        <v>無</v>
      </c>
      <c r="I29" s="340"/>
      <c r="J29" s="319"/>
    </row>
    <row r="30" spans="2:10" ht="32.65" customHeight="1" x14ac:dyDescent="0.2">
      <c r="B30" s="368"/>
      <c r="C30" s="368"/>
      <c r="D30" s="312" t="str">
        <f>IF(+'評価項目(標準)'!D30="","",+'評価項目(標準)'!D30)</f>
        <v>労働安全
衛生管理
【特定建設工事
共同企業体
の代表者】</v>
      </c>
      <c r="E30" s="312" t="str">
        <f>IF(+'評価項目(標準)'!E30="","",+'評価項目(標準)'!E30)</f>
        <v>労働安全衛生マネジメントシステムの認証</v>
      </c>
      <c r="F30" s="314">
        <f>+IF(+'評価項目(標準)'!J30="","",+'評価項目(標準)'!J30)</f>
        <v>5</v>
      </c>
      <c r="G30" s="43">
        <v>5</v>
      </c>
      <c r="H30" s="52" t="str">
        <f>IF(+'評価項目(標準)'!F30="","",+'評価項目(標準)'!F30)</f>
        <v>有</v>
      </c>
      <c r="I30" s="387"/>
      <c r="J30" s="318" t="str">
        <f>IF(I30="","",IF(I30=H30,G30,IF(I30=H31,G31)))</f>
        <v/>
      </c>
    </row>
    <row r="31" spans="2:10" ht="32.65" customHeight="1" x14ac:dyDescent="0.2">
      <c r="B31" s="368"/>
      <c r="C31" s="368"/>
      <c r="D31" s="377"/>
      <c r="E31" s="323"/>
      <c r="F31" s="348"/>
      <c r="G31" s="43">
        <v>0</v>
      </c>
      <c r="H31" s="52" t="str">
        <f>IF(+'評価項目(標準)'!F31="","",+'評価項目(標準)'!F31)</f>
        <v>無</v>
      </c>
      <c r="I31" s="387"/>
      <c r="J31" s="319"/>
    </row>
    <row r="32" spans="2:10" ht="32.65" customHeight="1" thickBot="1" x14ac:dyDescent="0.25">
      <c r="B32" s="368"/>
      <c r="C32" s="368"/>
      <c r="D32" s="392" t="str">
        <f>IF(+'評価項目(標準)'!D32="","",+'評価項目(標準)'!D32)</f>
        <v>施工能力</v>
      </c>
      <c r="E32" s="312" t="str">
        <f>IF(+'評価項目(標準)'!E32="","",+'評価項目(標準)'!E32)</f>
        <v>登録基幹技能者配置</v>
      </c>
      <c r="F32" s="314">
        <f>+IF(+'評価項目(標準)'!J32="","",+'評価項目(標準)'!J32)</f>
        <v>5</v>
      </c>
      <c r="G32" s="44">
        <v>5</v>
      </c>
      <c r="H32" s="52" t="str">
        <f>IF(+'評価項目(標準)'!F32="","",+'評価項目(標準)'!F32)</f>
        <v>有</v>
      </c>
      <c r="I32" s="331"/>
      <c r="J32" s="329" t="str">
        <f>IF(I32="","",IF(I32=H32,G32,IF(I32=H33,G33)))</f>
        <v/>
      </c>
    </row>
    <row r="33" spans="1:12" ht="32.65" customHeight="1" thickTop="1" thickBot="1" x14ac:dyDescent="0.25">
      <c r="B33" s="369"/>
      <c r="C33" s="369"/>
      <c r="D33" s="393"/>
      <c r="E33" s="324"/>
      <c r="F33" s="325"/>
      <c r="G33" s="44">
        <v>0</v>
      </c>
      <c r="H33" s="41" t="str">
        <f>IF(+'評価項目(標準)'!F33="","",+'評価項目(標準)'!F33)</f>
        <v>無</v>
      </c>
      <c r="I33" s="332"/>
      <c r="J33" s="330"/>
    </row>
    <row r="34" spans="1:12" ht="32.65" customHeight="1" thickTop="1" thickBot="1" x14ac:dyDescent="0.25">
      <c r="B34" s="364" t="str">
        <f>IF('評価項目(標準)'!B34="","",+'評価項目(標準)'!B34)</f>
        <v>技術者の能力</v>
      </c>
      <c r="C34" s="367" t="str">
        <f>IF(+'評価項目(標準)'!C34="","",+'評価項目(標準)'!C34)</f>
        <v>技術者の能力</v>
      </c>
      <c r="D34" s="322" t="str">
        <f>IF(+'評価項目(標準)'!D34="","",+'評価項目(標準)'!D34)</f>
        <v>配置予定
技術者の
工事実績
【特定建設工事
共同企業体
の代表者】</v>
      </c>
      <c r="E34" s="322" t="str">
        <f>IF(+'評価項目(標準)'!E34="","",+'評価項目(標準)'!E34)</f>
        <v>主任（監理）技術者又は
現場代理人としての工事実績</v>
      </c>
      <c r="F34" s="388">
        <f>+IF(+'評価項目(標準)'!J34="","",+'評価項目(標準)'!J34)</f>
        <v>20</v>
      </c>
      <c r="G34" s="113">
        <f>+IF(+'評価項目(標準)'!I34="","",+'評価項目(標準)'!I34)</f>
        <v>20</v>
      </c>
      <c r="H34" s="114" t="str">
        <f>+IF(+'評価項目(標準)'!F34="","",+'評価項目(標準)'!F34)</f>
        <v>評価対象工事②の実績あり</v>
      </c>
      <c r="I34" s="385"/>
      <c r="J34" s="394" t="str">
        <f>IF(I34="","",VLOOKUP(I34,'評価項目(標準)'!F34:I36,4,FALSE))</f>
        <v/>
      </c>
    </row>
    <row r="35" spans="1:12" ht="32.65" customHeight="1" thickTop="1" thickBot="1" x14ac:dyDescent="0.25">
      <c r="B35" s="365"/>
      <c r="C35" s="368"/>
      <c r="D35" s="313"/>
      <c r="E35" s="313"/>
      <c r="F35" s="315"/>
      <c r="G35" s="45">
        <f>+IF(+'評価項目(標準)'!I35="","",+'評価項目(標準)'!I35)</f>
        <v>10</v>
      </c>
      <c r="H35" s="110" t="str">
        <f>+IF(+'評価項目(標準)'!F35="","",+'評価項目(標準)'!F35)</f>
        <v>評価対象工事③の実績あり</v>
      </c>
      <c r="I35" s="385"/>
      <c r="J35" s="394"/>
    </row>
    <row r="36" spans="1:12" ht="32.65" customHeight="1" thickTop="1" x14ac:dyDescent="0.2">
      <c r="B36" s="365"/>
      <c r="C36" s="368"/>
      <c r="D36" s="323"/>
      <c r="E36" s="323"/>
      <c r="F36" s="348"/>
      <c r="G36" s="45">
        <f>+IF(+'評価項目(標準)'!I36="","",+'評価項目(標準)'!I36)</f>
        <v>0</v>
      </c>
      <c r="H36" s="111" t="str">
        <f>+IF(+'評価項目(標準)'!F36="","",+'評価項目(標準)'!F36)</f>
        <v>評価対象工事の実績なし</v>
      </c>
      <c r="I36" s="386"/>
      <c r="J36" s="395"/>
    </row>
    <row r="37" spans="1:12" ht="32.65" customHeight="1" x14ac:dyDescent="0.2">
      <c r="B37" s="365"/>
      <c r="C37" s="368"/>
      <c r="D37" s="312" t="str">
        <f>IF(+'評価項目(標準)'!D37="","",+'評価項目(標準)'!D37)</f>
        <v>配置予定技術者
のCPD
(継続学習制度)
取組実績
【特定建設工事
共同企業体
の代表者】</v>
      </c>
      <c r="E37" s="312" t="str">
        <f>IF(+'評価項目(標準)'!E37="","",+'評価項目(標準)'!E37)</f>
        <v>各団体が発行するCPDの取組実績</v>
      </c>
      <c r="F37" s="314">
        <f>+IF(+'評価項目(標準)'!J37="","",+'評価項目(標準)'!J37)</f>
        <v>5</v>
      </c>
      <c r="G37" s="45">
        <f>+IF(+'評価項目(標準)'!I37="","",+'評価項目(標準)'!I37)</f>
        <v>5</v>
      </c>
      <c r="H37" s="111" t="str">
        <f>+IF(+'評価項目(標準)'!F37="","",+'評価項目(標準)'!F37)</f>
        <v>換算後の単位数の合計が推奨単位以上</v>
      </c>
      <c r="I37" s="383"/>
      <c r="J37" s="343" t="str">
        <f>IF(I37="","",IF(I37=H37,G37,IF(I37=H38,G38,IF(I37=H39,G39))))</f>
        <v/>
      </c>
    </row>
    <row r="38" spans="1:12" ht="32.65" customHeight="1" x14ac:dyDescent="0.2">
      <c r="B38" s="365"/>
      <c r="C38" s="368"/>
      <c r="D38" s="313"/>
      <c r="E38" s="313"/>
      <c r="F38" s="315"/>
      <c r="G38" s="45">
        <f>+IF(+'評価項目(標準)'!I38="","",+'評価項目(標準)'!I38)</f>
        <v>3</v>
      </c>
      <c r="H38" s="111" t="str">
        <f>+IF(+'評価項目(標準)'!F38="","",+'評価項目(標準)'!F38)</f>
        <v>換算後の単位数の合計が推奨単位の1/2以上</v>
      </c>
      <c r="I38" s="383"/>
      <c r="J38" s="344"/>
    </row>
    <row r="39" spans="1:12" ht="32.65" customHeight="1" thickBot="1" x14ac:dyDescent="0.25">
      <c r="B39" s="366"/>
      <c r="C39" s="369"/>
      <c r="D39" s="324"/>
      <c r="E39" s="324"/>
      <c r="F39" s="325"/>
      <c r="G39" s="115">
        <f>+IF(+'評価項目(標準)'!I39="","",+'評価項目(標準)'!I39)</f>
        <v>0</v>
      </c>
      <c r="H39" s="116" t="str">
        <f>+IF(+'評価項目(標準)'!F39="","",+'評価項目(標準)'!F39)</f>
        <v>換算後の単位数の合計が推奨単位の1/2未満</v>
      </c>
      <c r="I39" s="384"/>
      <c r="J39" s="382"/>
    </row>
    <row r="40" spans="1:12" ht="59.25" customHeight="1" thickTop="1" x14ac:dyDescent="0.2">
      <c r="B40" s="353" t="str">
        <f>IF(+'評価項目(標準)'!B46="","",+'評価項目(標準)'!B46)</f>
        <v>総合評価方式の不履行による加算点の減点</v>
      </c>
      <c r="C40" s="354"/>
      <c r="D40" s="355"/>
      <c r="E40" s="326" t="str">
        <f>IF(+'評価項目(標準)'!E46="","",+'評価項目(標準)'!E46)</f>
        <v>当該工事の入札公告日が、三重県が総合評価方式で発注した工事で不履行による減点措置が課されている期間内である場合、「技術提案等不履行確定通知書等」に記載した減点を行います。</v>
      </c>
      <c r="F40" s="327"/>
      <c r="G40" s="328"/>
      <c r="H40" s="74" t="str">
        <f>IF('評価項目(標準)'!I46="","",+'評価項目(標準)'!I46)</f>
        <v>△換算前
加算点満点
×1割
×件数</v>
      </c>
      <c r="I40" s="117"/>
      <c r="J40" s="118" t="str">
        <f>IF(+I40="","",-(+'評価項目(標準)'!J48*0.1*I40))</f>
        <v/>
      </c>
    </row>
    <row r="41" spans="1:12" ht="59.25" customHeight="1" x14ac:dyDescent="0.2">
      <c r="B41" s="303" t="str">
        <f>IF(+'評価項目(標準)'!B47="","",+'評価項目(標準)'!B47)</f>
        <v>指名停止措置による
加算点の減点</v>
      </c>
      <c r="C41" s="304"/>
      <c r="D41" s="305"/>
      <c r="E41" s="306" t="str">
        <f>IF(+'評価項目(標準)'!E47="","",+'評価項目(標準)'!E47)</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1" s="307"/>
      <c r="G41" s="308"/>
      <c r="H41" s="74" t="str">
        <f>IF('評価項目(標準)'!I47="","",+'評価項目(標準)'!I47)</f>
        <v>△換算前
加算点満点
×1割</v>
      </c>
      <c r="I41" s="117"/>
      <c r="J41" s="118" t="str">
        <f>IF(+I41="","",-(+'評価項目(標準)'!J48*0.1))</f>
        <v/>
      </c>
    </row>
    <row r="42" spans="1:12" ht="26.25" customHeight="1" x14ac:dyDescent="0.2">
      <c r="E42" s="119"/>
      <c r="F42" s="120"/>
      <c r="G42" s="121"/>
      <c r="I42" s="122" t="s">
        <v>114</v>
      </c>
      <c r="J42" s="123">
        <f>SUM(J5:J41)</f>
        <v>0</v>
      </c>
    </row>
    <row r="43" spans="1:12" ht="13.5" thickBot="1" x14ac:dyDescent="0.25"/>
    <row r="44" spans="1:12" s="124" customFormat="1" ht="21.75" customHeight="1" x14ac:dyDescent="0.2">
      <c r="A44" s="106"/>
      <c r="B44" s="125" t="s">
        <v>115</v>
      </c>
      <c r="C44" s="126"/>
      <c r="D44" s="126"/>
      <c r="E44" s="127"/>
      <c r="F44" s="127"/>
      <c r="G44" s="127"/>
      <c r="H44" s="127"/>
      <c r="I44" s="127"/>
      <c r="J44" s="137"/>
      <c r="K44" s="106"/>
      <c r="L44" s="106"/>
    </row>
    <row r="45" spans="1:12" s="124" customFormat="1" ht="21.75" customHeight="1" x14ac:dyDescent="0.2">
      <c r="A45" s="106"/>
      <c r="B45" s="128" t="s">
        <v>116</v>
      </c>
      <c r="C45" s="129"/>
      <c r="D45" s="320" t="s">
        <v>117</v>
      </c>
      <c r="E45" s="320"/>
      <c r="F45" s="320"/>
      <c r="G45" s="320"/>
      <c r="H45" s="320"/>
      <c r="I45" s="320"/>
      <c r="J45" s="321"/>
      <c r="K45" s="106"/>
      <c r="L45" s="106"/>
    </row>
    <row r="46" spans="1:12" ht="21.75" customHeight="1" x14ac:dyDescent="0.2">
      <c r="B46" s="128" t="s">
        <v>116</v>
      </c>
      <c r="C46" s="130"/>
      <c r="D46" s="320" t="s">
        <v>118</v>
      </c>
      <c r="E46" s="320"/>
      <c r="F46" s="320"/>
      <c r="G46" s="320"/>
      <c r="H46" s="320"/>
      <c r="I46" s="320"/>
      <c r="J46" s="321"/>
    </row>
    <row r="47" spans="1:12" ht="21.75" customHeight="1" x14ac:dyDescent="0.2">
      <c r="B47" s="131" t="s">
        <v>119</v>
      </c>
      <c r="C47" s="132" t="s">
        <v>120</v>
      </c>
      <c r="D47" s="138"/>
      <c r="E47" s="138"/>
      <c r="F47" s="138"/>
      <c r="G47" s="138"/>
      <c r="H47" s="138"/>
      <c r="I47" s="138"/>
      <c r="J47" s="139"/>
    </row>
    <row r="48" spans="1:12" ht="21.75" customHeight="1" thickBot="1" x14ac:dyDescent="0.25">
      <c r="B48" s="133" t="s">
        <v>119</v>
      </c>
      <c r="C48" s="134" t="s">
        <v>121</v>
      </c>
      <c r="D48" s="140"/>
      <c r="E48" s="140"/>
      <c r="F48" s="140"/>
      <c r="G48" s="140"/>
      <c r="H48" s="140"/>
      <c r="I48" s="140"/>
      <c r="J48" s="141"/>
    </row>
    <row r="49" spans="1:13" ht="7.5" customHeight="1" x14ac:dyDescent="0.2">
      <c r="B49" s="135"/>
      <c r="C49" s="135"/>
      <c r="D49" s="135"/>
      <c r="E49" s="136"/>
      <c r="F49" s="136"/>
      <c r="G49" s="136"/>
      <c r="H49" s="136"/>
      <c r="I49" s="136"/>
      <c r="J49" s="136"/>
    </row>
    <row r="50" spans="1:13" ht="24" customHeight="1" x14ac:dyDescent="0.2">
      <c r="A50" s="309"/>
      <c r="B50" s="309"/>
      <c r="C50" s="309"/>
      <c r="D50" s="309"/>
      <c r="E50" s="309"/>
      <c r="F50" s="309"/>
      <c r="G50" s="309"/>
      <c r="H50" s="309"/>
      <c r="I50" s="309"/>
      <c r="J50" s="309"/>
      <c r="K50" s="107"/>
      <c r="L50" s="107"/>
      <c r="M50" s="107"/>
    </row>
  </sheetData>
  <sheetProtection sheet="1" selectLockedCells="1"/>
  <mergeCells count="79">
    <mergeCell ref="J37:J39"/>
    <mergeCell ref="D28:D29"/>
    <mergeCell ref="I37:I39"/>
    <mergeCell ref="I34:I36"/>
    <mergeCell ref="C20:C33"/>
    <mergeCell ref="D37:D39"/>
    <mergeCell ref="I30:I31"/>
    <mergeCell ref="E28:E29"/>
    <mergeCell ref="F34:F36"/>
    <mergeCell ref="I23:I27"/>
    <mergeCell ref="D32:D33"/>
    <mergeCell ref="F32:F33"/>
    <mergeCell ref="E34:E36"/>
    <mergeCell ref="J34:J36"/>
    <mergeCell ref="E3:E4"/>
    <mergeCell ref="J28:J29"/>
    <mergeCell ref="J20:J22"/>
    <mergeCell ref="I20:I22"/>
    <mergeCell ref="E30:E31"/>
    <mergeCell ref="F30:F31"/>
    <mergeCell ref="F28:F29"/>
    <mergeCell ref="E20:E22"/>
    <mergeCell ref="F20:F22"/>
    <mergeCell ref="I28:I29"/>
    <mergeCell ref="J8:J10"/>
    <mergeCell ref="G11:H11"/>
    <mergeCell ref="I11:I16"/>
    <mergeCell ref="B3:C4"/>
    <mergeCell ref="D3:D4"/>
    <mergeCell ref="D11:D19"/>
    <mergeCell ref="C11:C19"/>
    <mergeCell ref="D8:D10"/>
    <mergeCell ref="B5:B33"/>
    <mergeCell ref="D23:D27"/>
    <mergeCell ref="D30:D31"/>
    <mergeCell ref="C5:C10"/>
    <mergeCell ref="D5:D7"/>
    <mergeCell ref="B40:D40"/>
    <mergeCell ref="F17:F19"/>
    <mergeCell ref="E5:E7"/>
    <mergeCell ref="F5:F7"/>
    <mergeCell ref="F8:F10"/>
    <mergeCell ref="E32:E33"/>
    <mergeCell ref="D20:D22"/>
    <mergeCell ref="E8:E10"/>
    <mergeCell ref="E11:E16"/>
    <mergeCell ref="E17:E19"/>
    <mergeCell ref="B34:B39"/>
    <mergeCell ref="C34:C39"/>
    <mergeCell ref="H1:J1"/>
    <mergeCell ref="H2:J2"/>
    <mergeCell ref="I3:I4"/>
    <mergeCell ref="J3:J4"/>
    <mergeCell ref="I17:I19"/>
    <mergeCell ref="G3:H3"/>
    <mergeCell ref="I5:I7"/>
    <mergeCell ref="I8:I10"/>
    <mergeCell ref="J17:J19"/>
    <mergeCell ref="F2:G2"/>
    <mergeCell ref="F11:F16"/>
    <mergeCell ref="J11:J16"/>
    <mergeCell ref="F3:F4"/>
    <mergeCell ref="J5:J7"/>
    <mergeCell ref="B41:D41"/>
    <mergeCell ref="E41:G41"/>
    <mergeCell ref="A50:J50"/>
    <mergeCell ref="H24:H26"/>
    <mergeCell ref="E23:E27"/>
    <mergeCell ref="F23:F27"/>
    <mergeCell ref="J23:J27"/>
    <mergeCell ref="J30:J31"/>
    <mergeCell ref="D45:J45"/>
    <mergeCell ref="D34:D36"/>
    <mergeCell ref="E37:E39"/>
    <mergeCell ref="F37:F39"/>
    <mergeCell ref="E40:G40"/>
    <mergeCell ref="J32:J33"/>
    <mergeCell ref="I32:I33"/>
    <mergeCell ref="D46:J46"/>
  </mergeCells>
  <phoneticPr fontId="2"/>
  <conditionalFormatting sqref="I5:I7">
    <cfRule type="cellIs" dxfId="13" priority="3" stopIfTrue="1" operator="equal">
      <formula>$F$5</formula>
    </cfRule>
  </conditionalFormatting>
  <conditionalFormatting sqref="I8:I10">
    <cfRule type="cellIs" dxfId="12" priority="25" stopIfTrue="1" operator="equal">
      <formula>$F$8</formula>
    </cfRule>
  </conditionalFormatting>
  <conditionalFormatting sqref="I11:I16">
    <cfRule type="cellIs" dxfId="11" priority="20" stopIfTrue="1" operator="equal">
      <formula>$F$11</formula>
    </cfRule>
  </conditionalFormatting>
  <conditionalFormatting sqref="I17:I19">
    <cfRule type="cellIs" dxfId="10" priority="10" stopIfTrue="1" operator="equal">
      <formula>$F$17</formula>
    </cfRule>
  </conditionalFormatting>
  <conditionalFormatting sqref="I20:I22">
    <cfRule type="cellIs" dxfId="9" priority="17" stopIfTrue="1" operator="equal">
      <formula>$F$20</formula>
    </cfRule>
  </conditionalFormatting>
  <conditionalFormatting sqref="I23">
    <cfRule type="cellIs" dxfId="8" priority="2" stopIfTrue="1" operator="equal">
      <formula>#REF!</formula>
    </cfRule>
  </conditionalFormatting>
  <conditionalFormatting sqref="I28:I29">
    <cfRule type="cellIs" dxfId="7" priority="18" stopIfTrue="1" operator="equal">
      <formula>$F$28</formula>
    </cfRule>
  </conditionalFormatting>
  <conditionalFormatting sqref="I30:I32">
    <cfRule type="cellIs" dxfId="6" priority="21" stopIfTrue="1" operator="equal">
      <formula>$F$30</formula>
    </cfRule>
  </conditionalFormatting>
  <conditionalFormatting sqref="I34:I36">
    <cfRule type="cellIs" dxfId="5" priority="8" stopIfTrue="1" operator="equal">
      <formula>$F$34</formula>
    </cfRule>
  </conditionalFormatting>
  <conditionalFormatting sqref="I37:I39">
    <cfRule type="cellIs" dxfId="4" priority="15" stopIfTrue="1" operator="equal">
      <formula>$F$37</formula>
    </cfRule>
  </conditionalFormatting>
  <dataValidations count="10">
    <dataValidation type="list" allowBlank="1" showInputMessage="1" showErrorMessage="1" sqref="I30:I31" xr:uid="{00000000-0002-0000-0300-000000000000}">
      <formula1>$H$30:$H$31</formula1>
    </dataValidation>
    <dataValidation type="list" allowBlank="1" showInputMessage="1" showErrorMessage="1" sqref="I28:I29" xr:uid="{00000000-0002-0000-0300-000001000000}">
      <formula1>$H$28:$H$29</formula1>
    </dataValidation>
    <dataValidation type="list" allowBlank="1" showInputMessage="1" showErrorMessage="1" sqref="I20:I22" xr:uid="{00000000-0002-0000-0300-000002000000}">
      <formula1>$H$20:$H$22</formula1>
    </dataValidation>
    <dataValidation type="list" allowBlank="1" showInputMessage="1" showErrorMessage="1" sqref="I34:I36" xr:uid="{00000000-0002-0000-0300-000003000000}">
      <formula1>$H$34:$H$36</formula1>
    </dataValidation>
    <dataValidation type="list" allowBlank="1" showInputMessage="1" showErrorMessage="1" sqref="I8:I10" xr:uid="{00000000-0002-0000-0300-000004000000}">
      <formula1>$H$8:$H$10</formula1>
    </dataValidation>
    <dataValidation type="list" allowBlank="1" showInputMessage="1" showErrorMessage="1" sqref="I37:I39" xr:uid="{00000000-0002-0000-0300-000005000000}">
      <formula1>$H$37:$H$39</formula1>
    </dataValidation>
    <dataValidation type="list" allowBlank="1" showInputMessage="1" showErrorMessage="1" sqref="I32:I33" xr:uid="{00000000-0002-0000-0300-000006000000}">
      <formula1>$H$32:$H$33</formula1>
    </dataValidation>
    <dataValidation type="list" allowBlank="1" showInputMessage="1" showErrorMessage="1" sqref="I17:I19" xr:uid="{00000000-0002-0000-0300-000007000000}">
      <formula1>$H$17:$H$19</formula1>
    </dataValidation>
    <dataValidation type="list" allowBlank="1" showInputMessage="1" showErrorMessage="1" sqref="I5:I7" xr:uid="{00000000-0002-0000-0300-000008000000}">
      <formula1>$H$5:$H$7</formula1>
    </dataValidation>
    <dataValidation type="list" allowBlank="1" showInputMessage="1" showErrorMessage="1" sqref="I11:I16" xr:uid="{00000000-0002-0000-0300-000009000000}">
      <formula1>$H$12:$H$16</formula1>
    </dataValidation>
  </dataValidations>
  <printOptions horizontalCentered="1"/>
  <pageMargins left="0.59055118110236227" right="0.19685039370078741" top="0.59055118110236227" bottom="0.59055118110236227"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57"/>
  <sheetViews>
    <sheetView view="pageBreakPreview" zoomScale="70" zoomScaleNormal="85" zoomScaleSheetLayoutView="70" workbookViewId="0">
      <selection activeCell="J5" sqref="J5:AI6"/>
    </sheetView>
  </sheetViews>
  <sheetFormatPr defaultColWidth="3.08984375" defaultRowHeight="18" customHeight="1" x14ac:dyDescent="0.2"/>
  <cols>
    <col min="1" max="49" width="3.90625" style="54" customWidth="1"/>
    <col min="50" max="16384" width="3.08984375" style="54"/>
  </cols>
  <sheetData>
    <row r="1" spans="1:70" ht="22.5" customHeight="1" x14ac:dyDescent="0.2">
      <c r="A1" s="73" t="s">
        <v>122</v>
      </c>
      <c r="O1" s="55"/>
      <c r="P1" s="55"/>
      <c r="Q1" s="55"/>
      <c r="R1" s="56"/>
      <c r="S1" s="56"/>
      <c r="T1" s="56"/>
      <c r="U1" s="56"/>
      <c r="V1" s="56"/>
      <c r="W1" s="56"/>
      <c r="X1" s="56"/>
      <c r="Y1" s="56"/>
      <c r="Z1" s="56"/>
      <c r="AA1" s="56"/>
      <c r="AB1" s="56"/>
      <c r="AC1" s="56"/>
      <c r="AD1" s="56"/>
      <c r="AE1" s="56"/>
      <c r="AF1" s="56"/>
      <c r="AG1" s="56"/>
      <c r="AH1" s="56"/>
      <c r="AI1" s="56"/>
      <c r="AJ1" s="474" t="s">
        <v>123</v>
      </c>
      <c r="AK1" s="475"/>
      <c r="AL1" s="475"/>
      <c r="AM1" s="475"/>
      <c r="AN1" s="475"/>
      <c r="AO1" s="475"/>
      <c r="AP1" s="475"/>
      <c r="AQ1" s="475"/>
      <c r="AR1" s="475"/>
      <c r="AS1" s="475"/>
      <c r="AT1" s="475"/>
      <c r="AU1" s="475"/>
      <c r="AV1" s="475"/>
      <c r="AW1" s="475"/>
      <c r="AX1" s="475"/>
      <c r="AY1" s="475"/>
      <c r="AZ1" s="475"/>
      <c r="BA1" s="475"/>
      <c r="BB1" s="475"/>
      <c r="BC1" s="475"/>
      <c r="BD1" s="475"/>
      <c r="BE1" s="475"/>
      <c r="BF1" s="475"/>
      <c r="BG1" s="475"/>
      <c r="BH1" s="475"/>
      <c r="BI1" s="475"/>
      <c r="BJ1" s="475"/>
      <c r="BK1" s="475"/>
      <c r="BL1" s="475"/>
      <c r="BM1" s="475"/>
      <c r="BN1" s="475"/>
      <c r="BO1" s="475"/>
      <c r="BP1" s="475"/>
      <c r="BQ1" s="475"/>
      <c r="BR1" s="475"/>
    </row>
    <row r="2" spans="1:70" ht="22.5" customHeight="1" thickBot="1" x14ac:dyDescent="0.25">
      <c r="O2" s="433" t="s">
        <v>124</v>
      </c>
      <c r="P2" s="434"/>
      <c r="Q2" s="435"/>
      <c r="R2" s="436"/>
      <c r="S2" s="437"/>
      <c r="T2" s="437"/>
      <c r="U2" s="437"/>
      <c r="V2" s="437"/>
      <c r="W2" s="437"/>
      <c r="X2" s="437"/>
      <c r="Y2" s="437"/>
      <c r="Z2" s="437"/>
      <c r="AA2" s="437"/>
      <c r="AB2" s="437"/>
      <c r="AC2" s="437"/>
      <c r="AD2" s="437"/>
      <c r="AE2" s="437"/>
      <c r="AF2" s="437"/>
      <c r="AG2" s="437"/>
      <c r="AH2" s="437"/>
      <c r="AI2" s="438"/>
      <c r="AJ2" s="476"/>
      <c r="AK2" s="476"/>
      <c r="AL2" s="476"/>
      <c r="AM2" s="476"/>
      <c r="AN2" s="476"/>
      <c r="AO2" s="476"/>
      <c r="AP2" s="476"/>
      <c r="AQ2" s="476"/>
      <c r="AR2" s="476"/>
      <c r="AS2" s="476"/>
      <c r="AT2" s="476"/>
      <c r="AU2" s="476"/>
      <c r="AV2" s="476"/>
      <c r="AW2" s="476"/>
      <c r="AX2" s="476"/>
      <c r="AY2" s="476"/>
      <c r="AZ2" s="476"/>
      <c r="BA2" s="476"/>
      <c r="BB2" s="476"/>
      <c r="BC2" s="476"/>
      <c r="BD2" s="476"/>
      <c r="BE2" s="476"/>
      <c r="BF2" s="476"/>
      <c r="BG2" s="476"/>
      <c r="BH2" s="476"/>
      <c r="BI2" s="476"/>
      <c r="BJ2" s="476"/>
      <c r="BK2" s="476"/>
      <c r="BL2" s="476"/>
      <c r="BM2" s="476"/>
      <c r="BN2" s="476"/>
      <c r="BO2" s="476"/>
      <c r="BP2" s="476"/>
      <c r="BQ2" s="476"/>
      <c r="BR2" s="476"/>
    </row>
    <row r="3" spans="1:70" ht="15" customHeight="1" x14ac:dyDescent="0.2">
      <c r="A3" s="439" t="s">
        <v>125</v>
      </c>
      <c r="B3" s="440"/>
      <c r="C3" s="440"/>
      <c r="D3" s="440"/>
      <c r="E3" s="440"/>
      <c r="F3" s="440"/>
      <c r="G3" s="440"/>
      <c r="H3" s="440"/>
      <c r="I3" s="440"/>
      <c r="J3" s="440"/>
      <c r="K3" s="440"/>
      <c r="L3" s="440"/>
      <c r="M3" s="440"/>
      <c r="N3" s="440"/>
      <c r="O3" s="440"/>
      <c r="P3" s="440"/>
      <c r="Q3" s="440"/>
      <c r="R3" s="440"/>
      <c r="S3" s="440"/>
      <c r="T3" s="440"/>
      <c r="U3" s="440"/>
      <c r="V3" s="440"/>
      <c r="W3" s="440"/>
      <c r="X3" s="440"/>
      <c r="Y3" s="440"/>
      <c r="Z3" s="440"/>
      <c r="AA3" s="440"/>
      <c r="AB3" s="440"/>
      <c r="AC3" s="440"/>
      <c r="AD3" s="440"/>
      <c r="AE3" s="440"/>
      <c r="AF3" s="440"/>
      <c r="AG3" s="440"/>
      <c r="AH3" s="440"/>
      <c r="AI3" s="441"/>
      <c r="AJ3" s="503" t="s">
        <v>126</v>
      </c>
      <c r="AK3" s="504"/>
      <c r="AL3" s="504"/>
      <c r="AM3" s="504"/>
      <c r="AN3" s="504"/>
      <c r="AO3" s="504"/>
      <c r="AP3" s="504"/>
      <c r="AQ3" s="504"/>
      <c r="AR3" s="504"/>
      <c r="AS3" s="504"/>
      <c r="AT3" s="504"/>
      <c r="AU3" s="504"/>
      <c r="AV3" s="504"/>
      <c r="AW3" s="504"/>
      <c r="AX3" s="504"/>
      <c r="AY3" s="504"/>
      <c r="AZ3" s="504"/>
      <c r="BA3" s="504"/>
      <c r="BB3" s="504"/>
      <c r="BC3" s="504"/>
      <c r="BD3" s="504"/>
      <c r="BE3" s="504"/>
      <c r="BF3" s="504"/>
      <c r="BG3" s="504"/>
      <c r="BH3" s="504"/>
      <c r="BI3" s="504"/>
      <c r="BJ3" s="504"/>
      <c r="BK3" s="504"/>
      <c r="BL3" s="504"/>
      <c r="BM3" s="504"/>
      <c r="BN3" s="504"/>
      <c r="BO3" s="504"/>
      <c r="BP3" s="504"/>
      <c r="BQ3" s="504"/>
      <c r="BR3" s="505"/>
    </row>
    <row r="4" spans="1:70" ht="15" customHeight="1" x14ac:dyDescent="0.2">
      <c r="A4" s="442"/>
      <c r="B4" s="443"/>
      <c r="C4" s="443"/>
      <c r="D4" s="443"/>
      <c r="E4" s="443"/>
      <c r="F4" s="443"/>
      <c r="G4" s="443"/>
      <c r="H4" s="443"/>
      <c r="I4" s="443"/>
      <c r="J4" s="443"/>
      <c r="K4" s="443"/>
      <c r="L4" s="443"/>
      <c r="M4" s="443"/>
      <c r="N4" s="443"/>
      <c r="O4" s="443"/>
      <c r="P4" s="443"/>
      <c r="Q4" s="443"/>
      <c r="R4" s="443"/>
      <c r="S4" s="443"/>
      <c r="T4" s="443"/>
      <c r="U4" s="443"/>
      <c r="V4" s="443"/>
      <c r="W4" s="443"/>
      <c r="X4" s="443"/>
      <c r="Y4" s="443"/>
      <c r="Z4" s="443"/>
      <c r="AA4" s="443"/>
      <c r="AB4" s="443"/>
      <c r="AC4" s="443"/>
      <c r="AD4" s="443"/>
      <c r="AE4" s="443"/>
      <c r="AF4" s="443"/>
      <c r="AG4" s="443"/>
      <c r="AH4" s="443"/>
      <c r="AI4" s="444"/>
      <c r="AJ4" s="506"/>
      <c r="AK4" s="507"/>
      <c r="AL4" s="507"/>
      <c r="AM4" s="507"/>
      <c r="AN4" s="507"/>
      <c r="AO4" s="507"/>
      <c r="AP4" s="507"/>
      <c r="AQ4" s="507"/>
      <c r="AR4" s="507"/>
      <c r="AS4" s="507"/>
      <c r="AT4" s="507"/>
      <c r="AU4" s="507"/>
      <c r="AV4" s="507"/>
      <c r="AW4" s="507"/>
      <c r="AX4" s="507"/>
      <c r="AY4" s="507"/>
      <c r="AZ4" s="507"/>
      <c r="BA4" s="507"/>
      <c r="BB4" s="507"/>
      <c r="BC4" s="507"/>
      <c r="BD4" s="507"/>
      <c r="BE4" s="507"/>
      <c r="BF4" s="507"/>
      <c r="BG4" s="507"/>
      <c r="BH4" s="507"/>
      <c r="BI4" s="507"/>
      <c r="BJ4" s="507"/>
      <c r="BK4" s="507"/>
      <c r="BL4" s="507"/>
      <c r="BM4" s="507"/>
      <c r="BN4" s="507"/>
      <c r="BO4" s="507"/>
      <c r="BP4" s="507"/>
      <c r="BQ4" s="507"/>
      <c r="BR4" s="508"/>
    </row>
    <row r="5" spans="1:70" ht="20.149999999999999" customHeight="1" x14ac:dyDescent="0.2">
      <c r="A5" s="445" t="s">
        <v>14</v>
      </c>
      <c r="B5" s="446"/>
      <c r="C5" s="446"/>
      <c r="D5" s="447"/>
      <c r="E5" s="452" t="s">
        <v>127</v>
      </c>
      <c r="F5" s="453"/>
      <c r="G5" s="453"/>
      <c r="H5" s="453"/>
      <c r="I5" s="453"/>
      <c r="J5" s="454"/>
      <c r="K5" s="455"/>
      <c r="L5" s="455"/>
      <c r="M5" s="455"/>
      <c r="N5" s="455"/>
      <c r="O5" s="455"/>
      <c r="P5" s="455"/>
      <c r="Q5" s="455"/>
      <c r="R5" s="455"/>
      <c r="S5" s="455"/>
      <c r="T5" s="455"/>
      <c r="U5" s="455"/>
      <c r="V5" s="455"/>
      <c r="W5" s="455"/>
      <c r="X5" s="455"/>
      <c r="Y5" s="455"/>
      <c r="Z5" s="455"/>
      <c r="AA5" s="455"/>
      <c r="AB5" s="455"/>
      <c r="AC5" s="455"/>
      <c r="AD5" s="455"/>
      <c r="AE5" s="455"/>
      <c r="AF5" s="455"/>
      <c r="AG5" s="455"/>
      <c r="AH5" s="455"/>
      <c r="AI5" s="456"/>
      <c r="AJ5" s="472" t="s">
        <v>128</v>
      </c>
      <c r="AK5" s="473"/>
      <c r="AL5" s="512" t="s">
        <v>129</v>
      </c>
      <c r="AM5" s="513"/>
      <c r="AN5" s="513"/>
      <c r="AO5" s="513"/>
      <c r="AP5" s="513"/>
      <c r="AQ5" s="513"/>
      <c r="AR5" s="513"/>
      <c r="AS5" s="513"/>
      <c r="AT5" s="513"/>
      <c r="AU5" s="513"/>
      <c r="AV5" s="513"/>
      <c r="AW5" s="513"/>
      <c r="AX5" s="513"/>
      <c r="AY5" s="513"/>
      <c r="AZ5" s="513"/>
      <c r="BA5" s="513"/>
      <c r="BB5" s="513"/>
      <c r="BC5" s="513"/>
      <c r="BD5" s="513"/>
      <c r="BE5" s="513"/>
      <c r="BF5" s="513"/>
      <c r="BG5" s="513"/>
      <c r="BH5" s="513"/>
      <c r="BI5" s="513"/>
      <c r="BJ5" s="513"/>
      <c r="BK5" s="513"/>
      <c r="BL5" s="513"/>
      <c r="BM5" s="513"/>
      <c r="BN5" s="513"/>
      <c r="BO5" s="513"/>
      <c r="BP5" s="513"/>
      <c r="BQ5" s="513"/>
      <c r="BR5" s="514"/>
    </row>
    <row r="6" spans="1:70" ht="20.149999999999999" customHeight="1" x14ac:dyDescent="0.2">
      <c r="A6" s="448"/>
      <c r="B6" s="427"/>
      <c r="C6" s="427"/>
      <c r="D6" s="449"/>
      <c r="E6" s="424"/>
      <c r="F6" s="425"/>
      <c r="G6" s="425"/>
      <c r="H6" s="425"/>
      <c r="I6" s="425"/>
      <c r="J6" s="457"/>
      <c r="K6" s="458"/>
      <c r="L6" s="458"/>
      <c r="M6" s="458"/>
      <c r="N6" s="458"/>
      <c r="O6" s="458"/>
      <c r="P6" s="458"/>
      <c r="Q6" s="458"/>
      <c r="R6" s="458"/>
      <c r="S6" s="458"/>
      <c r="T6" s="458"/>
      <c r="U6" s="458"/>
      <c r="V6" s="458"/>
      <c r="W6" s="458"/>
      <c r="X6" s="458"/>
      <c r="Y6" s="458"/>
      <c r="Z6" s="458"/>
      <c r="AA6" s="458"/>
      <c r="AB6" s="458"/>
      <c r="AC6" s="458"/>
      <c r="AD6" s="458"/>
      <c r="AE6" s="458"/>
      <c r="AF6" s="458"/>
      <c r="AG6" s="458"/>
      <c r="AH6" s="458"/>
      <c r="AI6" s="459"/>
      <c r="AJ6" s="432"/>
      <c r="AK6" s="431"/>
      <c r="AL6" s="464"/>
      <c r="AM6" s="464"/>
      <c r="AN6" s="464"/>
      <c r="AO6" s="464"/>
      <c r="AP6" s="464"/>
      <c r="AQ6" s="464"/>
      <c r="AR6" s="464"/>
      <c r="AS6" s="464"/>
      <c r="AT6" s="464"/>
      <c r="AU6" s="464"/>
      <c r="AV6" s="464"/>
      <c r="AW6" s="464"/>
      <c r="AX6" s="464"/>
      <c r="AY6" s="464"/>
      <c r="AZ6" s="464"/>
      <c r="BA6" s="464"/>
      <c r="BB6" s="464"/>
      <c r="BC6" s="464"/>
      <c r="BD6" s="464"/>
      <c r="BE6" s="464"/>
      <c r="BF6" s="464"/>
      <c r="BG6" s="464"/>
      <c r="BH6" s="464"/>
      <c r="BI6" s="464"/>
      <c r="BJ6" s="464"/>
      <c r="BK6" s="464"/>
      <c r="BL6" s="464"/>
      <c r="BM6" s="464"/>
      <c r="BN6" s="464"/>
      <c r="BO6" s="464"/>
      <c r="BP6" s="464"/>
      <c r="BQ6" s="464"/>
      <c r="BR6" s="465"/>
    </row>
    <row r="7" spans="1:70" ht="20.149999999999999" customHeight="1" x14ac:dyDescent="0.2">
      <c r="A7" s="448"/>
      <c r="B7" s="427"/>
      <c r="C7" s="427"/>
      <c r="D7" s="449"/>
      <c r="E7" s="398" t="s">
        <v>130</v>
      </c>
      <c r="F7" s="402"/>
      <c r="G7" s="402"/>
      <c r="H7" s="402"/>
      <c r="I7" s="402"/>
      <c r="J7" s="469" t="s">
        <v>131</v>
      </c>
      <c r="K7" s="470"/>
      <c r="L7" s="470"/>
      <c r="M7" s="470"/>
      <c r="N7" s="470"/>
      <c r="O7" s="470"/>
      <c r="P7" s="470"/>
      <c r="Q7" s="470"/>
      <c r="R7" s="470"/>
      <c r="S7" s="470"/>
      <c r="T7" s="470"/>
      <c r="U7" s="470"/>
      <c r="V7" s="470"/>
      <c r="W7" s="470"/>
      <c r="X7" s="470"/>
      <c r="Y7" s="470"/>
      <c r="Z7" s="470"/>
      <c r="AA7" s="470"/>
      <c r="AB7" s="470"/>
      <c r="AC7" s="470"/>
      <c r="AD7" s="470"/>
      <c r="AE7" s="470"/>
      <c r="AF7" s="470"/>
      <c r="AG7" s="470"/>
      <c r="AH7" s="470"/>
      <c r="AI7" s="471"/>
      <c r="AJ7" s="430" t="s">
        <v>132</v>
      </c>
      <c r="AK7" s="431"/>
      <c r="AL7" s="515" t="s">
        <v>133</v>
      </c>
      <c r="AM7" s="515"/>
      <c r="AN7" s="515"/>
      <c r="AO7" s="515"/>
      <c r="AP7" s="515"/>
      <c r="AQ7" s="515"/>
      <c r="AR7" s="515"/>
      <c r="AS7" s="515"/>
      <c r="AT7" s="515"/>
      <c r="AU7" s="515"/>
      <c r="AV7" s="515"/>
      <c r="AW7" s="515"/>
      <c r="AX7" s="515"/>
      <c r="AY7" s="515"/>
      <c r="AZ7" s="515"/>
      <c r="BA7" s="515"/>
      <c r="BB7" s="515"/>
      <c r="BC7" s="515"/>
      <c r="BD7" s="515"/>
      <c r="BE7" s="515"/>
      <c r="BF7" s="515"/>
      <c r="BG7" s="515"/>
      <c r="BH7" s="515"/>
      <c r="BI7" s="515"/>
      <c r="BJ7" s="515"/>
      <c r="BK7" s="515"/>
      <c r="BL7" s="515"/>
      <c r="BM7" s="515"/>
      <c r="BN7" s="515"/>
      <c r="BO7" s="515"/>
      <c r="BP7" s="515"/>
      <c r="BQ7" s="515"/>
      <c r="BR7" s="516"/>
    </row>
    <row r="8" spans="1:70" ht="20.149999999999999" customHeight="1" x14ac:dyDescent="0.2">
      <c r="A8" s="448"/>
      <c r="B8" s="427"/>
      <c r="C8" s="427"/>
      <c r="D8" s="449"/>
      <c r="E8" s="422" t="s">
        <v>134</v>
      </c>
      <c r="F8" s="423"/>
      <c r="G8" s="423"/>
      <c r="H8" s="423"/>
      <c r="I8" s="423"/>
      <c r="J8" s="460"/>
      <c r="K8" s="461"/>
      <c r="L8" s="461"/>
      <c r="M8" s="461"/>
      <c r="N8" s="461"/>
      <c r="O8" s="461"/>
      <c r="P8" s="461"/>
      <c r="Q8" s="461"/>
      <c r="R8" s="461"/>
      <c r="S8" s="461"/>
      <c r="T8" s="461"/>
      <c r="U8" s="461"/>
      <c r="V8" s="461"/>
      <c r="W8" s="461"/>
      <c r="X8" s="461"/>
      <c r="Y8" s="461"/>
      <c r="Z8" s="461"/>
      <c r="AA8" s="461"/>
      <c r="AB8" s="461"/>
      <c r="AC8" s="461"/>
      <c r="AD8" s="461"/>
      <c r="AE8" s="461"/>
      <c r="AF8" s="461"/>
      <c r="AG8" s="461"/>
      <c r="AH8" s="461"/>
      <c r="AI8" s="462"/>
      <c r="AJ8" s="432"/>
      <c r="AK8" s="431"/>
      <c r="AL8" s="515"/>
      <c r="AM8" s="515"/>
      <c r="AN8" s="515"/>
      <c r="AO8" s="515"/>
      <c r="AP8" s="515"/>
      <c r="AQ8" s="515"/>
      <c r="AR8" s="515"/>
      <c r="AS8" s="515"/>
      <c r="AT8" s="515"/>
      <c r="AU8" s="515"/>
      <c r="AV8" s="515"/>
      <c r="AW8" s="515"/>
      <c r="AX8" s="515"/>
      <c r="AY8" s="515"/>
      <c r="AZ8" s="515"/>
      <c r="BA8" s="515"/>
      <c r="BB8" s="515"/>
      <c r="BC8" s="515"/>
      <c r="BD8" s="515"/>
      <c r="BE8" s="515"/>
      <c r="BF8" s="515"/>
      <c r="BG8" s="515"/>
      <c r="BH8" s="515"/>
      <c r="BI8" s="515"/>
      <c r="BJ8" s="515"/>
      <c r="BK8" s="515"/>
      <c r="BL8" s="515"/>
      <c r="BM8" s="515"/>
      <c r="BN8" s="515"/>
      <c r="BO8" s="515"/>
      <c r="BP8" s="515"/>
      <c r="BQ8" s="515"/>
      <c r="BR8" s="516"/>
    </row>
    <row r="9" spans="1:70" ht="20.149999999999999" customHeight="1" x14ac:dyDescent="0.2">
      <c r="A9" s="448"/>
      <c r="B9" s="427"/>
      <c r="C9" s="427"/>
      <c r="D9" s="449"/>
      <c r="E9" s="424"/>
      <c r="F9" s="425"/>
      <c r="G9" s="425"/>
      <c r="H9" s="425"/>
      <c r="I9" s="425"/>
      <c r="J9" s="457"/>
      <c r="K9" s="458"/>
      <c r="L9" s="458"/>
      <c r="M9" s="458"/>
      <c r="N9" s="458"/>
      <c r="O9" s="458"/>
      <c r="P9" s="458"/>
      <c r="Q9" s="458"/>
      <c r="R9" s="458"/>
      <c r="S9" s="458"/>
      <c r="T9" s="458"/>
      <c r="U9" s="458"/>
      <c r="V9" s="458"/>
      <c r="W9" s="458"/>
      <c r="X9" s="458"/>
      <c r="Y9" s="458"/>
      <c r="Z9" s="458"/>
      <c r="AA9" s="458"/>
      <c r="AB9" s="458"/>
      <c r="AC9" s="458"/>
      <c r="AD9" s="458"/>
      <c r="AE9" s="458"/>
      <c r="AF9" s="458"/>
      <c r="AG9" s="458"/>
      <c r="AH9" s="458"/>
      <c r="AI9" s="459"/>
      <c r="AJ9" s="432"/>
      <c r="AK9" s="431"/>
      <c r="AL9" s="515"/>
      <c r="AM9" s="515"/>
      <c r="AN9" s="515"/>
      <c r="AO9" s="515"/>
      <c r="AP9" s="515"/>
      <c r="AQ9" s="515"/>
      <c r="AR9" s="515"/>
      <c r="AS9" s="515"/>
      <c r="AT9" s="515"/>
      <c r="AU9" s="515"/>
      <c r="AV9" s="515"/>
      <c r="AW9" s="515"/>
      <c r="AX9" s="515"/>
      <c r="AY9" s="515"/>
      <c r="AZ9" s="515"/>
      <c r="BA9" s="515"/>
      <c r="BB9" s="515"/>
      <c r="BC9" s="515"/>
      <c r="BD9" s="515"/>
      <c r="BE9" s="515"/>
      <c r="BF9" s="515"/>
      <c r="BG9" s="515"/>
      <c r="BH9" s="515"/>
      <c r="BI9" s="515"/>
      <c r="BJ9" s="515"/>
      <c r="BK9" s="515"/>
      <c r="BL9" s="515"/>
      <c r="BM9" s="515"/>
      <c r="BN9" s="515"/>
      <c r="BO9" s="515"/>
      <c r="BP9" s="515"/>
      <c r="BQ9" s="515"/>
      <c r="BR9" s="516"/>
    </row>
    <row r="10" spans="1:70" ht="20.149999999999999" customHeight="1" x14ac:dyDescent="0.2">
      <c r="A10" s="448"/>
      <c r="B10" s="427"/>
      <c r="C10" s="427"/>
      <c r="D10" s="449"/>
      <c r="E10" s="426" t="s">
        <v>135</v>
      </c>
      <c r="F10" s="427"/>
      <c r="G10" s="427"/>
      <c r="H10" s="427"/>
      <c r="I10" s="427"/>
      <c r="J10" s="463"/>
      <c r="K10" s="464"/>
      <c r="L10" s="464"/>
      <c r="M10" s="464"/>
      <c r="N10" s="464"/>
      <c r="O10" s="464"/>
      <c r="P10" s="464"/>
      <c r="Q10" s="464"/>
      <c r="R10" s="464"/>
      <c r="S10" s="464"/>
      <c r="T10" s="464"/>
      <c r="U10" s="464"/>
      <c r="V10" s="464"/>
      <c r="W10" s="464"/>
      <c r="X10" s="464"/>
      <c r="Y10" s="464"/>
      <c r="Z10" s="464"/>
      <c r="AA10" s="464"/>
      <c r="AB10" s="464"/>
      <c r="AC10" s="464"/>
      <c r="AD10" s="464"/>
      <c r="AE10" s="464"/>
      <c r="AF10" s="464"/>
      <c r="AG10" s="464"/>
      <c r="AH10" s="464"/>
      <c r="AI10" s="465"/>
      <c r="AJ10" s="432" t="s">
        <v>136</v>
      </c>
      <c r="AK10" s="431"/>
      <c r="AL10" s="515" t="s">
        <v>137</v>
      </c>
      <c r="AM10" s="464"/>
      <c r="AN10" s="464"/>
      <c r="AO10" s="464"/>
      <c r="AP10" s="464"/>
      <c r="AQ10" s="464"/>
      <c r="AR10" s="464"/>
      <c r="AS10" s="464"/>
      <c r="AT10" s="464"/>
      <c r="AU10" s="464"/>
      <c r="AV10" s="464"/>
      <c r="AW10" s="464"/>
      <c r="AX10" s="464"/>
      <c r="AY10" s="464"/>
      <c r="AZ10" s="464"/>
      <c r="BA10" s="464"/>
      <c r="BB10" s="464"/>
      <c r="BC10" s="464"/>
      <c r="BD10" s="464"/>
      <c r="BE10" s="464"/>
      <c r="BF10" s="464"/>
      <c r="BG10" s="464"/>
      <c r="BH10" s="464"/>
      <c r="BI10" s="464"/>
      <c r="BJ10" s="464"/>
      <c r="BK10" s="464"/>
      <c r="BL10" s="464"/>
      <c r="BM10" s="464"/>
      <c r="BN10" s="464"/>
      <c r="BO10" s="464"/>
      <c r="BP10" s="464"/>
      <c r="BQ10" s="464"/>
      <c r="BR10" s="465"/>
    </row>
    <row r="11" spans="1:70" ht="20.149999999999999" customHeight="1" thickBot="1" x14ac:dyDescent="0.25">
      <c r="A11" s="450"/>
      <c r="B11" s="429"/>
      <c r="C11" s="429"/>
      <c r="D11" s="451"/>
      <c r="E11" s="428"/>
      <c r="F11" s="429"/>
      <c r="G11" s="429"/>
      <c r="H11" s="429"/>
      <c r="I11" s="429"/>
      <c r="J11" s="466"/>
      <c r="K11" s="467"/>
      <c r="L11" s="467"/>
      <c r="M11" s="467"/>
      <c r="N11" s="467"/>
      <c r="O11" s="467"/>
      <c r="P11" s="467"/>
      <c r="Q11" s="467"/>
      <c r="R11" s="467"/>
      <c r="S11" s="467"/>
      <c r="T11" s="467"/>
      <c r="U11" s="467"/>
      <c r="V11" s="467"/>
      <c r="W11" s="467"/>
      <c r="X11" s="467"/>
      <c r="Y11" s="467"/>
      <c r="Z11" s="467"/>
      <c r="AA11" s="467"/>
      <c r="AB11" s="467"/>
      <c r="AC11" s="467"/>
      <c r="AD11" s="467"/>
      <c r="AE11" s="467"/>
      <c r="AF11" s="467"/>
      <c r="AG11" s="467"/>
      <c r="AH11" s="467"/>
      <c r="AI11" s="468"/>
      <c r="AJ11" s="432"/>
      <c r="AK11" s="431"/>
      <c r="AL11" s="464"/>
      <c r="AM11" s="464"/>
      <c r="AN11" s="464"/>
      <c r="AO11" s="464"/>
      <c r="AP11" s="464"/>
      <c r="AQ11" s="464"/>
      <c r="AR11" s="464"/>
      <c r="AS11" s="464"/>
      <c r="AT11" s="464"/>
      <c r="AU11" s="464"/>
      <c r="AV11" s="464"/>
      <c r="AW11" s="464"/>
      <c r="AX11" s="464"/>
      <c r="AY11" s="464"/>
      <c r="AZ11" s="464"/>
      <c r="BA11" s="464"/>
      <c r="BB11" s="464"/>
      <c r="BC11" s="464"/>
      <c r="BD11" s="464"/>
      <c r="BE11" s="464"/>
      <c r="BF11" s="464"/>
      <c r="BG11" s="464"/>
      <c r="BH11" s="464"/>
      <c r="BI11" s="464"/>
      <c r="BJ11" s="464"/>
      <c r="BK11" s="464"/>
      <c r="BL11" s="464"/>
      <c r="BM11" s="464"/>
      <c r="BN11" s="464"/>
      <c r="BO11" s="464"/>
      <c r="BP11" s="464"/>
      <c r="BQ11" s="464"/>
      <c r="BR11" s="465"/>
    </row>
    <row r="12" spans="1:70" ht="15" customHeight="1" thickTop="1" x14ac:dyDescent="0.2">
      <c r="A12" s="409"/>
      <c r="B12" s="410"/>
      <c r="C12" s="410"/>
      <c r="D12" s="410"/>
      <c r="E12" s="410"/>
      <c r="F12" s="410"/>
      <c r="G12" s="407" t="s">
        <v>138</v>
      </c>
      <c r="H12" s="407"/>
      <c r="I12" s="407"/>
      <c r="J12" s="407"/>
      <c r="K12" s="407"/>
      <c r="L12" s="407"/>
      <c r="M12" s="407"/>
      <c r="N12" s="407"/>
      <c r="O12" s="407"/>
      <c r="P12" s="407"/>
      <c r="Q12" s="407"/>
      <c r="R12" s="407"/>
      <c r="S12" s="407"/>
      <c r="T12" s="407"/>
      <c r="U12" s="407"/>
      <c r="V12" s="407"/>
      <c r="W12" s="407"/>
      <c r="X12" s="407"/>
      <c r="Y12" s="407"/>
      <c r="Z12" s="407"/>
      <c r="AA12" s="407"/>
      <c r="AB12" s="407"/>
      <c r="AC12" s="407"/>
      <c r="AD12" s="57"/>
      <c r="AE12" s="57"/>
      <c r="AF12" s="57"/>
      <c r="AG12" s="57"/>
      <c r="AH12" s="57"/>
      <c r="AI12" s="58"/>
      <c r="AJ12" s="479" t="s">
        <v>139</v>
      </c>
      <c r="AK12" s="480"/>
      <c r="AL12" s="480"/>
      <c r="AM12" s="480"/>
      <c r="AN12" s="480"/>
      <c r="AO12" s="480"/>
      <c r="AP12" s="480"/>
      <c r="AQ12" s="480"/>
      <c r="AR12" s="480"/>
      <c r="AS12" s="480"/>
      <c r="AT12" s="480"/>
      <c r="AU12" s="480"/>
      <c r="AV12" s="480"/>
      <c r="AW12" s="480"/>
      <c r="AX12" s="480"/>
      <c r="AY12" s="480"/>
      <c r="AZ12" s="480"/>
      <c r="BA12" s="480"/>
      <c r="BB12" s="480"/>
      <c r="BC12" s="480"/>
      <c r="BD12" s="480"/>
      <c r="BE12" s="480"/>
      <c r="BF12" s="480"/>
      <c r="BG12" s="480"/>
      <c r="BH12" s="480"/>
      <c r="BI12" s="480"/>
      <c r="BJ12" s="480"/>
      <c r="BK12" s="480"/>
      <c r="BL12" s="480"/>
      <c r="BM12" s="480"/>
      <c r="BN12" s="480"/>
      <c r="BO12" s="480"/>
      <c r="BP12" s="480"/>
      <c r="BQ12" s="480"/>
      <c r="BR12" s="481"/>
    </row>
    <row r="13" spans="1:70" ht="15" customHeight="1" x14ac:dyDescent="0.2">
      <c r="A13" s="411"/>
      <c r="B13" s="412"/>
      <c r="C13" s="412"/>
      <c r="D13" s="412"/>
      <c r="E13" s="412"/>
      <c r="F13" s="412"/>
      <c r="G13" s="408"/>
      <c r="H13" s="408"/>
      <c r="I13" s="408"/>
      <c r="J13" s="408"/>
      <c r="K13" s="408"/>
      <c r="L13" s="408"/>
      <c r="M13" s="408"/>
      <c r="N13" s="408"/>
      <c r="O13" s="408"/>
      <c r="P13" s="408"/>
      <c r="Q13" s="408"/>
      <c r="R13" s="408"/>
      <c r="S13" s="408"/>
      <c r="T13" s="408"/>
      <c r="U13" s="408"/>
      <c r="V13" s="408"/>
      <c r="W13" s="408"/>
      <c r="X13" s="408"/>
      <c r="Y13" s="408"/>
      <c r="Z13" s="408"/>
      <c r="AA13" s="408"/>
      <c r="AB13" s="408"/>
      <c r="AC13" s="408"/>
      <c r="AD13" s="400" t="s">
        <v>140</v>
      </c>
      <c r="AE13" s="400"/>
      <c r="AF13" s="400"/>
      <c r="AG13" s="400" t="s">
        <v>141</v>
      </c>
      <c r="AH13" s="400"/>
      <c r="AI13" s="401"/>
      <c r="AJ13" s="442"/>
      <c r="AK13" s="443"/>
      <c r="AL13" s="443"/>
      <c r="AM13" s="443"/>
      <c r="AN13" s="443"/>
      <c r="AO13" s="443"/>
      <c r="AP13" s="443"/>
      <c r="AQ13" s="443"/>
      <c r="AR13" s="443"/>
      <c r="AS13" s="443"/>
      <c r="AT13" s="443"/>
      <c r="AU13" s="443"/>
      <c r="AV13" s="443"/>
      <c r="AW13" s="443"/>
      <c r="AX13" s="443"/>
      <c r="AY13" s="443"/>
      <c r="AZ13" s="443"/>
      <c r="BA13" s="443"/>
      <c r="BB13" s="443"/>
      <c r="BC13" s="443"/>
      <c r="BD13" s="443"/>
      <c r="BE13" s="443"/>
      <c r="BF13" s="443"/>
      <c r="BG13" s="443"/>
      <c r="BH13" s="443"/>
      <c r="BI13" s="443"/>
      <c r="BJ13" s="443"/>
      <c r="BK13" s="443"/>
      <c r="BL13" s="443"/>
      <c r="BM13" s="443"/>
      <c r="BN13" s="443"/>
      <c r="BO13" s="443"/>
      <c r="BP13" s="443"/>
      <c r="BQ13" s="443"/>
      <c r="BR13" s="444"/>
    </row>
    <row r="14" spans="1:70" ht="21.75" customHeight="1" x14ac:dyDescent="0.2">
      <c r="A14" s="413" t="s">
        <v>22</v>
      </c>
      <c r="B14" s="414"/>
      <c r="C14" s="414"/>
      <c r="D14" s="415"/>
      <c r="E14" s="142" t="s">
        <v>142</v>
      </c>
      <c r="F14" s="144" t="s">
        <v>143</v>
      </c>
      <c r="G14" s="144"/>
      <c r="H14" s="59"/>
      <c r="I14" s="59"/>
      <c r="J14" s="59"/>
      <c r="K14" s="59"/>
      <c r="L14" s="59"/>
      <c r="M14" s="59"/>
      <c r="N14" s="59"/>
      <c r="O14" s="59"/>
      <c r="P14" s="59"/>
      <c r="Q14" s="59"/>
      <c r="R14" s="59"/>
      <c r="S14" s="59"/>
      <c r="T14" s="59"/>
      <c r="U14" s="59"/>
      <c r="V14" s="59"/>
      <c r="W14" s="59"/>
      <c r="X14" s="59"/>
      <c r="Y14" s="59"/>
      <c r="Z14" s="59"/>
      <c r="AA14" s="59"/>
      <c r="AB14" s="59"/>
      <c r="AC14" s="59"/>
      <c r="AD14" s="419"/>
      <c r="AE14" s="420"/>
      <c r="AF14" s="421"/>
      <c r="AG14" s="398"/>
      <c r="AH14" s="402"/>
      <c r="AI14" s="403"/>
      <c r="AJ14" s="472" t="s">
        <v>128</v>
      </c>
      <c r="AK14" s="473"/>
      <c r="AL14" s="513" t="s">
        <v>144</v>
      </c>
      <c r="AM14" s="513"/>
      <c r="AN14" s="513"/>
      <c r="AO14" s="513"/>
      <c r="AP14" s="513"/>
      <c r="AQ14" s="513"/>
      <c r="AR14" s="513"/>
      <c r="AS14" s="513"/>
      <c r="AT14" s="513"/>
      <c r="AU14" s="513"/>
      <c r="AV14" s="513"/>
      <c r="AW14" s="513"/>
      <c r="AX14" s="513"/>
      <c r="AY14" s="513"/>
      <c r="AZ14" s="513"/>
      <c r="BA14" s="513"/>
      <c r="BB14" s="513"/>
      <c r="BC14" s="513"/>
      <c r="BD14" s="513"/>
      <c r="BE14" s="513"/>
      <c r="BF14" s="513"/>
      <c r="BG14" s="513"/>
      <c r="BH14" s="513"/>
      <c r="BI14" s="513"/>
      <c r="BJ14" s="513"/>
      <c r="BK14" s="513"/>
      <c r="BL14" s="513"/>
      <c r="BM14" s="513"/>
      <c r="BN14" s="513"/>
      <c r="BO14" s="513"/>
      <c r="BP14" s="513"/>
      <c r="BQ14" s="513"/>
      <c r="BR14" s="514"/>
    </row>
    <row r="15" spans="1:70" ht="22.5" customHeight="1" x14ac:dyDescent="0.2">
      <c r="A15" s="416"/>
      <c r="B15" s="417"/>
      <c r="C15" s="417"/>
      <c r="D15" s="418"/>
      <c r="E15" s="142" t="s">
        <v>145</v>
      </c>
      <c r="F15" s="144" t="s">
        <v>146</v>
      </c>
      <c r="G15" s="144"/>
      <c r="H15" s="59"/>
      <c r="I15" s="59"/>
      <c r="J15" s="59"/>
      <c r="K15" s="59"/>
      <c r="L15" s="59"/>
      <c r="M15" s="59"/>
      <c r="N15" s="59"/>
      <c r="O15" s="59"/>
      <c r="P15" s="59"/>
      <c r="Q15" s="59"/>
      <c r="R15" s="59"/>
      <c r="S15" s="59"/>
      <c r="T15" s="59"/>
      <c r="U15" s="59"/>
      <c r="V15" s="59"/>
      <c r="W15" s="59"/>
      <c r="X15" s="59"/>
      <c r="Y15" s="59"/>
      <c r="Z15" s="59"/>
      <c r="AA15" s="59"/>
      <c r="AB15" s="59"/>
      <c r="AC15" s="59"/>
      <c r="AD15" s="419"/>
      <c r="AE15" s="420"/>
      <c r="AF15" s="421"/>
      <c r="AG15" s="398"/>
      <c r="AH15" s="402"/>
      <c r="AI15" s="403"/>
      <c r="AJ15" s="432"/>
      <c r="AK15" s="431"/>
      <c r="AL15" s="464"/>
      <c r="AM15" s="464"/>
      <c r="AN15" s="464"/>
      <c r="AO15" s="464"/>
      <c r="AP15" s="464"/>
      <c r="AQ15" s="464"/>
      <c r="AR15" s="464"/>
      <c r="AS15" s="464"/>
      <c r="AT15" s="464"/>
      <c r="AU15" s="464"/>
      <c r="AV15" s="464"/>
      <c r="AW15" s="464"/>
      <c r="AX15" s="464"/>
      <c r="AY15" s="464"/>
      <c r="AZ15" s="464"/>
      <c r="BA15" s="464"/>
      <c r="BB15" s="464"/>
      <c r="BC15" s="464"/>
      <c r="BD15" s="464"/>
      <c r="BE15" s="464"/>
      <c r="BF15" s="464"/>
      <c r="BG15" s="464"/>
      <c r="BH15" s="464"/>
      <c r="BI15" s="464"/>
      <c r="BJ15" s="464"/>
      <c r="BK15" s="464"/>
      <c r="BL15" s="464"/>
      <c r="BM15" s="464"/>
      <c r="BN15" s="464"/>
      <c r="BO15" s="464"/>
      <c r="BP15" s="464"/>
      <c r="BQ15" s="464"/>
      <c r="BR15" s="465"/>
    </row>
    <row r="16" spans="1:70" ht="22.5" customHeight="1" x14ac:dyDescent="0.2">
      <c r="A16" s="416"/>
      <c r="B16" s="417"/>
      <c r="C16" s="417"/>
      <c r="D16" s="418"/>
      <c r="E16" s="142" t="s">
        <v>147</v>
      </c>
      <c r="F16" s="144" t="s">
        <v>148</v>
      </c>
      <c r="G16" s="144"/>
      <c r="H16" s="59"/>
      <c r="I16" s="59"/>
      <c r="J16" s="59"/>
      <c r="K16" s="59"/>
      <c r="L16" s="59"/>
      <c r="M16" s="59"/>
      <c r="N16" s="59"/>
      <c r="O16" s="59"/>
      <c r="P16" s="59"/>
      <c r="Q16" s="59"/>
      <c r="R16" s="59"/>
      <c r="S16" s="59"/>
      <c r="T16" s="59"/>
      <c r="U16" s="59"/>
      <c r="V16" s="59"/>
      <c r="W16" s="59"/>
      <c r="X16" s="59"/>
      <c r="Y16" s="59"/>
      <c r="Z16" s="59"/>
      <c r="AA16" s="59"/>
      <c r="AB16" s="59"/>
      <c r="AC16" s="59"/>
      <c r="AD16" s="419"/>
      <c r="AE16" s="420"/>
      <c r="AF16" s="421"/>
      <c r="AG16" s="404"/>
      <c r="AH16" s="405"/>
      <c r="AI16" s="406"/>
      <c r="AJ16" s="432" t="s">
        <v>149</v>
      </c>
      <c r="AK16" s="431"/>
      <c r="AL16" s="396" t="s">
        <v>150</v>
      </c>
      <c r="AM16" s="396"/>
      <c r="AN16" s="396"/>
      <c r="AO16" s="396"/>
      <c r="AP16" s="396"/>
      <c r="AQ16" s="396"/>
      <c r="AR16" s="396"/>
      <c r="AS16" s="396"/>
      <c r="AT16" s="396"/>
      <c r="AU16" s="396"/>
      <c r="AV16" s="396"/>
      <c r="AW16" s="396"/>
      <c r="AX16" s="396"/>
      <c r="AY16" s="396"/>
      <c r="AZ16" s="396"/>
      <c r="BA16" s="396"/>
      <c r="BB16" s="396"/>
      <c r="BC16" s="396"/>
      <c r="BD16" s="396"/>
      <c r="BE16" s="396"/>
      <c r="BF16" s="396"/>
      <c r="BG16" s="396"/>
      <c r="BH16" s="396"/>
      <c r="BI16" s="396"/>
      <c r="BJ16" s="396"/>
      <c r="BK16" s="396"/>
      <c r="BL16" s="396"/>
      <c r="BM16" s="396"/>
      <c r="BN16" s="396"/>
      <c r="BO16" s="396"/>
      <c r="BP16" s="396"/>
      <c r="BQ16" s="396"/>
      <c r="BR16" s="397"/>
    </row>
    <row r="17" spans="1:70" ht="22.5" customHeight="1" x14ac:dyDescent="0.2">
      <c r="A17" s="416"/>
      <c r="B17" s="417"/>
      <c r="C17" s="417"/>
      <c r="D17" s="418"/>
      <c r="E17" s="142" t="s">
        <v>151</v>
      </c>
      <c r="F17" s="144" t="s">
        <v>152</v>
      </c>
      <c r="G17" s="144"/>
      <c r="H17" s="60"/>
      <c r="I17" s="60"/>
      <c r="J17" s="60"/>
      <c r="K17" s="60"/>
      <c r="L17" s="60"/>
      <c r="M17" s="143"/>
      <c r="N17" s="143"/>
      <c r="O17" s="143"/>
      <c r="P17" s="143"/>
      <c r="Q17" s="143"/>
      <c r="R17" s="143"/>
      <c r="S17" s="143"/>
      <c r="T17" s="143"/>
      <c r="U17" s="143"/>
      <c r="V17" s="143"/>
      <c r="W17" s="143"/>
      <c r="X17" s="143"/>
      <c r="Y17" s="143"/>
      <c r="Z17" s="143"/>
      <c r="AA17" s="143"/>
      <c r="AB17" s="143"/>
      <c r="AC17" s="143"/>
      <c r="AD17" s="419"/>
      <c r="AE17" s="420"/>
      <c r="AF17" s="421"/>
      <c r="AG17" s="398"/>
      <c r="AH17" s="402"/>
      <c r="AI17" s="403"/>
      <c r="AJ17" s="432"/>
      <c r="AK17" s="431"/>
      <c r="AL17" s="396"/>
      <c r="AM17" s="396"/>
      <c r="AN17" s="396"/>
      <c r="AO17" s="396"/>
      <c r="AP17" s="396"/>
      <c r="AQ17" s="396"/>
      <c r="AR17" s="396"/>
      <c r="AS17" s="396"/>
      <c r="AT17" s="396"/>
      <c r="AU17" s="396"/>
      <c r="AV17" s="396"/>
      <c r="AW17" s="396"/>
      <c r="AX17" s="396"/>
      <c r="AY17" s="396"/>
      <c r="AZ17" s="396"/>
      <c r="BA17" s="396"/>
      <c r="BB17" s="396"/>
      <c r="BC17" s="396"/>
      <c r="BD17" s="396"/>
      <c r="BE17" s="396"/>
      <c r="BF17" s="396"/>
      <c r="BG17" s="396"/>
      <c r="BH17" s="396"/>
      <c r="BI17" s="396"/>
      <c r="BJ17" s="396"/>
      <c r="BK17" s="396"/>
      <c r="BL17" s="396"/>
      <c r="BM17" s="396"/>
      <c r="BN17" s="396"/>
      <c r="BO17" s="396"/>
      <c r="BP17" s="396"/>
      <c r="BQ17" s="396"/>
      <c r="BR17" s="397"/>
    </row>
    <row r="18" spans="1:70" ht="22.5" customHeight="1" x14ac:dyDescent="0.2">
      <c r="A18" s="416"/>
      <c r="B18" s="417"/>
      <c r="C18" s="417"/>
      <c r="D18" s="418"/>
      <c r="E18" s="142" t="s">
        <v>153</v>
      </c>
      <c r="F18" s="144" t="s">
        <v>154</v>
      </c>
      <c r="G18" s="144"/>
      <c r="H18" s="60"/>
      <c r="I18" s="60"/>
      <c r="J18" s="60"/>
      <c r="K18" s="60"/>
      <c r="L18" s="60"/>
      <c r="M18" s="143"/>
      <c r="N18" s="143"/>
      <c r="O18" s="143"/>
      <c r="P18" s="143"/>
      <c r="Q18" s="143"/>
      <c r="R18" s="143"/>
      <c r="S18" s="143"/>
      <c r="T18" s="143"/>
      <c r="U18" s="143"/>
      <c r="V18" s="143"/>
      <c r="W18" s="143"/>
      <c r="X18" s="143"/>
      <c r="Y18" s="143"/>
      <c r="Z18" s="143"/>
      <c r="AA18" s="143"/>
      <c r="AB18" s="143"/>
      <c r="AC18" s="143"/>
      <c r="AD18" s="419"/>
      <c r="AE18" s="420"/>
      <c r="AF18" s="421"/>
      <c r="AG18" s="398"/>
      <c r="AH18" s="402"/>
      <c r="AI18" s="403"/>
      <c r="AJ18" s="68"/>
      <c r="BR18" s="62"/>
    </row>
    <row r="19" spans="1:70" ht="22.5" customHeight="1" x14ac:dyDescent="0.2">
      <c r="A19" s="416"/>
      <c r="B19" s="417"/>
      <c r="C19" s="417"/>
      <c r="D19" s="418"/>
      <c r="E19" s="142" t="s">
        <v>155</v>
      </c>
      <c r="F19" s="144" t="s">
        <v>156</v>
      </c>
      <c r="G19" s="144"/>
      <c r="H19" s="60"/>
      <c r="I19" s="60"/>
      <c r="J19" s="60"/>
      <c r="K19" s="60"/>
      <c r="L19" s="60"/>
      <c r="M19" s="143"/>
      <c r="N19" s="143"/>
      <c r="O19" s="143"/>
      <c r="P19" s="143"/>
      <c r="Q19" s="143"/>
      <c r="R19" s="143"/>
      <c r="S19" s="143"/>
      <c r="T19" s="143"/>
      <c r="U19" s="143"/>
      <c r="V19" s="143"/>
      <c r="W19" s="143"/>
      <c r="X19" s="143"/>
      <c r="Y19" s="143"/>
      <c r="Z19" s="143"/>
      <c r="AA19" s="143"/>
      <c r="AB19" s="143"/>
      <c r="AC19" s="143"/>
      <c r="AD19" s="419"/>
      <c r="AE19" s="420"/>
      <c r="AF19" s="421"/>
      <c r="AG19" s="398"/>
      <c r="AH19" s="402"/>
      <c r="AI19" s="403"/>
      <c r="AJ19" s="68"/>
      <c r="BR19" s="62"/>
    </row>
    <row r="20" spans="1:70" ht="22.5" customHeight="1" x14ac:dyDescent="0.2">
      <c r="A20" s="416"/>
      <c r="B20" s="417"/>
      <c r="C20" s="417"/>
      <c r="D20" s="418"/>
      <c r="E20" s="398" t="s">
        <v>157</v>
      </c>
      <c r="F20" s="59" t="s">
        <v>158</v>
      </c>
      <c r="G20" s="59"/>
      <c r="H20" s="60"/>
      <c r="I20" s="60"/>
      <c r="J20" s="60"/>
      <c r="K20" s="60"/>
      <c r="L20" s="60"/>
      <c r="M20" s="143"/>
      <c r="N20" s="143"/>
      <c r="O20" s="143"/>
      <c r="P20" s="143"/>
      <c r="Q20" s="143"/>
      <c r="R20" s="143"/>
      <c r="S20" s="143"/>
      <c r="T20" s="143"/>
      <c r="U20" s="143"/>
      <c r="V20" s="143"/>
      <c r="W20" s="143"/>
      <c r="X20" s="143"/>
      <c r="Y20" s="143"/>
      <c r="Z20" s="143"/>
      <c r="AA20" s="143"/>
      <c r="AB20" s="143"/>
      <c r="AC20" s="143"/>
      <c r="AD20" s="419"/>
      <c r="AE20" s="420"/>
      <c r="AF20" s="421"/>
      <c r="AG20" s="398"/>
      <c r="AH20" s="402"/>
      <c r="AI20" s="403"/>
      <c r="AJ20" s="68"/>
      <c r="BR20" s="62"/>
    </row>
    <row r="21" spans="1:70" ht="22.5" customHeight="1" thickBot="1" x14ac:dyDescent="0.25">
      <c r="A21" s="416"/>
      <c r="B21" s="417"/>
      <c r="C21" s="417"/>
      <c r="D21" s="418"/>
      <c r="E21" s="399"/>
      <c r="F21" s="153" t="s">
        <v>159</v>
      </c>
      <c r="G21" s="153"/>
      <c r="H21" s="63"/>
      <c r="I21" s="63"/>
      <c r="J21" s="63"/>
      <c r="K21" s="63"/>
      <c r="L21" s="63"/>
      <c r="M21" s="145"/>
      <c r="N21" s="145"/>
      <c r="O21" s="145"/>
      <c r="P21" s="145"/>
      <c r="Q21" s="145"/>
      <c r="R21" s="145"/>
      <c r="S21" s="145"/>
      <c r="T21" s="145"/>
      <c r="U21" s="145"/>
      <c r="V21" s="145"/>
      <c r="W21" s="145"/>
      <c r="X21" s="145"/>
      <c r="Y21" s="145"/>
      <c r="Z21" s="145"/>
      <c r="AA21" s="145"/>
      <c r="AB21" s="145"/>
      <c r="AC21" s="145"/>
      <c r="AD21" s="509"/>
      <c r="AE21" s="510"/>
      <c r="AF21" s="511"/>
      <c r="AG21" s="398"/>
      <c r="AH21" s="402"/>
      <c r="AI21" s="403"/>
      <c r="AJ21" s="68"/>
      <c r="BR21" s="62"/>
    </row>
    <row r="22" spans="1:70" ht="15" customHeight="1" thickTop="1" x14ac:dyDescent="0.2">
      <c r="A22" s="479" t="s">
        <v>160</v>
      </c>
      <c r="B22" s="480"/>
      <c r="C22" s="480"/>
      <c r="D22" s="480"/>
      <c r="E22" s="480"/>
      <c r="F22" s="480"/>
      <c r="G22" s="480"/>
      <c r="H22" s="480"/>
      <c r="I22" s="480"/>
      <c r="J22" s="480"/>
      <c r="K22" s="480"/>
      <c r="L22" s="480"/>
      <c r="M22" s="480"/>
      <c r="N22" s="480"/>
      <c r="O22" s="480"/>
      <c r="P22" s="480"/>
      <c r="Q22" s="480"/>
      <c r="R22" s="480"/>
      <c r="S22" s="480"/>
      <c r="T22" s="480"/>
      <c r="U22" s="480"/>
      <c r="V22" s="480"/>
      <c r="W22" s="480"/>
      <c r="X22" s="480"/>
      <c r="Y22" s="480"/>
      <c r="Z22" s="480"/>
      <c r="AA22" s="480"/>
      <c r="AB22" s="480"/>
      <c r="AC22" s="480"/>
      <c r="AD22" s="480"/>
      <c r="AE22" s="480"/>
      <c r="AF22" s="480"/>
      <c r="AG22" s="480"/>
      <c r="AH22" s="480"/>
      <c r="AI22" s="481"/>
      <c r="AJ22" s="479" t="s">
        <v>161</v>
      </c>
      <c r="AK22" s="480"/>
      <c r="AL22" s="480"/>
      <c r="AM22" s="480"/>
      <c r="AN22" s="480"/>
      <c r="AO22" s="480"/>
      <c r="AP22" s="480"/>
      <c r="AQ22" s="480"/>
      <c r="AR22" s="480"/>
      <c r="AS22" s="480"/>
      <c r="AT22" s="480"/>
      <c r="AU22" s="480"/>
      <c r="AV22" s="480"/>
      <c r="AW22" s="480"/>
      <c r="AX22" s="480"/>
      <c r="AY22" s="480"/>
      <c r="AZ22" s="480"/>
      <c r="BA22" s="480"/>
      <c r="BB22" s="480"/>
      <c r="BC22" s="480"/>
      <c r="BD22" s="480"/>
      <c r="BE22" s="480"/>
      <c r="BF22" s="480"/>
      <c r="BG22" s="480"/>
      <c r="BH22" s="480"/>
      <c r="BI22" s="480"/>
      <c r="BJ22" s="480"/>
      <c r="BK22" s="480"/>
      <c r="BL22" s="480"/>
      <c r="BM22" s="480"/>
      <c r="BN22" s="480"/>
      <c r="BO22" s="480"/>
      <c r="BP22" s="480"/>
      <c r="BQ22" s="480"/>
      <c r="BR22" s="481"/>
    </row>
    <row r="23" spans="1:70" ht="15" customHeight="1" x14ac:dyDescent="0.2">
      <c r="A23" s="442"/>
      <c r="B23" s="443"/>
      <c r="C23" s="443"/>
      <c r="D23" s="443"/>
      <c r="E23" s="493"/>
      <c r="F23" s="493"/>
      <c r="G23" s="493"/>
      <c r="H23" s="493"/>
      <c r="I23" s="493"/>
      <c r="J23" s="493"/>
      <c r="K23" s="493"/>
      <c r="L23" s="493"/>
      <c r="M23" s="493"/>
      <c r="N23" s="493"/>
      <c r="O23" s="493"/>
      <c r="P23" s="493"/>
      <c r="Q23" s="493"/>
      <c r="R23" s="493"/>
      <c r="S23" s="493"/>
      <c r="T23" s="493"/>
      <c r="U23" s="493"/>
      <c r="V23" s="493"/>
      <c r="W23" s="493"/>
      <c r="X23" s="493"/>
      <c r="Y23" s="493"/>
      <c r="Z23" s="493"/>
      <c r="AA23" s="493"/>
      <c r="AB23" s="493"/>
      <c r="AC23" s="493"/>
      <c r="AD23" s="493"/>
      <c r="AE23" s="493"/>
      <c r="AF23" s="493"/>
      <c r="AG23" s="493"/>
      <c r="AH23" s="493"/>
      <c r="AI23" s="494"/>
      <c r="AJ23" s="442"/>
      <c r="AK23" s="443"/>
      <c r="AL23" s="443"/>
      <c r="AM23" s="443"/>
      <c r="AN23" s="443"/>
      <c r="AO23" s="443"/>
      <c r="AP23" s="443"/>
      <c r="AQ23" s="443"/>
      <c r="AR23" s="443"/>
      <c r="AS23" s="443"/>
      <c r="AT23" s="443"/>
      <c r="AU23" s="443"/>
      <c r="AV23" s="443"/>
      <c r="AW23" s="443"/>
      <c r="AX23" s="443"/>
      <c r="AY23" s="443"/>
      <c r="AZ23" s="443"/>
      <c r="BA23" s="443"/>
      <c r="BB23" s="443"/>
      <c r="BC23" s="443"/>
      <c r="BD23" s="443"/>
      <c r="BE23" s="443"/>
      <c r="BF23" s="443"/>
      <c r="BG23" s="443"/>
      <c r="BH23" s="443"/>
      <c r="BI23" s="443"/>
      <c r="BJ23" s="443"/>
      <c r="BK23" s="443"/>
      <c r="BL23" s="443"/>
      <c r="BM23" s="443"/>
      <c r="BN23" s="443"/>
      <c r="BO23" s="443"/>
      <c r="BP23" s="443"/>
      <c r="BQ23" s="443"/>
      <c r="BR23" s="444"/>
    </row>
    <row r="24" spans="1:70" ht="18.75" customHeight="1" x14ac:dyDescent="0.2">
      <c r="A24" s="491" t="s">
        <v>33</v>
      </c>
      <c r="B24" s="402"/>
      <c r="C24" s="402"/>
      <c r="D24" s="492"/>
      <c r="E24" s="486" t="s">
        <v>162</v>
      </c>
      <c r="F24" s="487"/>
      <c r="G24" s="487"/>
      <c r="H24" s="487"/>
      <c r="I24" s="487"/>
      <c r="J24" s="488"/>
      <c r="K24" s="489"/>
      <c r="L24" s="489"/>
      <c r="M24" s="489"/>
      <c r="N24" s="489"/>
      <c r="O24" s="489"/>
      <c r="P24" s="489"/>
      <c r="Q24" s="489"/>
      <c r="R24" s="489"/>
      <c r="S24" s="489"/>
      <c r="T24" s="489"/>
      <c r="U24" s="489"/>
      <c r="V24" s="489"/>
      <c r="W24" s="489"/>
      <c r="X24" s="489"/>
      <c r="Y24" s="489"/>
      <c r="Z24" s="489"/>
      <c r="AA24" s="489"/>
      <c r="AB24" s="489"/>
      <c r="AC24" s="489"/>
      <c r="AD24" s="489"/>
      <c r="AE24" s="489"/>
      <c r="AF24" s="489"/>
      <c r="AG24" s="489"/>
      <c r="AH24" s="489"/>
      <c r="AI24" s="490"/>
      <c r="AJ24" s="70"/>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2"/>
    </row>
    <row r="25" spans="1:70" ht="15" customHeight="1" x14ac:dyDescent="0.2">
      <c r="A25" s="491"/>
      <c r="B25" s="402"/>
      <c r="C25" s="402"/>
      <c r="D25" s="492"/>
      <c r="E25" s="486" t="s">
        <v>163</v>
      </c>
      <c r="F25" s="487"/>
      <c r="G25" s="487"/>
      <c r="H25" s="487"/>
      <c r="I25" s="487"/>
      <c r="J25" s="469"/>
      <c r="K25" s="470"/>
      <c r="L25" s="470"/>
      <c r="M25" s="470"/>
      <c r="N25" s="470"/>
      <c r="O25" s="470"/>
      <c r="P25" s="470"/>
      <c r="Q25" s="470"/>
      <c r="R25" s="470"/>
      <c r="S25" s="470"/>
      <c r="T25" s="470"/>
      <c r="U25" s="470"/>
      <c r="V25" s="470"/>
      <c r="W25" s="470"/>
      <c r="X25" s="470"/>
      <c r="Y25" s="470"/>
      <c r="Z25" s="470"/>
      <c r="AA25" s="470"/>
      <c r="AB25" s="470"/>
      <c r="AC25" s="470"/>
      <c r="AD25" s="470"/>
      <c r="AE25" s="470"/>
      <c r="AF25" s="470"/>
      <c r="AG25" s="470"/>
      <c r="AH25" s="470"/>
      <c r="AI25" s="471"/>
      <c r="AJ25" s="68"/>
      <c r="BR25" s="62"/>
    </row>
    <row r="26" spans="1:70" ht="15" customHeight="1" x14ac:dyDescent="0.2">
      <c r="A26" s="491"/>
      <c r="B26" s="402"/>
      <c r="C26" s="402"/>
      <c r="D26" s="492"/>
      <c r="E26" s="486"/>
      <c r="F26" s="487"/>
      <c r="G26" s="487"/>
      <c r="H26" s="487"/>
      <c r="I26" s="487"/>
      <c r="J26" s="469"/>
      <c r="K26" s="470"/>
      <c r="L26" s="470"/>
      <c r="M26" s="470"/>
      <c r="N26" s="470"/>
      <c r="O26" s="470"/>
      <c r="P26" s="470"/>
      <c r="Q26" s="470"/>
      <c r="R26" s="470"/>
      <c r="S26" s="470"/>
      <c r="T26" s="470"/>
      <c r="U26" s="470"/>
      <c r="V26" s="470"/>
      <c r="W26" s="470"/>
      <c r="X26" s="470"/>
      <c r="Y26" s="470"/>
      <c r="Z26" s="470"/>
      <c r="AA26" s="470"/>
      <c r="AB26" s="470"/>
      <c r="AC26" s="470"/>
      <c r="AD26" s="470"/>
      <c r="AE26" s="470"/>
      <c r="AF26" s="470"/>
      <c r="AG26" s="470"/>
      <c r="AH26" s="470"/>
      <c r="AI26" s="471"/>
      <c r="AJ26" s="61" t="s">
        <v>164</v>
      </c>
      <c r="AK26" s="69"/>
      <c r="BR26" s="62"/>
    </row>
    <row r="27" spans="1:70" ht="15" customHeight="1" x14ac:dyDescent="0.2">
      <c r="A27" s="491"/>
      <c r="B27" s="402"/>
      <c r="C27" s="402"/>
      <c r="D27" s="492"/>
      <c r="E27" s="486"/>
      <c r="F27" s="487"/>
      <c r="G27" s="487"/>
      <c r="H27" s="487"/>
      <c r="I27" s="487"/>
      <c r="J27" s="469"/>
      <c r="K27" s="470"/>
      <c r="L27" s="470"/>
      <c r="M27" s="470"/>
      <c r="N27" s="470"/>
      <c r="O27" s="470"/>
      <c r="P27" s="470"/>
      <c r="Q27" s="470"/>
      <c r="R27" s="470"/>
      <c r="S27" s="470"/>
      <c r="T27" s="470"/>
      <c r="U27" s="470"/>
      <c r="V27" s="470"/>
      <c r="W27" s="470"/>
      <c r="X27" s="470"/>
      <c r="Y27" s="470"/>
      <c r="Z27" s="470"/>
      <c r="AA27" s="470"/>
      <c r="AB27" s="470"/>
      <c r="AC27" s="470"/>
      <c r="AD27" s="470"/>
      <c r="AE27" s="470"/>
      <c r="AF27" s="470"/>
      <c r="AG27" s="470"/>
      <c r="AH27" s="470"/>
      <c r="AI27" s="471"/>
      <c r="AJ27" s="432" t="s">
        <v>128</v>
      </c>
      <c r="AK27" s="431"/>
      <c r="AL27" s="396" t="s">
        <v>165</v>
      </c>
      <c r="AM27" s="396"/>
      <c r="AN27" s="396"/>
      <c r="AO27" s="396"/>
      <c r="AP27" s="396"/>
      <c r="AQ27" s="396"/>
      <c r="AR27" s="396"/>
      <c r="AS27" s="396"/>
      <c r="AT27" s="396"/>
      <c r="AU27" s="396"/>
      <c r="AV27" s="396"/>
      <c r="AW27" s="396"/>
      <c r="AX27" s="396"/>
      <c r="AY27" s="396"/>
      <c r="AZ27" s="396"/>
      <c r="BA27" s="396"/>
      <c r="BB27" s="396"/>
      <c r="BC27" s="396"/>
      <c r="BD27" s="396"/>
      <c r="BE27" s="396"/>
      <c r="BF27" s="396"/>
      <c r="BG27" s="396"/>
      <c r="BH27" s="396"/>
      <c r="BI27" s="396"/>
      <c r="BJ27" s="396"/>
      <c r="BK27" s="396"/>
      <c r="BL27" s="396"/>
      <c r="BM27" s="396"/>
      <c r="BN27" s="396"/>
      <c r="BO27" s="396"/>
      <c r="BP27" s="396"/>
      <c r="BQ27" s="396"/>
      <c r="BR27" s="397"/>
    </row>
    <row r="28" spans="1:70" ht="22.5" customHeight="1" thickBot="1" x14ac:dyDescent="0.25">
      <c r="A28" s="495" t="s">
        <v>166</v>
      </c>
      <c r="B28" s="434"/>
      <c r="C28" s="434"/>
      <c r="D28" s="435"/>
      <c r="E28" s="433" t="s">
        <v>167</v>
      </c>
      <c r="F28" s="498"/>
      <c r="G28" s="498"/>
      <c r="H28" s="498"/>
      <c r="I28" s="499"/>
      <c r="J28" s="500" t="s">
        <v>168</v>
      </c>
      <c r="K28" s="501"/>
      <c r="L28" s="501"/>
      <c r="M28" s="501"/>
      <c r="N28" s="501"/>
      <c r="O28" s="501"/>
      <c r="P28" s="501"/>
      <c r="Q28" s="501"/>
      <c r="R28" s="501"/>
      <c r="S28" s="501"/>
      <c r="T28" s="501"/>
      <c r="U28" s="501"/>
      <c r="V28" s="501"/>
      <c r="W28" s="501"/>
      <c r="X28" s="501"/>
      <c r="Y28" s="501"/>
      <c r="Z28" s="501"/>
      <c r="AA28" s="501"/>
      <c r="AB28" s="501"/>
      <c r="AC28" s="501"/>
      <c r="AD28" s="501"/>
      <c r="AE28" s="502"/>
      <c r="AF28" s="496" t="s">
        <v>169</v>
      </c>
      <c r="AG28" s="434"/>
      <c r="AH28" s="434"/>
      <c r="AI28" s="497"/>
      <c r="AJ28" s="484"/>
      <c r="AK28" s="485"/>
      <c r="AL28" s="482"/>
      <c r="AM28" s="482"/>
      <c r="AN28" s="482"/>
      <c r="AO28" s="482"/>
      <c r="AP28" s="482"/>
      <c r="AQ28" s="482"/>
      <c r="AR28" s="482"/>
      <c r="AS28" s="482"/>
      <c r="AT28" s="482"/>
      <c r="AU28" s="482"/>
      <c r="AV28" s="482"/>
      <c r="AW28" s="482"/>
      <c r="AX28" s="482"/>
      <c r="AY28" s="482"/>
      <c r="AZ28" s="482"/>
      <c r="BA28" s="482"/>
      <c r="BB28" s="482"/>
      <c r="BC28" s="482"/>
      <c r="BD28" s="482"/>
      <c r="BE28" s="482"/>
      <c r="BF28" s="482"/>
      <c r="BG28" s="482"/>
      <c r="BH28" s="482"/>
      <c r="BI28" s="482"/>
      <c r="BJ28" s="482"/>
      <c r="BK28" s="482"/>
      <c r="BL28" s="482"/>
      <c r="BM28" s="482"/>
      <c r="BN28" s="482"/>
      <c r="BO28" s="482"/>
      <c r="BP28" s="482"/>
      <c r="BQ28" s="482"/>
      <c r="BR28" s="483"/>
    </row>
    <row r="29" spans="1:70" ht="15" customHeight="1" x14ac:dyDescent="0.2"/>
    <row r="30" spans="1:70" ht="15" customHeight="1" x14ac:dyDescent="0.2"/>
    <row r="31" spans="1:70" ht="15" customHeight="1" x14ac:dyDescent="0.2"/>
    <row r="32" spans="1:7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spans="1:35" ht="18" customHeight="1" thickBot="1" x14ac:dyDescent="0.25"/>
    <row r="50" spans="1:35" ht="15" customHeight="1" x14ac:dyDescent="0.2">
      <c r="A50" s="477"/>
      <c r="B50" s="477"/>
      <c r="C50" s="478"/>
      <c r="D50" s="478"/>
      <c r="E50" s="478"/>
      <c r="F50" s="478"/>
      <c r="G50" s="478"/>
      <c r="H50" s="478"/>
      <c r="I50" s="478"/>
      <c r="J50" s="478"/>
      <c r="K50" s="478"/>
      <c r="L50" s="478"/>
      <c r="M50" s="478"/>
      <c r="N50" s="478"/>
      <c r="O50" s="478"/>
      <c r="P50" s="478"/>
      <c r="Q50" s="478"/>
      <c r="R50" s="478"/>
      <c r="S50" s="478"/>
      <c r="T50" s="478"/>
      <c r="U50" s="478"/>
      <c r="V50" s="478"/>
      <c r="W50" s="478"/>
      <c r="X50" s="478"/>
      <c r="Y50" s="478"/>
      <c r="Z50" s="478"/>
      <c r="AA50" s="478"/>
      <c r="AB50" s="478"/>
      <c r="AC50" s="478"/>
      <c r="AD50" s="478"/>
      <c r="AE50" s="478"/>
      <c r="AF50" s="478"/>
      <c r="AG50" s="478"/>
      <c r="AH50" s="478"/>
      <c r="AI50" s="478"/>
    </row>
    <row r="52" spans="1:35" ht="18" customHeight="1" x14ac:dyDescent="0.2">
      <c r="A52" s="64"/>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row>
    <row r="53" spans="1:35" ht="18" customHeight="1" x14ac:dyDescent="0.2">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row>
    <row r="54" spans="1:35" ht="18" customHeight="1" x14ac:dyDescent="0.2">
      <c r="A54" s="56"/>
      <c r="B54" s="66"/>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row>
    <row r="55" spans="1:35" ht="18" customHeight="1" x14ac:dyDescent="0.2">
      <c r="A55" s="66"/>
      <c r="B55" s="66"/>
      <c r="C55" s="67"/>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row>
    <row r="56" spans="1:35" ht="18" customHeight="1" x14ac:dyDescent="0.2">
      <c r="A56" s="66"/>
      <c r="B56" s="66"/>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row>
    <row r="57" spans="1:35" ht="18" customHeight="1" x14ac:dyDescent="0.2">
      <c r="A57" s="56"/>
      <c r="B57" s="66"/>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row>
  </sheetData>
  <sheetProtection selectLockedCells="1"/>
  <mergeCells count="62">
    <mergeCell ref="AJ3:BR4"/>
    <mergeCell ref="AD19:AF19"/>
    <mergeCell ref="AD21:AF21"/>
    <mergeCell ref="AD20:AF20"/>
    <mergeCell ref="AL5:BR6"/>
    <mergeCell ref="AL10:BR11"/>
    <mergeCell ref="AJ16:AK17"/>
    <mergeCell ref="AJ10:AK11"/>
    <mergeCell ref="AL7:BR9"/>
    <mergeCell ref="AJ12:BR13"/>
    <mergeCell ref="AD17:AF17"/>
    <mergeCell ref="AD14:AF14"/>
    <mergeCell ref="AD16:AF16"/>
    <mergeCell ref="AJ14:AK15"/>
    <mergeCell ref="AL14:BR15"/>
    <mergeCell ref="AD15:AF15"/>
    <mergeCell ref="A50:B50"/>
    <mergeCell ref="C50:AI50"/>
    <mergeCell ref="AJ22:BR23"/>
    <mergeCell ref="AL27:BR28"/>
    <mergeCell ref="AJ27:AK28"/>
    <mergeCell ref="E24:I24"/>
    <mergeCell ref="J24:AI24"/>
    <mergeCell ref="A24:D27"/>
    <mergeCell ref="A22:AI23"/>
    <mergeCell ref="J25:AI27"/>
    <mergeCell ref="A28:D28"/>
    <mergeCell ref="AF28:AI28"/>
    <mergeCell ref="E28:I28"/>
    <mergeCell ref="J28:AE28"/>
    <mergeCell ref="E25:I27"/>
    <mergeCell ref="E8:I9"/>
    <mergeCell ref="AD13:AF13"/>
    <mergeCell ref="E10:I11"/>
    <mergeCell ref="AJ7:AK9"/>
    <mergeCell ref="O2:Q2"/>
    <mergeCell ref="R2:AI2"/>
    <mergeCell ref="A3:AI4"/>
    <mergeCell ref="A5:D11"/>
    <mergeCell ref="E5:I6"/>
    <mergeCell ref="J5:AI6"/>
    <mergeCell ref="J8:AI9"/>
    <mergeCell ref="J10:AI11"/>
    <mergeCell ref="E7:I7"/>
    <mergeCell ref="J7:AI7"/>
    <mergeCell ref="AJ5:AK6"/>
    <mergeCell ref="AJ1:BR2"/>
    <mergeCell ref="AL16:BR17"/>
    <mergeCell ref="E20:E21"/>
    <mergeCell ref="AG13:AI13"/>
    <mergeCell ref="AG14:AI14"/>
    <mergeCell ref="AG15:AI15"/>
    <mergeCell ref="AG16:AI16"/>
    <mergeCell ref="AG17:AI17"/>
    <mergeCell ref="AG18:AI18"/>
    <mergeCell ref="AG19:AI19"/>
    <mergeCell ref="AG20:AI20"/>
    <mergeCell ref="AG21:AI21"/>
    <mergeCell ref="G12:AC13"/>
    <mergeCell ref="A12:F13"/>
    <mergeCell ref="A14:D21"/>
    <mergeCell ref="AD18:AF18"/>
  </mergeCells>
  <phoneticPr fontId="2"/>
  <conditionalFormatting sqref="AD14:AF21">
    <cfRule type="expression" dxfId="3" priority="1" stopIfTrue="1">
      <formula>AND($AD$20="○",$AD$21="○",COUNTIF($AD$14:$AF$19,"○")&gt;2)</formula>
    </cfRule>
    <cfRule type="expression" dxfId="2" priority="2" stopIfTrue="1">
      <formula>AND($AD$20&lt;&gt;"○",$AD$21&lt;&gt;"○",COUNTIF($AD$14:$AF$19,"○")&gt;4)</formula>
    </cfRule>
    <cfRule type="expression" dxfId="1" priority="3" stopIfTrue="1">
      <formula>AND($AD$20&lt;&gt;"○",$AD$21="○",COUNTIF($AD$14:$AF$19,"○")&gt;3)</formula>
    </cfRule>
    <cfRule type="expression" dxfId="0" priority="4" stopIfTrue="1">
      <formula>AND($AD$20="○",$AD$21&lt;&gt;"○",COUNTIF($AD$14:$AF$19,"○")&gt;2)</formula>
    </cfRule>
  </conditionalFormatting>
  <dataValidations count="6">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list" allowBlank="1" showInputMessage="1" showErrorMessage="1" sqref="AF28:AI28 AG14:AG15 AG17:AG21" xr:uid="{00000000-0002-0000-0500-000003000000}">
      <formula1>"無,有"</formula1>
    </dataValidation>
    <dataValidation type="list" allowBlank="1" showInputMessage="1" showErrorMessage="1" sqref="AD14:AF21" xr:uid="{00000000-0002-0000-0500-000004000000}">
      <formula1>"○,－"</formula1>
    </dataValidation>
    <dataValidation type="list" allowBlank="1" showInputMessage="1" showErrorMessage="1" sqref="AG16" xr:uid="{00000000-0002-0000-0500-000005000000}">
      <formula1>"無,研修受講実績有,推進員設置有"</formula1>
    </dataValidation>
  </dataValidations>
  <printOptions horizontalCentered="1"/>
  <pageMargins left="0.39370078740157483" right="0.39370078740157483" top="0.59055118110236227" bottom="0.59055118110236227" header="0.31496062992125984" footer="0.31496062992125984"/>
  <pageSetup paperSize="9" scale="68" fitToWidth="2" orientation="portrait" r:id="rId1"/>
  <colBreaks count="1" manualBreakCount="1">
    <brk id="35" max="28"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C149"/>
  <sheetViews>
    <sheetView showGridLines="0" view="pageBreakPreview" zoomScale="85" zoomScaleNormal="85" zoomScaleSheetLayoutView="85" workbookViewId="0">
      <selection activeCell="C27" sqref="C27:AH28"/>
    </sheetView>
  </sheetViews>
  <sheetFormatPr defaultColWidth="3.08984375" defaultRowHeight="18" customHeight="1" x14ac:dyDescent="0.2"/>
  <cols>
    <col min="1" max="50" width="3.90625" style="54" customWidth="1"/>
    <col min="51" max="16384" width="3.08984375" style="54"/>
  </cols>
  <sheetData>
    <row r="1" spans="1:55" ht="23.25" customHeight="1" x14ac:dyDescent="0.2">
      <c r="A1" s="73" t="s">
        <v>170</v>
      </c>
      <c r="N1" s="55"/>
      <c r="O1" s="55"/>
      <c r="P1" s="55"/>
      <c r="Q1" s="56"/>
      <c r="R1" s="56"/>
      <c r="S1" s="56"/>
      <c r="T1" s="56"/>
      <c r="U1" s="56"/>
      <c r="V1" s="56"/>
      <c r="W1" s="56"/>
      <c r="X1" s="56"/>
      <c r="Y1" s="56"/>
      <c r="Z1" s="56"/>
      <c r="AA1" s="56"/>
      <c r="AB1" s="56"/>
      <c r="AC1" s="56"/>
      <c r="AD1" s="56"/>
      <c r="AE1" s="56"/>
      <c r="AF1" s="56"/>
      <c r="AG1" s="56"/>
      <c r="AH1" s="56"/>
    </row>
    <row r="2" spans="1:55" ht="26.25" customHeight="1" thickBot="1" x14ac:dyDescent="0.25">
      <c r="N2" s="433" t="s">
        <v>124</v>
      </c>
      <c r="O2" s="434"/>
      <c r="P2" s="435"/>
      <c r="Q2" s="436"/>
      <c r="R2" s="437"/>
      <c r="S2" s="437"/>
      <c r="T2" s="437"/>
      <c r="U2" s="437"/>
      <c r="V2" s="437"/>
      <c r="W2" s="437"/>
      <c r="X2" s="437"/>
      <c r="Y2" s="437"/>
      <c r="Z2" s="437"/>
      <c r="AA2" s="437"/>
      <c r="AB2" s="437"/>
      <c r="AC2" s="437"/>
      <c r="AD2" s="437"/>
      <c r="AE2" s="437"/>
      <c r="AF2" s="437"/>
      <c r="AG2" s="437"/>
      <c r="AH2" s="438"/>
    </row>
    <row r="3" spans="1:55" ht="15" customHeight="1" x14ac:dyDescent="0.2">
      <c r="A3" s="439" t="s">
        <v>171</v>
      </c>
      <c r="B3" s="440"/>
      <c r="C3" s="440"/>
      <c r="D3" s="440"/>
      <c r="E3" s="440"/>
      <c r="F3" s="440"/>
      <c r="G3" s="440"/>
      <c r="H3" s="440"/>
      <c r="I3" s="440"/>
      <c r="J3" s="440"/>
      <c r="K3" s="440"/>
      <c r="L3" s="440"/>
      <c r="M3" s="440"/>
      <c r="N3" s="440"/>
      <c r="O3" s="440"/>
      <c r="P3" s="440"/>
      <c r="Q3" s="440"/>
      <c r="R3" s="440"/>
      <c r="S3" s="440"/>
      <c r="T3" s="440"/>
      <c r="U3" s="440"/>
      <c r="V3" s="440"/>
      <c r="W3" s="440"/>
      <c r="X3" s="440"/>
      <c r="Y3" s="440"/>
      <c r="Z3" s="440"/>
      <c r="AA3" s="440"/>
      <c r="AB3" s="440"/>
      <c r="AC3" s="440"/>
      <c r="AD3" s="440"/>
      <c r="AE3" s="440"/>
      <c r="AF3" s="440"/>
      <c r="AG3" s="440"/>
      <c r="AH3" s="441"/>
    </row>
    <row r="4" spans="1:55" ht="15" customHeight="1" thickBot="1" x14ac:dyDescent="0.25">
      <c r="A4" s="526"/>
      <c r="B4" s="493"/>
      <c r="C4" s="493"/>
      <c r="D4" s="493"/>
      <c r="E4" s="493"/>
      <c r="F4" s="493"/>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c r="AF4" s="493"/>
      <c r="AG4" s="493"/>
      <c r="AH4" s="494"/>
    </row>
    <row r="5" spans="1:55" ht="26.25" customHeight="1" x14ac:dyDescent="0.2">
      <c r="A5" s="533" t="s">
        <v>172</v>
      </c>
      <c r="B5" s="534"/>
      <c r="C5" s="572" t="s">
        <v>173</v>
      </c>
      <c r="D5" s="573"/>
      <c r="E5" s="573"/>
      <c r="F5" s="574"/>
      <c r="G5" s="575"/>
      <c r="H5" s="576"/>
      <c r="I5" s="576"/>
      <c r="J5" s="576"/>
      <c r="K5" s="576"/>
      <c r="L5" s="576"/>
      <c r="M5" s="576"/>
      <c r="N5" s="576"/>
      <c r="O5" s="576"/>
      <c r="P5" s="576"/>
      <c r="Q5" s="576"/>
      <c r="R5" s="576"/>
      <c r="S5" s="576"/>
      <c r="T5" s="576"/>
      <c r="U5" s="576"/>
      <c r="V5" s="577"/>
      <c r="W5" s="529" t="s">
        <v>174</v>
      </c>
      <c r="X5" s="529"/>
      <c r="Y5" s="529"/>
      <c r="Z5" s="529"/>
      <c r="AA5" s="529"/>
      <c r="AB5" s="529" t="s">
        <v>175</v>
      </c>
      <c r="AC5" s="529"/>
      <c r="AD5" s="529"/>
      <c r="AE5" s="529"/>
      <c r="AF5" s="529"/>
      <c r="AG5" s="529"/>
      <c r="AH5" s="530"/>
    </row>
    <row r="6" spans="1:55" ht="26.25" customHeight="1" x14ac:dyDescent="0.2">
      <c r="A6" s="535"/>
      <c r="B6" s="536"/>
      <c r="C6" s="400" t="s">
        <v>33</v>
      </c>
      <c r="D6" s="400"/>
      <c r="E6" s="400"/>
      <c r="F6" s="400"/>
      <c r="G6" s="540" t="s">
        <v>162</v>
      </c>
      <c r="H6" s="540"/>
      <c r="I6" s="540"/>
      <c r="J6" s="540"/>
      <c r="K6" s="541"/>
      <c r="L6" s="541"/>
      <c r="M6" s="541"/>
      <c r="N6" s="541"/>
      <c r="O6" s="541"/>
      <c r="P6" s="541"/>
      <c r="Q6" s="541"/>
      <c r="R6" s="541"/>
      <c r="S6" s="541"/>
      <c r="T6" s="541"/>
      <c r="U6" s="541"/>
      <c r="V6" s="541"/>
      <c r="W6" s="541"/>
      <c r="X6" s="541"/>
      <c r="Y6" s="541"/>
      <c r="Z6" s="541"/>
      <c r="AA6" s="541"/>
      <c r="AB6" s="541"/>
      <c r="AC6" s="541"/>
      <c r="AD6" s="541"/>
      <c r="AE6" s="541"/>
      <c r="AF6" s="541"/>
      <c r="AG6" s="541"/>
      <c r="AH6" s="542"/>
    </row>
    <row r="7" spans="1:55" ht="26.25" customHeight="1" x14ac:dyDescent="0.2">
      <c r="A7" s="535"/>
      <c r="B7" s="536"/>
      <c r="C7" s="400"/>
      <c r="D7" s="400"/>
      <c r="E7" s="400"/>
      <c r="F7" s="400"/>
      <c r="G7" s="525" t="s">
        <v>163</v>
      </c>
      <c r="H7" s="525"/>
      <c r="I7" s="525"/>
      <c r="J7" s="525"/>
      <c r="K7" s="522"/>
      <c r="L7" s="522"/>
      <c r="M7" s="522"/>
      <c r="N7" s="522"/>
      <c r="O7" s="522"/>
      <c r="P7" s="522"/>
      <c r="Q7" s="522"/>
      <c r="R7" s="522"/>
      <c r="S7" s="522"/>
      <c r="T7" s="522"/>
      <c r="U7" s="522"/>
      <c r="V7" s="522"/>
      <c r="W7" s="522"/>
      <c r="X7" s="522"/>
      <c r="Y7" s="522"/>
      <c r="Z7" s="522"/>
      <c r="AA7" s="522"/>
      <c r="AB7" s="522"/>
      <c r="AC7" s="522"/>
      <c r="AD7" s="522"/>
      <c r="AE7" s="522"/>
      <c r="AF7" s="522"/>
      <c r="AG7" s="522"/>
      <c r="AH7" s="523"/>
    </row>
    <row r="8" spans="1:55" ht="26.25" customHeight="1" x14ac:dyDescent="0.2">
      <c r="A8" s="535"/>
      <c r="B8" s="536"/>
      <c r="C8" s="400"/>
      <c r="D8" s="400"/>
      <c r="E8" s="400"/>
      <c r="F8" s="400"/>
      <c r="G8" s="525"/>
      <c r="H8" s="525"/>
      <c r="I8" s="525"/>
      <c r="J8" s="525"/>
      <c r="K8" s="522"/>
      <c r="L8" s="522"/>
      <c r="M8" s="522"/>
      <c r="N8" s="522"/>
      <c r="O8" s="522"/>
      <c r="P8" s="522"/>
      <c r="Q8" s="522"/>
      <c r="R8" s="522"/>
      <c r="S8" s="522"/>
      <c r="T8" s="522"/>
      <c r="U8" s="522"/>
      <c r="V8" s="522"/>
      <c r="W8" s="522"/>
      <c r="X8" s="522"/>
      <c r="Y8" s="522"/>
      <c r="Z8" s="522"/>
      <c r="AA8" s="522"/>
      <c r="AB8" s="522"/>
      <c r="AC8" s="522"/>
      <c r="AD8" s="522"/>
      <c r="AE8" s="522"/>
      <c r="AF8" s="522"/>
      <c r="AG8" s="522"/>
      <c r="AH8" s="523"/>
      <c r="AK8" s="75"/>
    </row>
    <row r="9" spans="1:55" ht="26.25" customHeight="1" x14ac:dyDescent="0.2">
      <c r="A9" s="535"/>
      <c r="B9" s="536"/>
      <c r="C9" s="517" t="s">
        <v>176</v>
      </c>
      <c r="D9" s="446"/>
      <c r="E9" s="446"/>
      <c r="F9" s="446"/>
      <c r="G9" s="446"/>
      <c r="H9" s="446"/>
      <c r="I9" s="446"/>
      <c r="J9" s="518"/>
      <c r="K9" s="486" t="s">
        <v>177</v>
      </c>
      <c r="L9" s="520"/>
      <c r="M9" s="520"/>
      <c r="N9" s="520"/>
      <c r="O9" s="520"/>
      <c r="P9" s="521"/>
      <c r="Q9" s="398" t="s">
        <v>178</v>
      </c>
      <c r="R9" s="402"/>
      <c r="S9" s="402"/>
      <c r="T9" s="402"/>
      <c r="U9" s="402"/>
      <c r="V9" s="103" t="s">
        <v>179</v>
      </c>
      <c r="W9" s="398" t="s">
        <v>180</v>
      </c>
      <c r="X9" s="402"/>
      <c r="Y9" s="402"/>
      <c r="Z9" s="402"/>
      <c r="AA9" s="402"/>
      <c r="AB9" s="103" t="s">
        <v>179</v>
      </c>
      <c r="AC9" s="398" t="s">
        <v>181</v>
      </c>
      <c r="AD9" s="402"/>
      <c r="AE9" s="402"/>
      <c r="AF9" s="402"/>
      <c r="AG9" s="402"/>
      <c r="AH9" s="104" t="s">
        <v>179</v>
      </c>
      <c r="AL9" s="55"/>
    </row>
    <row r="10" spans="1:55" ht="26.25" customHeight="1" x14ac:dyDescent="0.2">
      <c r="A10" s="535"/>
      <c r="B10" s="536"/>
      <c r="C10" s="428"/>
      <c r="D10" s="429"/>
      <c r="E10" s="429"/>
      <c r="F10" s="429"/>
      <c r="G10" s="429"/>
      <c r="H10" s="429"/>
      <c r="I10" s="429"/>
      <c r="J10" s="519"/>
      <c r="K10" s="398" t="s">
        <v>182</v>
      </c>
      <c r="L10" s="520"/>
      <c r="M10" s="520"/>
      <c r="N10" s="520"/>
      <c r="O10" s="520"/>
      <c r="P10" s="521"/>
      <c r="Q10" s="528"/>
      <c r="R10" s="528"/>
      <c r="S10" s="528"/>
      <c r="T10" s="528"/>
      <c r="U10" s="528"/>
      <c r="V10" s="528"/>
      <c r="W10" s="528"/>
      <c r="X10" s="528"/>
      <c r="Y10" s="528"/>
      <c r="Z10" s="528"/>
      <c r="AA10" s="528"/>
      <c r="AB10" s="528"/>
      <c r="AC10" s="528"/>
      <c r="AD10" s="528"/>
      <c r="AE10" s="528"/>
      <c r="AF10" s="528"/>
      <c r="AG10" s="528"/>
      <c r="AH10" s="588"/>
    </row>
    <row r="11" spans="1:55" ht="26.25" customHeight="1" x14ac:dyDescent="0.2">
      <c r="A11" s="535"/>
      <c r="B11" s="536"/>
      <c r="C11" s="559" t="s">
        <v>183</v>
      </c>
      <c r="D11" s="536"/>
      <c r="E11" s="527" t="s">
        <v>184</v>
      </c>
      <c r="F11" s="528"/>
      <c r="G11" s="528"/>
      <c r="H11" s="528"/>
      <c r="I11" s="528"/>
      <c r="J11" s="528"/>
      <c r="K11" s="528"/>
      <c r="L11" s="528"/>
      <c r="M11" s="528"/>
      <c r="N11" s="428" t="s">
        <v>185</v>
      </c>
      <c r="O11" s="429"/>
      <c r="P11" s="429"/>
      <c r="Q11" s="429"/>
      <c r="R11" s="429"/>
      <c r="S11" s="429"/>
      <c r="T11" s="429"/>
      <c r="U11" s="429"/>
      <c r="V11" s="429"/>
      <c r="W11" s="429"/>
      <c r="X11" s="451"/>
      <c r="Y11" s="428" t="s">
        <v>186</v>
      </c>
      <c r="Z11" s="429"/>
      <c r="AA11" s="429"/>
      <c r="AB11" s="429"/>
      <c r="AC11" s="451"/>
      <c r="AD11" s="428"/>
      <c r="AE11" s="429"/>
      <c r="AF11" s="429"/>
      <c r="AG11" s="531" t="s">
        <v>187</v>
      </c>
      <c r="AH11" s="532"/>
      <c r="AL11" s="55"/>
      <c r="AM11" s="76"/>
      <c r="AN11" s="76"/>
      <c r="AO11" s="76"/>
      <c r="AP11" s="76"/>
      <c r="AQ11" s="76"/>
      <c r="AR11" s="55"/>
      <c r="AS11" s="76"/>
      <c r="AT11" s="76"/>
      <c r="AU11" s="76"/>
      <c r="AV11" s="76"/>
      <c r="AW11" s="76"/>
      <c r="AX11" s="55"/>
      <c r="AY11" s="76"/>
      <c r="AZ11" s="76"/>
      <c r="BA11" s="76"/>
      <c r="BB11" s="76"/>
      <c r="BC11" s="76"/>
    </row>
    <row r="12" spans="1:55" ht="26.25" customHeight="1" x14ac:dyDescent="0.2">
      <c r="A12" s="535"/>
      <c r="B12" s="536"/>
      <c r="C12" s="559"/>
      <c r="D12" s="536"/>
      <c r="E12" s="581"/>
      <c r="F12" s="582"/>
      <c r="G12" s="582"/>
      <c r="H12" s="582"/>
      <c r="I12" s="582"/>
      <c r="J12" s="582"/>
      <c r="K12" s="582"/>
      <c r="L12" s="582"/>
      <c r="M12" s="582"/>
      <c r="N12" s="525" t="s">
        <v>188</v>
      </c>
      <c r="O12" s="525"/>
      <c r="P12" s="525"/>
      <c r="Q12" s="525"/>
      <c r="R12" s="525"/>
      <c r="S12" s="583" t="s">
        <v>189</v>
      </c>
      <c r="T12" s="584"/>
      <c r="U12" s="487" t="s">
        <v>190</v>
      </c>
      <c r="V12" s="487"/>
      <c r="W12" s="487"/>
      <c r="X12" s="487"/>
      <c r="Y12" s="486" t="s">
        <v>191</v>
      </c>
      <c r="Z12" s="487"/>
      <c r="AA12" s="487"/>
      <c r="AB12" s="487"/>
      <c r="AC12" s="487"/>
      <c r="AD12" s="487"/>
      <c r="AE12" s="487"/>
      <c r="AF12" s="487"/>
      <c r="AG12" s="487"/>
      <c r="AH12" s="524"/>
    </row>
    <row r="13" spans="1:55" ht="26.25" customHeight="1" x14ac:dyDescent="0.2">
      <c r="A13" s="535"/>
      <c r="B13" s="536"/>
      <c r="C13" s="559"/>
      <c r="D13" s="536"/>
      <c r="E13" s="550" t="s">
        <v>192</v>
      </c>
      <c r="F13" s="551"/>
      <c r="G13" s="551"/>
      <c r="H13" s="551"/>
      <c r="I13" s="551"/>
      <c r="J13" s="551"/>
      <c r="K13" s="551"/>
      <c r="L13" s="551"/>
      <c r="M13" s="552"/>
      <c r="N13" s="568"/>
      <c r="O13" s="568"/>
      <c r="P13" s="569"/>
      <c r="Q13" s="549" t="s">
        <v>193</v>
      </c>
      <c r="R13" s="525"/>
      <c r="S13" s="570">
        <v>1</v>
      </c>
      <c r="T13" s="571"/>
      <c r="U13" s="539" t="str">
        <f>IF(N13="","",ROUNDDOWN(N13*S13,3))</f>
        <v/>
      </c>
      <c r="V13" s="539"/>
      <c r="W13" s="487" t="s">
        <v>193</v>
      </c>
      <c r="X13" s="487"/>
      <c r="Y13" s="561" t="str">
        <f>IF(SUM(U13:V16)=0,"",SUM(U13:V16))</f>
        <v/>
      </c>
      <c r="Z13" s="562"/>
      <c r="AA13" s="562"/>
      <c r="AB13" s="562"/>
      <c r="AC13" s="562"/>
      <c r="AD13" s="446" t="s">
        <v>194</v>
      </c>
      <c r="AE13" s="446"/>
      <c r="AF13" s="446"/>
      <c r="AG13" s="446"/>
      <c r="AH13" s="543"/>
    </row>
    <row r="14" spans="1:55" ht="26.25" customHeight="1" x14ac:dyDescent="0.2">
      <c r="A14" s="535"/>
      <c r="B14" s="536"/>
      <c r="C14" s="559"/>
      <c r="D14" s="536"/>
      <c r="E14" s="550" t="s">
        <v>195</v>
      </c>
      <c r="F14" s="551"/>
      <c r="G14" s="551"/>
      <c r="H14" s="551"/>
      <c r="I14" s="551"/>
      <c r="J14" s="551"/>
      <c r="K14" s="551"/>
      <c r="L14" s="551"/>
      <c r="M14" s="552"/>
      <c r="N14" s="568"/>
      <c r="O14" s="568"/>
      <c r="P14" s="569"/>
      <c r="Q14" s="549" t="s">
        <v>193</v>
      </c>
      <c r="R14" s="525"/>
      <c r="S14" s="570">
        <v>1</v>
      </c>
      <c r="T14" s="571"/>
      <c r="U14" s="539" t="str">
        <f>IF(N14="","",ROUNDDOWN(N14*S14,3))</f>
        <v/>
      </c>
      <c r="V14" s="539"/>
      <c r="W14" s="487" t="s">
        <v>193</v>
      </c>
      <c r="X14" s="487"/>
      <c r="Y14" s="563"/>
      <c r="Z14" s="564"/>
      <c r="AA14" s="564"/>
      <c r="AB14" s="564"/>
      <c r="AC14" s="564"/>
      <c r="AD14" s="427"/>
      <c r="AE14" s="427"/>
      <c r="AF14" s="427"/>
      <c r="AG14" s="427"/>
      <c r="AH14" s="544"/>
    </row>
    <row r="15" spans="1:55" ht="26.25" customHeight="1" x14ac:dyDescent="0.2">
      <c r="A15" s="535"/>
      <c r="B15" s="536"/>
      <c r="C15" s="559"/>
      <c r="D15" s="536"/>
      <c r="E15" s="550" t="s">
        <v>196</v>
      </c>
      <c r="F15" s="551"/>
      <c r="G15" s="551"/>
      <c r="H15" s="551"/>
      <c r="I15" s="551"/>
      <c r="J15" s="551"/>
      <c r="K15" s="551"/>
      <c r="L15" s="551"/>
      <c r="M15" s="552"/>
      <c r="N15" s="568"/>
      <c r="O15" s="568"/>
      <c r="P15" s="569"/>
      <c r="Q15" s="549" t="s">
        <v>193</v>
      </c>
      <c r="R15" s="525"/>
      <c r="S15" s="558">
        <v>0.5</v>
      </c>
      <c r="T15" s="558"/>
      <c r="U15" s="539" t="str">
        <f>IF(N15="","",ROUNDDOWN(N15*(1/2),3))</f>
        <v/>
      </c>
      <c r="V15" s="539"/>
      <c r="W15" s="487" t="s">
        <v>193</v>
      </c>
      <c r="X15" s="487"/>
      <c r="Y15" s="563"/>
      <c r="Z15" s="564"/>
      <c r="AA15" s="564"/>
      <c r="AB15" s="564"/>
      <c r="AC15" s="564"/>
      <c r="AD15" s="427"/>
      <c r="AE15" s="427"/>
      <c r="AF15" s="427"/>
      <c r="AG15" s="427"/>
      <c r="AH15" s="544"/>
    </row>
    <row r="16" spans="1:55" ht="26.25" customHeight="1" thickBot="1" x14ac:dyDescent="0.25">
      <c r="A16" s="537"/>
      <c r="B16" s="538"/>
      <c r="C16" s="560"/>
      <c r="D16" s="538"/>
      <c r="E16" s="555" t="s">
        <v>197</v>
      </c>
      <c r="F16" s="556"/>
      <c r="G16" s="556"/>
      <c r="H16" s="556"/>
      <c r="I16" s="556"/>
      <c r="J16" s="556"/>
      <c r="K16" s="556"/>
      <c r="L16" s="556"/>
      <c r="M16" s="557"/>
      <c r="N16" s="553"/>
      <c r="O16" s="553"/>
      <c r="P16" s="554"/>
      <c r="Q16" s="585" t="s">
        <v>193</v>
      </c>
      <c r="R16" s="586"/>
      <c r="S16" s="587">
        <v>0.25</v>
      </c>
      <c r="T16" s="587"/>
      <c r="U16" s="567" t="str">
        <f>IF(N16="","",ROUNDDOWN(N16*(1/4),3))</f>
        <v/>
      </c>
      <c r="V16" s="567"/>
      <c r="W16" s="590" t="s">
        <v>193</v>
      </c>
      <c r="X16" s="590"/>
      <c r="Y16" s="565"/>
      <c r="Z16" s="566"/>
      <c r="AA16" s="566"/>
      <c r="AB16" s="566"/>
      <c r="AC16" s="566"/>
      <c r="AD16" s="545"/>
      <c r="AE16" s="545"/>
      <c r="AF16" s="545"/>
      <c r="AG16" s="545"/>
      <c r="AH16" s="546"/>
    </row>
    <row r="17" spans="1:34" ht="26.25" customHeight="1" x14ac:dyDescent="0.2">
      <c r="A17" s="77"/>
      <c r="B17" s="77"/>
      <c r="C17" s="77"/>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row>
    <row r="18" spans="1:34" ht="11.25" customHeight="1" x14ac:dyDescent="0.2">
      <c r="A18" s="78"/>
      <c r="B18" s="78"/>
      <c r="C18" s="78"/>
      <c r="D18" s="78"/>
      <c r="E18" s="79"/>
      <c r="F18" s="79"/>
      <c r="G18" s="79"/>
      <c r="H18" s="79"/>
      <c r="I18" s="79"/>
      <c r="J18" s="79"/>
      <c r="K18" s="79"/>
      <c r="L18" s="79"/>
      <c r="M18" s="79"/>
      <c r="N18" s="80"/>
      <c r="O18" s="80"/>
      <c r="P18" s="80"/>
      <c r="Q18" s="79"/>
      <c r="R18" s="79"/>
      <c r="S18" s="81"/>
      <c r="T18" s="81"/>
      <c r="U18" s="82"/>
      <c r="V18" s="82"/>
      <c r="W18" s="79"/>
      <c r="X18" s="79"/>
      <c r="Y18" s="83"/>
      <c r="Z18" s="83"/>
      <c r="AA18" s="83"/>
      <c r="AB18" s="83"/>
      <c r="AC18" s="83"/>
      <c r="AD18" s="79"/>
      <c r="AE18" s="79"/>
      <c r="AF18" s="79"/>
      <c r="AG18" s="79"/>
      <c r="AH18" s="79"/>
    </row>
    <row r="19" spans="1:34" ht="11.25" customHeight="1" x14ac:dyDescent="0.2">
      <c r="A19" s="78"/>
      <c r="B19" s="78"/>
      <c r="C19" s="78"/>
      <c r="D19" s="78"/>
      <c r="E19" s="79"/>
      <c r="F19" s="79"/>
      <c r="G19" s="79"/>
      <c r="H19" s="79"/>
      <c r="I19" s="79"/>
      <c r="J19" s="79"/>
      <c r="K19" s="79"/>
      <c r="L19" s="79"/>
      <c r="M19" s="79"/>
      <c r="N19" s="80"/>
      <c r="O19" s="80"/>
      <c r="P19" s="80"/>
      <c r="Q19" s="79"/>
      <c r="R19" s="79"/>
      <c r="S19" s="81"/>
      <c r="T19" s="81"/>
      <c r="U19" s="82"/>
      <c r="V19" s="82"/>
      <c r="W19" s="79"/>
      <c r="X19" s="79"/>
      <c r="Y19" s="83"/>
      <c r="Z19" s="83"/>
      <c r="AA19" s="83"/>
      <c r="AB19" s="83"/>
      <c r="AC19" s="83"/>
      <c r="AD19" s="79"/>
      <c r="AE19" s="79"/>
      <c r="AF19" s="79"/>
      <c r="AG19" s="79"/>
      <c r="AH19" s="79"/>
    </row>
    <row r="20" spans="1:34" ht="11.25" customHeight="1" thickBot="1" x14ac:dyDescent="0.25">
      <c r="C20" s="78"/>
      <c r="D20" s="78"/>
      <c r="E20" s="79"/>
      <c r="F20" s="79"/>
      <c r="G20" s="79"/>
      <c r="H20" s="79"/>
      <c r="I20" s="79"/>
      <c r="J20" s="79"/>
      <c r="K20" s="79"/>
      <c r="L20" s="79"/>
      <c r="M20" s="79"/>
      <c r="N20" s="80"/>
      <c r="O20" s="80"/>
      <c r="P20" s="80"/>
      <c r="Q20" s="79"/>
      <c r="R20" s="79"/>
      <c r="S20" s="81"/>
      <c r="T20" s="81"/>
      <c r="U20" s="84"/>
      <c r="V20" s="84"/>
      <c r="W20" s="79"/>
      <c r="X20" s="79"/>
      <c r="Y20" s="85"/>
      <c r="Z20" s="85"/>
      <c r="AA20" s="85"/>
      <c r="AB20" s="85"/>
      <c r="AC20" s="85"/>
      <c r="AD20" s="79"/>
      <c r="AE20" s="79"/>
      <c r="AF20" s="79"/>
      <c r="AG20" s="79"/>
      <c r="AH20" s="79"/>
    </row>
    <row r="21" spans="1:34" ht="18.75" customHeight="1" x14ac:dyDescent="0.2">
      <c r="A21" s="439" t="s">
        <v>198</v>
      </c>
      <c r="B21" s="440"/>
      <c r="C21" s="440"/>
      <c r="D21" s="440"/>
      <c r="E21" s="440"/>
      <c r="F21" s="440"/>
      <c r="G21" s="440"/>
      <c r="H21" s="440"/>
      <c r="I21" s="440"/>
      <c r="J21" s="440"/>
      <c r="K21" s="440"/>
      <c r="L21" s="440"/>
      <c r="M21" s="440"/>
      <c r="N21" s="440"/>
      <c r="O21" s="440"/>
      <c r="P21" s="440"/>
      <c r="Q21" s="440"/>
      <c r="R21" s="440"/>
      <c r="S21" s="440"/>
      <c r="T21" s="440"/>
      <c r="U21" s="440"/>
      <c r="V21" s="440"/>
      <c r="W21" s="440"/>
      <c r="X21" s="440"/>
      <c r="Y21" s="440"/>
      <c r="Z21" s="440"/>
      <c r="AA21" s="440"/>
      <c r="AB21" s="440"/>
      <c r="AC21" s="440"/>
      <c r="AD21" s="440"/>
      <c r="AE21" s="440"/>
      <c r="AF21" s="440"/>
      <c r="AG21" s="440"/>
      <c r="AH21" s="441"/>
    </row>
    <row r="22" spans="1:34" ht="18.75" customHeight="1" x14ac:dyDescent="0.2">
      <c r="A22" s="442"/>
      <c r="B22" s="443"/>
      <c r="C22" s="443"/>
      <c r="D22" s="443"/>
      <c r="E22" s="443"/>
      <c r="F22" s="443"/>
      <c r="G22" s="443"/>
      <c r="H22" s="443"/>
      <c r="I22" s="443"/>
      <c r="J22" s="443"/>
      <c r="K22" s="443"/>
      <c r="L22" s="443"/>
      <c r="M22" s="443"/>
      <c r="N22" s="443"/>
      <c r="O22" s="443"/>
      <c r="P22" s="443"/>
      <c r="Q22" s="443"/>
      <c r="R22" s="443"/>
      <c r="S22" s="443"/>
      <c r="T22" s="443"/>
      <c r="U22" s="443"/>
      <c r="V22" s="443"/>
      <c r="W22" s="443"/>
      <c r="X22" s="443"/>
      <c r="Y22" s="443"/>
      <c r="Z22" s="443"/>
      <c r="AA22" s="443"/>
      <c r="AB22" s="443"/>
      <c r="AC22" s="443"/>
      <c r="AD22" s="443"/>
      <c r="AE22" s="443"/>
      <c r="AF22" s="443"/>
      <c r="AG22" s="443"/>
      <c r="AH22" s="444"/>
    </row>
    <row r="23" spans="1:34" ht="18.75" customHeight="1" x14ac:dyDescent="0.2">
      <c r="A23" s="578" t="s">
        <v>199</v>
      </c>
      <c r="B23" s="579"/>
      <c r="C23" s="512" t="s">
        <v>200</v>
      </c>
      <c r="D23" s="512"/>
      <c r="E23" s="512"/>
      <c r="F23" s="512"/>
      <c r="G23" s="512"/>
      <c r="H23" s="512"/>
      <c r="I23" s="512"/>
      <c r="J23" s="512"/>
      <c r="K23" s="512"/>
      <c r="L23" s="512"/>
      <c r="M23" s="512"/>
      <c r="N23" s="512"/>
      <c r="O23" s="512"/>
      <c r="P23" s="512"/>
      <c r="Q23" s="512"/>
      <c r="R23" s="512"/>
      <c r="S23" s="512"/>
      <c r="T23" s="512"/>
      <c r="U23" s="512"/>
      <c r="V23" s="512"/>
      <c r="W23" s="512"/>
      <c r="X23" s="512"/>
      <c r="Y23" s="512"/>
      <c r="Z23" s="512"/>
      <c r="AA23" s="512"/>
      <c r="AB23" s="512"/>
      <c r="AC23" s="512"/>
      <c r="AD23" s="512"/>
      <c r="AE23" s="512"/>
      <c r="AF23" s="512"/>
      <c r="AG23" s="512"/>
      <c r="AH23" s="589"/>
    </row>
    <row r="24" spans="1:34" ht="18.75" customHeight="1" x14ac:dyDescent="0.2">
      <c r="A24" s="430"/>
      <c r="B24" s="580"/>
      <c r="C24" s="515"/>
      <c r="D24" s="515"/>
      <c r="E24" s="515"/>
      <c r="F24" s="515"/>
      <c r="G24" s="515"/>
      <c r="H24" s="515"/>
      <c r="I24" s="515"/>
      <c r="J24" s="515"/>
      <c r="K24" s="515"/>
      <c r="L24" s="515"/>
      <c r="M24" s="515"/>
      <c r="N24" s="515"/>
      <c r="O24" s="515"/>
      <c r="P24" s="515"/>
      <c r="Q24" s="515"/>
      <c r="R24" s="515"/>
      <c r="S24" s="515"/>
      <c r="T24" s="515"/>
      <c r="U24" s="515"/>
      <c r="V24" s="515"/>
      <c r="W24" s="515"/>
      <c r="X24" s="515"/>
      <c r="Y24" s="515"/>
      <c r="Z24" s="515"/>
      <c r="AA24" s="515"/>
      <c r="AB24" s="515"/>
      <c r="AC24" s="515"/>
      <c r="AD24" s="515"/>
      <c r="AE24" s="515"/>
      <c r="AF24" s="515"/>
      <c r="AG24" s="515"/>
      <c r="AH24" s="516"/>
    </row>
    <row r="25" spans="1:34" ht="18.75" customHeight="1" x14ac:dyDescent="0.2">
      <c r="A25" s="432" t="s">
        <v>201</v>
      </c>
      <c r="B25" s="431"/>
      <c r="C25" s="396" t="s">
        <v>202</v>
      </c>
      <c r="D25" s="396"/>
      <c r="E25" s="396"/>
      <c r="F25" s="396"/>
      <c r="G25" s="396"/>
      <c r="H25" s="396"/>
      <c r="I25" s="396"/>
      <c r="J25" s="396"/>
      <c r="K25" s="396"/>
      <c r="L25" s="396"/>
      <c r="M25" s="396"/>
      <c r="N25" s="396"/>
      <c r="O25" s="396"/>
      <c r="P25" s="396"/>
      <c r="Q25" s="396"/>
      <c r="R25" s="396"/>
      <c r="S25" s="396"/>
      <c r="T25" s="396"/>
      <c r="U25" s="396"/>
      <c r="V25" s="396"/>
      <c r="W25" s="396"/>
      <c r="X25" s="396"/>
      <c r="Y25" s="396"/>
      <c r="Z25" s="396"/>
      <c r="AA25" s="396"/>
      <c r="AB25" s="396"/>
      <c r="AC25" s="396"/>
      <c r="AD25" s="396"/>
      <c r="AE25" s="396"/>
      <c r="AF25" s="396"/>
      <c r="AG25" s="396"/>
      <c r="AH25" s="397"/>
    </row>
    <row r="26" spans="1:34" ht="18.75" customHeight="1" x14ac:dyDescent="0.2">
      <c r="A26" s="432"/>
      <c r="B26" s="431"/>
      <c r="C26" s="396"/>
      <c r="D26" s="396"/>
      <c r="E26" s="396"/>
      <c r="F26" s="396"/>
      <c r="G26" s="396"/>
      <c r="H26" s="396"/>
      <c r="I26" s="396"/>
      <c r="J26" s="396"/>
      <c r="K26" s="396"/>
      <c r="L26" s="396"/>
      <c r="M26" s="396"/>
      <c r="N26" s="396"/>
      <c r="O26" s="396"/>
      <c r="P26" s="396"/>
      <c r="Q26" s="396"/>
      <c r="R26" s="396"/>
      <c r="S26" s="396"/>
      <c r="T26" s="396"/>
      <c r="U26" s="396"/>
      <c r="V26" s="396"/>
      <c r="W26" s="396"/>
      <c r="X26" s="396"/>
      <c r="Y26" s="396"/>
      <c r="Z26" s="396"/>
      <c r="AA26" s="396"/>
      <c r="AB26" s="396"/>
      <c r="AC26" s="396"/>
      <c r="AD26" s="396"/>
      <c r="AE26" s="396"/>
      <c r="AF26" s="396"/>
      <c r="AG26" s="396"/>
      <c r="AH26" s="397"/>
    </row>
    <row r="27" spans="1:34" ht="18.75" customHeight="1" x14ac:dyDescent="0.2">
      <c r="A27" s="430" t="s">
        <v>203</v>
      </c>
      <c r="B27" s="431"/>
      <c r="C27" s="515" t="s">
        <v>204</v>
      </c>
      <c r="D27" s="515"/>
      <c r="E27" s="515"/>
      <c r="F27" s="515"/>
      <c r="G27" s="515"/>
      <c r="H27" s="515"/>
      <c r="I27" s="515"/>
      <c r="J27" s="515"/>
      <c r="K27" s="515"/>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6"/>
    </row>
    <row r="28" spans="1:34" ht="18.75" customHeight="1" x14ac:dyDescent="0.2">
      <c r="A28" s="432"/>
      <c r="B28" s="431"/>
      <c r="C28" s="515"/>
      <c r="D28" s="515"/>
      <c r="E28" s="515"/>
      <c r="F28" s="515"/>
      <c r="G28" s="515"/>
      <c r="H28" s="515"/>
      <c r="I28" s="515"/>
      <c r="J28" s="515"/>
      <c r="K28" s="515"/>
      <c r="L28" s="515"/>
      <c r="M28" s="515"/>
      <c r="N28" s="515"/>
      <c r="O28" s="515"/>
      <c r="P28" s="515"/>
      <c r="Q28" s="515"/>
      <c r="R28" s="515"/>
      <c r="S28" s="515"/>
      <c r="T28" s="515"/>
      <c r="U28" s="515"/>
      <c r="V28" s="515"/>
      <c r="W28" s="515"/>
      <c r="X28" s="515"/>
      <c r="Y28" s="515"/>
      <c r="Z28" s="515"/>
      <c r="AA28" s="515"/>
      <c r="AB28" s="515"/>
      <c r="AC28" s="515"/>
      <c r="AD28" s="515"/>
      <c r="AE28" s="515"/>
      <c r="AF28" s="515"/>
      <c r="AG28" s="515"/>
      <c r="AH28" s="516"/>
    </row>
    <row r="29" spans="1:34" ht="18.75" customHeight="1" x14ac:dyDescent="0.2">
      <c r="A29" s="430" t="s">
        <v>205</v>
      </c>
      <c r="B29" s="431"/>
      <c r="C29" s="547" t="s">
        <v>206</v>
      </c>
      <c r="D29" s="547"/>
      <c r="E29" s="547"/>
      <c r="F29" s="547"/>
      <c r="G29" s="547"/>
      <c r="H29" s="547"/>
      <c r="I29" s="547"/>
      <c r="J29" s="547"/>
      <c r="K29" s="547"/>
      <c r="L29" s="547"/>
      <c r="M29" s="547"/>
      <c r="N29" s="547"/>
      <c r="O29" s="547"/>
      <c r="P29" s="547"/>
      <c r="Q29" s="547"/>
      <c r="R29" s="547"/>
      <c r="S29" s="547"/>
      <c r="T29" s="547"/>
      <c r="U29" s="547"/>
      <c r="V29" s="547"/>
      <c r="W29" s="547"/>
      <c r="X29" s="547"/>
      <c r="Y29" s="547"/>
      <c r="Z29" s="547"/>
      <c r="AA29" s="547"/>
      <c r="AB29" s="547"/>
      <c r="AC29" s="547"/>
      <c r="AD29" s="547"/>
      <c r="AE29" s="547"/>
      <c r="AF29" s="547"/>
      <c r="AG29" s="547"/>
      <c r="AH29" s="548"/>
    </row>
    <row r="30" spans="1:34" ht="18.75" customHeight="1" x14ac:dyDescent="0.2">
      <c r="A30" s="432"/>
      <c r="B30" s="431"/>
      <c r="C30" s="547"/>
      <c r="D30" s="547"/>
      <c r="E30" s="547"/>
      <c r="F30" s="547"/>
      <c r="G30" s="547"/>
      <c r="H30" s="547"/>
      <c r="I30" s="547"/>
      <c r="J30" s="547"/>
      <c r="K30" s="547"/>
      <c r="L30" s="547"/>
      <c r="M30" s="547"/>
      <c r="N30" s="547"/>
      <c r="O30" s="547"/>
      <c r="P30" s="547"/>
      <c r="Q30" s="547"/>
      <c r="R30" s="547"/>
      <c r="S30" s="547"/>
      <c r="T30" s="547"/>
      <c r="U30" s="547"/>
      <c r="V30" s="547"/>
      <c r="W30" s="547"/>
      <c r="X30" s="547"/>
      <c r="Y30" s="547"/>
      <c r="Z30" s="547"/>
      <c r="AA30" s="547"/>
      <c r="AB30" s="547"/>
      <c r="AC30" s="547"/>
      <c r="AD30" s="547"/>
      <c r="AE30" s="547"/>
      <c r="AF30" s="547"/>
      <c r="AG30" s="547"/>
      <c r="AH30" s="548"/>
    </row>
    <row r="31" spans="1:34" ht="18.75" customHeight="1" x14ac:dyDescent="0.2">
      <c r="A31" s="86"/>
      <c r="B31" s="87"/>
      <c r="C31" s="75"/>
      <c r="D31" s="75"/>
      <c r="E31" s="75"/>
      <c r="F31" s="75"/>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88"/>
    </row>
    <row r="32" spans="1:34" ht="18.75" customHeight="1" x14ac:dyDescent="0.2">
      <c r="A32" s="86"/>
      <c r="B32" s="87"/>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88"/>
    </row>
    <row r="33" spans="1:34" ht="18.75" customHeight="1" x14ac:dyDescent="0.2">
      <c r="A33" s="86"/>
      <c r="B33" s="87"/>
      <c r="C33" s="75"/>
      <c r="D33" s="75"/>
      <c r="E33" s="75"/>
      <c r="F33" s="75"/>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75"/>
      <c r="AH33" s="88"/>
    </row>
    <row r="34" spans="1:34" ht="18.75" customHeight="1" x14ac:dyDescent="0.2">
      <c r="A34" s="86"/>
      <c r="B34" s="87"/>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89"/>
    </row>
    <row r="35" spans="1:34" ht="18.75" customHeight="1" thickBot="1" x14ac:dyDescent="0.25">
      <c r="A35" s="90"/>
      <c r="B35" s="91"/>
      <c r="C35" s="92"/>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3"/>
    </row>
    <row r="36" spans="1:34" ht="7.5" customHeight="1" x14ac:dyDescent="0.2">
      <c r="C36" s="78"/>
      <c r="D36" s="78"/>
      <c r="E36" s="55"/>
      <c r="F36" s="55"/>
      <c r="G36" s="55"/>
      <c r="H36" s="55"/>
      <c r="I36" s="55"/>
      <c r="J36" s="55"/>
      <c r="K36" s="55"/>
      <c r="L36" s="55"/>
      <c r="M36" s="55"/>
      <c r="N36" s="55"/>
      <c r="O36" s="55"/>
      <c r="P36" s="55"/>
      <c r="Q36" s="55"/>
      <c r="R36" s="94"/>
      <c r="S36" s="94"/>
      <c r="T36" s="94"/>
      <c r="U36" s="94"/>
      <c r="V36" s="94"/>
      <c r="W36" s="55"/>
      <c r="X36" s="94"/>
      <c r="Y36" s="94"/>
      <c r="Z36" s="94"/>
      <c r="AA36" s="94"/>
      <c r="AB36" s="94"/>
      <c r="AC36" s="55"/>
      <c r="AD36" s="94"/>
      <c r="AE36" s="94"/>
      <c r="AF36" s="94"/>
      <c r="AG36" s="94"/>
      <c r="AH36" s="94"/>
    </row>
    <row r="37" spans="1:34" ht="29.25" customHeight="1" x14ac:dyDescent="0.2">
      <c r="C37" s="78"/>
      <c r="D37" s="78"/>
      <c r="E37" s="55"/>
      <c r="F37" s="55"/>
      <c r="G37" s="55"/>
      <c r="H37" s="55"/>
      <c r="I37" s="55"/>
      <c r="J37" s="55"/>
      <c r="K37" s="55"/>
      <c r="L37" s="55"/>
      <c r="M37" s="55"/>
      <c r="N37" s="55"/>
      <c r="O37" s="55"/>
      <c r="P37" s="55"/>
      <c r="Q37" s="55"/>
      <c r="R37" s="94"/>
      <c r="S37" s="94"/>
      <c r="T37" s="94"/>
      <c r="U37" s="94"/>
      <c r="V37" s="94"/>
      <c r="W37" s="55"/>
      <c r="X37" s="94"/>
      <c r="Y37" s="94"/>
      <c r="Z37" s="94"/>
      <c r="AA37" s="94"/>
      <c r="AB37" s="94"/>
      <c r="AC37" s="55"/>
      <c r="AD37" s="94"/>
      <c r="AE37" s="94"/>
      <c r="AF37" s="94"/>
      <c r="AG37" s="94"/>
      <c r="AH37" s="94"/>
    </row>
    <row r="38" spans="1:34" ht="29.25" customHeight="1" x14ac:dyDescent="0.2">
      <c r="C38" s="78"/>
      <c r="D38" s="78"/>
      <c r="E38" s="55"/>
      <c r="F38" s="55"/>
      <c r="G38" s="55"/>
      <c r="H38" s="55"/>
      <c r="I38" s="55"/>
      <c r="J38" s="55"/>
      <c r="K38" s="55"/>
      <c r="L38" s="55"/>
      <c r="M38" s="55"/>
      <c r="N38" s="55"/>
      <c r="O38" s="55"/>
      <c r="P38" s="55"/>
      <c r="Q38" s="55"/>
      <c r="R38" s="94"/>
      <c r="S38" s="94"/>
      <c r="T38" s="94"/>
      <c r="U38" s="94"/>
      <c r="V38" s="94"/>
      <c r="W38" s="55"/>
      <c r="X38" s="94"/>
      <c r="Y38" s="94"/>
      <c r="Z38" s="94"/>
      <c r="AA38" s="94"/>
      <c r="AB38" s="94"/>
      <c r="AC38" s="55"/>
      <c r="AD38" s="94"/>
      <c r="AE38" s="94"/>
      <c r="AF38" s="94"/>
      <c r="AG38" s="94"/>
      <c r="AH38" s="94"/>
    </row>
    <row r="39" spans="1:34" ht="29.25" customHeight="1" x14ac:dyDescent="0.2">
      <c r="C39" s="78"/>
      <c r="D39" s="78"/>
      <c r="E39" s="55"/>
      <c r="F39" s="55"/>
      <c r="G39" s="55"/>
      <c r="H39" s="55"/>
      <c r="I39" s="55"/>
      <c r="J39" s="55"/>
      <c r="K39" s="55"/>
      <c r="L39" s="55"/>
      <c r="M39" s="55"/>
      <c r="N39" s="55"/>
      <c r="O39" s="55"/>
      <c r="P39" s="55"/>
      <c r="Q39" s="55"/>
      <c r="R39" s="94"/>
      <c r="S39" s="94"/>
      <c r="T39" s="94"/>
      <c r="U39" s="94"/>
      <c r="V39" s="94"/>
      <c r="W39" s="55"/>
      <c r="X39" s="94"/>
      <c r="Y39" s="94"/>
      <c r="Z39" s="94"/>
      <c r="AA39" s="94"/>
      <c r="AB39" s="94"/>
      <c r="AC39" s="55"/>
      <c r="AD39" s="94"/>
      <c r="AE39" s="94"/>
      <c r="AF39" s="94"/>
      <c r="AG39" s="94"/>
      <c r="AH39" s="94"/>
    </row>
    <row r="40" spans="1:34" ht="29.25" customHeight="1" x14ac:dyDescent="0.2">
      <c r="C40" s="78"/>
      <c r="D40" s="78"/>
      <c r="E40" s="55"/>
      <c r="F40" s="55"/>
      <c r="G40" s="55"/>
      <c r="H40" s="55"/>
      <c r="I40" s="55"/>
      <c r="J40" s="55"/>
      <c r="K40" s="55"/>
      <c r="L40" s="55"/>
      <c r="M40" s="55"/>
      <c r="N40" s="55"/>
      <c r="O40" s="55"/>
      <c r="P40" s="55"/>
      <c r="Q40" s="55"/>
      <c r="R40" s="94"/>
      <c r="S40" s="94"/>
      <c r="T40" s="94"/>
      <c r="U40" s="94"/>
      <c r="V40" s="94"/>
      <c r="W40" s="55"/>
      <c r="X40" s="94"/>
      <c r="Y40" s="94"/>
      <c r="Z40" s="94"/>
      <c r="AA40" s="94"/>
      <c r="AB40" s="94"/>
      <c r="AC40" s="55"/>
      <c r="AD40" s="94"/>
      <c r="AE40" s="94"/>
      <c r="AF40" s="94"/>
      <c r="AG40" s="94"/>
      <c r="AH40" s="94"/>
    </row>
    <row r="41" spans="1:34" ht="29.25" customHeight="1" x14ac:dyDescent="0.2">
      <c r="C41" s="78"/>
      <c r="D41" s="78"/>
      <c r="E41" s="55"/>
      <c r="F41" s="55"/>
      <c r="G41" s="55"/>
      <c r="H41" s="55"/>
      <c r="I41" s="55"/>
      <c r="J41" s="55"/>
      <c r="K41" s="55"/>
      <c r="L41" s="55"/>
      <c r="M41" s="55"/>
      <c r="N41" s="55"/>
      <c r="O41" s="55"/>
      <c r="P41" s="55"/>
      <c r="Q41" s="55"/>
      <c r="R41" s="94"/>
      <c r="S41" s="94"/>
      <c r="T41" s="94"/>
      <c r="U41" s="94"/>
      <c r="V41" s="94"/>
      <c r="W41" s="55"/>
      <c r="X41" s="94"/>
      <c r="Y41" s="94"/>
      <c r="Z41" s="94"/>
      <c r="AA41" s="94"/>
      <c r="AB41" s="94"/>
      <c r="AC41" s="55"/>
      <c r="AD41" s="94"/>
      <c r="AE41" s="94"/>
      <c r="AF41" s="94"/>
      <c r="AG41" s="94"/>
      <c r="AH41" s="94"/>
    </row>
    <row r="42" spans="1:34" ht="29.25" customHeight="1" x14ac:dyDescent="0.2">
      <c r="C42" s="78"/>
      <c r="D42" s="78"/>
      <c r="E42" s="55"/>
      <c r="F42" s="55"/>
      <c r="G42" s="55"/>
      <c r="H42" s="55"/>
      <c r="I42" s="55"/>
      <c r="J42" s="55"/>
      <c r="K42" s="55"/>
      <c r="L42" s="55"/>
      <c r="M42" s="55"/>
      <c r="N42" s="55"/>
      <c r="O42" s="55"/>
      <c r="P42" s="55"/>
      <c r="Q42" s="55"/>
      <c r="R42" s="94"/>
      <c r="S42" s="94"/>
      <c r="T42" s="94"/>
      <c r="U42" s="94"/>
      <c r="V42" s="94"/>
      <c r="W42" s="55"/>
      <c r="X42" s="94"/>
      <c r="Y42" s="94"/>
      <c r="Z42" s="94"/>
      <c r="AA42" s="94"/>
      <c r="AB42" s="94"/>
      <c r="AC42" s="55"/>
      <c r="AD42" s="94"/>
      <c r="AE42" s="94"/>
      <c r="AF42" s="94"/>
      <c r="AG42" s="94"/>
      <c r="AH42" s="94"/>
    </row>
    <row r="43" spans="1:34" ht="29.25" customHeight="1" x14ac:dyDescent="0.2">
      <c r="C43" s="78"/>
      <c r="D43" s="78"/>
      <c r="E43" s="55"/>
      <c r="F43" s="55"/>
      <c r="G43" s="55"/>
      <c r="H43" s="55"/>
      <c r="I43" s="55"/>
      <c r="J43" s="55"/>
      <c r="K43" s="55"/>
      <c r="L43" s="55"/>
      <c r="M43" s="55"/>
      <c r="N43" s="55"/>
      <c r="O43" s="55"/>
      <c r="P43" s="55"/>
      <c r="Q43" s="55"/>
      <c r="R43" s="94"/>
      <c r="S43" s="94"/>
      <c r="T43" s="94"/>
      <c r="U43" s="94"/>
      <c r="V43" s="94"/>
      <c r="W43" s="55"/>
      <c r="X43" s="94"/>
      <c r="Y43" s="94"/>
      <c r="Z43" s="94"/>
      <c r="AA43" s="94"/>
      <c r="AB43" s="94"/>
      <c r="AC43" s="55"/>
      <c r="AD43" s="94"/>
      <c r="AE43" s="94"/>
      <c r="AF43" s="94"/>
      <c r="AG43" s="94"/>
      <c r="AH43" s="94"/>
    </row>
    <row r="44" spans="1:34" ht="29.25" customHeight="1" x14ac:dyDescent="0.2">
      <c r="C44" s="78"/>
      <c r="D44" s="78"/>
      <c r="E44" s="55"/>
      <c r="F44" s="55"/>
      <c r="G44" s="55"/>
      <c r="H44" s="55"/>
      <c r="I44" s="55"/>
      <c r="J44" s="55"/>
      <c r="K44" s="55"/>
      <c r="L44" s="55"/>
      <c r="M44" s="55"/>
      <c r="N44" s="55"/>
      <c r="O44" s="55"/>
      <c r="P44" s="55"/>
      <c r="Q44" s="55"/>
      <c r="R44" s="94"/>
      <c r="S44" s="94"/>
      <c r="T44" s="94"/>
      <c r="U44" s="94"/>
      <c r="V44" s="94"/>
      <c r="W44" s="55"/>
      <c r="X44" s="94"/>
      <c r="Y44" s="94"/>
      <c r="Z44" s="94"/>
      <c r="AA44" s="94"/>
      <c r="AB44" s="94"/>
      <c r="AC44" s="55"/>
      <c r="AD44" s="94"/>
      <c r="AE44" s="94"/>
      <c r="AF44" s="94"/>
      <c r="AG44" s="94"/>
      <c r="AH44" s="94"/>
    </row>
    <row r="45" spans="1:34" ht="29.25" customHeight="1" x14ac:dyDescent="0.2">
      <c r="C45" s="78"/>
      <c r="D45" s="78"/>
      <c r="E45" s="55"/>
      <c r="F45" s="55"/>
      <c r="G45" s="55"/>
      <c r="H45" s="55"/>
      <c r="I45" s="55"/>
      <c r="J45" s="55"/>
      <c r="K45" s="55"/>
      <c r="L45" s="55"/>
      <c r="M45" s="55"/>
      <c r="N45" s="55"/>
      <c r="O45" s="55"/>
      <c r="P45" s="55"/>
      <c r="Q45" s="55"/>
      <c r="R45" s="94"/>
      <c r="S45" s="94"/>
      <c r="T45" s="94"/>
      <c r="U45" s="94"/>
      <c r="V45" s="94"/>
      <c r="W45" s="55"/>
      <c r="X45" s="94"/>
      <c r="Y45" s="94"/>
      <c r="Z45" s="94"/>
      <c r="AA45" s="94"/>
      <c r="AB45" s="94"/>
      <c r="AC45" s="55"/>
      <c r="AD45" s="94"/>
      <c r="AE45" s="94"/>
      <c r="AF45" s="94"/>
      <c r="AG45" s="94"/>
      <c r="AH45" s="94"/>
    </row>
    <row r="46" spans="1:34" ht="29.25" customHeight="1" x14ac:dyDescent="0.2">
      <c r="C46" s="78"/>
      <c r="D46" s="78"/>
      <c r="E46" s="55"/>
      <c r="F46" s="55"/>
      <c r="G46" s="55"/>
      <c r="H46" s="55"/>
      <c r="I46" s="55"/>
      <c r="J46" s="55"/>
      <c r="K46" s="55"/>
      <c r="L46" s="55"/>
      <c r="M46" s="55"/>
      <c r="N46" s="55"/>
      <c r="O46" s="55"/>
      <c r="P46" s="55"/>
      <c r="Q46" s="55"/>
      <c r="R46" s="94"/>
      <c r="S46" s="94"/>
      <c r="T46" s="94"/>
      <c r="U46" s="94"/>
      <c r="V46" s="94"/>
      <c r="W46" s="55"/>
      <c r="X46" s="94"/>
      <c r="Y46" s="94"/>
      <c r="Z46" s="94"/>
      <c r="AA46" s="94"/>
      <c r="AB46" s="94"/>
      <c r="AC46" s="55"/>
      <c r="AD46" s="94"/>
      <c r="AE46" s="94"/>
      <c r="AF46" s="94"/>
      <c r="AG46" s="94"/>
      <c r="AH46" s="94"/>
    </row>
    <row r="47" spans="1:34" ht="29.25" customHeight="1" x14ac:dyDescent="0.2">
      <c r="C47" s="78"/>
      <c r="D47" s="78"/>
      <c r="E47" s="55"/>
      <c r="F47" s="55"/>
      <c r="G47" s="55"/>
      <c r="H47" s="55"/>
      <c r="I47" s="55"/>
      <c r="J47" s="55"/>
      <c r="K47" s="55"/>
      <c r="L47" s="55"/>
      <c r="M47" s="55"/>
      <c r="N47" s="55"/>
      <c r="O47" s="55"/>
      <c r="P47" s="55"/>
      <c r="Q47" s="55"/>
      <c r="R47" s="94"/>
      <c r="S47" s="94"/>
      <c r="T47" s="94"/>
      <c r="U47" s="94"/>
      <c r="V47" s="94"/>
      <c r="W47" s="55"/>
      <c r="X47" s="94"/>
      <c r="Y47" s="94"/>
      <c r="Z47" s="94"/>
      <c r="AA47" s="94"/>
      <c r="AB47" s="94"/>
      <c r="AC47" s="55"/>
      <c r="AD47" s="94"/>
      <c r="AE47" s="94"/>
      <c r="AF47" s="94"/>
      <c r="AG47" s="94"/>
      <c r="AH47" s="94"/>
    </row>
    <row r="48" spans="1:34" ht="29.25" customHeight="1" x14ac:dyDescent="0.2">
      <c r="C48" s="78"/>
      <c r="D48" s="78"/>
      <c r="E48" s="55"/>
      <c r="F48" s="55"/>
      <c r="G48" s="55"/>
      <c r="H48" s="55"/>
      <c r="I48" s="55"/>
      <c r="J48" s="55"/>
      <c r="K48" s="55"/>
      <c r="L48" s="55"/>
      <c r="M48" s="55"/>
      <c r="N48" s="55"/>
      <c r="O48" s="55"/>
      <c r="P48" s="55"/>
      <c r="Q48" s="55"/>
      <c r="R48" s="94"/>
      <c r="S48" s="94"/>
      <c r="T48" s="94"/>
      <c r="U48" s="94"/>
      <c r="V48" s="94"/>
      <c r="W48" s="55"/>
      <c r="X48" s="94"/>
      <c r="Y48" s="94"/>
      <c r="Z48" s="94"/>
      <c r="AA48" s="94"/>
      <c r="AB48" s="94"/>
      <c r="AC48" s="55"/>
      <c r="AD48" s="94"/>
      <c r="AE48" s="94"/>
      <c r="AF48" s="94"/>
      <c r="AG48" s="94"/>
      <c r="AH48" s="94"/>
    </row>
    <row r="49" spans="1:34" ht="29.25" customHeight="1" x14ac:dyDescent="0.2">
      <c r="C49" s="78"/>
      <c r="D49" s="78"/>
      <c r="E49" s="55"/>
      <c r="F49" s="55"/>
      <c r="G49" s="55"/>
      <c r="H49" s="55"/>
      <c r="I49" s="55"/>
      <c r="J49" s="55"/>
      <c r="K49" s="55"/>
      <c r="L49" s="55"/>
      <c r="M49" s="55"/>
      <c r="N49" s="55"/>
      <c r="O49" s="55"/>
      <c r="P49" s="55"/>
      <c r="Q49" s="55"/>
      <c r="R49" s="94"/>
      <c r="S49" s="94"/>
      <c r="T49" s="94"/>
      <c r="U49" s="94"/>
      <c r="V49" s="94"/>
      <c r="W49" s="55"/>
      <c r="X49" s="94"/>
      <c r="Y49" s="94"/>
      <c r="Z49" s="94"/>
      <c r="AA49" s="94"/>
      <c r="AB49" s="94"/>
      <c r="AC49" s="55"/>
      <c r="AD49" s="94"/>
      <c r="AE49" s="94"/>
      <c r="AF49" s="94"/>
      <c r="AG49" s="94"/>
      <c r="AH49" s="94"/>
    </row>
    <row r="50" spans="1:34" ht="29.25" customHeight="1" x14ac:dyDescent="0.2">
      <c r="C50" s="78"/>
      <c r="D50" s="78"/>
      <c r="E50" s="55"/>
      <c r="F50" s="55"/>
      <c r="G50" s="55"/>
      <c r="H50" s="55"/>
      <c r="I50" s="55"/>
      <c r="J50" s="55"/>
      <c r="K50" s="55"/>
      <c r="L50" s="55"/>
      <c r="M50" s="55"/>
      <c r="N50" s="55"/>
      <c r="O50" s="55"/>
      <c r="P50" s="55"/>
      <c r="Q50" s="55"/>
      <c r="R50" s="94"/>
      <c r="S50" s="94"/>
      <c r="T50" s="94"/>
      <c r="U50" s="94"/>
      <c r="V50" s="94"/>
      <c r="W50" s="55"/>
      <c r="X50" s="94"/>
      <c r="Y50" s="94"/>
      <c r="Z50" s="94"/>
      <c r="AA50" s="94"/>
      <c r="AB50" s="94"/>
      <c r="AC50" s="55"/>
      <c r="AD50" s="94"/>
      <c r="AE50" s="94"/>
      <c r="AF50" s="94"/>
      <c r="AG50" s="94"/>
      <c r="AH50" s="94"/>
    </row>
    <row r="51" spans="1:34" ht="15" customHeight="1" x14ac:dyDescent="0.2">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row>
    <row r="138" spans="7:34" ht="15" customHeight="1" x14ac:dyDescent="0.2">
      <c r="G138" s="95"/>
      <c r="H138" s="95"/>
      <c r="I138" s="95"/>
      <c r="J138" s="95"/>
      <c r="K138" s="95"/>
      <c r="L138" s="95"/>
      <c r="M138" s="95"/>
      <c r="N138" s="95"/>
      <c r="O138" s="96"/>
      <c r="P138" s="96"/>
      <c r="Q138" s="96"/>
      <c r="R138" s="96"/>
      <c r="S138" s="97"/>
      <c r="T138" s="97"/>
      <c r="U138" s="97"/>
      <c r="V138" s="97"/>
      <c r="W138" s="97"/>
      <c r="X138" s="97"/>
      <c r="Y138" s="98"/>
      <c r="Z138" s="98"/>
      <c r="AA138" s="98"/>
      <c r="AB138" s="98"/>
      <c r="AC138" s="98"/>
      <c r="AD138" s="98"/>
      <c r="AE138" s="98"/>
      <c r="AF138" s="98"/>
      <c r="AG138" s="99"/>
      <c r="AH138" s="99"/>
    </row>
    <row r="139" spans="7:34" ht="15" customHeight="1" x14ac:dyDescent="0.2">
      <c r="G139" s="95"/>
      <c r="H139" s="95"/>
      <c r="I139" s="95"/>
      <c r="J139" s="95"/>
      <c r="K139" s="95"/>
      <c r="L139" s="95"/>
      <c r="M139" s="95"/>
      <c r="N139" s="95"/>
      <c r="O139" s="96"/>
      <c r="P139" s="96"/>
      <c r="Q139" s="96"/>
      <c r="R139" s="96"/>
      <c r="S139" s="100"/>
      <c r="T139" s="100"/>
      <c r="U139" s="100"/>
      <c r="V139" s="100"/>
      <c r="W139" s="100"/>
      <c r="X139" s="100"/>
      <c r="Y139" s="98"/>
      <c r="Z139" s="98"/>
      <c r="AA139" s="98"/>
      <c r="AB139" s="98"/>
      <c r="AC139" s="98"/>
      <c r="AD139" s="98"/>
      <c r="AE139" s="98"/>
      <c r="AF139" s="98"/>
      <c r="AG139" s="99"/>
      <c r="AH139" s="99"/>
    </row>
    <row r="140" spans="7:34" ht="15" customHeight="1" x14ac:dyDescent="0.2">
      <c r="G140" s="95"/>
      <c r="H140" s="95"/>
      <c r="I140" s="95"/>
      <c r="J140" s="95"/>
      <c r="K140" s="95"/>
      <c r="L140" s="95"/>
      <c r="M140" s="95"/>
      <c r="N140" s="101"/>
      <c r="O140" s="96"/>
      <c r="P140" s="96"/>
      <c r="Q140" s="96"/>
      <c r="R140" s="101"/>
      <c r="S140" s="102"/>
      <c r="T140" s="102"/>
      <c r="U140" s="102"/>
      <c r="V140" s="102"/>
      <c r="W140" s="102"/>
      <c r="X140" s="102"/>
      <c r="Y140" s="98"/>
      <c r="Z140" s="98"/>
      <c r="AA140" s="98"/>
      <c r="AB140" s="98"/>
      <c r="AC140" s="98"/>
      <c r="AD140" s="98"/>
      <c r="AE140" s="98"/>
      <c r="AF140" s="98"/>
      <c r="AG140" s="99"/>
      <c r="AH140" s="99"/>
    </row>
    <row r="141" spans="7:34" ht="15" customHeight="1" x14ac:dyDescent="0.2">
      <c r="G141" s="95"/>
      <c r="H141" s="95"/>
      <c r="I141" s="95"/>
      <c r="J141" s="95"/>
      <c r="K141" s="95"/>
      <c r="L141" s="95"/>
      <c r="M141" s="95"/>
      <c r="N141" s="95"/>
      <c r="O141" s="96"/>
      <c r="P141" s="96"/>
      <c r="Q141" s="96"/>
      <c r="R141" s="96"/>
      <c r="S141" s="97"/>
      <c r="T141" s="97"/>
      <c r="U141" s="97"/>
      <c r="V141" s="97"/>
      <c r="W141" s="97"/>
      <c r="X141" s="97"/>
      <c r="Y141" s="98"/>
      <c r="Z141" s="98"/>
      <c r="AA141" s="98"/>
      <c r="AB141" s="98"/>
      <c r="AC141" s="98"/>
      <c r="AD141" s="98"/>
      <c r="AE141" s="98"/>
      <c r="AF141" s="98"/>
      <c r="AG141" s="99"/>
      <c r="AH141" s="99"/>
    </row>
    <row r="142" spans="7:34" ht="15" customHeight="1" x14ac:dyDescent="0.2">
      <c r="G142" s="95"/>
      <c r="H142" s="95"/>
      <c r="I142" s="95"/>
      <c r="J142" s="95"/>
      <c r="K142" s="95"/>
      <c r="L142" s="95"/>
      <c r="M142" s="95"/>
      <c r="N142" s="95"/>
      <c r="O142" s="96"/>
      <c r="P142" s="96"/>
      <c r="Q142" s="96"/>
      <c r="R142" s="96"/>
      <c r="S142" s="100"/>
      <c r="T142" s="100"/>
      <c r="U142" s="100"/>
      <c r="V142" s="100"/>
      <c r="W142" s="100"/>
      <c r="X142" s="100"/>
      <c r="Y142" s="98"/>
      <c r="Z142" s="98"/>
      <c r="AA142" s="98"/>
      <c r="AB142" s="98"/>
      <c r="AC142" s="98"/>
      <c r="AD142" s="98"/>
      <c r="AE142" s="98"/>
      <c r="AF142" s="98"/>
      <c r="AG142" s="99"/>
      <c r="AH142" s="99"/>
    </row>
    <row r="143" spans="7:34" ht="15" customHeight="1" x14ac:dyDescent="0.2">
      <c r="G143" s="95"/>
      <c r="H143" s="95"/>
      <c r="I143" s="95"/>
      <c r="J143" s="95"/>
      <c r="K143" s="95"/>
      <c r="L143" s="95"/>
      <c r="M143" s="95"/>
      <c r="N143" s="101"/>
      <c r="O143" s="96"/>
      <c r="P143" s="96"/>
      <c r="Q143" s="96"/>
      <c r="R143" s="101"/>
      <c r="S143" s="102"/>
      <c r="T143" s="102"/>
      <c r="U143" s="102"/>
      <c r="V143" s="102"/>
      <c r="W143" s="102"/>
      <c r="X143" s="102"/>
      <c r="Y143" s="98"/>
      <c r="Z143" s="98"/>
      <c r="AA143" s="98"/>
      <c r="AB143" s="98"/>
      <c r="AC143" s="98"/>
      <c r="AD143" s="98"/>
      <c r="AE143" s="98"/>
      <c r="AF143" s="98"/>
      <c r="AG143" s="99"/>
      <c r="AH143" s="99"/>
    </row>
    <row r="144" spans="7:34" ht="15" customHeight="1" x14ac:dyDescent="0.2">
      <c r="G144" s="95"/>
      <c r="H144" s="95"/>
      <c r="I144" s="95"/>
      <c r="J144" s="95"/>
      <c r="K144" s="95"/>
      <c r="L144" s="95"/>
      <c r="M144" s="95"/>
      <c r="N144" s="95"/>
      <c r="O144" s="96"/>
      <c r="P144" s="96"/>
      <c r="Q144" s="96"/>
      <c r="R144" s="96"/>
      <c r="S144" s="97"/>
      <c r="T144" s="97"/>
      <c r="U144" s="97"/>
      <c r="V144" s="97"/>
      <c r="W144" s="97"/>
      <c r="X144" s="97"/>
      <c r="Y144" s="98"/>
      <c r="Z144" s="98"/>
      <c r="AA144" s="98"/>
      <c r="AB144" s="98"/>
      <c r="AC144" s="98"/>
      <c r="AD144" s="98"/>
      <c r="AE144" s="98"/>
      <c r="AF144" s="98"/>
      <c r="AG144" s="99"/>
      <c r="AH144" s="99"/>
    </row>
    <row r="145" spans="7:34" ht="15" customHeight="1" x14ac:dyDescent="0.2">
      <c r="G145" s="95"/>
      <c r="H145" s="95"/>
      <c r="I145" s="95"/>
      <c r="J145" s="95"/>
      <c r="K145" s="95"/>
      <c r="L145" s="95"/>
      <c r="M145" s="95"/>
      <c r="N145" s="95"/>
      <c r="O145" s="96"/>
      <c r="P145" s="96"/>
      <c r="Q145" s="96"/>
      <c r="R145" s="96"/>
      <c r="S145" s="100"/>
      <c r="T145" s="100"/>
      <c r="U145" s="100"/>
      <c r="V145" s="100"/>
      <c r="W145" s="100"/>
      <c r="X145" s="100"/>
      <c r="Y145" s="98"/>
      <c r="Z145" s="98"/>
      <c r="AA145" s="98"/>
      <c r="AB145" s="98"/>
      <c r="AC145" s="98"/>
      <c r="AD145" s="98"/>
      <c r="AE145" s="98"/>
      <c r="AF145" s="98"/>
      <c r="AG145" s="99"/>
      <c r="AH145" s="99"/>
    </row>
    <row r="146" spans="7:34" ht="15" customHeight="1" x14ac:dyDescent="0.2">
      <c r="G146" s="95"/>
      <c r="H146" s="95"/>
      <c r="I146" s="95"/>
      <c r="J146" s="95"/>
      <c r="K146" s="95"/>
      <c r="L146" s="95"/>
      <c r="M146" s="95"/>
      <c r="N146" s="101"/>
      <c r="O146" s="96"/>
      <c r="P146" s="96"/>
      <c r="Q146" s="96"/>
      <c r="R146" s="101"/>
      <c r="S146" s="102"/>
      <c r="T146" s="102"/>
      <c r="U146" s="102"/>
      <c r="V146" s="102"/>
      <c r="W146" s="102"/>
      <c r="X146" s="102"/>
      <c r="Y146" s="98"/>
      <c r="Z146" s="98"/>
      <c r="AA146" s="98"/>
      <c r="AB146" s="98"/>
      <c r="AC146" s="98"/>
      <c r="AD146" s="98"/>
      <c r="AE146" s="98"/>
      <c r="AF146" s="98"/>
      <c r="AG146" s="99"/>
      <c r="AH146" s="99"/>
    </row>
    <row r="147" spans="7:34" ht="15" customHeight="1" x14ac:dyDescent="0.2">
      <c r="G147" s="95"/>
      <c r="H147" s="95"/>
      <c r="I147" s="95"/>
      <c r="J147" s="95"/>
      <c r="K147" s="95"/>
      <c r="L147" s="95"/>
      <c r="M147" s="95"/>
      <c r="N147" s="95"/>
      <c r="O147" s="96"/>
      <c r="P147" s="96"/>
      <c r="Q147" s="96"/>
      <c r="R147" s="96"/>
      <c r="S147" s="97"/>
      <c r="T147" s="97"/>
      <c r="U147" s="97"/>
      <c r="V147" s="97"/>
      <c r="W147" s="97"/>
      <c r="X147" s="97"/>
      <c r="Y147" s="98"/>
      <c r="Z147" s="98"/>
      <c r="AA147" s="98"/>
      <c r="AB147" s="98"/>
      <c r="AC147" s="98"/>
      <c r="AD147" s="98"/>
      <c r="AE147" s="98"/>
      <c r="AF147" s="98"/>
      <c r="AG147" s="99"/>
      <c r="AH147" s="99"/>
    </row>
    <row r="148" spans="7:34" ht="15" customHeight="1" x14ac:dyDescent="0.2">
      <c r="G148" s="95"/>
      <c r="H148" s="95"/>
      <c r="I148" s="95"/>
      <c r="J148" s="95"/>
      <c r="K148" s="95"/>
      <c r="L148" s="95"/>
      <c r="M148" s="95"/>
      <c r="N148" s="95"/>
      <c r="O148" s="96"/>
      <c r="P148" s="96"/>
      <c r="Q148" s="96"/>
      <c r="R148" s="96"/>
      <c r="S148" s="100"/>
      <c r="T148" s="100"/>
      <c r="U148" s="100"/>
      <c r="V148" s="100"/>
      <c r="W148" s="100"/>
      <c r="X148" s="100"/>
      <c r="Y148" s="98"/>
      <c r="Z148" s="98"/>
      <c r="AA148" s="98"/>
      <c r="AB148" s="98"/>
      <c r="AC148" s="98"/>
      <c r="AD148" s="98"/>
      <c r="AE148" s="98"/>
      <c r="AF148" s="98"/>
      <c r="AG148" s="99"/>
      <c r="AH148" s="99"/>
    </row>
    <row r="149" spans="7:34" ht="15" customHeight="1" x14ac:dyDescent="0.2">
      <c r="G149" s="95"/>
      <c r="H149" s="95"/>
      <c r="I149" s="95"/>
      <c r="J149" s="95"/>
      <c r="K149" s="95"/>
      <c r="L149" s="95"/>
      <c r="M149" s="95"/>
      <c r="N149" s="101"/>
      <c r="O149" s="96"/>
      <c r="P149" s="96"/>
      <c r="Q149" s="96"/>
      <c r="R149" s="101"/>
      <c r="S149" s="102"/>
      <c r="T149" s="102"/>
      <c r="U149" s="102"/>
      <c r="V149" s="102"/>
      <c r="W149" s="102"/>
      <c r="X149" s="102"/>
      <c r="Y149" s="98"/>
      <c r="Z149" s="98"/>
      <c r="AA149" s="98"/>
      <c r="AB149" s="98"/>
      <c r="AC149" s="98"/>
      <c r="AD149" s="98"/>
      <c r="AE149" s="98"/>
      <c r="AF149" s="98"/>
      <c r="AG149" s="99"/>
      <c r="AH149" s="99"/>
    </row>
  </sheetData>
  <sheetProtection sheet="1" selectLockedCells="1"/>
  <mergeCells count="66">
    <mergeCell ref="C5:F5"/>
    <mergeCell ref="G5:V5"/>
    <mergeCell ref="A23:B24"/>
    <mergeCell ref="E12:M12"/>
    <mergeCell ref="S12:T12"/>
    <mergeCell ref="U12:X12"/>
    <mergeCell ref="Q16:R16"/>
    <mergeCell ref="S16:T16"/>
    <mergeCell ref="N14:P14"/>
    <mergeCell ref="Q10:AH10"/>
    <mergeCell ref="C23:AH24"/>
    <mergeCell ref="S14:T14"/>
    <mergeCell ref="Q15:R15"/>
    <mergeCell ref="N15:P15"/>
    <mergeCell ref="W14:X14"/>
    <mergeCell ref="W16:X16"/>
    <mergeCell ref="W15:X15"/>
    <mergeCell ref="C11:D16"/>
    <mergeCell ref="Y13:AC16"/>
    <mergeCell ref="U16:V16"/>
    <mergeCell ref="E13:M13"/>
    <mergeCell ref="N13:P13"/>
    <mergeCell ref="Q13:R13"/>
    <mergeCell ref="S13:T13"/>
    <mergeCell ref="AD13:AH16"/>
    <mergeCell ref="A25:B26"/>
    <mergeCell ref="A29:B30"/>
    <mergeCell ref="C29:AH30"/>
    <mergeCell ref="A21:AH22"/>
    <mergeCell ref="U14:V14"/>
    <mergeCell ref="A27:B28"/>
    <mergeCell ref="Q14:R14"/>
    <mergeCell ref="E15:M15"/>
    <mergeCell ref="E14:M14"/>
    <mergeCell ref="C27:AH28"/>
    <mergeCell ref="N16:P16"/>
    <mergeCell ref="E16:M16"/>
    <mergeCell ref="S15:T15"/>
    <mergeCell ref="U15:V15"/>
    <mergeCell ref="C25:AH26"/>
    <mergeCell ref="N2:P2"/>
    <mergeCell ref="Q2:AH2"/>
    <mergeCell ref="A3:AH4"/>
    <mergeCell ref="C6:F8"/>
    <mergeCell ref="E11:M11"/>
    <mergeCell ref="N11:X11"/>
    <mergeCell ref="AB5:AH5"/>
    <mergeCell ref="W5:AA5"/>
    <mergeCell ref="AD11:AF11"/>
    <mergeCell ref="AG11:AH11"/>
    <mergeCell ref="A5:B16"/>
    <mergeCell ref="U13:V13"/>
    <mergeCell ref="W13:X13"/>
    <mergeCell ref="G6:J6"/>
    <mergeCell ref="K6:AH6"/>
    <mergeCell ref="G7:J8"/>
    <mergeCell ref="C9:J10"/>
    <mergeCell ref="K9:P9"/>
    <mergeCell ref="K10:P10"/>
    <mergeCell ref="K7:AH8"/>
    <mergeCell ref="Y12:AH12"/>
    <mergeCell ref="Q9:U9"/>
    <mergeCell ref="W9:AA9"/>
    <mergeCell ref="AC9:AG9"/>
    <mergeCell ref="Y11:AC11"/>
    <mergeCell ref="N12:R12"/>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sheetPr>
  <dimension ref="A1:CF81"/>
  <sheetViews>
    <sheetView view="pageBreakPreview" zoomScaleNormal="100" zoomScaleSheetLayoutView="100" workbookViewId="0">
      <selection activeCell="G3" sqref="G3:AP3"/>
    </sheetView>
  </sheetViews>
  <sheetFormatPr defaultColWidth="3.08984375" defaultRowHeight="13" x14ac:dyDescent="0.2"/>
  <cols>
    <col min="1" max="3" width="1.7265625" style="3" customWidth="1"/>
    <col min="4" max="41" width="2" style="3" customWidth="1"/>
    <col min="42" max="42" width="2.7265625" style="3" customWidth="1"/>
    <col min="43" max="83" width="2" style="3" customWidth="1"/>
    <col min="84" max="84" width="3.7265625" style="3" customWidth="1"/>
    <col min="85" max="16384" width="3.08984375" style="3"/>
  </cols>
  <sheetData>
    <row r="1" spans="1:84" ht="18.75" customHeight="1" x14ac:dyDescent="0.2">
      <c r="A1" s="1" t="s">
        <v>216</v>
      </c>
      <c r="B1" s="2"/>
      <c r="Z1" s="4"/>
      <c r="AA1" s="4"/>
      <c r="AB1" s="4"/>
      <c r="AC1" s="4"/>
      <c r="AD1" s="4"/>
      <c r="AE1" s="4"/>
      <c r="AF1" s="4"/>
      <c r="AG1" s="4"/>
      <c r="AH1" s="4"/>
      <c r="AI1" s="4"/>
      <c r="AJ1" s="4"/>
      <c r="AK1" s="4"/>
      <c r="AL1" s="4"/>
      <c r="AM1" s="4"/>
      <c r="AN1" s="4"/>
      <c r="AO1" s="4"/>
      <c r="AP1" s="5"/>
    </row>
    <row r="2" spans="1:84" ht="18.75" customHeight="1" x14ac:dyDescent="0.2">
      <c r="A2" s="607" t="s">
        <v>207</v>
      </c>
      <c r="B2" s="607"/>
      <c r="C2" s="607"/>
      <c r="D2" s="607"/>
      <c r="E2" s="607"/>
      <c r="F2" s="607"/>
      <c r="G2" s="608"/>
      <c r="H2" s="608"/>
      <c r="I2" s="608"/>
      <c r="J2" s="608"/>
      <c r="K2" s="608"/>
      <c r="L2" s="608"/>
      <c r="M2" s="608"/>
      <c r="N2" s="608"/>
      <c r="O2" s="608"/>
      <c r="P2" s="608"/>
      <c r="Q2" s="608"/>
      <c r="R2" s="608"/>
      <c r="S2" s="608"/>
      <c r="T2" s="608"/>
      <c r="U2" s="608"/>
      <c r="V2" s="608"/>
      <c r="W2" s="608"/>
      <c r="X2" s="608"/>
      <c r="Y2" s="608"/>
      <c r="Z2" s="608"/>
      <c r="AA2" s="608"/>
      <c r="AB2" s="608"/>
      <c r="AC2" s="608"/>
      <c r="AD2" s="608"/>
      <c r="AE2" s="608"/>
      <c r="AF2" s="608"/>
      <c r="AG2" s="608"/>
      <c r="AH2" s="608"/>
      <c r="AI2" s="608"/>
      <c r="AJ2" s="608"/>
      <c r="AK2" s="608"/>
      <c r="AL2" s="608"/>
      <c r="AM2" s="608"/>
      <c r="AN2" s="608"/>
      <c r="AO2" s="608"/>
      <c r="AP2" s="608"/>
      <c r="AQ2" s="21"/>
      <c r="AR2" s="21"/>
      <c r="AS2" s="21"/>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15"/>
    </row>
    <row r="3" spans="1:84" ht="18.75" customHeight="1" x14ac:dyDescent="0.2">
      <c r="A3" s="609" t="s">
        <v>208</v>
      </c>
      <c r="B3" s="610"/>
      <c r="C3" s="610"/>
      <c r="D3" s="610"/>
      <c r="E3" s="610"/>
      <c r="F3" s="611"/>
      <c r="G3" s="612"/>
      <c r="H3" s="613"/>
      <c r="I3" s="613"/>
      <c r="J3" s="613"/>
      <c r="K3" s="613"/>
      <c r="L3" s="613"/>
      <c r="M3" s="613"/>
      <c r="N3" s="613"/>
      <c r="O3" s="613"/>
      <c r="P3" s="613"/>
      <c r="Q3" s="613"/>
      <c r="R3" s="613"/>
      <c r="S3" s="613"/>
      <c r="T3" s="613"/>
      <c r="U3" s="613"/>
      <c r="V3" s="613"/>
      <c r="W3" s="613"/>
      <c r="X3" s="613"/>
      <c r="Y3" s="613"/>
      <c r="Z3" s="613"/>
      <c r="AA3" s="613"/>
      <c r="AB3" s="613"/>
      <c r="AC3" s="613"/>
      <c r="AD3" s="613"/>
      <c r="AE3" s="613"/>
      <c r="AF3" s="613"/>
      <c r="AG3" s="613"/>
      <c r="AH3" s="613"/>
      <c r="AI3" s="613"/>
      <c r="AJ3" s="613"/>
      <c r="AK3" s="613"/>
      <c r="AL3" s="613"/>
      <c r="AM3" s="613"/>
      <c r="AN3" s="613"/>
      <c r="AO3" s="613"/>
      <c r="AP3" s="614"/>
      <c r="AQ3" s="591" t="s">
        <v>209</v>
      </c>
      <c r="AR3" s="591"/>
      <c r="AS3" s="591"/>
      <c r="AT3" s="591"/>
      <c r="AU3" s="591"/>
      <c r="AV3" s="591"/>
      <c r="AW3" s="591"/>
      <c r="AX3" s="591"/>
      <c r="AY3" s="591"/>
      <c r="AZ3" s="591"/>
      <c r="BA3" s="591"/>
      <c r="BB3" s="591"/>
      <c r="BC3" s="591"/>
      <c r="BD3" s="591"/>
      <c r="BE3" s="591"/>
      <c r="BF3" s="591"/>
      <c r="BG3" s="591"/>
      <c r="BH3" s="591"/>
      <c r="BI3" s="591"/>
      <c r="BJ3" s="591"/>
      <c r="BK3" s="591"/>
      <c r="BL3" s="591"/>
      <c r="BM3" s="591"/>
      <c r="BN3" s="591"/>
      <c r="BO3" s="591"/>
      <c r="BP3" s="591"/>
      <c r="BQ3" s="591"/>
      <c r="BR3" s="591"/>
      <c r="BS3" s="591"/>
      <c r="BT3" s="591"/>
      <c r="BU3" s="591"/>
      <c r="BV3" s="591"/>
      <c r="BW3" s="591"/>
      <c r="BX3" s="591"/>
      <c r="BY3" s="591"/>
      <c r="BZ3" s="591"/>
      <c r="CA3" s="591"/>
      <c r="CB3" s="591"/>
      <c r="CC3" s="591"/>
      <c r="CD3" s="591"/>
      <c r="CE3" s="591"/>
      <c r="CF3" s="591"/>
    </row>
    <row r="4" spans="1:84" ht="22.5" customHeight="1" thickBot="1" x14ac:dyDescent="0.25">
      <c r="A4" s="592" t="s">
        <v>210</v>
      </c>
      <c r="B4" s="593"/>
      <c r="C4" s="593"/>
      <c r="D4" s="593"/>
      <c r="E4" s="593"/>
      <c r="F4" s="593"/>
      <c r="G4" s="593"/>
      <c r="H4" s="593"/>
      <c r="I4" s="593"/>
      <c r="J4" s="593"/>
      <c r="K4" s="593"/>
      <c r="L4" s="593"/>
      <c r="M4" s="593"/>
      <c r="N4" s="593"/>
      <c r="O4" s="593"/>
      <c r="P4" s="593"/>
      <c r="Q4" s="593"/>
      <c r="R4" s="593"/>
      <c r="S4" s="593"/>
      <c r="T4" s="593"/>
      <c r="U4" s="593"/>
      <c r="V4" s="593"/>
      <c r="W4" s="593"/>
      <c r="X4" s="593"/>
      <c r="Y4" s="593"/>
      <c r="Z4" s="593"/>
      <c r="AA4" s="593"/>
      <c r="AB4" s="593"/>
      <c r="AC4" s="593"/>
      <c r="AD4" s="593"/>
      <c r="AE4" s="593"/>
      <c r="AF4" s="593"/>
      <c r="AG4" s="593"/>
      <c r="AH4" s="593"/>
      <c r="AI4" s="593"/>
      <c r="AJ4" s="593"/>
      <c r="AK4" s="593"/>
      <c r="AL4" s="593"/>
      <c r="AM4" s="593"/>
      <c r="AN4" s="593"/>
      <c r="AO4" s="593"/>
      <c r="AP4" s="594"/>
      <c r="AQ4" s="592" t="s">
        <v>211</v>
      </c>
      <c r="AR4" s="593"/>
      <c r="AS4" s="593"/>
      <c r="AT4" s="593"/>
      <c r="AU4" s="593"/>
      <c r="AV4" s="593"/>
      <c r="AW4" s="593"/>
      <c r="AX4" s="593"/>
      <c r="AY4" s="593"/>
      <c r="AZ4" s="593"/>
      <c r="BA4" s="593"/>
      <c r="BB4" s="593"/>
      <c r="BC4" s="593"/>
      <c r="BD4" s="593"/>
      <c r="BE4" s="593"/>
      <c r="BF4" s="593"/>
      <c r="BG4" s="593"/>
      <c r="BH4" s="593"/>
      <c r="BI4" s="593"/>
      <c r="BJ4" s="593"/>
      <c r="BK4" s="593"/>
      <c r="BL4" s="593"/>
      <c r="BM4" s="593"/>
      <c r="BN4" s="593"/>
      <c r="BO4" s="593"/>
      <c r="BP4" s="593"/>
      <c r="BQ4" s="593"/>
      <c r="BR4" s="593"/>
      <c r="BS4" s="593"/>
      <c r="BT4" s="593"/>
      <c r="BU4" s="593"/>
      <c r="BV4" s="593"/>
      <c r="BW4" s="593"/>
      <c r="BX4" s="593"/>
      <c r="BY4" s="593"/>
      <c r="BZ4" s="593"/>
      <c r="CA4" s="593"/>
      <c r="CB4" s="593"/>
      <c r="CC4" s="593"/>
      <c r="CD4" s="593"/>
      <c r="CE4" s="593"/>
      <c r="CF4" s="594"/>
    </row>
    <row r="5" spans="1:84" ht="13.5" customHeight="1" thickTop="1" x14ac:dyDescent="0.2">
      <c r="A5" s="595" t="s">
        <v>212</v>
      </c>
      <c r="B5" s="596"/>
      <c r="C5" s="597"/>
      <c r="D5" s="12" t="s">
        <v>217</v>
      </c>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9"/>
      <c r="AP5" s="24" t="s">
        <v>218</v>
      </c>
      <c r="AQ5" s="25"/>
      <c r="AR5" s="10" t="s">
        <v>219</v>
      </c>
      <c r="AS5" s="26"/>
      <c r="AT5" s="26"/>
      <c r="AU5" s="26"/>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1"/>
    </row>
    <row r="6" spans="1:84" ht="13.5" customHeight="1" x14ac:dyDescent="0.2">
      <c r="A6" s="598"/>
      <c r="B6" s="599"/>
      <c r="C6" s="600"/>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9"/>
      <c r="AP6" s="24">
        <v>2</v>
      </c>
      <c r="AQ6" s="27"/>
      <c r="AR6" s="8" t="s">
        <v>220</v>
      </c>
      <c r="AS6" s="28"/>
      <c r="AT6" s="28"/>
      <c r="AU6" s="2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13"/>
    </row>
    <row r="7" spans="1:84" ht="13.5" customHeight="1" x14ac:dyDescent="0.2">
      <c r="A7" s="598"/>
      <c r="B7" s="599"/>
      <c r="C7" s="600"/>
      <c r="D7" s="7"/>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9"/>
      <c r="AP7" s="24">
        <v>3</v>
      </c>
      <c r="AQ7" s="27"/>
      <c r="AR7" s="8" t="s">
        <v>221</v>
      </c>
      <c r="AS7" s="28"/>
      <c r="AT7" s="28"/>
      <c r="AU7" s="2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13"/>
    </row>
    <row r="8" spans="1:84" ht="13.5" customHeight="1" x14ac:dyDescent="0.2">
      <c r="A8" s="598"/>
      <c r="B8" s="599"/>
      <c r="C8" s="600"/>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9"/>
      <c r="AP8" s="24">
        <v>4</v>
      </c>
      <c r="AQ8" s="27"/>
      <c r="AR8" s="8" t="s">
        <v>222</v>
      </c>
      <c r="AS8" s="28"/>
      <c r="AT8" s="28"/>
      <c r="AU8" s="2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13"/>
    </row>
    <row r="9" spans="1:84" ht="13.5" customHeight="1" x14ac:dyDescent="0.2">
      <c r="A9" s="598"/>
      <c r="B9" s="599"/>
      <c r="C9" s="600"/>
      <c r="D9" s="20"/>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18"/>
      <c r="AP9" s="29">
        <v>5</v>
      </c>
      <c r="AQ9" s="27"/>
      <c r="AR9" s="8" t="s">
        <v>223</v>
      </c>
      <c r="AS9" s="28"/>
      <c r="AT9" s="28"/>
      <c r="AU9" s="2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13"/>
    </row>
    <row r="10" spans="1:84" ht="13.5" customHeight="1" x14ac:dyDescent="0.2">
      <c r="A10" s="598"/>
      <c r="B10" s="599"/>
      <c r="C10" s="600"/>
      <c r="D10" s="7" t="s">
        <v>224</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9"/>
      <c r="AP10" s="24">
        <v>1</v>
      </c>
      <c r="AQ10" s="27"/>
      <c r="AR10" s="8" t="s">
        <v>225</v>
      </c>
      <c r="AS10" s="28"/>
      <c r="AT10" s="28"/>
      <c r="AU10" s="2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13"/>
    </row>
    <row r="11" spans="1:84" ht="13.5" customHeight="1" x14ac:dyDescent="0.2">
      <c r="A11" s="598"/>
      <c r="B11" s="599"/>
      <c r="C11" s="600"/>
      <c r="D11" s="7"/>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9"/>
      <c r="AP11" s="24">
        <v>2</v>
      </c>
      <c r="AQ11" s="27"/>
      <c r="AR11" s="8" t="s">
        <v>226</v>
      </c>
      <c r="AS11" s="38"/>
      <c r="AT11" s="38"/>
      <c r="AU11" s="38"/>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30"/>
    </row>
    <row r="12" spans="1:84" ht="13.5" customHeight="1" x14ac:dyDescent="0.2">
      <c r="A12" s="598"/>
      <c r="B12" s="599"/>
      <c r="C12" s="600"/>
      <c r="D12" s="7"/>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9"/>
      <c r="AP12" s="24">
        <v>3</v>
      </c>
      <c r="AQ12" s="27"/>
      <c r="AR12" s="3" t="s">
        <v>119</v>
      </c>
      <c r="AS12" s="8" t="s">
        <v>227</v>
      </c>
      <c r="AT12" s="38"/>
      <c r="AU12" s="38"/>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30"/>
    </row>
    <row r="13" spans="1:84" ht="13.5" customHeight="1" x14ac:dyDescent="0.2">
      <c r="A13" s="598"/>
      <c r="B13" s="599"/>
      <c r="C13" s="600"/>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9"/>
      <c r="AP13" s="24">
        <v>4</v>
      </c>
      <c r="AQ13" s="27"/>
      <c r="AR13" s="3" t="s">
        <v>119</v>
      </c>
      <c r="AS13" s="8" t="s">
        <v>228</v>
      </c>
      <c r="AT13" s="38"/>
      <c r="AU13" s="38"/>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30"/>
    </row>
    <row r="14" spans="1:84" ht="13.5" customHeight="1" x14ac:dyDescent="0.2">
      <c r="A14" s="598"/>
      <c r="B14" s="599"/>
      <c r="C14" s="600"/>
      <c r="D14" s="20"/>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18"/>
      <c r="AP14" s="29">
        <v>5</v>
      </c>
      <c r="AQ14" s="27"/>
      <c r="AS14" s="8" t="s">
        <v>229</v>
      </c>
      <c r="AT14" s="38"/>
      <c r="AU14" s="38"/>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30"/>
    </row>
    <row r="15" spans="1:84" ht="13.5" customHeight="1" x14ac:dyDescent="0.2">
      <c r="A15" s="598"/>
      <c r="B15" s="599"/>
      <c r="C15" s="600"/>
      <c r="D15" s="7" t="s">
        <v>230</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9"/>
      <c r="AP15" s="24">
        <v>1</v>
      </c>
      <c r="AQ15" s="31"/>
      <c r="AR15" s="3" t="s">
        <v>119</v>
      </c>
      <c r="AS15" s="8" t="s">
        <v>213</v>
      </c>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3"/>
    </row>
    <row r="16" spans="1:84" ht="13.5" customHeight="1" x14ac:dyDescent="0.2">
      <c r="A16" s="598"/>
      <c r="B16" s="599"/>
      <c r="C16" s="600"/>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9"/>
      <c r="AP16" s="24">
        <v>2</v>
      </c>
      <c r="AQ16" s="14"/>
      <c r="AR16" s="19"/>
      <c r="AS16" s="17"/>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34"/>
    </row>
    <row r="17" spans="1:84" ht="13.5" customHeight="1" x14ac:dyDescent="0.2">
      <c r="A17" s="598"/>
      <c r="B17" s="599"/>
      <c r="C17" s="600"/>
      <c r="D17" s="12"/>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9"/>
      <c r="AP17" s="24">
        <v>3</v>
      </c>
      <c r="AQ17" s="16"/>
      <c r="AR17" s="17"/>
      <c r="AS17" s="17"/>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34"/>
    </row>
    <row r="18" spans="1:84" ht="13.5" customHeight="1" x14ac:dyDescent="0.2">
      <c r="A18" s="598"/>
      <c r="B18" s="599"/>
      <c r="C18" s="600"/>
      <c r="D18" s="12"/>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9"/>
      <c r="AP18" s="24">
        <v>4</v>
      </c>
      <c r="AQ18" s="16"/>
      <c r="AR18" s="17"/>
      <c r="AS18" s="17"/>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34"/>
    </row>
    <row r="19" spans="1:84" ht="13.5" customHeight="1" x14ac:dyDescent="0.2">
      <c r="A19" s="601"/>
      <c r="B19" s="602"/>
      <c r="C19" s="603"/>
      <c r="D19" s="20"/>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18"/>
      <c r="AP19" s="29">
        <v>5</v>
      </c>
      <c r="AQ19" s="16"/>
      <c r="AR19" s="17"/>
      <c r="AS19" s="17"/>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34"/>
    </row>
    <row r="20" spans="1:84" ht="13.5" customHeight="1" x14ac:dyDescent="0.2">
      <c r="A20" s="604" t="s">
        <v>214</v>
      </c>
      <c r="B20" s="605"/>
      <c r="C20" s="606"/>
      <c r="D20" s="12" t="s">
        <v>217</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24" t="s">
        <v>218</v>
      </c>
      <c r="AQ20" s="16"/>
      <c r="AR20" s="17"/>
      <c r="AS20" s="17"/>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34"/>
    </row>
    <row r="21" spans="1:84" ht="13.5" customHeight="1" x14ac:dyDescent="0.2">
      <c r="A21" s="598"/>
      <c r="B21" s="599"/>
      <c r="C21" s="600"/>
      <c r="D21" s="7"/>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24">
        <v>2</v>
      </c>
      <c r="AQ21" s="16"/>
      <c r="AR21" s="17"/>
      <c r="AS21" s="17"/>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34"/>
    </row>
    <row r="22" spans="1:84" ht="13.5" customHeight="1" x14ac:dyDescent="0.2">
      <c r="A22" s="598"/>
      <c r="B22" s="599"/>
      <c r="C22" s="600"/>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24">
        <v>3</v>
      </c>
      <c r="AQ22" s="16"/>
      <c r="AR22" s="17"/>
      <c r="AS22" s="17"/>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34"/>
    </row>
    <row r="23" spans="1:84" ht="13.5" customHeight="1" x14ac:dyDescent="0.2">
      <c r="A23" s="598"/>
      <c r="B23" s="599"/>
      <c r="C23" s="600"/>
      <c r="D23" s="7"/>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24">
        <v>4</v>
      </c>
      <c r="AQ23" s="16"/>
      <c r="AR23" s="17"/>
      <c r="AS23" s="17"/>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34"/>
    </row>
    <row r="24" spans="1:84" ht="13.5" customHeight="1" x14ac:dyDescent="0.2">
      <c r="A24" s="598"/>
      <c r="B24" s="599"/>
      <c r="C24" s="600"/>
      <c r="D24" s="20"/>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9">
        <v>5</v>
      </c>
      <c r="AQ24" s="16"/>
      <c r="AR24" s="17"/>
      <c r="AS24" s="17"/>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34"/>
    </row>
    <row r="25" spans="1:84" ht="13.5" customHeight="1" x14ac:dyDescent="0.2">
      <c r="A25" s="598"/>
      <c r="B25" s="599"/>
      <c r="C25" s="600"/>
      <c r="D25" s="7" t="s">
        <v>224</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9"/>
      <c r="AP25" s="24">
        <v>1</v>
      </c>
      <c r="AQ25" s="16"/>
      <c r="AR25" s="17"/>
      <c r="AS25" s="17"/>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34"/>
    </row>
    <row r="26" spans="1:84" ht="13.5" customHeight="1" x14ac:dyDescent="0.2">
      <c r="A26" s="598"/>
      <c r="B26" s="599"/>
      <c r="C26" s="600"/>
      <c r="D26" s="7"/>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9"/>
      <c r="AP26" s="24">
        <v>2</v>
      </c>
      <c r="AQ26" s="16"/>
      <c r="AR26" s="17"/>
      <c r="AS26" s="17"/>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34"/>
    </row>
    <row r="27" spans="1:84" ht="13.5" customHeight="1" x14ac:dyDescent="0.2">
      <c r="A27" s="598"/>
      <c r="B27" s="599"/>
      <c r="C27" s="600"/>
      <c r="D27" s="7"/>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9"/>
      <c r="AP27" s="24">
        <v>3</v>
      </c>
      <c r="AQ27" s="16"/>
      <c r="AR27" s="17"/>
      <c r="AS27" s="17"/>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4"/>
    </row>
    <row r="28" spans="1:84" ht="13.5" customHeight="1" x14ac:dyDescent="0.2">
      <c r="A28" s="598"/>
      <c r="B28" s="599"/>
      <c r="C28" s="600"/>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9"/>
      <c r="AP28" s="24">
        <v>4</v>
      </c>
      <c r="AQ28" s="16"/>
      <c r="AR28" s="17"/>
      <c r="AS28" s="17"/>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4"/>
    </row>
    <row r="29" spans="1:84" ht="13.5" customHeight="1" x14ac:dyDescent="0.2">
      <c r="A29" s="598"/>
      <c r="B29" s="599"/>
      <c r="C29" s="600"/>
      <c r="D29" s="20"/>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18"/>
      <c r="AP29" s="29">
        <v>5</v>
      </c>
      <c r="AQ29" s="16"/>
      <c r="AR29" s="17"/>
      <c r="AS29" s="17"/>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4"/>
    </row>
    <row r="30" spans="1:84" ht="13.5" customHeight="1" x14ac:dyDescent="0.2">
      <c r="A30" s="598"/>
      <c r="B30" s="599"/>
      <c r="C30" s="600"/>
      <c r="D30" s="7" t="s">
        <v>230</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24">
        <v>1</v>
      </c>
      <c r="AQ30" s="16"/>
      <c r="AR30" s="17"/>
      <c r="AS30" s="17"/>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4"/>
    </row>
    <row r="31" spans="1:84" ht="13.5" customHeight="1" x14ac:dyDescent="0.2">
      <c r="A31" s="598"/>
      <c r="B31" s="599"/>
      <c r="C31" s="600"/>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24">
        <v>2</v>
      </c>
      <c r="AQ31" s="16"/>
      <c r="AR31" s="17"/>
      <c r="AS31" s="17"/>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4"/>
    </row>
    <row r="32" spans="1:84" ht="13.5" customHeight="1" x14ac:dyDescent="0.2">
      <c r="A32" s="598"/>
      <c r="B32" s="599"/>
      <c r="C32" s="600"/>
      <c r="D32" s="12"/>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24">
        <v>3</v>
      </c>
      <c r="AQ32" s="6"/>
      <c r="CF32" s="36"/>
    </row>
    <row r="33" spans="1:84" ht="13.5" customHeight="1" x14ac:dyDescent="0.2">
      <c r="A33" s="598"/>
      <c r="B33" s="599"/>
      <c r="C33" s="600"/>
      <c r="D33" s="12"/>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24">
        <v>4</v>
      </c>
      <c r="AQ33" s="6"/>
      <c r="CF33" s="36"/>
    </row>
    <row r="34" spans="1:84" ht="13.5" customHeight="1" x14ac:dyDescent="0.2">
      <c r="A34" s="601"/>
      <c r="B34" s="602"/>
      <c r="C34" s="603"/>
      <c r="D34" s="20"/>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9">
        <v>5</v>
      </c>
      <c r="AQ34" s="6"/>
      <c r="CF34" s="36"/>
    </row>
    <row r="35" spans="1:84" ht="13.5" customHeight="1" x14ac:dyDescent="0.2">
      <c r="A35" s="604" t="s">
        <v>215</v>
      </c>
      <c r="B35" s="605"/>
      <c r="C35" s="606"/>
      <c r="D35" s="12" t="s">
        <v>217</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24">
        <v>1</v>
      </c>
      <c r="AQ35" s="6"/>
      <c r="CF35" s="36"/>
    </row>
    <row r="36" spans="1:84" ht="13.5" customHeight="1" x14ac:dyDescent="0.2">
      <c r="A36" s="598"/>
      <c r="B36" s="599"/>
      <c r="C36" s="600"/>
      <c r="D36" s="7"/>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24">
        <v>2</v>
      </c>
      <c r="AQ36" s="6"/>
      <c r="CF36" s="36"/>
    </row>
    <row r="37" spans="1:84" ht="13.5" customHeight="1" x14ac:dyDescent="0.2">
      <c r="A37" s="598"/>
      <c r="B37" s="599"/>
      <c r="C37" s="600"/>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24">
        <v>3</v>
      </c>
      <c r="AQ37" s="6"/>
      <c r="CF37" s="36"/>
    </row>
    <row r="38" spans="1:84" ht="13.5" customHeight="1" x14ac:dyDescent="0.2">
      <c r="A38" s="598"/>
      <c r="B38" s="599"/>
      <c r="C38" s="600"/>
      <c r="D38" s="7"/>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24">
        <v>4</v>
      </c>
      <c r="AQ38" s="6"/>
      <c r="CF38" s="36"/>
    </row>
    <row r="39" spans="1:84" ht="13.5" customHeight="1" x14ac:dyDescent="0.2">
      <c r="A39" s="598"/>
      <c r="B39" s="599"/>
      <c r="C39" s="600"/>
      <c r="D39" s="20"/>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9">
        <v>5</v>
      </c>
      <c r="AQ39" s="6"/>
      <c r="CF39" s="36"/>
    </row>
    <row r="40" spans="1:84" ht="13.5" customHeight="1" x14ac:dyDescent="0.2">
      <c r="A40" s="598"/>
      <c r="B40" s="599"/>
      <c r="C40" s="600"/>
      <c r="D40" s="7" t="s">
        <v>224</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9"/>
      <c r="AP40" s="24">
        <v>1</v>
      </c>
      <c r="AQ40" s="6"/>
      <c r="CF40" s="36"/>
    </row>
    <row r="41" spans="1:84" ht="13.5" customHeight="1" x14ac:dyDescent="0.2">
      <c r="A41" s="598"/>
      <c r="B41" s="599"/>
      <c r="C41" s="600"/>
      <c r="D41" s="7"/>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9"/>
      <c r="AP41" s="24">
        <v>2</v>
      </c>
      <c r="AQ41" s="6"/>
      <c r="CF41" s="36"/>
    </row>
    <row r="42" spans="1:84" ht="13.5" customHeight="1" x14ac:dyDescent="0.2">
      <c r="A42" s="598"/>
      <c r="B42" s="599"/>
      <c r="C42" s="600"/>
      <c r="D42" s="7"/>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9"/>
      <c r="AP42" s="24">
        <v>3</v>
      </c>
      <c r="AQ42" s="6"/>
      <c r="CF42" s="36"/>
    </row>
    <row r="43" spans="1:84" ht="13.5" customHeight="1" x14ac:dyDescent="0.2">
      <c r="A43" s="598"/>
      <c r="B43" s="599"/>
      <c r="C43" s="600"/>
      <c r="D43" s="7"/>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c r="AP43" s="24">
        <v>4</v>
      </c>
      <c r="AQ43" s="6"/>
      <c r="CF43" s="36"/>
    </row>
    <row r="44" spans="1:84" ht="13.5" customHeight="1" x14ac:dyDescent="0.2">
      <c r="A44" s="598"/>
      <c r="B44" s="599"/>
      <c r="C44" s="600"/>
      <c r="D44" s="20"/>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18"/>
      <c r="AP44" s="29">
        <v>5</v>
      </c>
      <c r="AQ44" s="6"/>
      <c r="CF44" s="36"/>
    </row>
    <row r="45" spans="1:84" ht="13.5" customHeight="1" x14ac:dyDescent="0.2">
      <c r="A45" s="598"/>
      <c r="B45" s="599"/>
      <c r="C45" s="600"/>
      <c r="D45" s="7" t="s">
        <v>230</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24">
        <v>1</v>
      </c>
      <c r="AQ45" s="6"/>
      <c r="CF45" s="36"/>
    </row>
    <row r="46" spans="1:84" ht="13.5" customHeight="1" x14ac:dyDescent="0.2">
      <c r="A46" s="598"/>
      <c r="B46" s="599"/>
      <c r="C46" s="600"/>
      <c r="D46" s="7"/>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24">
        <v>2</v>
      </c>
      <c r="AQ46" s="6"/>
      <c r="CF46" s="36"/>
    </row>
    <row r="47" spans="1:84" ht="13.5" customHeight="1" x14ac:dyDescent="0.2">
      <c r="A47" s="598"/>
      <c r="B47" s="599"/>
      <c r="C47" s="600"/>
      <c r="D47" s="12"/>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24">
        <v>3</v>
      </c>
      <c r="AQ47" s="6"/>
      <c r="CF47" s="36"/>
    </row>
    <row r="48" spans="1:84" ht="13.5" customHeight="1" x14ac:dyDescent="0.2">
      <c r="A48" s="598"/>
      <c r="B48" s="599"/>
      <c r="C48" s="600"/>
      <c r="D48" s="12"/>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24">
        <v>4</v>
      </c>
      <c r="AQ48" s="6"/>
      <c r="CF48" s="36"/>
    </row>
    <row r="49" spans="1:84" ht="13.5" customHeight="1" x14ac:dyDescent="0.2">
      <c r="A49" s="601"/>
      <c r="B49" s="602"/>
      <c r="C49" s="603"/>
      <c r="D49" s="20"/>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9">
        <v>5</v>
      </c>
      <c r="AQ49" s="6"/>
      <c r="CF49" s="36"/>
    </row>
    <row r="50" spans="1:84" ht="13.5" customHeight="1" x14ac:dyDescent="0.2">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0">
    <mergeCell ref="A35:C49"/>
    <mergeCell ref="A2:F2"/>
    <mergeCell ref="G2:AP2"/>
    <mergeCell ref="A3:F3"/>
    <mergeCell ref="G3:AP3"/>
    <mergeCell ref="AQ3:CF3"/>
    <mergeCell ref="A4:AP4"/>
    <mergeCell ref="AQ4:CF4"/>
    <mergeCell ref="A5:C19"/>
    <mergeCell ref="A20:C34"/>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1FF3A8-7B65-4891-843D-70E61CED0526}">
  <ds:schemaRefs>
    <ds:schemaRef ds:uri="http://schemas.microsoft.com/sharepoint/v3/contenttype/forms"/>
  </ds:schemaRefs>
</ds:datastoreItem>
</file>

<file path=customXml/itemProps2.xml><?xml version="1.0" encoding="utf-8"?>
<ds:datastoreItem xmlns:ds="http://schemas.openxmlformats.org/officeDocument/2006/customXml" ds:itemID="{54700371-3245-4546-933A-5D41C4D379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様式２</vt:lpstr>
      <vt:lpstr>様式３</vt:lpstr>
      <vt:lpstr>様式４（対策なし）</vt:lpstr>
      <vt:lpstr>届出書!Print_Area</vt:lpstr>
      <vt:lpstr>'評価項目(標準)'!Print_Area</vt:lpstr>
      <vt:lpstr>様式１!Print_Area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2026-09-03T10:55:03Z</dcterms:modified>
  <cp:category/>
  <cp:contentStatus/>
</cp:coreProperties>
</file>