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defaultThemeVersion="124226"/>
  <xr:revisionPtr revIDLastSave="0" documentId="13_ncr:1_{F7F5B7FE-27C5-4192-B68A-769E258297A9}" xr6:coauthVersionLast="47" xr6:coauthVersionMax="47" xr10:uidLastSave="{00000000-0000-0000-0000-000000000000}"/>
  <bookViews>
    <workbookView xWindow="-28920" yWindow="1170" windowWidth="29040" windowHeight="15720" tabRatio="855" xr2:uid="{00000000-000D-0000-FFFF-FFFF00000000}"/>
  </bookViews>
  <sheets>
    <sheet name="評価項目(標準)" sheetId="57" r:id="rId1"/>
    <sheet name="届出書" sheetId="121" r:id="rId2"/>
    <sheet name="様式１" sheetId="66" r:id="rId3"/>
    <sheet name="様式２" sheetId="92" r:id="rId4"/>
    <sheet name="様式３" sheetId="90" r:id="rId5"/>
    <sheet name="様式４（対策なし）" sheetId="108" r:id="rId6"/>
  </sheets>
  <definedNames>
    <definedName name="_xlnm.Print_Area" localSheetId="1">届出書!$A$1:$AA$41</definedName>
    <definedName name="_xlnm.Print_Area" localSheetId="0">'評価項目(標準)'!$B$1:$M$52</definedName>
    <definedName name="_xlnm.Print_Area" localSheetId="2">様式１!$B$1:$L$50</definedName>
    <definedName name="_xlnm.Print_Area" localSheetId="3">様式２!$A$1:$BR$30</definedName>
    <definedName name="_xlnm.Print_Area" localSheetId="4">様式３!$A$1:$AH$36</definedName>
    <definedName name="_xlnm.Print_Area" localSheetId="5">'様式４（対策なし）'!$A$1:$CF$50</definedName>
    <definedName name="_xlnm.Print_Titles" localSheetId="0">'評価項目(標準)'!$B:$M,'評価項目(標準)'!$1:$4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 i="108" l="1"/>
  <c r="G18" i="121" l="1"/>
  <c r="K5" i="57"/>
  <c r="J12" i="66"/>
  <c r="G13" i="66"/>
  <c r="H13" i="66"/>
  <c r="G14" i="66"/>
  <c r="H14" i="66"/>
  <c r="G15" i="66"/>
  <c r="H15" i="66"/>
  <c r="E16" i="66"/>
  <c r="J42" i="66"/>
  <c r="H34" i="66" l="1"/>
  <c r="H33" i="66"/>
  <c r="H32" i="66"/>
  <c r="H25" i="66"/>
  <c r="H24" i="66"/>
  <c r="F16" i="66" l="1"/>
  <c r="J16" i="66" l="1"/>
  <c r="H21" i="66"/>
  <c r="G21" i="66"/>
  <c r="G20" i="66"/>
  <c r="G19" i="66"/>
  <c r="G18" i="66"/>
  <c r="G17" i="66"/>
  <c r="H20" i="66"/>
  <c r="H19" i="66"/>
  <c r="H18" i="66"/>
  <c r="H17" i="66"/>
  <c r="H42" i="66" l="1"/>
  <c r="E42" i="66"/>
  <c r="B42" i="66"/>
  <c r="U17" i="90" l="1"/>
  <c r="U16" i="90"/>
  <c r="U15" i="90"/>
  <c r="U14" i="90"/>
  <c r="Y14" i="90" l="1"/>
  <c r="F12" i="66"/>
  <c r="E12" i="66"/>
  <c r="K41" i="57"/>
  <c r="D10" i="66"/>
  <c r="J50" i="57"/>
  <c r="J36" i="66"/>
  <c r="H7" i="66"/>
  <c r="H6" i="66"/>
  <c r="G7" i="66"/>
  <c r="G6" i="66"/>
  <c r="E41" i="66"/>
  <c r="B5" i="66"/>
  <c r="C5" i="66"/>
  <c r="D5" i="66"/>
  <c r="E5" i="66"/>
  <c r="F5" i="66"/>
  <c r="G5" i="66"/>
  <c r="H5" i="66"/>
  <c r="J5" i="66"/>
  <c r="E8" i="66"/>
  <c r="F8" i="66"/>
  <c r="G8" i="66"/>
  <c r="H8" i="66"/>
  <c r="G9" i="66"/>
  <c r="H9" i="66"/>
  <c r="J8" i="66"/>
  <c r="E10" i="66"/>
  <c r="F10" i="66"/>
  <c r="G10" i="66"/>
  <c r="H10" i="66"/>
  <c r="J10" i="66"/>
  <c r="G11" i="66"/>
  <c r="H11" i="66"/>
  <c r="G12" i="66"/>
  <c r="H12" i="66"/>
  <c r="C16" i="66"/>
  <c r="D16" i="66"/>
  <c r="C22" i="66"/>
  <c r="D22" i="66"/>
  <c r="E22" i="66"/>
  <c r="F22" i="66"/>
  <c r="G22" i="66"/>
  <c r="H22" i="66"/>
  <c r="J22" i="66"/>
  <c r="G23" i="66"/>
  <c r="H23" i="66"/>
  <c r="G26" i="66"/>
  <c r="H26" i="66"/>
  <c r="D27" i="66"/>
  <c r="E27" i="66"/>
  <c r="F27" i="66"/>
  <c r="G27" i="66"/>
  <c r="H27" i="66"/>
  <c r="J27" i="66"/>
  <c r="G28" i="66"/>
  <c r="H28" i="66"/>
  <c r="D29" i="66"/>
  <c r="E29" i="66"/>
  <c r="F29" i="66"/>
  <c r="H29" i="66"/>
  <c r="J29" i="66"/>
  <c r="H30" i="66"/>
  <c r="B31" i="66"/>
  <c r="C31" i="66"/>
  <c r="D31" i="66"/>
  <c r="E31" i="66"/>
  <c r="F31" i="66"/>
  <c r="G31" i="66"/>
  <c r="H31" i="66"/>
  <c r="J31" i="66"/>
  <c r="G34" i="66"/>
  <c r="G35" i="66"/>
  <c r="H35" i="66"/>
  <c r="D36" i="66"/>
  <c r="E36" i="66"/>
  <c r="F36" i="66"/>
  <c r="G36" i="66"/>
  <c r="H36" i="66"/>
  <c r="G37" i="66"/>
  <c r="H37" i="66"/>
  <c r="D38" i="66"/>
  <c r="E38" i="66"/>
  <c r="F38" i="66"/>
  <c r="G38" i="66"/>
  <c r="H38" i="66"/>
  <c r="J38" i="66"/>
  <c r="G39" i="66"/>
  <c r="H39" i="66"/>
  <c r="G40" i="66"/>
  <c r="H40" i="66"/>
  <c r="B41" i="66"/>
  <c r="H41" i="66"/>
  <c r="J41" i="66"/>
  <c r="K31" i="57"/>
  <c r="J49" i="57" l="1"/>
  <c r="J43" i="66"/>
</calcChain>
</file>

<file path=xl/sharedStrings.xml><?xml version="1.0" encoding="utf-8"?>
<sst xmlns="http://schemas.openxmlformats.org/spreadsheetml/2006/main" count="307" uniqueCount="249">
  <si>
    <t>簡易型Ｂ</t>
  </si>
  <si>
    <t>総合評価方式評価項目一覧　　【法面処理工事】　除算方式</t>
    <rPh sb="0" eb="2">
      <t>ソウゴウ</t>
    </rPh>
    <rPh sb="2" eb="4">
      <t>ヒョウカ</t>
    </rPh>
    <rPh sb="4" eb="6">
      <t>ホウシキ</t>
    </rPh>
    <rPh sb="6" eb="8">
      <t>ヒョウカ</t>
    </rPh>
    <rPh sb="8" eb="10">
      <t>コウモク</t>
    </rPh>
    <rPh sb="10" eb="12">
      <t>イチラン</t>
    </rPh>
    <rPh sb="15" eb="17">
      <t>ノリメン</t>
    </rPh>
    <rPh sb="17" eb="19">
      <t>ショリ</t>
    </rPh>
    <rPh sb="19" eb="21">
      <t>コウジ</t>
    </rPh>
    <rPh sb="23" eb="25">
      <t>ジョサン</t>
    </rPh>
    <rPh sb="25" eb="27">
      <t>ホウシキ</t>
    </rPh>
    <phoneticPr fontId="2"/>
  </si>
  <si>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</si>
  <si>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</si>
  <si>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</si>
  <si>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</si>
  <si>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</si>
  <si>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</si>
  <si>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</si>
  <si>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</si>
  <si>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</si>
  <si>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</si>
  <si>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</si>
  <si>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</si>
  <si>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</si>
  <si>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</si>
  <si>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</si>
  <si>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</si>
  <si>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19" eb="22">
      <t>ショザイチ</t>
    </rPh>
    <rPh sb="25" eb="27">
      <t>ヒョウカ</t>
    </rPh>
    <rPh sb="33" eb="35">
      <t>ホンテン</t>
    </rPh>
    <rPh sb="35" eb="36">
      <t>トウ</t>
    </rPh>
    <rPh sb="85" eb="87">
      <t>タイショウ</t>
    </rPh>
    <phoneticPr fontId="2"/>
  </si>
  <si>
    <t>県内に
本店及び建設業法上の主たる営業所あり</t>
    <rPh sb="0" eb="2">
      <t>ケンナイ</t>
    </rPh>
    <rPh sb="4" eb="6">
      <t>ホンテン</t>
    </rPh>
    <rPh sb="6" eb="7">
      <t>オヨ</t>
    </rPh>
    <rPh sb="8" eb="11">
      <t>ケンセツギョウ</t>
    </rPh>
    <rPh sb="11" eb="12">
      <t>ホウ</t>
    </rPh>
    <rPh sb="12" eb="13">
      <t>ウエ</t>
    </rPh>
    <rPh sb="14" eb="15">
      <t>シュ</t>
    </rPh>
    <rPh sb="17" eb="20">
      <t>エイギョウショ</t>
    </rPh>
    <phoneticPr fontId="2"/>
  </si>
  <si>
    <t>上記以外</t>
    <rPh sb="0" eb="2">
      <t>ジョウキ</t>
    </rPh>
    <rPh sb="2" eb="4">
      <t>イガイ</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</si>
  <si>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</si>
  <si>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</si>
  <si>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</si>
  <si>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</si>
  <si>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</si>
  <si>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無</t>
    <rPh sb="0" eb="1">
      <t>ム</t>
    </rPh>
    <phoneticPr fontId="2"/>
  </si>
  <si>
    <t>災害協定の評価</t>
    <rPh sb="0" eb="2">
      <t>サイガイ</t>
    </rPh>
    <rPh sb="2" eb="4">
      <t>キョウテイ</t>
    </rPh>
    <rPh sb="5" eb="7">
      <t>ヒョウカ</t>
    </rPh>
    <phoneticPr fontId="2"/>
  </si>
  <si>
    <t>災害協定に基づく訓練１への参加実績あり</t>
    <rPh sb="0" eb="4">
      <t>サイガイキョウテイ</t>
    </rPh>
    <rPh sb="5" eb="6">
      <t>モト</t>
    </rPh>
    <rPh sb="13" eb="17">
      <t>サンカジッセキ</t>
    </rPh>
    <phoneticPr fontId="2"/>
  </si>
  <si>
    <t>災害協定に基づく訓練２への参加実績あり</t>
    <rPh sb="0" eb="4">
      <t>サイガイキョウテイ</t>
    </rPh>
    <rPh sb="5" eb="6">
      <t>モト</t>
    </rPh>
    <rPh sb="13" eb="17">
      <t>サンカジッセキ</t>
    </rPh>
    <phoneticPr fontId="2"/>
  </si>
  <si>
    <t>防災協定の締結実績あり</t>
    <rPh sb="0" eb="4">
      <t>ボウサイキョウテイ</t>
    </rPh>
    <rPh sb="5" eb="7">
      <t>テイケツ</t>
    </rPh>
    <rPh sb="7" eb="9">
      <t>ジッセキ</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</si>
  <si>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</si>
  <si>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</si>
  <si>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</si>
  <si>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rPh sb="118" eb="122">
      <t>ショクバカンキョウ</t>
    </rPh>
    <rPh sb="126" eb="128">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</si>
  <si>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</si>
  <si>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</si>
  <si>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</si>
  <si>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</si>
  <si>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</si>
  <si>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</si>
  <si>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</si>
  <si>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</si>
  <si>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</si>
  <si>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とび・土工・コンクリート工事で
評価対象工事①の実績あり</t>
    <rPh sb="3" eb="5">
      <t>ドコウ</t>
    </rPh>
    <rPh sb="12" eb="14">
      <t>コウジ</t>
    </rPh>
    <rPh sb="16" eb="20">
      <t>ヒョウカタイショウ</t>
    </rPh>
    <rPh sb="20" eb="22">
      <t>コウジ</t>
    </rPh>
    <rPh sb="24" eb="26">
      <t>ジッセキ</t>
    </rPh>
    <phoneticPr fontId="2"/>
  </si>
  <si>
    <t>他工種工事で評価対象工事①の実績あり</t>
    <rPh sb="0" eb="3">
      <t>タコウシュ</t>
    </rPh>
    <rPh sb="3" eb="5">
      <t>コウジ</t>
    </rPh>
    <rPh sb="6" eb="8">
      <t>ヒョウカ</t>
    </rPh>
    <rPh sb="8" eb="10">
      <t>タイショウ</t>
    </rPh>
    <rPh sb="10" eb="12">
      <t>コウジ</t>
    </rPh>
    <rPh sb="14" eb="16">
      <t>ジッセキ</t>
    </rPh>
    <phoneticPr fontId="2"/>
  </si>
  <si>
    <t>とび・土工・コンクリート工事で
評価対象工事②の実績あり</t>
    <rPh sb="3" eb="5">
      <t>ドコウ</t>
    </rPh>
    <rPh sb="12" eb="14">
      <t>コウジ</t>
    </rPh>
    <rPh sb="16" eb="20">
      <t>ヒョウカタイショウ</t>
    </rPh>
    <rPh sb="20" eb="22">
      <t>コウジ</t>
    </rPh>
    <rPh sb="24" eb="26">
      <t>ジッセキ</t>
    </rPh>
    <phoneticPr fontId="2"/>
  </si>
  <si>
    <t>他工種工事で評価対象工事②の実績あり</t>
    <rPh sb="0" eb="3">
      <t>タコウシュ</t>
    </rPh>
    <rPh sb="3" eb="5">
      <t>コウジ</t>
    </rPh>
    <rPh sb="6" eb="8">
      <t>ヒョウカ</t>
    </rPh>
    <rPh sb="8" eb="10">
      <t>タイショウ</t>
    </rPh>
    <rPh sb="10" eb="12">
      <t>コウジ</t>
    </rPh>
    <rPh sb="14" eb="16">
      <t>ジッセキ</t>
    </rPh>
    <phoneticPr fontId="2"/>
  </si>
  <si>
    <t>評価対象工事の実績なし</t>
    <rPh sb="0" eb="2">
      <t>ヒョウカ</t>
    </rPh>
    <rPh sb="2" eb="4">
      <t>タイショウ</t>
    </rPh>
    <rPh sb="4" eb="6">
      <t>コウジ</t>
    </rPh>
    <rPh sb="7" eb="9">
      <t>ジッセキ</t>
    </rPh>
    <phoneticPr fontId="2"/>
  </si>
  <si>
    <t>品質
マネジメント</t>
    <rPh sb="0" eb="2">
      <t>ヒンシツ</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</si>
  <si>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</si>
  <si>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</si>
  <si>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</si>
  <si>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
衛生管理</t>
    <rPh sb="0" eb="2">
      <t>ロウドウ</t>
    </rPh>
    <rPh sb="2" eb="4">
      <t>アンゼン</t>
    </rPh>
    <phoneticPr fontId="2"/>
  </si>
  <si>
    <t>労働安全衛生マネジメントシステムの認証</t>
    <rPh sb="0" eb="2">
      <t>ロウドウ</t>
    </rPh>
    <rPh sb="2" eb="4">
      <t>アンゼン</t>
    </rPh>
    <rPh sb="4" eb="6">
      <t>エイセイ</t>
    </rPh>
    <rPh sb="17" eb="19">
      <t>ニンショウ</t>
    </rPh>
    <phoneticPr fontId="2"/>
  </si>
  <si>
    <t>有</t>
    <rPh sb="0" eb="1">
      <t>ユウ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</si>
  <si>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4" eb="76">
      <t>ニンショウ</t>
    </rPh>
    <rPh sb="86" eb="88">
      <t>ヒョウカ</t>
    </rPh>
    <phoneticPr fontId="2"/>
  </si>
  <si>
    <t>技術者の能力</t>
    <rPh sb="0" eb="3">
      <t>ギジュツシャ</t>
    </rPh>
    <rPh sb="4" eb="6">
      <t>ノウリョク</t>
    </rPh>
    <phoneticPr fontId="2"/>
  </si>
  <si>
    <t>配置予定
技術者の
工事実績</t>
    <rPh sb="0" eb="2">
      <t>ハイチ</t>
    </rPh>
    <rPh sb="2" eb="4">
      <t>ヨテイ</t>
    </rPh>
    <rPh sb="5" eb="8">
      <t>ギジュツシャ</t>
    </rPh>
    <rPh sb="10" eb="12">
      <t>コウジ</t>
    </rPh>
    <rPh sb="12" eb="14">
      <t>ジッセキ</t>
    </rPh>
    <phoneticPr fontId="2"/>
  </si>
  <si>
    <t>主任（監理）技術者又は
現場代理人としての工事実績</t>
    <rPh sb="0" eb="2">
      <t>シュニン</t>
    </rPh>
    <rPh sb="9" eb="10">
      <t>マタ</t>
    </rPh>
    <rPh sb="21" eb="23">
      <t>コウジ</t>
    </rPh>
    <phoneticPr fontId="2"/>
  </si>
  <si>
    <t>様式１
様式３</t>
    <phoneticPr fontId="2"/>
  </si>
  <si>
    <t>配置予定
技術者の
資格保有状況</t>
    <rPh sb="10" eb="12">
      <t>シカク</t>
    </rPh>
    <rPh sb="12" eb="14">
      <t>ホユウ</t>
    </rPh>
    <rPh sb="14" eb="16">
      <t>ジョウキョウ</t>
    </rPh>
    <phoneticPr fontId="2"/>
  </si>
  <si>
    <t>法面工事に係る資格</t>
    <rPh sb="0" eb="2">
      <t>ノリメン</t>
    </rPh>
    <rPh sb="5" eb="6">
      <t>カカ</t>
    </rPh>
    <phoneticPr fontId="2"/>
  </si>
  <si>
    <t>配置予定技術者の法面工事に係る資格（のり面施工管理技術者、グラウンドアンカー施工士、地すべり防止工事士）の有無により評価します。</t>
    <rPh sb="13" eb="14">
      <t>カカ</t>
    </rPh>
    <phoneticPr fontId="2"/>
  </si>
  <si>
    <t>無</t>
    <phoneticPr fontId="2"/>
  </si>
  <si>
    <t>配置予定技術者
のCPD
（継続学習制度）
取組実績</t>
    <phoneticPr fontId="2"/>
  </si>
  <si>
    <t>各団体が発行するCPDの取組実績</t>
    <rPh sb="12" eb="14">
      <t>トリクミ</t>
    </rPh>
    <phoneticPr fontId="2"/>
  </si>
  <si>
    <t>換算後の単位数の合計が推奨単位以上</t>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</si>
  <si>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</si>
  <si>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</si>
  <si>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</si>
  <si>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</si>
  <si>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</si>
  <si>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各項目あたりの評価基準・加算点</t>
    <rPh sb="1" eb="3">
      <t>コウモク</t>
    </rPh>
    <rPh sb="7" eb="9">
      <t>ヒョウカ</t>
    </rPh>
    <rPh sb="9" eb="11">
      <t>キジュン</t>
    </rPh>
    <rPh sb="12" eb="14">
      <t>カサン</t>
    </rPh>
    <rPh sb="14" eb="15">
      <t>テン</t>
    </rPh>
    <phoneticPr fontId="2"/>
  </si>
  <si>
    <t>項目1,2</t>
    <rPh sb="0" eb="2">
      <t>コウモク</t>
    </rPh>
    <phoneticPr fontId="2"/>
  </si>
  <si>
    <t>項目3</t>
    <rPh sb="0" eb="2">
      <t>コウモク</t>
    </rPh>
    <phoneticPr fontId="2"/>
  </si>
  <si>
    <r>
      <rPr>
        <sz val="14"/>
        <rFont val="BIZ UDゴシック"/>
        <family val="3"/>
        <charset val="128"/>
      </rPr>
      <t>80</t>
    </r>
    <r>
      <rPr>
        <sz val="11"/>
        <rFont val="BIZ UDゴシック"/>
        <family val="3"/>
        <charset val="128"/>
      </rPr>
      <t xml:space="preserve">
</t>
    </r>
    <r>
      <rPr>
        <sz val="10"/>
        <rFont val="BIZ UDゴシック"/>
        <family val="3"/>
        <charset val="128"/>
      </rPr>
      <t>(最大30点/項目×2項目+最大20点/項目×1項目)</t>
    </r>
    <rPh sb="4" eb="6">
      <t>サイダイ</t>
    </rPh>
    <rPh sb="8" eb="9">
      <t>テン</t>
    </rPh>
    <rPh sb="10" eb="12">
      <t>コウモク</t>
    </rPh>
    <rPh sb="14" eb="16">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</si>
  <si>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</si>
  <si>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</si>
  <si>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</si>
  <si>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</si>
  <si>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</si>
  <si>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r>
      <t>様式４</t>
    </r>
    <r>
      <rPr>
        <sz val="12"/>
        <color indexed="8"/>
        <rFont val="ＭＳ Ｐゴシック"/>
        <family val="3"/>
        <charset val="128"/>
      </rPr>
      <t/>
    </r>
    <phoneticPr fontId="2"/>
  </si>
  <si>
    <t>総合評価方式の不履行による加算点の減点</t>
    <rPh sb="0" eb="2">
      <t>ソウゴウ</t>
    </rPh>
    <rPh sb="13" eb="15">
      <t>カサン</t>
    </rPh>
    <rPh sb="15" eb="16">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</si>
  <si>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</si>
  <si>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</si>
  <si>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</si>
  <si>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</si>
  <si>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</si>
  <si>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8">
      <t>ゲンテンソチ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</si>
  <si>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</si>
  <si>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</si>
  <si>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</si>
  <si>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</si>
  <si>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</si>
  <si>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</si>
  <si>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</si>
  <si>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</si>
  <si>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</si>
  <si>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</si>
  <si>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</si>
  <si>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</si>
  <si>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</si>
  <si>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</si>
  <si>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</si>
  <si>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</si>
  <si>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</si>
  <si>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</si>
  <si>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</si>
  <si>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</si>
  <si>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</si>
  <si>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</si>
  <si>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</si>
  <si>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</si>
  <si>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</si>
  <si>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</si>
  <si>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</si>
  <si>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</si>
  <si>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</si>
  <si>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</si>
  <si>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</si>
  <si>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</si>
  <si>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</si>
  <si>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</si>
  <si>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</si>
  <si>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</si>
  <si>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合計</t>
    <rPh sb="0" eb="2">
      <t>ゴウケイ</t>
    </rPh>
    <phoneticPr fontId="2"/>
  </si>
  <si>
    <t>【記入上の注意】</t>
    <rPh sb="1" eb="3">
      <t>キニュウ</t>
    </rPh>
    <rPh sb="3" eb="4">
      <t>ジョウ</t>
    </rPh>
    <rPh sb="5" eb="7">
      <t>チュウイ</t>
    </rPh>
    <phoneticPr fontId="5"/>
  </si>
  <si>
    <t>・</t>
    <phoneticPr fontId="5"/>
  </si>
  <si>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5"/>
  </si>
  <si>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5"/>
  </si>
  <si>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</si>
  <si>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</si>
  <si>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</si>
  <si>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</si>
  <si>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</si>
  <si>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</si>
  <si>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</si>
  <si>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</si>
  <si>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</si>
  <si>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</si>
  <si>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</si>
  <si>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</si>
  <si>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</si>
  <si>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</si>
  <si>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</si>
  <si>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</si>
  <si>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施工箇所地域における工事実績</t>
    <rPh sb="0" eb="2">
      <t>セコウ</t>
    </rPh>
    <rPh sb="2" eb="4">
      <t>カショ</t>
    </rPh>
    <rPh sb="4" eb="6">
      <t>チイキ</t>
    </rPh>
    <phoneticPr fontId="2"/>
  </si>
  <si>
    <t>コリンズ登録番号</t>
    <phoneticPr fontId="2"/>
  </si>
  <si>
    <t>工事名称</t>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</si>
  <si>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</si>
  <si>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</si>
  <si>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</si>
  <si>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</si>
  <si>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</si>
  <si>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</si>
  <si>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評価対象として届け出る項目に「○」をプルダウンで選択してください。（最大４点）</t>
    <rPh sb="37" eb="38">
      <t>テン</t>
    </rPh>
    <phoneticPr fontId="2"/>
  </si>
  <si>
    <t>②</t>
    <phoneticPr fontId="2"/>
  </si>
  <si>
    <t>障がい者雇用実績の有無</t>
    <phoneticPr fontId="2"/>
  </si>
  <si>
    <t>③</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</si>
  <si>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</si>
  <si>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</si>
  <si>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各項目で実績の有無をプルダウンで選択してください。</t>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</si>
  <si>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</si>
  <si>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</si>
  <si>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</si>
  <si>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</si>
  <si>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</si>
  <si>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</si>
  <si>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</si>
  <si>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</si>
  <si>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</si>
  <si>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</si>
  <si>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</si>
  <si>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</si>
  <si>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</si>
  <si>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</si>
  <si>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</si>
  <si>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</si>
  <si>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</si>
  <si>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資格</t>
    <rPh sb="0" eb="2">
      <t>シカク</t>
    </rPh>
    <phoneticPr fontId="2"/>
  </si>
  <si>
    <t>のり面施工管理技術者</t>
    <rPh sb="2" eb="3">
      <t>メン</t>
    </rPh>
    <rPh sb="3" eb="5">
      <t>セコウ</t>
    </rPh>
    <rPh sb="5" eb="7">
      <t>カンリ</t>
    </rPh>
    <rPh sb="7" eb="10">
      <t>ギジュツシャ</t>
    </rPh>
    <phoneticPr fontId="2"/>
  </si>
  <si>
    <t>□</t>
  </si>
  <si>
    <t>グラウンドアンカー施工士</t>
    <rPh sb="9" eb="11">
      <t>セコウ</t>
    </rPh>
    <rPh sb="11" eb="12">
      <t>シ</t>
    </rPh>
    <phoneticPr fontId="2"/>
  </si>
  <si>
    <t>地すべり防止工事士</t>
    <rPh sb="0" eb="1">
      <t>ジ</t>
    </rPh>
    <rPh sb="4" eb="6">
      <t>ボウシ</t>
    </rPh>
    <rPh sb="6" eb="8">
      <t>コウジ</t>
    </rPh>
    <rPh sb="8" eb="9">
      <t>シ</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</si>
  <si>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</si>
  <si>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</si>
  <si>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</si>
  <si>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</si>
  <si>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</si>
  <si>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</si>
  <si>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</si>
  <si>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</si>
  <si>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</si>
  <si>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</si>
  <si>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</si>
  <si>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</si>
  <si>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</si>
  <si>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</si>
  <si>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</si>
  <si>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</si>
  <si>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</si>
  <si>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</si>
  <si>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</si>
  <si>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</si>
  <si>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</si>
  <si>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</si>
  <si>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</si>
  <si>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</si>
  <si>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</si>
  <si>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</si>
  <si>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 xml:space="preserve">注3：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</si>
  <si>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</si>
  <si>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</si>
  <si>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</si>
  <si>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</si>
  <si>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</si>
  <si>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</si>
  <si>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</si>
  <si>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</si>
  <si>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</si>
  <si>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</si>
  <si>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</si>
  <si>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</si>
  <si>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</si>
  <si>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t>
    <rPh sb="1" eb="3">
      <t>ヒョウカ</t>
    </rPh>
    <rPh sb="3" eb="5">
      <t>コウモク</t>
    </rPh>
    <rPh sb="5" eb="7">
      <t>イチラン</t>
    </rPh>
    <rPh sb="8" eb="9">
      <t>シメ</t>
    </rPh>
    <rPh sb="11" eb="13">
      <t>コウモク</t>
    </rPh>
    <rPh sb="18" eb="20">
      <t>コウジ</t>
    </rPh>
    <rPh sb="21" eb="22">
      <t>オコナ</t>
    </rPh>
    <rPh sb="27" eb="30">
      <t>リュウイテン</t>
    </rPh>
    <rPh sb="33" eb="35">
      <t>リユウ</t>
    </rPh>
    <rPh sb="40" eb="42">
      <t>カンケツ</t>
    </rPh>
    <rPh sb="43" eb="44">
      <t>キ</t>
    </rPh>
    <phoneticPr fontId="2"/>
  </si>
  <si>
    <t>　載してください。</t>
    <phoneticPr fontId="2"/>
  </si>
  <si>
    <t>・具体的に実施する対策などを記載しても、その部分は評価しません。</t>
    <rPh sb="1" eb="3">
      <t>グタイ</t>
    </rPh>
    <rPh sb="3" eb="4">
      <t>テキ</t>
    </rPh>
    <rPh sb="5" eb="7">
      <t>ジッシ</t>
    </rPh>
    <rPh sb="9" eb="11">
      <t>タイサク</t>
    </rPh>
    <rPh sb="14" eb="16">
      <t>キサイ</t>
    </rPh>
    <rPh sb="22" eb="24">
      <t>ブブン</t>
    </rPh>
    <rPh sb="25" eb="27">
      <t>ヒョウカ</t>
    </rPh>
    <phoneticPr fontId="2"/>
  </si>
  <si>
    <t>・文字の大きさは、１０ポイントとします。</t>
    <phoneticPr fontId="2"/>
  </si>
  <si>
    <t>・行列の挿入及びセルサイズの変更は、不可とします。</t>
    <rPh sb="1" eb="3">
      <t>ギョウレツ</t>
    </rPh>
    <rPh sb="4" eb="6">
      <t>ソウニュウ</t>
    </rPh>
    <rPh sb="6" eb="7">
      <t>オヨ</t>
    </rPh>
    <rPh sb="14" eb="16">
      <t>ヘンコウ</t>
    </rPh>
    <rPh sb="18" eb="20">
      <t>フカ</t>
    </rPh>
    <phoneticPr fontId="2"/>
  </si>
  <si>
    <t>留意点②</t>
    <phoneticPr fontId="2"/>
  </si>
  <si>
    <t>・各項目の留意点①～③は、それぞれ５行以内で記載するものとします。</t>
    <rPh sb="1" eb="2">
      <t>カク</t>
    </rPh>
    <rPh sb="5" eb="7">
      <t>リュウイ</t>
    </rPh>
    <rPh sb="7" eb="8">
      <t>テン</t>
    </rPh>
    <rPh sb="22" eb="24">
      <t>キサイ</t>
    </rPh>
    <phoneticPr fontId="2"/>
  </si>
  <si>
    <t>・５行を超えて記載されている留意点は、評価しません。※例１、例２参照</t>
    <rPh sb="2" eb="3">
      <t>ギョウ</t>
    </rPh>
    <rPh sb="4" eb="5">
      <t>コ</t>
    </rPh>
    <rPh sb="7" eb="9">
      <t>キサイ</t>
    </rPh>
    <rPh sb="14" eb="17">
      <t>リュウイテン</t>
    </rPh>
    <rPh sb="27" eb="28">
      <t>レイ</t>
    </rPh>
    <rPh sb="30" eb="31">
      <t>レイ</t>
    </rPh>
    <rPh sb="32" eb="34">
      <t>サンショウ</t>
    </rPh>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</si>
  <si>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</si>
  <si>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</si>
  <si>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</si>
  <si>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</si>
  <si>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自然災害防止事業（県単）第松-15号工事（東又谷）</t>
    <rPh sb="0" eb="4">
      <t>シゼンサイガイ</t>
    </rPh>
    <rPh sb="4" eb="8">
      <t>ボウシジギョウ</t>
    </rPh>
    <rPh sb="9" eb="11">
      <t>ケンタン</t>
    </rPh>
    <rPh sb="12" eb="14">
      <t>ダイマツ</t>
    </rPh>
    <rPh sb="17" eb="18">
      <t>ゴウ</t>
    </rPh>
    <rPh sb="21" eb="24">
      <t>ヒガシマタタニ</t>
    </rPh>
    <phoneticPr fontId="2"/>
  </si>
  <si>
    <t>　　工事を行ううえでの留意点</t>
    <rPh sb="0" eb="1">
      <t>キギョウ</t>
    </rPh>
    <rPh sb="2" eb="4">
      <t>コウジ</t>
    </rPh>
    <rPh sb="5" eb="6">
      <t>オコナ</t>
    </rPh>
    <rPh sb="11" eb="14">
      <t>リュウイテン</t>
    </rPh>
    <phoneticPr fontId="2"/>
  </si>
  <si>
    <t>法面処理工事　【令和８年６月版】</t>
    <phoneticPr fontId="2"/>
  </si>
  <si>
    <t>令和７年度又は令和８年度における松阪建設事務所管内の公共施設美化活動の活動実績の有無により評価します。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0" eb="2">
      <t>レイワ</t>
    </rPh>
    <rPh sb="3" eb="5">
      <t>ネンド</t>
    </rPh>
    <rPh sb="5" eb="6">
      <t>マタ</t>
    </rPh>
    <rPh sb="7" eb="9">
      <t>レイワ</t>
    </rPh>
    <rPh sb="10" eb="12">
      <t>ネンド</t>
    </rPh>
    <rPh sb="16" eb="18">
      <t>マツサカ</t>
    </rPh>
    <rPh sb="83" eb="84">
      <t>カカ</t>
    </rPh>
    <phoneticPr fontId="2"/>
  </si>
  <si>
    <t>「災害協定に基づく訓練１への参加実績」又は「災害協定に基づく訓練２への参加実績」又は「防災協定の締結実績」の有無により評価します。
【災害協定に基づく訓練１】
・「災害協定」とは、松阪建設事務所と締結した「地震・津波・風水害等の緊急時における運用協定」をいいます。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評価対象年度の実動訓練において、協定締結団体構成員のうち、松阪建設事務所管内の構成員の半数以上が参加していること。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・「災害協定」とは、松阪建設事務所と締結した「地震・津波・風水害等の緊急時における運用協定」をいいます。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・「防災協定」とは、「松阪建設事務所管内の市町との防災協定」又は「三重県との防災協定」をいいます。
・「松阪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・「防災協定の締結」の評価は、松阪建設事務所管内に「本店及び建設業法上の主たる営業所」又は「建設業法上の営業所」を有する企業に限ります。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14" eb="16">
      <t>サンカ</t>
    </rPh>
    <rPh sb="19" eb="20">
      <t>マタ</t>
    </rPh>
    <rPh sb="27" eb="28">
      <t>モト</t>
    </rPh>
    <rPh sb="35" eb="37">
      <t>サンカ</t>
    </rPh>
    <rPh sb="40" eb="41">
      <t>マタ</t>
    </rPh>
    <rPh sb="48" eb="50">
      <t>テイケツ</t>
    </rPh>
    <rPh sb="50" eb="52">
      <t>ジッセキ</t>
    </rPh>
    <rPh sb="68" eb="70">
      <t>サイガイ</t>
    </rPh>
    <rPh sb="70" eb="72">
      <t>キョウテイ</t>
    </rPh>
    <rPh sb="73" eb="74">
      <t>モト</t>
    </rPh>
    <rPh sb="91" eb="93">
      <t>マツサカ</t>
    </rPh>
    <rPh sb="136" eb="140">
      <t>サイガイキョウテイ</t>
    </rPh>
    <rPh sb="141" eb="142">
      <t>モト</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マツサカ</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62" eb="464">
      <t>ボウサイ</t>
    </rPh>
    <rPh sb="470" eb="472">
      <t>マツサカ</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マツサカ</t>
    </rPh>
    <rPh sb="683" eb="685">
      <t>マツサカ</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マツサカ</t>
    </rPh>
    <rPh sb="949" eb="950">
      <t>マタ</t>
    </rPh>
    <rPh sb="955" eb="956">
      <t>ホウ</t>
    </rPh>
    <rPh sb="956" eb="957">
      <t>ジョウ</t>
    </rPh>
    <rPh sb="983" eb="984">
      <t>モト</t>
    </rPh>
    <rPh sb="991" eb="993">
      <t>サンカ</t>
    </rPh>
    <rPh sb="1003" eb="1004">
      <t>モト</t>
    </rPh>
    <rPh sb="1011" eb="1013">
      <t>サンカ</t>
    </rPh>
    <rPh sb="1018" eb="1022">
      <t>ボウサイキョウテイ</t>
    </rPh>
    <rPh sb="1023" eb="1027">
      <t>テイケツジッセキ</t>
    </rPh>
    <phoneticPr fontId="2"/>
  </si>
  <si>
    <t>三重県内において、単独又は共同企業体構成員（出資比率20％以上に限る）の元請として受注し、平成28年度以降に完成し、かつ、引渡しが済んでいる評価対象工事の実績の有無により評価します。
とび・土工・コンクリート工事（法面処理工事）または他工種工事で発注された法面処理工事１（モルタル・厚層（植生)基材吹付工、法枠工等、応力解析を伴わない法面処理工事）又は法面処理工事２（アンカー・ロックボルト付法枠工等、応力解析を伴う法面処理工事（ただし、仮設アンカーは除きます。））で、評価対象工事①は法枠工の設置面積が900㎡以上、またはコンクリート・モルタル・厚層（植生)基材吹付工の設置面積が1,300㎡以上のもの、評価対象工事②は法枠工の設置面積が450㎡以上、またはコンクリート・モルタル・厚層（植生)基材吹付工の設置面積が650㎡以上のものをいいます。
・評価対象の工事実績は１件とし、コリンズに登録された公共機関等発注の工事に限ります。</t>
    <rPh sb="0" eb="2">
      <t>ミエ</t>
    </rPh>
    <rPh sb="2" eb="4">
      <t>ケンナイ</t>
    </rPh>
    <rPh sb="11" eb="12">
      <t>マタ</t>
    </rPh>
    <rPh sb="13" eb="15">
      <t>キョウドウ</t>
    </rPh>
    <rPh sb="15" eb="18">
      <t>キギョウタイ</t>
    </rPh>
    <rPh sb="96" eb="98">
      <t>ドコウ</t>
    </rPh>
    <rPh sb="105" eb="107">
      <t>コウジ</t>
    </rPh>
    <rPh sb="108" eb="110">
      <t>ノリメン</t>
    </rPh>
    <rPh sb="110" eb="112">
      <t>ショリ</t>
    </rPh>
    <rPh sb="112" eb="114">
      <t>コウジ</t>
    </rPh>
    <rPh sb="118" eb="119">
      <t>タ</t>
    </rPh>
    <rPh sb="119" eb="121">
      <t>コウシュ</t>
    </rPh>
    <rPh sb="121" eb="123">
      <t>コウジ</t>
    </rPh>
    <rPh sb="124" eb="126">
      <t>ハッチュウ</t>
    </rPh>
    <rPh sb="129" eb="131">
      <t>ノリメン</t>
    </rPh>
    <rPh sb="131" eb="133">
      <t>ショリ</t>
    </rPh>
    <rPh sb="133" eb="135">
      <t>コウジ</t>
    </rPh>
    <rPh sb="148" eb="150">
      <t>キザイ</t>
    </rPh>
    <rPh sb="196" eb="197">
      <t>ツ</t>
    </rPh>
    <rPh sb="211" eb="213">
      <t>ショリ</t>
    </rPh>
    <rPh sb="236" eb="238">
      <t>ヒョウカ</t>
    </rPh>
    <rPh sb="238" eb="240">
      <t>タイショウ</t>
    </rPh>
    <rPh sb="240" eb="242">
      <t>コウジ</t>
    </rPh>
    <rPh sb="244" eb="246">
      <t>ノリワク</t>
    </rPh>
    <rPh sb="246" eb="247">
      <t>コウ</t>
    </rPh>
    <rPh sb="248" eb="250">
      <t>セッチ</t>
    </rPh>
    <rPh sb="250" eb="252">
      <t>メンセキ</t>
    </rPh>
    <rPh sb="257" eb="259">
      <t>イジョウ</t>
    </rPh>
    <rPh sb="278" eb="280">
      <t>ショクセイ</t>
    </rPh>
    <rPh sb="281" eb="283">
      <t>キザイ</t>
    </rPh>
    <rPh sb="283" eb="285">
      <t>フキツケ</t>
    </rPh>
    <rPh sb="285" eb="286">
      <t>コウ</t>
    </rPh>
    <rPh sb="287" eb="291">
      <t>セッチメンセキ</t>
    </rPh>
    <rPh sb="298" eb="300">
      <t>イジョウ</t>
    </rPh>
    <rPh sb="304" eb="306">
      <t>ヒョウカ</t>
    </rPh>
    <rPh sb="306" eb="308">
      <t>タイショウ</t>
    </rPh>
    <rPh sb="308" eb="310">
      <t>コウジ</t>
    </rPh>
    <rPh sb="312" eb="314">
      <t>ノリワク</t>
    </rPh>
    <rPh sb="314" eb="315">
      <t>コウ</t>
    </rPh>
    <rPh sb="316" eb="318">
      <t>セッチ</t>
    </rPh>
    <rPh sb="318" eb="320">
      <t>メンセキ</t>
    </rPh>
    <rPh sb="325" eb="327">
      <t>イジョウ</t>
    </rPh>
    <rPh sb="378" eb="380">
      <t>ヒョウカ</t>
    </rPh>
    <rPh sb="380" eb="382">
      <t>タイショウ</t>
    </rPh>
    <phoneticPr fontId="2"/>
  </si>
  <si>
    <t>当該工事は山腹崩壊地において航空実播工を行う工事です。
「項目１　効率的な工程計画」、「項目２　工事における安全対策」、「項目３　周辺地域への配慮」の３項目について、それぞれに工事を行ううえで考えられる留意点を３つ以内で、その理由を含めて記述してください。
・これらの提案については、対策を求めていません。そのため履行義務はありません。</t>
    <rPh sb="5" eb="10">
      <t>サンプクホウカイチ</t>
    </rPh>
    <rPh sb="14" eb="19">
      <t>コウクウジッパンコウ</t>
    </rPh>
    <rPh sb="33" eb="36">
      <t>コウリツテキ</t>
    </rPh>
    <rPh sb="37" eb="41">
      <t>コウテイケイカク</t>
    </rPh>
    <rPh sb="48" eb="50">
      <t>コウジ</t>
    </rPh>
    <rPh sb="54" eb="58">
      <t>アンゼンタイサク</t>
    </rPh>
    <rPh sb="65" eb="69">
      <t>シュウヘンチイキ</t>
    </rPh>
    <rPh sb="71" eb="73">
      <t>ハイリョ</t>
    </rPh>
    <rPh sb="107" eb="109">
      <t>イナイ</t>
    </rPh>
    <rPh sb="113" eb="115">
      <t>リユウ</t>
    </rPh>
    <rPh sb="116" eb="117">
      <t>フク</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</si>
  <si>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99" eb="100">
      <t>テン</t>
    </rPh>
    <rPh sb="157" eb="159">
      <t>ホウリツ</t>
    </rPh>
    <rPh sb="205" eb="207">
      <t>ホウリツ</t>
    </rPh>
    <rPh sb="210" eb="211">
      <t>ショウ</t>
    </rPh>
    <rPh sb="213" eb="214">
      <t>シャ</t>
    </rPh>
    <rPh sb="214" eb="216">
      <t>コヨウ</t>
    </rPh>
    <rPh sb="217" eb="220">
      <t>ギムヅ</t>
    </rPh>
    <rPh sb="227" eb="229">
      <t>キギョウ</t>
    </rPh>
    <rPh sb="231" eb="232">
      <t>ショウ</t>
    </rPh>
    <rPh sb="234" eb="235">
      <t>シャ</t>
    </rPh>
    <rPh sb="236" eb="238">
      <t>コヨウ</t>
    </rPh>
    <rPh sb="242" eb="244">
      <t>バアイ</t>
    </rPh>
    <rPh sb="245" eb="247">
      <t>ヒョウカ</t>
    </rPh>
    <rPh sb="254" eb="256">
      <t>ジンケン</t>
    </rPh>
    <rPh sb="257" eb="258">
      <t>カン</t>
    </rPh>
    <rPh sb="260" eb="262">
      <t>トリクミ</t>
    </rPh>
    <rPh sb="262" eb="264">
      <t>ジッセキ</t>
    </rPh>
    <rPh sb="266" eb="269">
      <t>ミエケン</t>
    </rPh>
    <rPh sb="270" eb="272">
      <t>カイサイ</t>
    </rPh>
    <rPh sb="274" eb="276">
      <t>ジンケン</t>
    </rPh>
    <rPh sb="277" eb="278">
      <t>カン</t>
    </rPh>
    <rPh sb="280" eb="282">
      <t>ケンシュウ</t>
    </rPh>
    <rPh sb="283" eb="285">
      <t>ジュコウ</t>
    </rPh>
    <rPh sb="285" eb="287">
      <t>ジッセキ</t>
    </rPh>
    <rPh sb="288" eb="289">
      <t>マタ</t>
    </rPh>
    <rPh sb="291" eb="293">
      <t>ショクギョウ</t>
    </rPh>
    <rPh sb="293" eb="295">
      <t>アンテイ</t>
    </rPh>
    <rPh sb="295" eb="296">
      <t>ホウ</t>
    </rPh>
    <rPh sb="297" eb="298">
      <t>モト</t>
    </rPh>
    <rPh sb="300" eb="302">
      <t>コウセイ</t>
    </rPh>
    <rPh sb="302" eb="304">
      <t>サイヨウ</t>
    </rPh>
    <rPh sb="304" eb="306">
      <t>センコウ</t>
    </rPh>
    <rPh sb="306" eb="308">
      <t>ジンケン</t>
    </rPh>
    <rPh sb="308" eb="310">
      <t>ケイハツ</t>
    </rPh>
    <rPh sb="310" eb="313">
      <t>スイシンイン</t>
    </rPh>
    <rPh sb="314" eb="316">
      <t>セッチ</t>
    </rPh>
    <rPh sb="323" eb="324">
      <t>ト</t>
    </rPh>
    <rPh sb="324" eb="325">
      <t>ク</t>
    </rPh>
    <rPh sb="325" eb="327">
      <t>ジッセキ</t>
    </rPh>
    <rPh sb="328" eb="330">
      <t>ウム</t>
    </rPh>
    <rPh sb="372" eb="374">
      <t>レイワ</t>
    </rPh>
    <rPh sb="375" eb="377">
      <t>ネンド</t>
    </rPh>
    <rPh sb="379" eb="381">
      <t>レイワ</t>
    </rPh>
    <rPh sb="382" eb="384">
      <t>ネンド</t>
    </rPh>
    <rPh sb="385" eb="387">
      <t>ジュコウ</t>
    </rPh>
    <rPh sb="387" eb="389">
      <t>ジッセキ</t>
    </rPh>
    <rPh sb="450" eb="452">
      <t>セッチ</t>
    </rPh>
    <rPh sb="608" eb="610">
      <t>ウケイレ</t>
    </rPh>
    <rPh sb="613" eb="617">
      <t>ウケイレジキ</t>
    </rPh>
    <rPh sb="618" eb="620">
      <t>ウケイレ</t>
    </rPh>
    <rPh sb="620" eb="622">
      <t>ニンズウ</t>
    </rPh>
    <rPh sb="807" eb="809">
      <t>ジュギョウ</t>
    </rPh>
    <rPh sb="898" eb="900">
      <t>ガッコウ</t>
    </rPh>
    <rPh sb="900" eb="901">
      <t>ガワ</t>
    </rPh>
    <rPh sb="903" eb="905">
      <t>チョウセイ</t>
    </rPh>
    <rPh sb="906" eb="908">
      <t>ケッカ</t>
    </rPh>
    <rPh sb="908" eb="911">
      <t>サンカシャ</t>
    </rPh>
    <rPh sb="914" eb="915">
      <t>メイ</t>
    </rPh>
    <rPh sb="915" eb="917">
      <t>ミマン</t>
    </rPh>
    <rPh sb="921" eb="923">
      <t>バアイ</t>
    </rPh>
    <rPh sb="1142" eb="1144">
      <t>レイワ</t>
    </rPh>
    <rPh sb="1145" eb="1147">
      <t>ネンド</t>
    </rPh>
    <rPh sb="1175" eb="1177">
      <t>ショクバ</t>
    </rPh>
    <rPh sb="1177" eb="1179">
      <t>カンキョウ</t>
    </rPh>
    <rPh sb="1183" eb="1185">
      <t>ジッセキ</t>
    </rPh>
    <phoneticPr fontId="2"/>
  </si>
  <si>
    <t>松阪建設事務所管内に
本店及び建設業法上の主たる営業所あり</t>
    <rPh sb="0" eb="2">
      <t>マツサカ</t>
    </rPh>
    <rPh sb="2" eb="4">
      <t>ケンセツ</t>
    </rPh>
    <rPh sb="4" eb="6">
      <t>ジム</t>
    </rPh>
    <rPh sb="6" eb="7">
      <t>ショ</t>
    </rPh>
    <rPh sb="7" eb="9">
      <t>カンナイ</t>
    </rPh>
    <rPh sb="11" eb="13">
      <t>ホンテン</t>
    </rPh>
    <rPh sb="13" eb="14">
      <t>オヨ</t>
    </rPh>
    <rPh sb="15" eb="18">
      <t>ケンセツギョウ</t>
    </rPh>
    <rPh sb="18" eb="19">
      <t>ホウ</t>
    </rPh>
    <rPh sb="19" eb="20">
      <t>ジョウ</t>
    </rPh>
    <rPh sb="21" eb="22">
      <t>シュ</t>
    </rPh>
    <rPh sb="24" eb="27">
      <t>エイギョウショ</t>
    </rPh>
    <phoneticPr fontId="2"/>
  </si>
  <si>
    <t>松阪建設事務所管内における工事実績あり</t>
    <rPh sb="0" eb="2">
      <t>マツサカ</t>
    </rPh>
    <rPh sb="2" eb="4">
      <t>ケンセツ</t>
    </rPh>
    <rPh sb="4" eb="6">
      <t>ジム</t>
    </rPh>
    <rPh sb="6" eb="7">
      <t>ショ</t>
    </rPh>
    <rPh sb="7" eb="9">
      <t>カンナイ</t>
    </rPh>
    <rPh sb="13" eb="15">
      <t>コウジ</t>
    </rPh>
    <rPh sb="15" eb="17">
      <t>ジッセキ</t>
    </rPh>
    <phoneticPr fontId="2"/>
  </si>
  <si>
    <t>松阪建設事務所管内において、単独又は共同企業体構成員（出資比率20％以上に限る）の元請として受注し、令和5年度以降に完成し、かつ、引渡しが済んでいる契約金額五百万円以上の工事の実績の有無により評価します。
・評価対象の工事実績は１件とし、コリンズに登録された公共機関等発注の工事に限ります。</t>
    <rPh sb="2" eb="4">
      <t>ケンセツ</t>
    </rPh>
    <rPh sb="18" eb="20">
      <t>キョウドウ</t>
    </rPh>
    <rPh sb="20" eb="23">
      <t>キギョウタイ</t>
    </rPh>
    <rPh sb="50" eb="52">
      <t>レイワ</t>
    </rPh>
    <rPh sb="78" eb="79">
      <t>ゴ</t>
    </rPh>
    <rPh sb="79" eb="80">
      <t>ヒャク</t>
    </rPh>
    <rPh sb="115" eb="116">
      <t>ケン</t>
    </rPh>
    <phoneticPr fontId="2"/>
  </si>
  <si>
    <r>
      <t>配置予定技術者が主任(監理）技術者又は現場代理人として従事した工事のうち、単独又は共同企業体構成員（出資比率20％以上に限る）の元請として受注した評価対象工事の実績の有無により評価します。
とび・土工・コンクリート工事（法面処理工事）または他工種工事で発注された法面処理工事１（モルタル・厚層（植生)基材吹付工、法枠工等、応力解析を伴わない法面処理工事）又は法面処理工事２（アンカー・ロックボルト付法枠工等、応力解析を伴う法面処理工事（ただし、仮設アンカーは除きます。））で、評価対象工事①は法枠工の設置面積が900㎡以上、またはコンクリート・モルタル・厚層（植生)基材吹付工の設置面積が1,300㎡以上のもの、評価対象工事②は法枠工の設置面積が450㎡以上、またはコンクリート・モルタル・厚層（植生)基材吹付工の設置面積が650㎡以上のものをいいます。</t>
    </r>
    <r>
      <rPr>
        <strike/>
        <sz val="12"/>
        <rFont val="BIZ UDゴシック"/>
        <family val="3"/>
        <charset val="128"/>
      </rPr>
      <t xml:space="preserve">
</t>
    </r>
    <r>
      <rPr>
        <sz val="12"/>
        <rFont val="BIZ UDゴシック"/>
        <family val="3"/>
        <charset val="128"/>
      </rPr>
      <t xml:space="preserve">
・主任(監理)技術者としての実績とは、平成28年度以降に完成し、かつ、引渡しが済んでいる工事で、契約日から完成日までの期間において、完成日を含む２分の１以上の連続した期間に従事した工事の実績をいいます。
・現場代理人としての実績とは、平成28年度以降に完成し、かつ、引渡しが済んでいる工事で、契約日から完成日までの期間において、完成日を含む２分の１以上の連続した期間に従事した工事の実績をいいます。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r>
    <rPh sb="39" eb="40">
      <t>マタ</t>
    </rPh>
    <rPh sb="41" eb="43">
      <t>キョウドウ</t>
    </rPh>
    <rPh sb="43" eb="46">
      <t>キギョウタイ</t>
    </rPh>
    <rPh sb="470" eb="472">
      <t>コウジ</t>
    </rPh>
    <rPh sb="568" eb="570">
      <t>コウジ</t>
    </rPh>
    <rPh sb="682" eb="684">
      <t>キカン</t>
    </rPh>
    <rPh sb="695" eb="697">
      <t>タイショウ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</si>
</sst>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000"/>
    <numFmt numFmtId="178" formatCode="0.00;&quot;△ &quot;0.00"/>
    <numFmt numFmtId="179" formatCode="[$-411]ge\.m\.d;@"/>
    <numFmt numFmtId="180" formatCode="&quot;～&quot;[$-411]ge\.m\.d;@"/>
    <numFmt numFmtId="181" formatCode="0&quot;日&quot;"/>
    <numFmt numFmtId="182" formatCode="&quot;JV &quot;?0&quot;%&quot;"/>
    <numFmt numFmtId="183" formatCode="#,##0.000_ "/>
    <numFmt numFmtId="184" formatCode="0.0"/>
  </numFmts>
  <fonts count="44"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sz val="6"/>
      <name val="ＭＳ Ｐゴシック"/>
      <family val="3"/>
      <charset val="128"/>
    </font>
    <font>
      <sz val="12"/>
      <color indexed="8"/>
      <name val="ＭＳ Ｐゴシック"/>
      <family val="3"/>
      <charset val="128"/>
    </font>
    <font>
      <b/>
      <sz val="12"/>
      <name val="ＭＳ 明朝"/>
      <family val="1"/>
      <charset val="128"/>
    </font>
    <font>
      <sz val="12"/>
      <name val="HG丸ｺﾞｼｯｸM-PRO"/>
      <family val="3"/>
      <charset val="128"/>
    </font>
    <font>
      <sz val="10"/>
      <name val="ＭＳ 明朝"/>
      <family val="1"/>
      <charset val="128"/>
    </font>
    <font>
      <sz val="12"/>
      <name val="ＭＳ 明朝"/>
      <family val="1"/>
      <charset val="128"/>
    </font>
    <font>
      <sz val="8"/>
      <name val="ＭＳ 明朝"/>
      <family val="1"/>
      <charset val="128"/>
    </font>
    <font>
      <b/>
      <sz val="12"/>
      <name val="BIZ UDゴシック"/>
      <family val="3"/>
      <charset val="128"/>
    </font>
    <font>
      <sz val="11"/>
      <name val="BIZ UD明朝 Medium"/>
      <family val="1"/>
      <charset val="128"/>
    </font>
    <font>
      <sz val="12"/>
      <name val="BIZ UD明朝 Medium"/>
      <family val="1"/>
      <charset val="128"/>
    </font>
    <font>
      <sz val="10"/>
      <name val="BIZ UD明朝 Medium"/>
      <family val="1"/>
      <charset val="128"/>
    </font>
    <font>
      <b/>
      <u/>
      <sz val="10"/>
      <name val="BIZ UD明朝 Medium"/>
      <family val="1"/>
      <charset val="128"/>
    </font>
    <font>
      <sz val="9"/>
      <name val="BIZ UD明朝 Medium"/>
      <family val="1"/>
      <charset val="128"/>
    </font>
    <font>
      <sz val="10"/>
      <color rgb="FFFF0000"/>
      <name val="ＭＳ 明朝"/>
      <family val="1"/>
      <charset val="128"/>
    </font>
    <font>
      <b/>
      <sz val="12"/>
      <color rgb="FFFF0000"/>
      <name val="ＭＳ ゴシック"/>
      <family val="3"/>
      <charset val="128"/>
    </font>
    <font>
      <sz val="12"/>
      <name val="ＭＳ ゴシック"/>
      <family val="3"/>
      <charset val="128"/>
    </font>
    <font>
      <sz val="11"/>
      <name val="BIZ UDゴシック"/>
      <family val="3"/>
      <charset val="128"/>
    </font>
    <font>
      <sz val="20"/>
      <name val="BIZ UDゴシック"/>
      <family val="3"/>
      <charset val="128"/>
    </font>
    <font>
      <b/>
      <sz val="20"/>
      <name val="BIZ UDゴシック"/>
      <family val="3"/>
      <charset val="128"/>
    </font>
    <font>
      <sz val="12"/>
      <name val="BIZ UDゴシック"/>
      <family val="3"/>
      <charset val="128"/>
    </font>
    <font>
      <sz val="14"/>
      <name val="BIZ UDゴシック"/>
      <family val="3"/>
      <charset val="128"/>
    </font>
    <font>
      <sz val="10"/>
      <name val="BIZ UDゴシック"/>
      <family val="3"/>
      <charset val="128"/>
    </font>
    <font>
      <sz val="14"/>
      <color theme="1"/>
      <name val="BIZ UDゴシック"/>
      <family val="3"/>
      <charset val="128"/>
    </font>
    <font>
      <sz val="18"/>
      <name val="BIZ UDゴシック"/>
      <family val="3"/>
      <charset val="128"/>
    </font>
    <font>
      <b/>
      <sz val="14"/>
      <name val="BIZ UDゴシック"/>
      <family val="3"/>
      <charset val="128"/>
    </font>
    <font>
      <u/>
      <sz val="11"/>
      <name val="BIZ UDゴシック"/>
      <family val="3"/>
      <charset val="128"/>
    </font>
    <font>
      <sz val="16"/>
      <name val="BIZ UDゴシック"/>
      <family val="3"/>
      <charset val="128"/>
    </font>
    <font>
      <sz val="16"/>
      <color theme="1"/>
      <name val="BIZ UDゴシック"/>
      <family val="3"/>
      <charset val="128"/>
    </font>
    <font>
      <sz val="11"/>
      <color rgb="FFFF0000"/>
      <name val="BIZ UD明朝 Medium"/>
      <family val="1"/>
      <charset val="128"/>
    </font>
    <font>
      <sz val="11"/>
      <color theme="1"/>
      <name val="BIZ UD明朝 Medium"/>
      <family val="1"/>
      <charset val="128"/>
    </font>
    <font>
      <sz val="10"/>
      <color rgb="FFFF0000"/>
      <name val="BIZ UD明朝 Medium"/>
      <family val="1"/>
      <charset val="128"/>
    </font>
    <font>
      <b/>
      <sz val="11"/>
      <color rgb="FFFF0000"/>
      <name val="BIZ UD明朝 Medium"/>
      <family val="1"/>
      <charset val="128"/>
    </font>
    <font>
      <b/>
      <sz val="18"/>
      <name val="BIZ UD明朝 Medium"/>
      <family val="1"/>
      <charset val="128"/>
    </font>
    <font>
      <sz val="11"/>
      <name val="HG丸ｺﾞｼｯｸM-PRO"/>
      <family val="3"/>
      <charset val="128"/>
    </font>
    <font>
      <b/>
      <u/>
      <sz val="10"/>
      <color rgb="FFFF0000"/>
      <name val="BIZ UD明朝 Medium"/>
      <family val="1"/>
      <charset val="128"/>
    </font>
    <font>
      <u/>
      <sz val="10"/>
      <color rgb="FFFF0000"/>
      <name val="BIZ UD明朝 Medium"/>
      <family val="1"/>
      <charset val="128"/>
    </font>
    <font>
      <u/>
      <sz val="10"/>
      <name val="BIZ UD明朝 Medium"/>
      <family val="1"/>
      <charset val="128"/>
    </font>
    <font>
      <strike/>
      <sz val="12"/>
      <name val="BIZ UDゴシック"/>
      <family val="3"/>
      <charset val="128"/>
    </font>
    <font>
      <b/>
      <sz val="16"/>
      <name val="BIZ UDゴシック"/>
      <family val="3"/>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
      <patternFill patternType="solid">
        <fgColor theme="0"/>
        <bgColor indexed="64"/>
      </patternFill>
    </fill>
  </fills>
  <borders count="9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medium">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thin">
        <color indexed="64"/>
      </top>
      <bottom style="thin">
        <color indexed="64"/>
      </bottom>
      <diagonal/>
    </border>
    <border>
      <left/>
      <right style="thin">
        <color indexed="64"/>
      </right>
      <top style="double">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diagonalUp="1">
      <left style="thin">
        <color indexed="64"/>
      </left>
      <right style="thin">
        <color indexed="64"/>
      </right>
      <top style="double">
        <color indexed="64"/>
      </top>
      <bottom style="thin">
        <color indexed="64"/>
      </bottom>
      <diagonal style="dotted">
        <color indexed="64"/>
      </diagonal>
    </border>
    <border>
      <left/>
      <right style="medium">
        <color indexed="64"/>
      </right>
      <top style="double">
        <color indexed="64"/>
      </top>
      <bottom/>
      <diagonal/>
    </border>
    <border>
      <left style="thin">
        <color indexed="64"/>
      </left>
      <right style="thin">
        <color indexed="64"/>
      </right>
      <top/>
      <bottom style="double">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medium">
        <color indexed="64"/>
      </left>
      <right/>
      <top style="thin">
        <color indexed="64"/>
      </top>
      <bottom/>
      <diagonal/>
    </border>
    <border>
      <left style="medium">
        <color indexed="64"/>
      </left>
      <right/>
      <top/>
      <bottom style="double">
        <color indexed="64"/>
      </bottom>
      <diagonal/>
    </border>
    <border>
      <left style="medium">
        <color indexed="64"/>
      </left>
      <right/>
      <top style="double">
        <color indexed="64"/>
      </top>
      <bottom/>
      <diagonal/>
    </border>
    <border>
      <left style="medium">
        <color indexed="64"/>
      </left>
      <right/>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style="thin">
        <color auto="1"/>
      </left>
      <right style="thin">
        <color rgb="FFFF0000"/>
      </right>
      <top style="medium">
        <color indexed="64"/>
      </top>
      <bottom style="thin">
        <color auto="1"/>
      </bottom>
      <diagonal/>
    </border>
    <border>
      <left style="thin">
        <color rgb="FFFF0000"/>
      </left>
      <right style="thin">
        <color rgb="FFFF0000"/>
      </right>
      <top style="medium">
        <color indexed="64"/>
      </top>
      <bottom style="thin">
        <color auto="1"/>
      </bottom>
      <diagonal/>
    </border>
    <border>
      <left style="thin">
        <color rgb="FFFF0000"/>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rgb="FFFF0000"/>
      </left>
      <right style="medium">
        <color indexed="64"/>
      </right>
      <top style="medium">
        <color indexed="64"/>
      </top>
      <bottom style="thin">
        <color auto="1"/>
      </bottom>
      <diagonal/>
    </border>
    <border>
      <left style="thin">
        <color auto="1"/>
      </left>
      <right style="thin">
        <color rgb="FFFF0000"/>
      </right>
      <top style="thin">
        <color auto="1"/>
      </top>
      <bottom style="thin">
        <color auto="1"/>
      </bottom>
      <diagonal/>
    </border>
    <border>
      <left style="thin">
        <color rgb="FFFF0000"/>
      </left>
      <right style="thin">
        <color rgb="FFFF0000"/>
      </right>
      <top style="thin">
        <color auto="1"/>
      </top>
      <bottom style="thin">
        <color auto="1"/>
      </bottom>
      <diagonal/>
    </border>
    <border>
      <left style="thin">
        <color rgb="FFFF0000"/>
      </left>
      <right style="thin">
        <color auto="1"/>
      </right>
      <top style="thin">
        <color auto="1"/>
      </top>
      <bottom style="thin">
        <color auto="1"/>
      </bottom>
      <diagonal/>
    </border>
    <border>
      <left style="thin">
        <color rgb="FFFF0000"/>
      </left>
      <right/>
      <top style="thin">
        <color auto="1"/>
      </top>
      <bottom style="thin">
        <color auto="1"/>
      </bottom>
      <diagonal/>
    </border>
    <border>
      <left style="thin">
        <color rgb="FFFF0000"/>
      </left>
      <right style="medium">
        <color indexed="64"/>
      </right>
      <top style="thin">
        <color auto="1"/>
      </top>
      <bottom style="thin">
        <color auto="1"/>
      </bottom>
      <diagonal/>
    </border>
    <border diagonalUp="1">
      <left style="thin">
        <color indexed="64"/>
      </left>
      <right style="thin">
        <color indexed="64"/>
      </right>
      <top style="thin">
        <color indexed="64"/>
      </top>
      <bottom style="thin">
        <color indexed="64"/>
      </bottom>
      <diagonal style="dotted">
        <color indexed="64"/>
      </diagonal>
    </border>
    <border>
      <left/>
      <right style="thin">
        <color indexed="64"/>
      </right>
      <top style="medium">
        <color indexed="64"/>
      </top>
      <bottom/>
      <diagonal/>
    </border>
  </borders>
  <cellStyleXfs count="5">
    <xf numFmtId="0" fontId="0" fillId="0" borderId="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610">
    <xf numFmtId="0" fontId="0" fillId="0" borderId="0" xfId="0">
      <alignment vertical="center"/>
    </xf>
    <xf numFmtId="0" fontId="7" fillId="0" borderId="0" xfId="4" applyFont="1" applyProtection="1">
      <alignment vertical="center"/>
      <protection locked="0"/>
    </xf>
    <xf numFmtId="0" fontId="3" fillId="0" borderId="0" xfId="4" applyFont="1" applyProtection="1">
      <alignment vertical="center"/>
      <protection locked="0"/>
    </xf>
    <xf numFmtId="0" fontId="3" fillId="0" borderId="0" xfId="4" applyFont="1" applyAlignment="1" applyProtection="1">
      <alignment horizontal="center" vertical="center"/>
      <protection locked="0"/>
    </xf>
    <xf numFmtId="0" fontId="8" fillId="0" borderId="0" xfId="4" applyFont="1" applyAlignment="1" applyProtection="1">
      <alignment horizontal="right" vertical="center"/>
      <protection locked="0"/>
    </xf>
    <xf numFmtId="0" fontId="9" fillId="0" borderId="0" xfId="4" applyFont="1" applyAlignment="1" applyProtection="1">
      <alignment horizontal="left" vertical="center"/>
      <protection locked="0"/>
    </xf>
    <xf numFmtId="0" fontId="9" fillId="0" borderId="0" xfId="4" applyFont="1" applyAlignment="1" applyProtection="1">
      <alignment horizontal="center" vertical="center" textRotation="255"/>
      <protection locked="0"/>
    </xf>
    <xf numFmtId="0" fontId="9" fillId="0" borderId="0" xfId="4" applyFont="1" applyAlignment="1" applyProtection="1">
      <alignment horizontal="right" vertical="top" wrapText="1"/>
      <protection locked="0"/>
    </xf>
    <xf numFmtId="0" fontId="9" fillId="0" borderId="3" xfId="4" applyFont="1" applyBorder="1" applyAlignment="1" applyProtection="1">
      <alignment vertical="center" textRotation="255" wrapText="1"/>
      <protection locked="0"/>
    </xf>
    <xf numFmtId="0" fontId="9" fillId="0" borderId="0" xfId="4" applyFont="1" applyAlignment="1" applyProtection="1">
      <alignment vertical="center" textRotation="255" wrapText="1"/>
      <protection locked="0"/>
    </xf>
    <xf numFmtId="0" fontId="9" fillId="0" borderId="0" xfId="4" applyFont="1" applyAlignment="1" applyProtection="1">
      <alignment vertical="center" textRotation="255"/>
      <protection locked="0"/>
    </xf>
    <xf numFmtId="0" fontId="9" fillId="0" borderId="3" xfId="4" applyFont="1" applyBorder="1" applyAlignment="1" applyProtection="1">
      <alignment vertical="center" textRotation="255"/>
      <protection locked="0"/>
    </xf>
    <xf numFmtId="0" fontId="3" fillId="0" borderId="3" xfId="4" applyFont="1" applyBorder="1" applyProtection="1">
      <alignment vertical="center"/>
      <protection locked="0"/>
    </xf>
    <xf numFmtId="0" fontId="18" fillId="0" borderId="38" xfId="4" applyFont="1" applyBorder="1" applyAlignment="1" applyProtection="1">
      <alignment horizontal="left" vertical="center"/>
      <protection locked="0"/>
    </xf>
    <xf numFmtId="0" fontId="18" fillId="0" borderId="3" xfId="4" applyFont="1" applyBorder="1" applyAlignment="1" applyProtection="1">
      <alignment horizontal="left" vertical="center"/>
      <protection locked="0"/>
    </xf>
    <xf numFmtId="0" fontId="10" fillId="0" borderId="3" xfId="4" applyFont="1" applyBorder="1" applyProtection="1">
      <alignment vertical="center"/>
      <protection locked="0"/>
    </xf>
    <xf numFmtId="0" fontId="9" fillId="0" borderId="33" xfId="4" applyFont="1" applyBorder="1" applyAlignment="1" applyProtection="1">
      <alignment horizontal="right" vertical="top" wrapText="1"/>
      <protection locked="0"/>
    </xf>
    <xf numFmtId="0" fontId="11" fillId="0" borderId="0" xfId="4" applyFont="1" applyAlignment="1" applyProtection="1">
      <alignment vertical="top" wrapText="1"/>
      <protection locked="0"/>
    </xf>
    <xf numFmtId="0" fontId="3" fillId="0" borderId="33" xfId="4" applyFont="1" applyBorder="1" applyProtection="1">
      <alignment vertical="center"/>
      <protection locked="0"/>
    </xf>
    <xf numFmtId="0" fontId="3" fillId="0" borderId="23" xfId="4" applyFont="1" applyBorder="1" applyProtection="1">
      <alignment vertical="center"/>
      <protection locked="0"/>
    </xf>
    <xf numFmtId="0" fontId="12" fillId="0" borderId="0" xfId="4" applyFont="1" applyProtection="1">
      <alignment vertical="center"/>
      <protection locked="0"/>
    </xf>
    <xf numFmtId="0" fontId="13" fillId="0" borderId="0" xfId="4" applyFont="1" applyProtection="1">
      <alignment vertical="center"/>
      <protection locked="0"/>
    </xf>
    <xf numFmtId="0" fontId="15" fillId="0" borderId="11" xfId="4" applyFont="1" applyBorder="1" applyAlignment="1" applyProtection="1">
      <alignment horizontal="left" vertical="center"/>
      <protection locked="0"/>
    </xf>
    <xf numFmtId="0" fontId="15" fillId="0" borderId="3" xfId="4" applyFont="1" applyBorder="1" applyAlignment="1" applyProtection="1">
      <alignment horizontal="left" vertical="center"/>
      <protection locked="0"/>
    </xf>
    <xf numFmtId="0" fontId="15" fillId="0" borderId="0" xfId="4" applyFont="1" applyAlignment="1" applyProtection="1">
      <alignment horizontal="left" vertical="center"/>
      <protection locked="0"/>
    </xf>
    <xf numFmtId="0" fontId="15" fillId="0" borderId="34" xfId="4" applyFont="1" applyBorder="1" applyAlignment="1" applyProtection="1">
      <alignment horizontal="left" vertical="center"/>
      <protection locked="0"/>
    </xf>
    <xf numFmtId="0" fontId="15" fillId="0" borderId="32" xfId="4" applyFont="1" applyBorder="1" applyAlignment="1" applyProtection="1">
      <alignment horizontal="left" vertical="center"/>
      <protection locked="0"/>
    </xf>
    <xf numFmtId="0" fontId="15" fillId="0" borderId="39" xfId="4" applyFont="1" applyBorder="1" applyAlignment="1" applyProtection="1">
      <alignment horizontal="left" vertical="center"/>
      <protection locked="0"/>
    </xf>
    <xf numFmtId="0" fontId="15" fillId="0" borderId="3" xfId="4" quotePrefix="1" applyFont="1" applyBorder="1" applyAlignment="1" applyProtection="1">
      <alignment horizontal="left" vertical="center"/>
      <protection locked="0"/>
    </xf>
    <xf numFmtId="0" fontId="15" fillId="0" borderId="33" xfId="4" applyFont="1" applyBorder="1" applyAlignment="1" applyProtection="1">
      <alignment horizontal="left" vertical="center"/>
      <protection locked="0"/>
    </xf>
    <xf numFmtId="0" fontId="16" fillId="0" borderId="0" xfId="4" applyFont="1" applyAlignment="1" applyProtection="1">
      <alignment horizontal="left" vertical="center"/>
      <protection locked="0"/>
    </xf>
    <xf numFmtId="0" fontId="15" fillId="0" borderId="36" xfId="4" applyFont="1" applyBorder="1" applyAlignment="1" applyProtection="1">
      <alignment horizontal="left" vertical="center"/>
      <protection locked="0"/>
    </xf>
    <xf numFmtId="0" fontId="15" fillId="0" borderId="31" xfId="4" applyFont="1" applyBorder="1" applyAlignment="1" applyProtection="1">
      <alignment horizontal="left" vertical="center"/>
      <protection locked="0"/>
    </xf>
    <xf numFmtId="0" fontId="15" fillId="0" borderId="35" xfId="4" applyFont="1" applyBorder="1" applyAlignment="1" applyProtection="1">
      <alignment horizontal="right" vertical="top" wrapText="1"/>
      <protection locked="0"/>
    </xf>
    <xf numFmtId="0" fontId="15" fillId="0" borderId="37" xfId="4" applyFont="1" applyBorder="1" applyAlignment="1" applyProtection="1">
      <alignment horizontal="right" vertical="top" wrapText="1"/>
      <protection locked="0"/>
    </xf>
    <xf numFmtId="0" fontId="15" fillId="0" borderId="0" xfId="4" applyFont="1" applyAlignment="1" applyProtection="1">
      <alignment horizontal="center" vertical="center"/>
      <protection locked="0"/>
    </xf>
    <xf numFmtId="0" fontId="21" fillId="0" borderId="0" xfId="0" applyFont="1">
      <alignment vertical="center"/>
    </xf>
    <xf numFmtId="0" fontId="21" fillId="0" borderId="0" xfId="0" applyFont="1" applyAlignment="1">
      <alignment horizontal="center" vertical="center"/>
    </xf>
    <xf numFmtId="0" fontId="23" fillId="0" borderId="0" xfId="0" applyFont="1">
      <alignment vertical="center"/>
    </xf>
    <xf numFmtId="0" fontId="22" fillId="0" borderId="0" xfId="0" applyFont="1">
      <alignment vertical="center"/>
    </xf>
    <xf numFmtId="0" fontId="21" fillId="0" borderId="12" xfId="0" applyFont="1" applyBorder="1" applyAlignment="1">
      <alignment horizontal="center" vertical="center" wrapText="1"/>
    </xf>
    <xf numFmtId="0" fontId="21" fillId="0" borderId="12" xfId="1" quotePrefix="1" applyNumberFormat="1" applyFont="1" applyFill="1" applyBorder="1" applyAlignment="1" applyProtection="1">
      <alignment horizontal="center" vertical="center" wrapText="1"/>
    </xf>
    <xf numFmtId="0" fontId="25" fillId="0" borderId="4" xfId="0" applyFont="1" applyBorder="1" applyAlignment="1">
      <alignment horizontal="center" vertical="center"/>
    </xf>
    <xf numFmtId="0" fontId="25" fillId="0" borderId="1" xfId="0" applyFont="1" applyBorder="1" applyAlignment="1">
      <alignment horizontal="center" vertical="center"/>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4" fillId="0" borderId="40" xfId="1" applyNumberFormat="1" applyFont="1" applyFill="1" applyBorder="1" applyAlignment="1" applyProtection="1">
      <alignment horizontal="center" vertical="center"/>
    </xf>
    <xf numFmtId="0" fontId="24" fillId="0" borderId="95" xfId="1" applyNumberFormat="1" applyFont="1" applyFill="1" applyBorder="1" applyAlignment="1" applyProtection="1">
      <alignment horizontal="center" vertical="center"/>
    </xf>
    <xf numFmtId="176" fontId="25" fillId="0" borderId="2" xfId="1" applyNumberFormat="1" applyFont="1" applyFill="1" applyBorder="1" applyAlignment="1" applyProtection="1">
      <alignment horizontal="center" vertical="center"/>
    </xf>
    <xf numFmtId="178" fontId="29" fillId="0" borderId="2" xfId="1" applyNumberFormat="1" applyFont="1" applyFill="1" applyBorder="1" applyAlignment="1" applyProtection="1">
      <alignment horizontal="center" vertical="center"/>
    </xf>
    <xf numFmtId="0" fontId="30" fillId="0" borderId="0" xfId="2" applyFont="1" applyFill="1" applyAlignment="1" applyProtection="1">
      <alignment horizontal="right" vertical="center"/>
    </xf>
    <xf numFmtId="0" fontId="21" fillId="0" borderId="0" xfId="1" applyNumberFormat="1" applyFont="1" applyFill="1" applyBorder="1" applyAlignment="1" applyProtection="1">
      <alignment vertical="center"/>
    </xf>
    <xf numFmtId="0" fontId="31" fillId="0" borderId="0" xfId="0" applyFont="1">
      <alignment vertical="center"/>
    </xf>
    <xf numFmtId="0" fontId="25" fillId="0" borderId="0" xfId="0" applyFont="1">
      <alignment vertical="center"/>
    </xf>
    <xf numFmtId="0" fontId="24" fillId="0" borderId="11" xfId="0" applyFont="1" applyBorder="1">
      <alignment vertical="center"/>
    </xf>
    <xf numFmtId="0" fontId="21" fillId="0" borderId="12" xfId="0" applyFont="1" applyBorder="1" applyAlignment="1">
      <alignment horizontal="center" vertical="center"/>
    </xf>
    <xf numFmtId="0" fontId="21" fillId="0" borderId="4"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center" vertical="center"/>
    </xf>
    <xf numFmtId="0" fontId="21" fillId="0" borderId="5" xfId="0" applyFont="1" applyBorder="1" applyAlignment="1">
      <alignment horizontal="center" vertical="center" shrinkToFit="1"/>
    </xf>
    <xf numFmtId="0" fontId="21" fillId="0" borderId="3" xfId="0" applyFont="1" applyBorder="1" applyAlignment="1">
      <alignment horizontal="center" vertical="center" wrapText="1"/>
    </xf>
    <xf numFmtId="0" fontId="21" fillId="0" borderId="1" xfId="0" applyFont="1" applyBorder="1" applyAlignment="1">
      <alignment horizontal="center" vertical="center" shrinkToFit="1"/>
    </xf>
    <xf numFmtId="0" fontId="25" fillId="0" borderId="12" xfId="0" applyFont="1" applyBorder="1" applyAlignment="1">
      <alignment horizontal="center" vertical="center" wrapText="1"/>
    </xf>
    <xf numFmtId="0" fontId="21" fillId="0" borderId="12" xfId="0" applyFont="1" applyBorder="1" applyAlignment="1">
      <alignment horizontal="center" vertical="center" shrinkToFit="1"/>
    </xf>
    <xf numFmtId="176" fontId="25" fillId="2" borderId="4" xfId="0" quotePrefix="1" applyNumberFormat="1" applyFont="1" applyFill="1" applyBorder="1" applyAlignment="1" applyProtection="1">
      <alignment horizontal="center" vertical="center" wrapText="1"/>
      <protection locked="0"/>
    </xf>
    <xf numFmtId="176" fontId="25" fillId="2" borderId="2" xfId="0" quotePrefix="1" applyNumberFormat="1" applyFont="1" applyFill="1" applyBorder="1" applyAlignment="1" applyProtection="1">
      <alignment horizontal="center" vertical="center" wrapText="1"/>
      <protection locked="0"/>
    </xf>
    <xf numFmtId="0" fontId="25" fillId="0" borderId="0" xfId="0" applyFont="1" applyAlignment="1">
      <alignment horizontal="center" vertical="center"/>
    </xf>
    <xf numFmtId="0" fontId="31" fillId="0" borderId="0" xfId="0" applyFont="1" applyAlignment="1">
      <alignment horizontal="center" vertical="center"/>
    </xf>
    <xf numFmtId="0" fontId="21" fillId="0" borderId="0" xfId="0" applyFont="1" applyAlignment="1">
      <alignment horizontal="center" vertical="center" wrapText="1"/>
    </xf>
    <xf numFmtId="176" fontId="25" fillId="0" borderId="2" xfId="1" applyNumberFormat="1" applyFont="1" applyBorder="1" applyAlignment="1">
      <alignment horizontal="center" vertical="center"/>
    </xf>
    <xf numFmtId="0" fontId="27" fillId="0" borderId="14" xfId="0" applyFont="1" applyBorder="1" applyAlignment="1">
      <alignment horizontal="right" vertical="center"/>
    </xf>
    <xf numFmtId="0" fontId="27" fillId="0" borderId="15" xfId="0" applyFont="1" applyBorder="1" applyAlignment="1">
      <alignment horizontal="right" vertical="center"/>
    </xf>
    <xf numFmtId="0" fontId="25" fillId="0" borderId="17" xfId="0" applyFont="1" applyBorder="1" applyAlignment="1">
      <alignment horizontal="right" vertical="center"/>
    </xf>
    <xf numFmtId="0" fontId="27" fillId="0" borderId="7" xfId="0" applyFont="1" applyBorder="1">
      <alignment vertical="center"/>
    </xf>
    <xf numFmtId="0" fontId="25" fillId="0" borderId="7" xfId="0" applyFont="1" applyBorder="1">
      <alignment vertical="center"/>
    </xf>
    <xf numFmtId="0" fontId="32" fillId="0" borderId="6" xfId="0" applyFont="1" applyBorder="1">
      <alignment vertical="center"/>
    </xf>
    <xf numFmtId="0" fontId="32" fillId="0" borderId="7" xfId="0" applyFont="1" applyBorder="1">
      <alignment vertical="center"/>
    </xf>
    <xf numFmtId="0" fontId="24" fillId="0" borderId="7" xfId="0" applyFont="1" applyBorder="1">
      <alignment vertical="center"/>
    </xf>
    <xf numFmtId="0" fontId="24" fillId="0" borderId="8" xfId="0" applyFont="1" applyBorder="1">
      <alignment vertical="center"/>
    </xf>
    <xf numFmtId="0" fontId="27" fillId="2" borderId="1" xfId="0" applyFont="1" applyFill="1" applyBorder="1">
      <alignment vertical="center"/>
    </xf>
    <xf numFmtId="0" fontId="27" fillId="3" borderId="1" xfId="0" applyFont="1" applyFill="1" applyBorder="1">
      <alignment vertical="center"/>
    </xf>
    <xf numFmtId="0" fontId="27" fillId="0" borderId="0" xfId="0" applyFont="1">
      <alignment vertical="center"/>
    </xf>
    <xf numFmtId="0" fontId="27" fillId="0" borderId="0" xfId="0" applyFont="1" applyAlignment="1">
      <alignment vertical="center" wrapText="1"/>
    </xf>
    <xf numFmtId="0" fontId="27" fillId="0" borderId="16" xfId="0" applyFont="1" applyBorder="1" applyAlignment="1">
      <alignment vertical="center" wrapText="1"/>
    </xf>
    <xf numFmtId="0" fontId="25" fillId="0" borderId="9" xfId="0" applyFont="1" applyBorder="1">
      <alignment vertical="center"/>
    </xf>
    <xf numFmtId="0" fontId="27" fillId="0" borderId="9" xfId="0" applyFont="1" applyBorder="1" applyAlignment="1">
      <alignment vertical="center" wrapText="1"/>
    </xf>
    <xf numFmtId="0" fontId="27" fillId="0" borderId="10" xfId="0" applyFont="1" applyBorder="1" applyAlignment="1">
      <alignment vertical="center" wrapText="1"/>
    </xf>
    <xf numFmtId="0" fontId="13" fillId="0" borderId="0" xfId="0" applyFont="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3" fillId="0" borderId="0" xfId="0" applyFont="1" applyAlignment="1" applyProtection="1">
      <alignment horizontal="center" vertical="center" wrapText="1"/>
      <protection locked="0"/>
    </xf>
    <xf numFmtId="0" fontId="13" fillId="0" borderId="43" xfId="0" applyFont="1" applyBorder="1" applyAlignment="1" applyProtection="1">
      <alignment horizontal="center" vertical="center"/>
      <protection locked="0"/>
    </xf>
    <xf numFmtId="0" fontId="13" fillId="4" borderId="32" xfId="0" quotePrefix="1" applyFont="1" applyFill="1" applyBorder="1" applyProtection="1">
      <alignment vertical="center"/>
      <protection locked="0"/>
    </xf>
    <xf numFmtId="0" fontId="13" fillId="4" borderId="41" xfId="0" quotePrefix="1" applyFont="1" applyFill="1" applyBorder="1" applyProtection="1">
      <alignment vertical="center"/>
      <protection locked="0"/>
    </xf>
    <xf numFmtId="0" fontId="13" fillId="0" borderId="18" xfId="0" applyFont="1" applyBorder="1" applyProtection="1">
      <alignment vertical="center"/>
      <protection locked="0"/>
    </xf>
    <xf numFmtId="0" fontId="13" fillId="0" borderId="18" xfId="0" applyFont="1" applyBorder="1" applyAlignment="1" applyProtection="1">
      <alignment horizontal="left" vertical="center" wrapText="1"/>
      <protection locked="0"/>
    </xf>
    <xf numFmtId="0" fontId="13" fillId="0" borderId="28" xfId="0" applyFont="1" applyBorder="1" applyAlignment="1" applyProtection="1">
      <alignment horizontal="left" vertical="center" wrapText="1"/>
      <protection locked="0"/>
    </xf>
    <xf numFmtId="0" fontId="13" fillId="0" borderId="0" xfId="0" quotePrefix="1" applyFont="1" applyAlignment="1" applyProtection="1">
      <alignment horizontal="left" vertical="center"/>
      <protection locked="0"/>
    </xf>
    <xf numFmtId="0" fontId="25" fillId="0" borderId="0" xfId="0" applyFont="1" applyProtection="1">
      <alignment vertical="center"/>
      <protection locked="0"/>
    </xf>
    <xf numFmtId="0" fontId="13" fillId="0" borderId="0" xfId="0" applyFont="1" applyAlignment="1" applyProtection="1">
      <alignment vertical="center" wrapText="1"/>
      <protection locked="0"/>
    </xf>
    <xf numFmtId="0" fontId="34" fillId="0" borderId="0" xfId="0" applyFont="1" applyAlignment="1" applyProtection="1">
      <alignment horizontal="center" vertical="center"/>
      <protection locked="0"/>
    </xf>
    <xf numFmtId="0" fontId="13" fillId="0" borderId="7" xfId="0" applyFont="1" applyBorder="1" applyAlignment="1" applyProtection="1">
      <alignment vertical="center" textRotation="255"/>
      <protection locked="0"/>
    </xf>
    <xf numFmtId="0" fontId="13" fillId="0" borderId="0" xfId="0" applyFont="1" applyAlignment="1" applyProtection="1">
      <alignment horizontal="center" vertical="center" textRotation="255"/>
      <protection locked="0"/>
    </xf>
    <xf numFmtId="2" fontId="13" fillId="0" borderId="0" xfId="0" applyNumberFormat="1" applyFont="1" applyAlignment="1" applyProtection="1">
      <alignment horizontal="center" vertical="center" wrapText="1"/>
      <protection locked="0"/>
    </xf>
    <xf numFmtId="12" fontId="13" fillId="0" borderId="0" xfId="0" applyNumberFormat="1" applyFont="1" applyAlignment="1" applyProtection="1">
      <alignment horizontal="center" vertical="center" wrapText="1"/>
      <protection locked="0"/>
    </xf>
    <xf numFmtId="177" fontId="13" fillId="0" borderId="0" xfId="0" applyNumberFormat="1" applyFont="1" applyAlignment="1">
      <alignment horizontal="center" vertical="center" wrapText="1"/>
    </xf>
    <xf numFmtId="183" fontId="13" fillId="0" borderId="0" xfId="0" applyNumberFormat="1" applyFont="1" applyAlignment="1">
      <alignment horizontal="center" vertical="center" wrapText="1"/>
    </xf>
    <xf numFmtId="177" fontId="13" fillId="0" borderId="0" xfId="0" applyNumberFormat="1" applyFont="1" applyAlignment="1" applyProtection="1">
      <alignment horizontal="center" vertical="center" wrapText="1"/>
      <protection locked="0"/>
    </xf>
    <xf numFmtId="183" fontId="13" fillId="0" borderId="0" xfId="0" applyNumberFormat="1" applyFont="1" applyAlignment="1" applyProtection="1">
      <alignment horizontal="center" vertical="center" wrapText="1"/>
      <protection locked="0"/>
    </xf>
    <xf numFmtId="0" fontId="13" fillId="0" borderId="15" xfId="0" quotePrefix="1" applyFont="1" applyBorder="1" applyAlignment="1" applyProtection="1">
      <alignment horizontal="right" vertical="center" wrapText="1"/>
      <protection locked="0"/>
    </xf>
    <xf numFmtId="0" fontId="13" fillId="0" borderId="0" xfId="0" quotePrefix="1" applyFont="1" applyAlignment="1" applyProtection="1">
      <alignment horizontal="right" vertical="center" wrapText="1"/>
      <protection locked="0"/>
    </xf>
    <xf numFmtId="0" fontId="13" fillId="0" borderId="16" xfId="0" applyFont="1" applyBorder="1" applyAlignment="1" applyProtection="1">
      <alignment vertical="center" wrapText="1"/>
      <protection locked="0"/>
    </xf>
    <xf numFmtId="0" fontId="13" fillId="0" borderId="16" xfId="0" applyFont="1" applyBorder="1" applyAlignment="1" applyProtection="1">
      <alignment horizontal="center" vertical="center" wrapText="1"/>
      <protection locked="0"/>
    </xf>
    <xf numFmtId="0" fontId="13" fillId="0" borderId="17" xfId="0" quotePrefix="1" applyFont="1" applyBorder="1" applyAlignment="1" applyProtection="1">
      <alignment horizontal="right" vertical="center" wrapText="1"/>
      <protection locked="0"/>
    </xf>
    <xf numFmtId="0" fontId="13" fillId="0" borderId="9" xfId="0" quotePrefix="1" applyFont="1" applyBorder="1" applyAlignment="1" applyProtection="1">
      <alignment horizontal="right" vertical="center" wrapText="1"/>
      <protection locked="0"/>
    </xf>
    <xf numFmtId="0" fontId="13" fillId="0" borderId="9" xfId="0" applyFont="1" applyBorder="1" applyAlignment="1" applyProtection="1">
      <alignment vertical="center" wrapText="1"/>
      <protection locked="0"/>
    </xf>
    <xf numFmtId="0" fontId="13" fillId="0" borderId="10" xfId="0" applyFont="1" applyBorder="1" applyAlignment="1" applyProtection="1">
      <alignment horizontal="center" vertical="center" wrapText="1"/>
      <protection locked="0"/>
    </xf>
    <xf numFmtId="0" fontId="13" fillId="0" borderId="0" xfId="0" applyFont="1" applyAlignment="1" applyProtection="1">
      <alignment horizontal="center" vertical="center" shrinkToFit="1"/>
      <protection locked="0"/>
    </xf>
    <xf numFmtId="0" fontId="33" fillId="0" borderId="0" xfId="0" applyFont="1" applyProtection="1">
      <alignment vertical="center"/>
      <protection locked="0"/>
    </xf>
    <xf numFmtId="0" fontId="35" fillId="0" borderId="0" xfId="0" applyFont="1" applyAlignment="1" applyProtection="1">
      <alignment vertical="center" wrapText="1"/>
      <protection locked="0"/>
    </xf>
    <xf numFmtId="179" fontId="35" fillId="0" borderId="0" xfId="3" applyNumberFormat="1" applyFont="1" applyBorder="1" applyAlignment="1" applyProtection="1">
      <alignment horizontal="center" vertical="center" shrinkToFit="1"/>
      <protection locked="0"/>
    </xf>
    <xf numFmtId="38" fontId="35" fillId="0" borderId="0" xfId="3" applyFont="1" applyBorder="1" applyAlignment="1" applyProtection="1">
      <alignment horizontal="right" vertical="center"/>
      <protection locked="0"/>
    </xf>
    <xf numFmtId="182" fontId="35" fillId="0" borderId="0" xfId="3" applyNumberFormat="1" applyFont="1" applyBorder="1" applyAlignment="1" applyProtection="1">
      <alignment horizontal="center" vertical="center"/>
      <protection locked="0"/>
    </xf>
    <xf numFmtId="180" fontId="35" fillId="0" borderId="0" xfId="3" applyNumberFormat="1" applyFont="1" applyBorder="1" applyAlignment="1" applyProtection="1">
      <alignment horizontal="center" vertical="center" shrinkToFit="1"/>
      <protection locked="0"/>
    </xf>
    <xf numFmtId="0" fontId="33" fillId="0" borderId="0" xfId="0" applyFont="1" applyAlignment="1" applyProtection="1">
      <alignment horizontal="right" vertical="center"/>
      <protection locked="0"/>
    </xf>
    <xf numFmtId="181" fontId="35" fillId="0" borderId="0" xfId="3" applyNumberFormat="1" applyFont="1" applyBorder="1" applyAlignment="1" applyProtection="1">
      <alignment horizontal="center" vertical="center"/>
      <protection locked="0"/>
    </xf>
    <xf numFmtId="0" fontId="13" fillId="0" borderId="71" xfId="0" applyFont="1" applyBorder="1" applyAlignment="1" applyProtection="1">
      <alignment horizontal="center" vertical="center"/>
      <protection locked="0"/>
    </xf>
    <xf numFmtId="0" fontId="13" fillId="0" borderId="71" xfId="0" applyFont="1" applyBorder="1" applyProtection="1">
      <alignment vertical="center"/>
      <protection locked="0"/>
    </xf>
    <xf numFmtId="0" fontId="13" fillId="5" borderId="15" xfId="0" applyFont="1" applyFill="1" applyBorder="1" applyAlignment="1" applyProtection="1">
      <alignment horizontal="right" vertical="center"/>
      <protection locked="0"/>
    </xf>
    <xf numFmtId="0" fontId="13" fillId="5" borderId="16" xfId="0" applyFont="1" applyFill="1" applyBorder="1" applyAlignment="1" applyProtection="1">
      <alignment horizontal="left" vertical="center" wrapText="1"/>
      <protection locked="0"/>
    </xf>
    <xf numFmtId="0" fontId="13" fillId="5" borderId="0" xfId="0" applyFont="1" applyFill="1" applyAlignment="1" applyProtection="1">
      <alignment horizontal="right" vertical="center"/>
      <protection locked="0"/>
    </xf>
    <xf numFmtId="0" fontId="13" fillId="5" borderId="0" xfId="0" applyFont="1" applyFill="1" applyAlignment="1" applyProtection="1">
      <alignment horizontal="left" vertical="center" wrapText="1"/>
      <protection locked="0"/>
    </xf>
    <xf numFmtId="0" fontId="13" fillId="5" borderId="0" xfId="0" applyFont="1" applyFill="1" applyProtection="1">
      <alignment vertical="center"/>
      <protection locked="0"/>
    </xf>
    <xf numFmtId="0" fontId="13" fillId="5" borderId="16" xfId="0" applyFont="1" applyFill="1" applyBorder="1" applyProtection="1">
      <alignment vertical="center"/>
      <protection locked="0"/>
    </xf>
    <xf numFmtId="0" fontId="13" fillId="5" borderId="52" xfId="0" applyFont="1" applyFill="1" applyBorder="1" applyAlignment="1" applyProtection="1">
      <alignment horizontal="right" vertical="center"/>
      <protection locked="0"/>
    </xf>
    <xf numFmtId="0" fontId="13" fillId="5" borderId="48" xfId="0" applyFont="1" applyFill="1" applyBorder="1" applyAlignment="1" applyProtection="1">
      <alignment horizontal="right" vertical="center"/>
      <protection locked="0"/>
    </xf>
    <xf numFmtId="0" fontId="13" fillId="5" borderId="48" xfId="0" applyFont="1" applyFill="1" applyBorder="1" applyProtection="1">
      <alignment vertical="center"/>
      <protection locked="0"/>
    </xf>
    <xf numFmtId="0" fontId="13" fillId="5" borderId="74" xfId="0" applyFont="1" applyFill="1" applyBorder="1" applyProtection="1">
      <alignment vertical="center"/>
      <protection locked="0"/>
    </xf>
    <xf numFmtId="0" fontId="13" fillId="5" borderId="15" xfId="0" applyFont="1" applyFill="1" applyBorder="1" applyProtection="1">
      <alignment vertical="center"/>
      <protection locked="0"/>
    </xf>
    <xf numFmtId="0" fontId="13" fillId="0" borderId="28"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21" fillId="4" borderId="53" xfId="0" quotePrefix="1" applyFont="1" applyFill="1" applyBorder="1" applyProtection="1">
      <alignment vertical="center"/>
      <protection locked="0"/>
    </xf>
    <xf numFmtId="0" fontId="21" fillId="4" borderId="32" xfId="0" quotePrefix="1" applyFont="1" applyFill="1" applyBorder="1" applyProtection="1">
      <alignment vertical="center"/>
      <protection locked="0"/>
    </xf>
    <xf numFmtId="0" fontId="21" fillId="4" borderId="54" xfId="0" quotePrefix="1" applyFont="1" applyFill="1" applyBorder="1" applyProtection="1">
      <alignment vertical="center"/>
      <protection locked="0"/>
    </xf>
    <xf numFmtId="0" fontId="21" fillId="4" borderId="11" xfId="0" quotePrefix="1" applyFont="1" applyFill="1" applyBorder="1" applyProtection="1">
      <alignment vertical="center"/>
      <protection locked="0"/>
    </xf>
    <xf numFmtId="0" fontId="13" fillId="0" borderId="0" xfId="0" applyFont="1" applyAlignment="1">
      <alignment horizontal="right" vertical="center"/>
    </xf>
    <xf numFmtId="0" fontId="13" fillId="0" borderId="0" xfId="0" applyFont="1">
      <alignment vertical="center"/>
    </xf>
    <xf numFmtId="0" fontId="13" fillId="0" borderId="0" xfId="0" quotePrefix="1" applyFont="1">
      <alignment vertical="center"/>
    </xf>
    <xf numFmtId="0" fontId="13" fillId="0" borderId="0" xfId="0" applyFont="1" applyAlignment="1">
      <alignment horizontal="center" vertical="center"/>
    </xf>
    <xf numFmtId="0" fontId="13" fillId="0" borderId="43" xfId="0" applyFont="1" applyBorder="1" applyProtection="1">
      <alignment vertical="center"/>
      <protection locked="0"/>
    </xf>
    <xf numFmtId="0" fontId="13" fillId="0" borderId="28" xfId="0" applyFont="1" applyBorder="1" applyProtection="1">
      <alignment vertical="center"/>
      <protection locked="0"/>
    </xf>
    <xf numFmtId="0" fontId="25" fillId="0" borderId="4" xfId="0" applyFont="1" applyBorder="1" applyAlignment="1">
      <alignment horizontal="center" vertical="center" wrapText="1"/>
    </xf>
    <xf numFmtId="0" fontId="21" fillId="0" borderId="4" xfId="0" applyFont="1" applyBorder="1" applyAlignment="1">
      <alignment horizontal="center" vertical="center" shrinkToFit="1"/>
    </xf>
    <xf numFmtId="0" fontId="35" fillId="0" borderId="32" xfId="4" applyFont="1" applyBorder="1" applyAlignment="1" applyProtection="1">
      <alignment horizontal="left" vertical="center"/>
      <protection locked="0"/>
    </xf>
    <xf numFmtId="0" fontId="35" fillId="0" borderId="0" xfId="4" applyFont="1" applyAlignment="1" applyProtection="1">
      <alignment horizontal="left" vertical="center"/>
      <protection locked="0"/>
    </xf>
    <xf numFmtId="0" fontId="39" fillId="0" borderId="0" xfId="4" applyFont="1" applyAlignment="1" applyProtection="1">
      <alignment horizontal="left" vertical="center"/>
      <protection locked="0"/>
    </xf>
    <xf numFmtId="0" fontId="40" fillId="0" borderId="0" xfId="4" applyFont="1" applyAlignment="1" applyProtection="1">
      <alignment horizontal="left" vertical="center"/>
      <protection locked="0"/>
    </xf>
    <xf numFmtId="0" fontId="15" fillId="0" borderId="0" xfId="4" applyFont="1" applyAlignment="1" applyProtection="1">
      <alignment vertical="top" wrapText="1"/>
      <protection locked="0"/>
    </xf>
    <xf numFmtId="0" fontId="14" fillId="0" borderId="0" xfId="4" applyFont="1" applyProtection="1">
      <alignment vertical="center"/>
      <protection locked="0"/>
    </xf>
    <xf numFmtId="0" fontId="41" fillId="0" borderId="0" xfId="4" applyFont="1" applyAlignment="1" applyProtection="1">
      <alignment horizontal="left" vertical="center"/>
      <protection locked="0"/>
    </xf>
    <xf numFmtId="0" fontId="16" fillId="0" borderId="33" xfId="4" applyFont="1" applyBorder="1" applyAlignment="1" applyProtection="1">
      <alignment horizontal="left" vertical="center"/>
      <protection locked="0"/>
    </xf>
    <xf numFmtId="0" fontId="14" fillId="0" borderId="33" xfId="4" applyFont="1" applyBorder="1" applyProtection="1">
      <alignment vertical="center"/>
      <protection locked="0"/>
    </xf>
    <xf numFmtId="0" fontId="21" fillId="0" borderId="0" xfId="0" applyFont="1" applyFill="1">
      <alignment vertical="center"/>
    </xf>
    <xf numFmtId="0" fontId="21" fillId="0" borderId="0" xfId="0" applyFont="1" applyFill="1" applyAlignment="1">
      <alignment vertical="center" wrapText="1"/>
    </xf>
    <xf numFmtId="0" fontId="21" fillId="0" borderId="0" xfId="0" applyFont="1" applyFill="1" applyAlignment="1">
      <alignment horizontal="center" vertical="center"/>
    </xf>
    <xf numFmtId="0" fontId="12" fillId="0" borderId="0" xfId="0" applyFont="1" applyFill="1" applyAlignment="1">
      <alignment horizontal="right" vertical="center" wrapText="1"/>
    </xf>
    <xf numFmtId="0" fontId="23" fillId="0" borderId="0" xfId="0" applyFont="1" applyFill="1">
      <alignment vertical="center"/>
    </xf>
    <xf numFmtId="0" fontId="22" fillId="0" borderId="0" xfId="0" applyFont="1" applyFill="1">
      <alignment vertical="center"/>
    </xf>
    <xf numFmtId="0" fontId="23" fillId="0" borderId="0" xfId="0" applyFont="1" applyFill="1" applyAlignment="1">
      <alignment horizontal="left" vertical="center"/>
    </xf>
    <xf numFmtId="0" fontId="23" fillId="0" borderId="0" xfId="0" applyFont="1" applyFill="1" applyAlignment="1">
      <alignment horizontal="center" vertical="center"/>
    </xf>
    <xf numFmtId="0" fontId="23" fillId="0" borderId="0" xfId="0" applyFont="1" applyFill="1" applyAlignment="1">
      <alignment horizontal="right" vertical="center" wrapText="1"/>
    </xf>
    <xf numFmtId="0" fontId="24" fillId="0" borderId="0" xfId="0" applyFont="1" applyFill="1">
      <alignment vertical="center"/>
    </xf>
    <xf numFmtId="0" fontId="21" fillId="0" borderId="12" xfId="0" applyFont="1" applyFill="1" applyBorder="1" applyAlignment="1">
      <alignment horizontal="center" vertical="center" wrapText="1"/>
    </xf>
    <xf numFmtId="0" fontId="25" fillId="0" borderId="4" xfId="0" applyFont="1" applyFill="1" applyBorder="1" applyAlignment="1">
      <alignment horizontal="center" vertical="center"/>
    </xf>
    <xf numFmtId="0" fontId="25" fillId="0" borderId="1" xfId="0" applyFont="1" applyFill="1" applyBorder="1" applyAlignment="1">
      <alignment horizontal="center" vertical="center" wrapText="1"/>
    </xf>
    <xf numFmtId="0" fontId="24" fillId="0" borderId="13" xfId="0" applyFont="1" applyFill="1" applyBorder="1" applyAlignment="1">
      <alignment horizontal="center" vertical="center"/>
    </xf>
    <xf numFmtId="0" fontId="21" fillId="0" borderId="4" xfId="0" applyFont="1" applyFill="1" applyBorder="1" applyAlignment="1">
      <alignment horizontal="center" vertical="center"/>
    </xf>
    <xf numFmtId="0" fontId="21" fillId="0" borderId="19" xfId="0" applyFont="1" applyFill="1" applyBorder="1" applyAlignment="1">
      <alignment horizontal="center" vertical="center"/>
    </xf>
    <xf numFmtId="176" fontId="21" fillId="0" borderId="4" xfId="0" quotePrefix="1" applyNumberFormat="1" applyFont="1" applyFill="1" applyBorder="1" applyAlignment="1">
      <alignment horizontal="center" vertical="center" wrapText="1"/>
    </xf>
    <xf numFmtId="176" fontId="25" fillId="0" borderId="4" xfId="0" quotePrefix="1" applyNumberFormat="1" applyFont="1" applyFill="1" applyBorder="1" applyAlignment="1">
      <alignment horizontal="center" vertical="center" wrapText="1"/>
    </xf>
    <xf numFmtId="0" fontId="24" fillId="0" borderId="4" xfId="0" applyFont="1" applyFill="1" applyBorder="1" applyAlignment="1">
      <alignment horizontal="center" vertical="center"/>
    </xf>
    <xf numFmtId="0" fontId="24" fillId="0" borderId="4" xfId="0" applyFont="1" applyFill="1" applyBorder="1" applyAlignment="1">
      <alignment vertical="center" wrapText="1"/>
    </xf>
    <xf numFmtId="176" fontId="21" fillId="0" borderId="2" xfId="0" quotePrefix="1" applyNumberFormat="1" applyFont="1" applyFill="1" applyBorder="1" applyAlignment="1">
      <alignment horizontal="center" vertical="center" wrapText="1"/>
    </xf>
    <xf numFmtId="176" fontId="25" fillId="0" borderId="2" xfId="0" quotePrefix="1" applyNumberFormat="1" applyFont="1" applyFill="1" applyBorder="1" applyAlignment="1">
      <alignment horizontal="center" vertical="center" wrapText="1"/>
    </xf>
    <xf numFmtId="0" fontId="24" fillId="0" borderId="0" xfId="0" applyFont="1" applyFill="1" applyAlignment="1">
      <alignment horizontal="left" vertical="center"/>
    </xf>
    <xf numFmtId="0" fontId="24" fillId="0" borderId="0" xfId="0" applyFont="1" applyFill="1" applyAlignment="1">
      <alignment horizontal="center" vertical="center"/>
    </xf>
    <xf numFmtId="0" fontId="28" fillId="0" borderId="0" xfId="0" applyFont="1" applyFill="1" applyAlignment="1">
      <alignment horizontal="left" vertical="center"/>
    </xf>
    <xf numFmtId="0" fontId="24" fillId="0" borderId="0" xfId="0" applyFont="1" applyFill="1" applyAlignment="1">
      <alignment horizontal="right" vertical="center"/>
    </xf>
    <xf numFmtId="0" fontId="21" fillId="0" borderId="49" xfId="0" applyFont="1" applyBorder="1" applyAlignment="1">
      <alignment horizontal="center" vertical="center" wrapText="1"/>
    </xf>
    <xf numFmtId="0" fontId="21" fillId="0" borderId="2" xfId="0" applyFont="1" applyBorder="1" applyAlignment="1">
      <alignment horizontal="center" vertical="center"/>
    </xf>
    <xf numFmtId="0" fontId="21" fillId="0" borderId="11" xfId="0" applyFont="1" applyBorder="1" applyAlignment="1">
      <alignment horizontal="center" vertical="center" wrapText="1"/>
    </xf>
    <xf numFmtId="0" fontId="13" fillId="0" borderId="5" xfId="0" applyFont="1" applyBorder="1" applyAlignment="1" applyProtection="1">
      <alignment horizontal="center" vertical="center"/>
      <protection locked="0"/>
    </xf>
    <xf numFmtId="0" fontId="13" fillId="0" borderId="18" xfId="0" applyFont="1" applyBorder="1" applyAlignment="1" applyProtection="1">
      <alignment horizontal="center" vertical="center"/>
      <protection locked="0"/>
    </xf>
    <xf numFmtId="0" fontId="13" fillId="0" borderId="18" xfId="0" applyFont="1" applyBorder="1" applyAlignment="1" applyProtection="1">
      <alignment horizontal="left" vertical="center"/>
      <protection locked="0"/>
    </xf>
    <xf numFmtId="0" fontId="13" fillId="0" borderId="43" xfId="0" applyFont="1" applyBorder="1" applyAlignment="1" applyProtection="1">
      <alignment horizontal="center" vertical="center"/>
      <protection locked="0"/>
    </xf>
    <xf numFmtId="0" fontId="25" fillId="0" borderId="2" xfId="0" applyFont="1" applyBorder="1" applyAlignment="1">
      <alignment horizontal="center" vertical="center"/>
    </xf>
    <xf numFmtId="0" fontId="31" fillId="0" borderId="4" xfId="1" applyNumberFormat="1" applyFont="1" applyBorder="1" applyAlignment="1">
      <alignment horizontal="center" vertical="center"/>
    </xf>
    <xf numFmtId="0" fontId="31" fillId="0" borderId="2" xfId="1" applyNumberFormat="1" applyFont="1" applyBorder="1" applyAlignment="1">
      <alignment horizontal="center" vertical="center"/>
    </xf>
    <xf numFmtId="184" fontId="43" fillId="0" borderId="1" xfId="0" applyNumberFormat="1" applyFont="1" applyBorder="1" applyAlignment="1">
      <alignment horizontal="center" vertical="center"/>
    </xf>
    <xf numFmtId="0" fontId="25" fillId="0" borderId="2" xfId="0" applyFont="1" applyFill="1" applyBorder="1" applyAlignment="1">
      <alignment horizontal="center" vertical="center" wrapText="1"/>
    </xf>
    <xf numFmtId="0" fontId="24" fillId="0" borderId="1" xfId="0" applyFont="1" applyFill="1" applyBorder="1" applyAlignment="1">
      <alignment vertical="center" wrapText="1"/>
    </xf>
    <xf numFmtId="0" fontId="25" fillId="0" borderId="21" xfId="0" applyFont="1" applyFill="1" applyBorder="1" applyAlignment="1">
      <alignment horizontal="center" vertical="center"/>
    </xf>
    <xf numFmtId="0" fontId="24" fillId="0" borderId="5" xfId="0" applyFont="1" applyFill="1" applyBorder="1" applyAlignment="1">
      <alignment horizontal="center" vertical="center"/>
    </xf>
    <xf numFmtId="0" fontId="24" fillId="0" borderId="2" xfId="0" applyFont="1" applyFill="1" applyBorder="1" applyAlignment="1">
      <alignment horizontal="center" vertical="center" wrapText="1"/>
    </xf>
    <xf numFmtId="0" fontId="24" fillId="0" borderId="1" xfId="0" applyFont="1" applyFill="1" applyBorder="1" applyAlignment="1">
      <alignment horizontal="center" vertical="center"/>
    </xf>
    <xf numFmtId="0" fontId="25" fillId="0" borderId="2" xfId="0" applyFont="1" applyFill="1" applyBorder="1" applyAlignment="1">
      <alignment horizontal="center" vertical="center"/>
    </xf>
    <xf numFmtId="0" fontId="25" fillId="0" borderId="1" xfId="0" applyFont="1" applyFill="1" applyBorder="1" applyAlignment="1">
      <alignment horizontal="center" vertical="center"/>
    </xf>
    <xf numFmtId="0" fontId="25" fillId="0" borderId="12" xfId="0" applyFont="1" applyFill="1" applyBorder="1" applyAlignment="1">
      <alignment horizontal="center" vertical="center"/>
    </xf>
    <xf numFmtId="0" fontId="21" fillId="0" borderId="26" xfId="0" applyFont="1" applyFill="1" applyBorder="1" applyAlignment="1">
      <alignment horizontal="center" vertical="center" wrapText="1"/>
    </xf>
    <xf numFmtId="0" fontId="21" fillId="0" borderId="21" xfId="0" applyFont="1" applyFill="1" applyBorder="1" applyAlignment="1">
      <alignment horizontal="center" vertical="center" wrapText="1"/>
    </xf>
    <xf numFmtId="0" fontId="21" fillId="0" borderId="21" xfId="0" applyFont="1" applyFill="1" applyBorder="1" applyAlignment="1">
      <alignment horizontal="center" vertical="center"/>
    </xf>
    <xf numFmtId="0" fontId="21" fillId="0" borderId="2" xfId="0" applyFont="1" applyFill="1" applyBorder="1" applyAlignment="1">
      <alignment horizontal="center" vertical="center"/>
    </xf>
    <xf numFmtId="0" fontId="25" fillId="0" borderId="26" xfId="0" applyFont="1" applyFill="1" applyBorder="1" applyAlignment="1">
      <alignment horizontal="center" vertical="center" wrapText="1"/>
    </xf>
    <xf numFmtId="0" fontId="25" fillId="0" borderId="21"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4" fillId="0" borderId="18" xfId="0" applyFont="1" applyFill="1" applyBorder="1" applyAlignment="1">
      <alignment horizontal="center" vertical="center" wrapText="1"/>
    </xf>
    <xf numFmtId="0" fontId="24" fillId="0" borderId="43" xfId="0" applyFont="1" applyFill="1" applyBorder="1" applyAlignment="1">
      <alignment horizontal="center" vertical="center" wrapText="1"/>
    </xf>
    <xf numFmtId="0" fontId="24" fillId="0" borderId="1" xfId="0" applyFont="1" applyFill="1" applyBorder="1" applyAlignment="1">
      <alignment vertical="center" wrapText="1"/>
    </xf>
    <xf numFmtId="0" fontId="24" fillId="0" borderId="1" xfId="0" applyFont="1" applyFill="1" applyBorder="1" applyAlignment="1">
      <alignment vertical="center"/>
    </xf>
    <xf numFmtId="0" fontId="24" fillId="0" borderId="26" xfId="0" applyFont="1" applyFill="1" applyBorder="1" applyAlignment="1">
      <alignment horizontal="center" vertical="center" textRotation="255" wrapText="1"/>
    </xf>
    <xf numFmtId="0" fontId="24" fillId="0" borderId="21" xfId="0" applyFont="1" applyFill="1" applyBorder="1" applyAlignment="1">
      <alignment horizontal="center" vertical="center" textRotation="255" wrapText="1"/>
    </xf>
    <xf numFmtId="0" fontId="25" fillId="0" borderId="26" xfId="0" applyFont="1" applyFill="1" applyBorder="1" applyAlignment="1">
      <alignment horizontal="center" vertical="center"/>
    </xf>
    <xf numFmtId="0" fontId="25" fillId="0" borderId="21" xfId="0" applyFont="1" applyFill="1" applyBorder="1" applyAlignment="1">
      <alignment horizontal="center" vertical="center"/>
    </xf>
    <xf numFmtId="0" fontId="25" fillId="0" borderId="42" xfId="0" applyFont="1" applyFill="1" applyBorder="1" applyAlignment="1">
      <alignment horizontal="center" vertical="center"/>
    </xf>
    <xf numFmtId="0" fontId="24" fillId="0" borderId="13" xfId="0" applyFont="1" applyFill="1" applyBorder="1" applyAlignment="1">
      <alignment horizontal="center" vertical="center" wrapText="1"/>
    </xf>
    <xf numFmtId="0" fontId="24" fillId="0" borderId="49" xfId="0" applyFont="1" applyFill="1" applyBorder="1" applyAlignment="1">
      <alignment horizontal="center" vertical="center" wrapText="1"/>
    </xf>
    <xf numFmtId="0" fontId="24" fillId="0" borderId="19" xfId="0" applyFont="1" applyFill="1" applyBorder="1" applyAlignment="1">
      <alignment horizontal="center" vertical="center" wrapText="1"/>
    </xf>
    <xf numFmtId="0" fontId="24" fillId="0" borderId="25" xfId="0" applyFont="1" applyFill="1" applyBorder="1" applyAlignment="1">
      <alignment horizontal="left" vertical="center" wrapText="1"/>
    </xf>
    <xf numFmtId="0" fontId="24" fillId="0" borderId="21" xfId="0" applyFont="1" applyFill="1" applyBorder="1" applyAlignment="1">
      <alignment horizontal="left" vertical="center" wrapText="1"/>
    </xf>
    <xf numFmtId="0" fontId="24" fillId="0" borderId="42" xfId="0" applyFont="1" applyFill="1" applyBorder="1" applyAlignment="1">
      <alignment horizontal="left" vertical="center" wrapText="1"/>
    </xf>
    <xf numFmtId="0" fontId="24" fillId="0" borderId="26" xfId="0" applyFont="1" applyFill="1" applyBorder="1" applyAlignment="1">
      <alignment horizontal="center" vertical="center" wrapText="1"/>
    </xf>
    <xf numFmtId="0" fontId="24" fillId="0" borderId="21" xfId="0" applyFont="1" applyFill="1" applyBorder="1" applyAlignment="1">
      <alignment horizontal="center" vertical="center" wrapText="1"/>
    </xf>
    <xf numFmtId="0" fontId="24" fillId="0" borderId="42" xfId="0" applyFont="1" applyFill="1" applyBorder="1" applyAlignment="1">
      <alignment horizontal="center" vertical="center" wrapText="1"/>
    </xf>
    <xf numFmtId="0" fontId="24" fillId="0" borderId="5" xfId="0" applyFont="1" applyFill="1" applyBorder="1" applyAlignment="1">
      <alignment horizontal="center" vertical="center"/>
    </xf>
    <xf numFmtId="0" fontId="24" fillId="0" borderId="18" xfId="0" applyFont="1" applyFill="1" applyBorder="1" applyAlignment="1">
      <alignment horizontal="center" vertical="center"/>
    </xf>
    <xf numFmtId="0" fontId="24" fillId="0" borderId="43" xfId="0" applyFont="1" applyFill="1" applyBorder="1" applyAlignment="1">
      <alignment horizontal="center" vertical="center"/>
    </xf>
    <xf numFmtId="0" fontId="24" fillId="0" borderId="26" xfId="0" applyFont="1" applyFill="1" applyBorder="1" applyAlignment="1">
      <alignment horizontal="center" vertical="center" textRotation="255"/>
    </xf>
    <xf numFmtId="0" fontId="24" fillId="0" borderId="21" xfId="0" applyFont="1" applyFill="1" applyBorder="1" applyAlignment="1">
      <alignment horizontal="center" vertical="center" textRotation="255"/>
    </xf>
    <xf numFmtId="0" fontId="24" fillId="0" borderId="25"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31"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30"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5" fillId="0" borderId="25" xfId="0" applyFont="1" applyFill="1" applyBorder="1" applyAlignment="1">
      <alignment horizontal="center" vertical="center"/>
    </xf>
    <xf numFmtId="0" fontId="21" fillId="0" borderId="0" xfId="0" applyFont="1" applyFill="1" applyAlignment="1">
      <alignment vertical="center"/>
    </xf>
    <xf numFmtId="0" fontId="24" fillId="0" borderId="24" xfId="0" applyFont="1" applyFill="1" applyBorder="1" applyAlignment="1">
      <alignment horizontal="left" vertical="center" wrapText="1"/>
    </xf>
    <xf numFmtId="0" fontId="24" fillId="0" borderId="33" xfId="0" applyFont="1" applyFill="1" applyBorder="1" applyAlignment="1">
      <alignment horizontal="left" vertical="center" wrapText="1"/>
    </xf>
    <xf numFmtId="0" fontId="24" fillId="0" borderId="30" xfId="0" quotePrefix="1" applyFont="1" applyFill="1" applyBorder="1" applyAlignment="1">
      <alignment horizontal="left" vertical="center" wrapText="1"/>
    </xf>
    <xf numFmtId="0" fontId="24" fillId="0" borderId="2" xfId="0" quotePrefix="1" applyFont="1" applyFill="1" applyBorder="1" applyAlignment="1">
      <alignment horizontal="center" vertical="center" wrapText="1"/>
    </xf>
    <xf numFmtId="0" fontId="24" fillId="0" borderId="1" xfId="0" applyFont="1" applyFill="1" applyBorder="1" applyAlignment="1">
      <alignment horizontal="center" vertical="center"/>
    </xf>
    <xf numFmtId="0" fontId="24" fillId="0" borderId="27" xfId="0" applyFont="1" applyFill="1" applyBorder="1" applyAlignment="1">
      <alignment horizontal="center" vertical="center"/>
    </xf>
    <xf numFmtId="0" fontId="24" fillId="0" borderId="28" xfId="0" applyFont="1" applyFill="1" applyBorder="1" applyAlignment="1">
      <alignment horizontal="center" vertical="center"/>
    </xf>
    <xf numFmtId="0" fontId="24" fillId="0" borderId="29" xfId="0" applyFont="1" applyFill="1" applyBorder="1" applyAlignment="1">
      <alignment horizontal="center" vertical="center"/>
    </xf>
    <xf numFmtId="0" fontId="25" fillId="0" borderId="2" xfId="0" applyFont="1" applyFill="1" applyBorder="1" applyAlignment="1">
      <alignment horizontal="center" vertical="center"/>
    </xf>
    <xf numFmtId="0" fontId="24" fillId="0" borderId="13" xfId="0" applyFont="1" applyFill="1" applyBorder="1" applyAlignment="1">
      <alignment vertical="center" wrapText="1"/>
    </xf>
    <xf numFmtId="0" fontId="24" fillId="0" borderId="49" xfId="0" applyFont="1" applyFill="1" applyBorder="1" applyAlignment="1">
      <alignment vertical="center" wrapText="1"/>
    </xf>
    <xf numFmtId="0" fontId="24" fillId="0" borderId="19" xfId="0" applyFont="1" applyFill="1" applyBorder="1" applyAlignment="1">
      <alignment vertical="center" wrapText="1"/>
    </xf>
    <xf numFmtId="0" fontId="24" fillId="0" borderId="39" xfId="0" applyFont="1" applyFill="1" applyBorder="1" applyAlignment="1">
      <alignment horizontal="left" vertical="center" wrapText="1"/>
    </xf>
    <xf numFmtId="0" fontId="24" fillId="0" borderId="2" xfId="0" applyFont="1" applyFill="1" applyBorder="1" applyAlignment="1">
      <alignment horizontal="left" vertical="center" wrapText="1"/>
    </xf>
    <xf numFmtId="0" fontId="22" fillId="0" borderId="44" xfId="0" applyFont="1" applyFill="1" applyBorder="1" applyAlignment="1">
      <alignment horizontal="center" vertical="center"/>
    </xf>
    <xf numFmtId="0" fontId="22" fillId="0" borderId="45" xfId="0" applyFont="1" applyFill="1" applyBorder="1" applyAlignment="1">
      <alignment horizontal="center" vertical="center"/>
    </xf>
    <xf numFmtId="0" fontId="24" fillId="0" borderId="25" xfId="0" applyFont="1" applyFill="1" applyBorder="1" applyAlignment="1">
      <alignment horizontal="center" vertical="center"/>
    </xf>
    <xf numFmtId="0" fontId="24" fillId="0" borderId="42" xfId="0" applyFont="1" applyFill="1" applyBorder="1" applyAlignment="1">
      <alignment horizontal="center" vertical="center"/>
    </xf>
    <xf numFmtId="0" fontId="24" fillId="0" borderId="3" xfId="0" applyFont="1" applyFill="1" applyBorder="1" applyAlignment="1">
      <alignment horizontal="center" vertical="center"/>
    </xf>
    <xf numFmtId="0" fontId="24" fillId="0" borderId="33" xfId="0" applyFont="1" applyFill="1" applyBorder="1" applyAlignment="1">
      <alignment horizontal="center" vertical="center"/>
    </xf>
    <xf numFmtId="0" fontId="24" fillId="0" borderId="46" xfId="0" applyFont="1" applyFill="1" applyBorder="1" applyAlignment="1">
      <alignment horizontal="center" vertical="center"/>
    </xf>
    <xf numFmtId="0" fontId="24" fillId="0" borderId="47" xfId="0" applyFont="1" applyFill="1" applyBorder="1" applyAlignment="1">
      <alignment horizontal="center" vertical="center"/>
    </xf>
    <xf numFmtId="0" fontId="24" fillId="0" borderId="2" xfId="0" applyFont="1" applyFill="1" applyBorder="1" applyAlignment="1">
      <alignment horizontal="center" vertical="center"/>
    </xf>
    <xf numFmtId="0" fontId="24" fillId="0" borderId="26" xfId="0" applyFont="1" applyFill="1" applyBorder="1" applyAlignment="1">
      <alignment horizontal="center" vertical="center"/>
    </xf>
    <xf numFmtId="0" fontId="24" fillId="0" borderId="21" xfId="0" applyFont="1" applyFill="1" applyBorder="1" applyAlignment="1">
      <alignment horizontal="center" vertical="center"/>
    </xf>
    <xf numFmtId="0" fontId="24" fillId="0" borderId="26" xfId="0" quotePrefix="1" applyFont="1" applyFill="1" applyBorder="1" applyAlignment="1">
      <alignment horizontal="center" vertical="center" wrapText="1"/>
    </xf>
    <xf numFmtId="0" fontId="24" fillId="0" borderId="21" xfId="0" quotePrefix="1" applyFont="1" applyFill="1" applyBorder="1" applyAlignment="1">
      <alignment horizontal="center" vertical="center" wrapText="1"/>
    </xf>
    <xf numFmtId="0" fontId="24" fillId="0" borderId="26" xfId="0" quotePrefix="1" applyFont="1" applyFill="1" applyBorder="1" applyAlignment="1">
      <alignment horizontal="left" vertical="center" wrapText="1"/>
    </xf>
    <xf numFmtId="0" fontId="24" fillId="0" borderId="21" xfId="0" quotePrefix="1" applyFont="1" applyFill="1" applyBorder="1" applyAlignment="1">
      <alignment horizontal="left" vertical="center" wrapText="1"/>
    </xf>
    <xf numFmtId="0" fontId="24" fillId="0" borderId="2" xfId="0" quotePrefix="1" applyFont="1" applyFill="1" applyBorder="1" applyAlignment="1">
      <alignment horizontal="left" vertical="center" wrapText="1"/>
    </xf>
    <xf numFmtId="0" fontId="24" fillId="0" borderId="42" xfId="0" applyFont="1" applyFill="1" applyBorder="1" applyAlignment="1">
      <alignment horizontal="center" vertical="center" textRotation="255" wrapText="1"/>
    </xf>
    <xf numFmtId="0" fontId="24" fillId="0" borderId="25" xfId="0" quotePrefix="1" applyFont="1" applyFill="1" applyBorder="1" applyAlignment="1">
      <alignment horizontal="center" vertical="center" textRotation="255" wrapText="1"/>
    </xf>
    <xf numFmtId="0" fontId="24" fillId="0" borderId="21" xfId="0" quotePrefix="1" applyFont="1" applyFill="1" applyBorder="1" applyAlignment="1">
      <alignment horizontal="center" vertical="center" textRotation="255" wrapText="1"/>
    </xf>
    <xf numFmtId="0" fontId="24" fillId="0" borderId="42" xfId="0" quotePrefix="1" applyFont="1" applyFill="1" applyBorder="1" applyAlignment="1">
      <alignment horizontal="center" vertical="center" textRotation="255" wrapText="1"/>
    </xf>
    <xf numFmtId="0" fontId="24" fillId="0" borderId="2" xfId="0" quotePrefix="1" applyFont="1" applyFill="1" applyBorder="1" applyAlignment="1">
      <alignment horizontal="center" vertical="center"/>
    </xf>
    <xf numFmtId="0" fontId="24" fillId="0" borderId="26" xfId="0" quotePrefix="1" applyFont="1" applyFill="1" applyBorder="1" applyAlignment="1">
      <alignment horizontal="center" vertical="center" textRotation="255" wrapText="1"/>
    </xf>
    <xf numFmtId="0" fontId="24" fillId="0" borderId="2" xfId="0" quotePrefix="1" applyFont="1" applyFill="1" applyBorder="1" applyAlignment="1">
      <alignment horizontal="center" vertical="center" textRotation="255" wrapText="1"/>
    </xf>
    <xf numFmtId="0" fontId="24" fillId="0" borderId="25" xfId="0" applyFont="1" applyFill="1" applyBorder="1" applyAlignment="1">
      <alignment horizontal="left" vertical="center" wrapText="1" indent="1"/>
    </xf>
    <xf numFmtId="0" fontId="24" fillId="0" borderId="21" xfId="0" applyFont="1" applyFill="1" applyBorder="1" applyAlignment="1">
      <alignment horizontal="left" vertical="center" wrapText="1" indent="1"/>
    </xf>
    <xf numFmtId="0" fontId="24" fillId="0" borderId="2" xfId="0" applyFont="1" applyFill="1" applyBorder="1" applyAlignment="1">
      <alignment horizontal="left" vertical="center" wrapText="1" indent="1"/>
    </xf>
    <xf numFmtId="0" fontId="24" fillId="0" borderId="22" xfId="0" applyFont="1" applyFill="1" applyBorder="1" applyAlignment="1">
      <alignment horizontal="center" vertical="center" wrapText="1"/>
    </xf>
    <xf numFmtId="0" fontId="24" fillId="0" borderId="23" xfId="0" applyFont="1" applyFill="1" applyBorder="1" applyAlignment="1">
      <alignment horizontal="center" vertical="center" wrapText="1"/>
    </xf>
    <xf numFmtId="0" fontId="24" fillId="0" borderId="24" xfId="0" applyFont="1" applyFill="1" applyBorder="1" applyAlignment="1">
      <alignment horizontal="center" vertical="center" wrapText="1"/>
    </xf>
    <xf numFmtId="0" fontId="24" fillId="0" borderId="26" xfId="0" applyFont="1" applyFill="1" applyBorder="1" applyAlignment="1">
      <alignment vertical="center" wrapText="1"/>
    </xf>
    <xf numFmtId="0" fontId="24" fillId="0" borderId="21" xfId="0" applyFont="1" applyFill="1" applyBorder="1" applyAlignment="1">
      <alignment vertical="center" wrapText="1"/>
    </xf>
    <xf numFmtId="0" fontId="24" fillId="0" borderId="2" xfId="0" applyFont="1" applyFill="1" applyBorder="1" applyAlignment="1">
      <alignment vertical="center" wrapText="1"/>
    </xf>
    <xf numFmtId="0" fontId="24" fillId="0" borderId="43" xfId="0" applyFont="1" applyFill="1" applyBorder="1" applyAlignment="1">
      <alignment vertical="center" wrapText="1"/>
    </xf>
    <xf numFmtId="0" fontId="25" fillId="0" borderId="38" xfId="1" quotePrefix="1" applyNumberFormat="1" applyFont="1" applyFill="1" applyBorder="1" applyAlignment="1" applyProtection="1">
      <alignment horizontal="center" vertical="center"/>
    </xf>
    <xf numFmtId="0" fontId="25" fillId="0" borderId="3" xfId="1" quotePrefix="1" applyNumberFormat="1" applyFont="1" applyFill="1" applyBorder="1" applyAlignment="1" applyProtection="1">
      <alignment horizontal="center" vertical="center"/>
    </xf>
    <xf numFmtId="0" fontId="24" fillId="0" borderId="22" xfId="0" applyFont="1" applyFill="1" applyBorder="1" applyAlignment="1">
      <alignment horizontal="center" vertical="center"/>
    </xf>
    <xf numFmtId="0" fontId="24" fillId="0" borderId="23" xfId="0" applyFont="1" applyFill="1" applyBorder="1" applyAlignment="1">
      <alignment horizontal="center" vertical="center"/>
    </xf>
    <xf numFmtId="0" fontId="24" fillId="0" borderId="24" xfId="0" applyFont="1" applyFill="1" applyBorder="1" applyAlignment="1">
      <alignment horizontal="center" vertical="center"/>
    </xf>
    <xf numFmtId="0" fontId="24" fillId="0" borderId="5" xfId="0" quotePrefix="1" applyFont="1" applyFill="1" applyBorder="1" applyAlignment="1">
      <alignment horizontal="center" vertical="center" wrapText="1"/>
    </xf>
    <xf numFmtId="0" fontId="24" fillId="0" borderId="30" xfId="0" applyFont="1" applyFill="1" applyBorder="1" applyAlignment="1">
      <alignment horizontal="left" vertical="center" wrapText="1"/>
    </xf>
    <xf numFmtId="0" fontId="24" fillId="0" borderId="26" xfId="0" applyFont="1" applyFill="1" applyBorder="1" applyAlignment="1">
      <alignment horizontal="left" vertical="center" wrapText="1"/>
    </xf>
    <xf numFmtId="0" fontId="25" fillId="0" borderId="1" xfId="0" applyFont="1" applyFill="1" applyBorder="1" applyAlignment="1">
      <alignment horizontal="center" vertical="center"/>
    </xf>
    <xf numFmtId="0" fontId="25" fillId="0" borderId="12" xfId="0" applyFont="1" applyFill="1" applyBorder="1" applyAlignment="1">
      <alignment horizontal="center" vertical="center"/>
    </xf>
    <xf numFmtId="0" fontId="25" fillId="0" borderId="25" xfId="0" applyFont="1" applyFill="1" applyBorder="1" applyAlignment="1">
      <alignment horizontal="center" vertical="center" wrapText="1"/>
    </xf>
    <xf numFmtId="0" fontId="24" fillId="0" borderId="48" xfId="0" applyFont="1" applyFill="1" applyBorder="1" applyAlignment="1">
      <alignment horizontal="center" vertical="center"/>
    </xf>
    <xf numFmtId="0" fontId="37" fillId="0" borderId="0" xfId="0" applyFont="1" applyAlignment="1">
      <alignment horizontal="center" vertical="center"/>
    </xf>
    <xf numFmtId="0" fontId="13" fillId="0" borderId="0" xfId="0" applyFont="1" applyAlignment="1">
      <alignment horizontal="distributed" vertical="center"/>
    </xf>
    <xf numFmtId="0" fontId="21" fillId="0" borderId="25"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4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49"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26" xfId="0" applyFont="1" applyBorder="1" applyAlignment="1">
      <alignment horizontal="center" vertical="center" textRotation="255"/>
    </xf>
    <xf numFmtId="0" fontId="21" fillId="0" borderId="21" xfId="0" applyFont="1" applyBorder="1" applyAlignment="1">
      <alignment horizontal="center" vertical="center" textRotation="255"/>
    </xf>
    <xf numFmtId="0" fontId="21" fillId="0" borderId="42" xfId="0" applyFont="1" applyBorder="1" applyAlignment="1">
      <alignment horizontal="center" vertical="center" textRotation="255"/>
    </xf>
    <xf numFmtId="0" fontId="21" fillId="0" borderId="26" xfId="0" applyFont="1" applyBorder="1" applyAlignment="1">
      <alignment horizontal="center" vertical="center" textRotation="255" wrapText="1"/>
    </xf>
    <xf numFmtId="0" fontId="21" fillId="0" borderId="21" xfId="0" applyFont="1" applyBorder="1" applyAlignment="1">
      <alignment horizontal="center" vertical="center" textRotation="255" wrapText="1"/>
    </xf>
    <xf numFmtId="0" fontId="21" fillId="0" borderId="42" xfId="0" applyFont="1" applyBorder="1" applyAlignment="1">
      <alignment horizontal="center" vertical="center" textRotation="255" wrapText="1"/>
    </xf>
    <xf numFmtId="0" fontId="21" fillId="0" borderId="22" xfId="0" applyFont="1" applyBorder="1" applyAlignment="1">
      <alignment horizontal="center" vertical="center"/>
    </xf>
    <xf numFmtId="0" fontId="21" fillId="0" borderId="24" xfId="0" applyFont="1" applyBorder="1" applyAlignment="1">
      <alignment horizontal="center" vertical="center"/>
    </xf>
    <xf numFmtId="0" fontId="21" fillId="0" borderId="46" xfId="0" applyFont="1" applyBorder="1" applyAlignment="1">
      <alignment horizontal="center" vertical="center"/>
    </xf>
    <xf numFmtId="0" fontId="21" fillId="0" borderId="47" xfId="0" applyFont="1" applyBorder="1" applyAlignment="1">
      <alignment horizontal="center" vertical="center"/>
    </xf>
    <xf numFmtId="0" fontId="21" fillId="0" borderId="25" xfId="0" applyFont="1" applyBorder="1" applyAlignment="1">
      <alignment horizontal="center" vertical="center"/>
    </xf>
    <xf numFmtId="0" fontId="21" fillId="0" borderId="42" xfId="0" applyFont="1" applyBorder="1" applyAlignment="1">
      <alignment horizontal="center" vertical="center"/>
    </xf>
    <xf numFmtId="0" fontId="21" fillId="0" borderId="21" xfId="0" applyFont="1" applyBorder="1" applyAlignment="1">
      <alignment horizontal="center" vertical="center"/>
    </xf>
    <xf numFmtId="0" fontId="21" fillId="0" borderId="25" xfId="0" applyFont="1" applyBorder="1" applyAlignment="1">
      <alignment horizontal="center" vertical="center" textRotation="255" wrapText="1"/>
    </xf>
    <xf numFmtId="0" fontId="21" fillId="0" borderId="2" xfId="0" quotePrefix="1" applyFont="1" applyBorder="1" applyAlignment="1">
      <alignment horizontal="center" vertical="center"/>
    </xf>
    <xf numFmtId="0" fontId="21" fillId="0" borderId="26" xfId="0" quotePrefix="1" applyFont="1" applyBorder="1" applyAlignment="1">
      <alignment horizontal="center" vertical="center" textRotation="255" wrapText="1"/>
    </xf>
    <xf numFmtId="0" fontId="21" fillId="0" borderId="21" xfId="0" quotePrefix="1" applyFont="1" applyBorder="1" applyAlignment="1">
      <alignment horizontal="center" vertical="center" textRotation="255" wrapText="1"/>
    </xf>
    <xf numFmtId="0" fontId="21" fillId="0" borderId="26" xfId="0" quotePrefix="1" applyFont="1" applyBorder="1" applyAlignment="1">
      <alignment horizontal="center" vertical="center" wrapText="1"/>
    </xf>
    <xf numFmtId="0" fontId="21" fillId="0" borderId="21" xfId="0" quotePrefix="1" applyFont="1" applyBorder="1" applyAlignment="1">
      <alignment horizontal="center" vertical="center" wrapText="1"/>
    </xf>
    <xf numFmtId="0" fontId="21" fillId="0" borderId="2" xfId="0" quotePrefix="1" applyFont="1" applyBorder="1" applyAlignment="1">
      <alignment horizontal="center" vertical="center" wrapText="1"/>
    </xf>
    <xf numFmtId="0" fontId="21" fillId="0" borderId="2" xfId="0" applyFont="1" applyBorder="1" applyAlignment="1">
      <alignment horizontal="center" vertical="center"/>
    </xf>
    <xf numFmtId="0" fontId="21" fillId="0" borderId="25" xfId="0" applyFont="1" applyBorder="1" applyAlignment="1">
      <alignment horizontal="left" vertical="center" wrapText="1" indent="1"/>
    </xf>
    <xf numFmtId="0" fontId="21" fillId="0" borderId="21" xfId="0" applyFont="1" applyBorder="1" applyAlignment="1">
      <alignment horizontal="left" vertical="center" wrapText="1" indent="1"/>
    </xf>
    <xf numFmtId="0" fontId="21" fillId="0" borderId="2" xfId="0" applyFont="1" applyBorder="1" applyAlignment="1">
      <alignment horizontal="left" vertical="center" wrapText="1" indent="1"/>
    </xf>
    <xf numFmtId="0" fontId="21" fillId="0" borderId="2" xfId="0" applyFont="1" applyBorder="1" applyAlignment="1">
      <alignment horizontal="center" vertical="center" wrapText="1"/>
    </xf>
    <xf numFmtId="0" fontId="21" fillId="0" borderId="26" xfId="0" applyFont="1" applyBorder="1" applyAlignment="1">
      <alignment horizontal="center" vertical="center"/>
    </xf>
    <xf numFmtId="0" fontId="31" fillId="0" borderId="25" xfId="0" applyFont="1" applyBorder="1" applyAlignment="1">
      <alignment horizontal="center" vertical="center" wrapText="1"/>
    </xf>
    <xf numFmtId="0" fontId="31" fillId="0" borderId="2" xfId="0" applyFont="1" applyBorder="1" applyAlignment="1">
      <alignment horizontal="center" vertical="center" wrapText="1"/>
    </xf>
    <xf numFmtId="0" fontId="24" fillId="3" borderId="1" xfId="0" applyFont="1" applyFill="1" applyBorder="1" applyAlignment="1" applyProtection="1">
      <alignment horizontal="center" vertical="center" wrapText="1" shrinkToFit="1"/>
      <protection locked="0"/>
    </xf>
    <xf numFmtId="0" fontId="31" fillId="0" borderId="25" xfId="0" applyFont="1" applyBorder="1" applyAlignment="1">
      <alignment horizontal="center" vertical="center"/>
    </xf>
    <xf numFmtId="0" fontId="31" fillId="0" borderId="2" xfId="0" applyFont="1" applyBorder="1" applyAlignment="1">
      <alignment horizontal="center" vertical="center"/>
    </xf>
    <xf numFmtId="0" fontId="24" fillId="3" borderId="25" xfId="0" applyFont="1" applyFill="1" applyBorder="1" applyAlignment="1" applyProtection="1">
      <alignment horizontal="center" vertical="center" wrapText="1"/>
      <protection locked="0"/>
    </xf>
    <xf numFmtId="0" fontId="24" fillId="3" borderId="21" xfId="0" applyFont="1" applyFill="1" applyBorder="1" applyAlignment="1" applyProtection="1">
      <alignment horizontal="center" vertical="center" wrapText="1"/>
      <protection locked="0"/>
    </xf>
    <xf numFmtId="0" fontId="24" fillId="3" borderId="2" xfId="0" applyFont="1" applyFill="1" applyBorder="1" applyAlignment="1" applyProtection="1">
      <alignment horizontal="center" vertical="center" wrapText="1"/>
      <protection locked="0"/>
    </xf>
    <xf numFmtId="0" fontId="31" fillId="0" borderId="25" xfId="1" quotePrefix="1" applyNumberFormat="1" applyFont="1" applyBorder="1" applyAlignment="1">
      <alignment horizontal="center" vertical="center"/>
    </xf>
    <xf numFmtId="0" fontId="31" fillId="0" borderId="21" xfId="1" quotePrefix="1" applyNumberFormat="1" applyFont="1" applyBorder="1" applyAlignment="1">
      <alignment horizontal="center" vertical="center"/>
    </xf>
    <xf numFmtId="0" fontId="31" fillId="0" borderId="2" xfId="1" quotePrefix="1" applyNumberFormat="1" applyFont="1" applyBorder="1" applyAlignment="1">
      <alignment horizontal="center" vertical="center"/>
    </xf>
    <xf numFmtId="0" fontId="31" fillId="0" borderId="21" xfId="0" applyFont="1" applyBorder="1" applyAlignment="1">
      <alignment horizontal="center" vertical="center" wrapText="1"/>
    </xf>
    <xf numFmtId="0" fontId="31" fillId="0" borderId="26" xfId="0" applyFont="1" applyBorder="1" applyAlignment="1">
      <alignment horizontal="center" vertical="center" wrapText="1"/>
    </xf>
    <xf numFmtId="0" fontId="31" fillId="0" borderId="21" xfId="0" applyFont="1" applyBorder="1" applyAlignment="1">
      <alignment horizontal="center" vertical="center"/>
    </xf>
    <xf numFmtId="0" fontId="31" fillId="0" borderId="26" xfId="1" quotePrefix="1" applyNumberFormat="1" applyFont="1" applyBorder="1" applyAlignment="1">
      <alignment horizontal="center" vertical="center"/>
    </xf>
    <xf numFmtId="0" fontId="21" fillId="0" borderId="22" xfId="0" applyFont="1" applyBorder="1" applyAlignment="1">
      <alignment horizontal="center" vertical="center" wrapText="1"/>
    </xf>
    <xf numFmtId="0" fontId="21" fillId="0" borderId="24" xfId="0" applyFont="1" applyBorder="1" applyAlignment="1">
      <alignment horizontal="center" vertical="center" wrapText="1"/>
    </xf>
    <xf numFmtId="0" fontId="21" fillId="0" borderId="0" xfId="0" applyFont="1" applyAlignment="1">
      <alignment horizontal="left" vertical="center"/>
    </xf>
    <xf numFmtId="0" fontId="24" fillId="0" borderId="5" xfId="0" applyFont="1" applyBorder="1" applyAlignment="1" applyProtection="1">
      <alignment horizontal="left" vertical="center"/>
      <protection locked="0"/>
    </xf>
    <xf numFmtId="0" fontId="24" fillId="0" borderId="18" xfId="0" applyFont="1" applyBorder="1" applyAlignment="1" applyProtection="1">
      <alignment horizontal="left" vertical="center"/>
      <protection locked="0"/>
    </xf>
    <xf numFmtId="0" fontId="24" fillId="0" borderId="43" xfId="0" applyFont="1" applyBorder="1" applyAlignment="1" applyProtection="1">
      <alignment horizontal="left" vertical="center"/>
      <protection locked="0"/>
    </xf>
    <xf numFmtId="0" fontId="21" fillId="0" borderId="24" xfId="1" quotePrefix="1" applyNumberFormat="1" applyFont="1" applyBorder="1" applyAlignment="1">
      <alignment horizontal="center" vertical="center" wrapText="1"/>
    </xf>
    <xf numFmtId="0" fontId="21" fillId="0" borderId="47" xfId="1" quotePrefix="1" applyNumberFormat="1" applyFont="1" applyBorder="1" applyAlignment="1">
      <alignment horizontal="center" vertical="center" wrapText="1"/>
    </xf>
    <xf numFmtId="0" fontId="31" fillId="0" borderId="26" xfId="0" applyFont="1" applyBorder="1" applyAlignment="1">
      <alignment horizontal="center" vertical="center"/>
    </xf>
    <xf numFmtId="0" fontId="25" fillId="0" borderId="5" xfId="0" applyFont="1" applyBorder="1" applyAlignment="1">
      <alignment horizontal="center" vertical="center"/>
    </xf>
    <xf numFmtId="0" fontId="25" fillId="0" borderId="43" xfId="0" applyFont="1" applyBorder="1" applyAlignment="1">
      <alignment horizontal="center" vertical="center"/>
    </xf>
    <xf numFmtId="0" fontId="21" fillId="0" borderId="1" xfId="0" quotePrefix="1" applyFont="1" applyBorder="1" applyAlignment="1">
      <alignment horizontal="center" vertical="center" wrapText="1"/>
    </xf>
    <xf numFmtId="0" fontId="24" fillId="3" borderId="26" xfId="0" applyFont="1" applyFill="1" applyBorder="1" applyAlignment="1" applyProtection="1">
      <alignment horizontal="center" vertical="center" wrapText="1"/>
      <protection locked="0"/>
    </xf>
    <xf numFmtId="0" fontId="27" fillId="0" borderId="0" xfId="0" applyFont="1" applyAlignment="1">
      <alignment horizontal="left" vertical="center" wrapText="1"/>
    </xf>
    <xf numFmtId="0" fontId="27" fillId="0" borderId="16" xfId="0" applyFont="1" applyBorder="1" applyAlignment="1">
      <alignment horizontal="left" vertical="center" wrapText="1"/>
    </xf>
    <xf numFmtId="0" fontId="21" fillId="0" borderId="26" xfId="0" applyFont="1" applyBorder="1" applyAlignment="1">
      <alignment horizontal="center" vertical="center" wrapText="1"/>
    </xf>
    <xf numFmtId="0" fontId="31" fillId="0" borderId="42" xfId="0" applyFont="1" applyBorder="1" applyAlignment="1">
      <alignment horizontal="center" vertical="center" wrapText="1"/>
    </xf>
    <xf numFmtId="0" fontId="24" fillId="3" borderId="50" xfId="0" applyFont="1" applyFill="1" applyBorder="1" applyAlignment="1" applyProtection="1">
      <alignment horizontal="center" vertical="center" wrapText="1"/>
      <protection locked="0"/>
    </xf>
    <xf numFmtId="0" fontId="24" fillId="3" borderId="4" xfId="0" applyFont="1" applyFill="1" applyBorder="1" applyAlignment="1" applyProtection="1">
      <alignment horizontal="center" vertical="center" wrapText="1"/>
      <protection locked="0"/>
    </xf>
    <xf numFmtId="0" fontId="24" fillId="3" borderId="1" xfId="0" applyFont="1" applyFill="1" applyBorder="1" applyAlignment="1" applyProtection="1">
      <alignment horizontal="center" vertical="center" wrapText="1"/>
      <protection locked="0"/>
    </xf>
    <xf numFmtId="0" fontId="24" fillId="3" borderId="12" xfId="0" applyFont="1" applyFill="1" applyBorder="1" applyAlignment="1" applyProtection="1">
      <alignment horizontal="center" vertical="center" wrapText="1"/>
      <protection locked="0"/>
    </xf>
    <xf numFmtId="0" fontId="31" fillId="0" borderId="42" xfId="1" quotePrefix="1" applyNumberFormat="1" applyFont="1" applyBorder="1" applyAlignment="1">
      <alignment horizontal="center" vertical="center"/>
    </xf>
    <xf numFmtId="0" fontId="21" fillId="0" borderId="31"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31" xfId="0" applyFont="1" applyBorder="1" applyAlignment="1">
      <alignment vertical="center" wrapText="1"/>
    </xf>
    <xf numFmtId="0" fontId="21" fillId="0" borderId="11" xfId="0" applyFont="1" applyBorder="1" applyAlignment="1">
      <alignment vertical="center" wrapText="1"/>
    </xf>
    <xf numFmtId="0" fontId="21" fillId="0" borderId="30" xfId="0" applyFont="1" applyBorder="1" applyAlignment="1">
      <alignment vertical="center" wrapText="1"/>
    </xf>
    <xf numFmtId="0" fontId="21" fillId="0" borderId="13" xfId="0" applyFont="1" applyBorder="1" applyAlignment="1">
      <alignment vertical="center" wrapText="1"/>
    </xf>
    <xf numFmtId="0" fontId="21" fillId="0" borderId="49" xfId="0" applyFont="1" applyBorder="1" applyAlignment="1">
      <alignment vertical="center" wrapText="1"/>
    </xf>
    <xf numFmtId="0" fontId="21" fillId="0" borderId="19" xfId="0" applyFont="1" applyBorder="1" applyAlignment="1">
      <alignment vertical="center" wrapText="1"/>
    </xf>
    <xf numFmtId="0" fontId="13" fillId="0" borderId="5"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38" fillId="0" borderId="5" xfId="0" applyFont="1" applyBorder="1" applyAlignment="1" applyProtection="1">
      <alignment horizontal="center" vertical="center"/>
      <protection locked="0"/>
    </xf>
    <xf numFmtId="0" fontId="38" fillId="0" borderId="18" xfId="0" applyFont="1" applyBorder="1" applyAlignment="1" applyProtection="1">
      <alignment horizontal="center" vertical="center"/>
      <protection locked="0"/>
    </xf>
    <xf numFmtId="0" fontId="38" fillId="0" borderId="43" xfId="0" applyFont="1" applyBorder="1" applyAlignment="1" applyProtection="1">
      <alignment horizontal="center" vertical="center"/>
      <protection locked="0"/>
    </xf>
    <xf numFmtId="0" fontId="13" fillId="0" borderId="18" xfId="0" applyFont="1" applyBorder="1" applyAlignment="1" applyProtection="1">
      <alignment horizontal="center" vertical="center"/>
      <protection locked="0"/>
    </xf>
    <xf numFmtId="0" fontId="13" fillId="0" borderId="71" xfId="0" applyFont="1" applyBorder="1" applyAlignment="1" applyProtection="1">
      <alignment horizontal="center" vertical="center"/>
      <protection locked="0"/>
    </xf>
    <xf numFmtId="0" fontId="38" fillId="0" borderId="27" xfId="0" applyFont="1" applyBorder="1" applyAlignment="1" applyProtection="1">
      <alignment horizontal="center" vertical="center"/>
      <protection locked="0"/>
    </xf>
    <xf numFmtId="0" fontId="38" fillId="0" borderId="28" xfId="0" applyFont="1" applyBorder="1" applyAlignment="1" applyProtection="1">
      <alignment horizontal="center" vertical="center"/>
      <protection locked="0"/>
    </xf>
    <xf numFmtId="0" fontId="38" fillId="0" borderId="29" xfId="0" applyFont="1" applyBorder="1" applyAlignment="1" applyProtection="1">
      <alignment horizontal="center" vertical="center"/>
      <protection locked="0"/>
    </xf>
    <xf numFmtId="0" fontId="21" fillId="4" borderId="32" xfId="0" quotePrefix="1" applyFont="1" applyFill="1" applyBorder="1" applyAlignment="1" applyProtection="1">
      <alignment horizontal="center" vertical="center"/>
      <protection locked="0"/>
    </xf>
    <xf numFmtId="0" fontId="21" fillId="4" borderId="11" xfId="0" quotePrefix="1" applyFont="1" applyFill="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3" fillId="0" borderId="5" xfId="0" applyFont="1" applyBorder="1" applyAlignment="1" applyProtection="1">
      <alignment horizontal="center" vertical="center" shrinkToFit="1"/>
      <protection locked="0"/>
    </xf>
    <xf numFmtId="0" fontId="13" fillId="0" borderId="18" xfId="0" applyFont="1" applyBorder="1" applyAlignment="1" applyProtection="1">
      <alignment horizontal="center" vertical="center" shrinkToFit="1"/>
      <protection locked="0"/>
    </xf>
    <xf numFmtId="0" fontId="13" fillId="0" borderId="71" xfId="0" applyFont="1" applyBorder="1" applyAlignment="1" applyProtection="1">
      <alignment horizontal="center" vertical="center" shrinkToFit="1"/>
      <protection locked="0"/>
    </xf>
    <xf numFmtId="0" fontId="36" fillId="0" borderId="0" xfId="0" applyFont="1" applyAlignment="1" applyProtection="1">
      <alignment horizontal="center" vertical="center"/>
      <protection locked="0"/>
    </xf>
    <xf numFmtId="0" fontId="33" fillId="0" borderId="0" xfId="0" applyFont="1" applyAlignment="1" applyProtection="1">
      <alignment horizontal="center" vertical="center"/>
      <protection locked="0"/>
    </xf>
    <xf numFmtId="0" fontId="33" fillId="0" borderId="9" xfId="0" applyFont="1" applyBorder="1" applyAlignment="1" applyProtection="1">
      <alignment horizontal="center" vertical="center"/>
      <protection locked="0"/>
    </xf>
    <xf numFmtId="0" fontId="21" fillId="4" borderId="53" xfId="0" quotePrefix="1" applyFont="1" applyFill="1" applyBorder="1" applyAlignment="1" applyProtection="1">
      <alignment horizontal="center" vertical="center"/>
      <protection locked="0"/>
    </xf>
    <xf numFmtId="0" fontId="21" fillId="4" borderId="32" xfId="0" applyFont="1" applyFill="1" applyBorder="1" applyAlignment="1" applyProtection="1">
      <alignment horizontal="center" vertical="center"/>
      <protection locked="0"/>
    </xf>
    <xf numFmtId="0" fontId="21" fillId="4" borderId="41" xfId="0" applyFont="1" applyFill="1" applyBorder="1" applyAlignment="1" applyProtection="1">
      <alignment horizontal="center" vertical="center"/>
      <protection locked="0"/>
    </xf>
    <xf numFmtId="0" fontId="21" fillId="4" borderId="54" xfId="0" applyFont="1" applyFill="1" applyBorder="1" applyAlignment="1" applyProtection="1">
      <alignment horizontal="center" vertical="center"/>
      <protection locked="0"/>
    </xf>
    <xf numFmtId="0" fontId="21" fillId="4" borderId="11" xfId="0" applyFont="1" applyFill="1" applyBorder="1" applyAlignment="1" applyProtection="1">
      <alignment horizontal="center" vertical="center"/>
      <protection locked="0"/>
    </xf>
    <xf numFmtId="0" fontId="21" fillId="4" borderId="20" xfId="0" applyFont="1" applyFill="1" applyBorder="1" applyAlignment="1" applyProtection="1">
      <alignment horizontal="center" vertical="center"/>
      <protection locked="0"/>
    </xf>
    <xf numFmtId="0" fontId="13" fillId="5" borderId="51" xfId="0" applyFont="1" applyFill="1" applyBorder="1" applyAlignment="1" applyProtection="1">
      <alignment horizontal="right" vertical="center"/>
      <protection locked="0"/>
    </xf>
    <xf numFmtId="0" fontId="13" fillId="5" borderId="23" xfId="0" applyFont="1" applyFill="1" applyBorder="1" applyAlignment="1" applyProtection="1">
      <alignment horizontal="right" vertical="center"/>
      <protection locked="0"/>
    </xf>
    <xf numFmtId="0" fontId="13" fillId="5" borderId="15" xfId="0" applyFont="1" applyFill="1" applyBorder="1" applyAlignment="1" applyProtection="1">
      <alignment horizontal="right" vertical="center"/>
      <protection locked="0"/>
    </xf>
    <xf numFmtId="0" fontId="13" fillId="5" borderId="0" xfId="0" applyFont="1" applyFill="1" applyAlignment="1" applyProtection="1">
      <alignment horizontal="right" vertical="center"/>
      <protection locked="0"/>
    </xf>
    <xf numFmtId="0" fontId="13" fillId="5" borderId="23" xfId="0" applyFont="1" applyFill="1" applyBorder="1" applyAlignment="1" applyProtection="1">
      <alignment horizontal="left" vertical="center"/>
      <protection locked="0"/>
    </xf>
    <xf numFmtId="0" fontId="13" fillId="5" borderId="55" xfId="0" applyFont="1" applyFill="1" applyBorder="1" applyAlignment="1" applyProtection="1">
      <alignment horizontal="left" vertical="center"/>
      <protection locked="0"/>
    </xf>
    <xf numFmtId="0" fontId="13" fillId="5" borderId="0" xfId="0" applyFont="1" applyFill="1" applyAlignment="1" applyProtection="1">
      <alignment horizontal="left" vertical="center"/>
      <protection locked="0"/>
    </xf>
    <xf numFmtId="0" fontId="13" fillId="5" borderId="16" xfId="0" applyFont="1" applyFill="1" applyBorder="1" applyAlignment="1" applyProtection="1">
      <alignment horizontal="left" vertical="center"/>
      <protection locked="0"/>
    </xf>
    <xf numFmtId="0" fontId="13" fillId="5" borderId="0" xfId="0" applyFont="1" applyFill="1" applyAlignment="1" applyProtection="1">
      <alignment vertical="center"/>
      <protection locked="0"/>
    </xf>
    <xf numFmtId="0" fontId="13" fillId="5" borderId="16" xfId="0" applyFont="1" applyFill="1" applyBorder="1" applyAlignment="1" applyProtection="1">
      <alignment vertical="center"/>
      <protection locked="0"/>
    </xf>
    <xf numFmtId="0" fontId="21" fillId="4" borderId="6" xfId="0" applyFont="1" applyFill="1" applyBorder="1" applyAlignment="1" applyProtection="1">
      <alignment horizontal="center" vertical="center"/>
      <protection locked="0"/>
    </xf>
    <xf numFmtId="0" fontId="21" fillId="4" borderId="7" xfId="0" applyFont="1" applyFill="1" applyBorder="1" applyAlignment="1" applyProtection="1">
      <alignment horizontal="center" vertical="center"/>
      <protection locked="0"/>
    </xf>
    <xf numFmtId="0" fontId="21" fillId="4" borderId="8" xfId="0" applyFont="1" applyFill="1" applyBorder="1" applyAlignment="1" applyProtection="1">
      <alignment horizontal="center" vertical="center"/>
      <protection locked="0"/>
    </xf>
    <xf numFmtId="0" fontId="13" fillId="5" borderId="23" xfId="0" applyFont="1" applyFill="1" applyBorder="1" applyAlignment="1" applyProtection="1">
      <alignment horizontal="left" vertical="center" wrapText="1"/>
      <protection locked="0"/>
    </xf>
    <xf numFmtId="0" fontId="13" fillId="5" borderId="15" xfId="0" applyFont="1" applyFill="1" applyBorder="1" applyAlignment="1" applyProtection="1">
      <alignment horizontal="right" vertical="center" wrapText="1"/>
      <protection locked="0"/>
    </xf>
    <xf numFmtId="0" fontId="13" fillId="5" borderId="0" xfId="0" applyFont="1" applyFill="1" applyAlignment="1" applyProtection="1">
      <alignment horizontal="left" vertical="center" wrapText="1"/>
      <protection locked="0"/>
    </xf>
    <xf numFmtId="0" fontId="13" fillId="5" borderId="16" xfId="0" applyFont="1" applyFill="1" applyBorder="1" applyAlignment="1" applyProtection="1">
      <alignment horizontal="left" vertical="center" wrapText="1"/>
      <protection locked="0"/>
    </xf>
    <xf numFmtId="0" fontId="13" fillId="0" borderId="22" xfId="0" applyFont="1" applyBorder="1" applyAlignment="1" applyProtection="1">
      <alignment horizontal="left" vertical="center"/>
      <protection locked="0"/>
    </xf>
    <xf numFmtId="0" fontId="13" fillId="0" borderId="23" xfId="0" applyFont="1" applyBorder="1" applyAlignment="1" applyProtection="1">
      <alignment horizontal="left" vertical="center"/>
      <protection locked="0"/>
    </xf>
    <xf numFmtId="0" fontId="13" fillId="0" borderId="55" xfId="0" applyFont="1" applyBorder="1" applyAlignment="1" applyProtection="1">
      <alignment horizontal="left" vertical="center"/>
      <protection locked="0"/>
    </xf>
    <xf numFmtId="0" fontId="13" fillId="0" borderId="3" xfId="0" applyFont="1" applyBorder="1" applyAlignment="1" applyProtection="1">
      <alignment horizontal="left" vertical="center"/>
      <protection locked="0"/>
    </xf>
    <xf numFmtId="0" fontId="13" fillId="0" borderId="0" xfId="0" applyFont="1" applyBorder="1" applyAlignment="1" applyProtection="1">
      <alignment horizontal="left" vertical="center"/>
      <protection locked="0"/>
    </xf>
    <xf numFmtId="0" fontId="13" fillId="0" borderId="16" xfId="0" applyFont="1" applyBorder="1" applyAlignment="1" applyProtection="1">
      <alignment horizontal="left" vertical="center"/>
      <protection locked="0"/>
    </xf>
    <xf numFmtId="0" fontId="13" fillId="0" borderId="56" xfId="0" applyFont="1" applyBorder="1" applyAlignment="1" applyProtection="1">
      <alignment horizontal="left" vertical="center"/>
      <protection locked="0"/>
    </xf>
    <xf numFmtId="0" fontId="13" fillId="0" borderId="9" xfId="0" applyFont="1" applyBorder="1" applyAlignment="1" applyProtection="1">
      <alignment horizontal="left" vertical="center"/>
      <protection locked="0"/>
    </xf>
    <xf numFmtId="0" fontId="13" fillId="0" borderId="10" xfId="0" applyFont="1" applyBorder="1" applyAlignment="1" applyProtection="1">
      <alignment horizontal="left" vertical="center"/>
      <protection locked="0"/>
    </xf>
    <xf numFmtId="0" fontId="13" fillId="0" borderId="51" xfId="0" applyFont="1"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24" xfId="0" applyFont="1" applyBorder="1" applyAlignment="1" applyProtection="1">
      <alignment horizontal="center" vertical="center"/>
      <protection locked="0"/>
    </xf>
    <xf numFmtId="0" fontId="13" fillId="0" borderId="15" xfId="0" applyFont="1" applyBorder="1" applyAlignment="1" applyProtection="1">
      <alignment horizontal="center" vertical="center"/>
      <protection locked="0"/>
    </xf>
    <xf numFmtId="0" fontId="13" fillId="0" borderId="0" xfId="0" applyFont="1" applyBorder="1" applyAlignment="1" applyProtection="1">
      <alignment horizontal="center" vertical="center"/>
      <protection locked="0"/>
    </xf>
    <xf numFmtId="0" fontId="13" fillId="0" borderId="33" xfId="0" applyFont="1" applyBorder="1" applyAlignment="1" applyProtection="1">
      <alignment horizontal="center" vertical="center"/>
      <protection locked="0"/>
    </xf>
    <xf numFmtId="0" fontId="13" fillId="0" borderId="17" xfId="0" applyFont="1" applyBorder="1" applyAlignment="1" applyProtection="1">
      <alignment horizontal="center" vertical="center"/>
      <protection locked="0"/>
    </xf>
    <xf numFmtId="0" fontId="13" fillId="0" borderId="9" xfId="0" applyFont="1" applyBorder="1" applyAlignment="1" applyProtection="1">
      <alignment horizontal="center" vertical="center"/>
      <protection locked="0"/>
    </xf>
    <xf numFmtId="0" fontId="13" fillId="0" borderId="57" xfId="0" applyFont="1" applyBorder="1" applyAlignment="1" applyProtection="1">
      <alignment horizontal="center" vertical="center"/>
      <protection locked="0"/>
    </xf>
    <xf numFmtId="0" fontId="13" fillId="0" borderId="3" xfId="0" applyFont="1" applyBorder="1" applyAlignment="1" applyProtection="1">
      <alignment horizontal="center" vertical="center" wrapText="1"/>
      <protection locked="0"/>
    </xf>
    <xf numFmtId="0" fontId="13" fillId="0" borderId="0" xfId="0" applyFont="1" applyBorder="1" applyAlignment="1" applyProtection="1">
      <alignment horizontal="center" vertical="center" wrapText="1"/>
      <protection locked="0"/>
    </xf>
    <xf numFmtId="0" fontId="13" fillId="0" borderId="33" xfId="0" applyFont="1" applyBorder="1" applyAlignment="1" applyProtection="1">
      <alignment horizontal="center" vertical="center" wrapText="1"/>
      <protection locked="0"/>
    </xf>
    <xf numFmtId="0" fontId="13" fillId="0" borderId="46" xfId="0" applyFont="1" applyBorder="1" applyAlignment="1" applyProtection="1">
      <alignment horizontal="center" vertical="center" wrapText="1"/>
      <protection locked="0"/>
    </xf>
    <xf numFmtId="0" fontId="13" fillId="0" borderId="48" xfId="0" applyFont="1" applyBorder="1" applyAlignment="1" applyProtection="1">
      <alignment horizontal="center" vertical="center" wrapText="1"/>
      <protection locked="0"/>
    </xf>
    <xf numFmtId="0" fontId="13" fillId="0" borderId="47" xfId="0" applyFont="1" applyBorder="1" applyAlignment="1" applyProtection="1">
      <alignment horizontal="center" vertical="center" wrapText="1"/>
      <protection locked="0"/>
    </xf>
    <xf numFmtId="0" fontId="13" fillId="0" borderId="48" xfId="0" applyFont="1" applyBorder="1" applyAlignment="1" applyProtection="1">
      <alignment horizontal="left" vertical="center"/>
      <protection locked="0"/>
    </xf>
    <xf numFmtId="0" fontId="13" fillId="0" borderId="74" xfId="0" applyFont="1" applyBorder="1" applyAlignment="1" applyProtection="1">
      <alignment horizontal="left" vertical="center"/>
      <protection locked="0"/>
    </xf>
    <xf numFmtId="0" fontId="13" fillId="0" borderId="56" xfId="0" applyFont="1" applyBorder="1" applyAlignment="1" applyProtection="1">
      <alignment horizontal="center" vertical="center" wrapText="1"/>
      <protection locked="0"/>
    </xf>
    <xf numFmtId="0" fontId="13" fillId="0" borderId="9" xfId="0" applyFont="1" applyBorder="1" applyAlignment="1" applyProtection="1">
      <alignment horizontal="center" vertical="center" wrapText="1"/>
      <protection locked="0"/>
    </xf>
    <xf numFmtId="0" fontId="13" fillId="0" borderId="57"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13" fillId="0" borderId="18" xfId="0" applyFont="1" applyBorder="1" applyAlignment="1" applyProtection="1">
      <alignment horizontal="center" vertical="center" wrapText="1"/>
      <protection locked="0"/>
    </xf>
    <xf numFmtId="0" fontId="13" fillId="0" borderId="43" xfId="0" applyFont="1" applyBorder="1" applyAlignment="1" applyProtection="1">
      <alignment horizontal="center" vertical="center" wrapText="1"/>
      <protection locked="0"/>
    </xf>
    <xf numFmtId="0" fontId="21" fillId="4" borderId="75" xfId="0" quotePrefix="1" applyFont="1" applyFill="1" applyBorder="1" applyAlignment="1" applyProtection="1">
      <alignment horizontal="center" vertical="center"/>
      <protection locked="0"/>
    </xf>
    <xf numFmtId="0" fontId="21" fillId="4" borderId="76" xfId="0" applyFont="1" applyFill="1" applyBorder="1" applyAlignment="1" applyProtection="1">
      <alignment horizontal="center" vertical="center"/>
      <protection locked="0"/>
    </xf>
    <xf numFmtId="0" fontId="21" fillId="4" borderId="77" xfId="0" applyFont="1" applyFill="1" applyBorder="1" applyAlignment="1" applyProtection="1">
      <alignment horizontal="center" vertical="center"/>
      <protection locked="0"/>
    </xf>
    <xf numFmtId="0" fontId="21" fillId="4" borderId="78" xfId="0" applyFont="1" applyFill="1" applyBorder="1" applyAlignment="1" applyProtection="1">
      <alignment horizontal="center" vertical="center"/>
      <protection locked="0"/>
    </xf>
    <xf numFmtId="0" fontId="21" fillId="4" borderId="49" xfId="0" applyFont="1" applyFill="1" applyBorder="1" applyAlignment="1" applyProtection="1">
      <alignment horizontal="center" vertical="center"/>
      <protection locked="0"/>
    </xf>
    <xf numFmtId="0" fontId="21" fillId="4" borderId="79" xfId="0" applyFont="1" applyFill="1" applyBorder="1" applyAlignment="1" applyProtection="1">
      <alignment horizontal="center" vertical="center"/>
      <protection locked="0"/>
    </xf>
    <xf numFmtId="49" fontId="13" fillId="0" borderId="18" xfId="0" applyNumberFormat="1" applyFont="1" applyBorder="1" applyAlignment="1" applyProtection="1">
      <alignment horizontal="left" vertical="center" indent="2"/>
      <protection locked="0"/>
    </xf>
    <xf numFmtId="49" fontId="13" fillId="0" borderId="71" xfId="0" applyNumberFormat="1" applyFont="1" applyBorder="1" applyAlignment="1" applyProtection="1">
      <alignment horizontal="left" vertical="center" indent="2"/>
      <protection locked="0"/>
    </xf>
    <xf numFmtId="0" fontId="13" fillId="0" borderId="52" xfId="0" applyFont="1" applyBorder="1" applyAlignment="1" applyProtection="1">
      <alignment horizontal="center" vertical="center"/>
      <protection locked="0"/>
    </xf>
    <xf numFmtId="0" fontId="13" fillId="0" borderId="48" xfId="0" applyFont="1" applyBorder="1" applyAlignment="1" applyProtection="1">
      <alignment horizontal="center" vertical="center"/>
      <protection locked="0"/>
    </xf>
    <xf numFmtId="0" fontId="13" fillId="0" borderId="51" xfId="0" applyFont="1" applyBorder="1" applyAlignment="1" applyProtection="1">
      <alignment horizontal="center" vertical="center" wrapText="1"/>
      <protection locked="0"/>
    </xf>
    <xf numFmtId="0" fontId="13" fillId="0" borderId="23" xfId="0" applyFont="1" applyBorder="1" applyAlignment="1" applyProtection="1">
      <alignment horizontal="center" vertical="center" wrapText="1"/>
      <protection locked="0"/>
    </xf>
    <xf numFmtId="0" fontId="13" fillId="0" borderId="24"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60" xfId="0" applyFont="1" applyBorder="1" applyAlignment="1" applyProtection="1">
      <alignment horizontal="center" vertical="center"/>
      <protection locked="0"/>
    </xf>
    <xf numFmtId="0" fontId="13" fillId="0" borderId="61" xfId="0" applyFont="1" applyBorder="1" applyAlignment="1" applyProtection="1">
      <alignment horizontal="center" vertical="center"/>
      <protection locked="0"/>
    </xf>
    <xf numFmtId="0" fontId="13" fillId="0" borderId="62" xfId="0" applyFont="1" applyBorder="1" applyAlignment="1" applyProtection="1">
      <alignment horizontal="center" vertical="center"/>
      <protection locked="0"/>
    </xf>
    <xf numFmtId="0" fontId="13" fillId="0" borderId="60" xfId="0" applyFont="1" applyBorder="1" applyAlignment="1" applyProtection="1">
      <alignment horizontal="left" vertical="center"/>
      <protection locked="0"/>
    </xf>
    <xf numFmtId="0" fontId="13" fillId="0" borderId="61" xfId="0" applyFont="1" applyBorder="1" applyAlignment="1" applyProtection="1">
      <alignment horizontal="left" vertical="center"/>
      <protection locked="0"/>
    </xf>
    <xf numFmtId="0" fontId="13" fillId="0" borderId="62" xfId="0" applyFont="1" applyBorder="1" applyAlignment="1" applyProtection="1">
      <alignment horizontal="left" vertical="center"/>
      <protection locked="0"/>
    </xf>
    <xf numFmtId="0" fontId="13" fillId="0" borderId="63" xfId="0" applyFont="1" applyBorder="1" applyAlignment="1" applyProtection="1">
      <alignment horizontal="center" vertical="center"/>
      <protection locked="0"/>
    </xf>
    <xf numFmtId="0" fontId="13" fillId="0" borderId="64" xfId="0" applyFont="1" applyBorder="1" applyAlignment="1" applyProtection="1">
      <alignment horizontal="center" vertical="center"/>
      <protection locked="0"/>
    </xf>
    <xf numFmtId="0" fontId="13" fillId="0" borderId="65" xfId="0" applyFont="1" applyBorder="1" applyAlignment="1" applyProtection="1">
      <alignment horizontal="center" vertical="center"/>
      <protection locked="0"/>
    </xf>
    <xf numFmtId="0" fontId="13" fillId="0" borderId="66" xfId="0" applyFont="1" applyBorder="1" applyAlignment="1" applyProtection="1">
      <alignment horizontal="center" vertical="center"/>
      <protection locked="0"/>
    </xf>
    <xf numFmtId="0" fontId="13" fillId="0" borderId="67" xfId="0" applyFont="1" applyBorder="1" applyAlignment="1" applyProtection="1">
      <alignment horizontal="center" vertical="center"/>
      <protection locked="0"/>
    </xf>
    <xf numFmtId="0" fontId="13" fillId="0" borderId="68" xfId="0" applyFont="1" applyBorder="1" applyAlignment="1" applyProtection="1">
      <alignment horizontal="center" vertical="center"/>
      <protection locked="0"/>
    </xf>
    <xf numFmtId="0" fontId="13" fillId="0" borderId="64" xfId="0" applyFont="1" applyBorder="1" applyAlignment="1" applyProtection="1">
      <alignment horizontal="left" vertical="center"/>
      <protection locked="0"/>
    </xf>
    <xf numFmtId="0" fontId="13" fillId="0" borderId="69" xfId="0" applyFont="1" applyBorder="1" applyAlignment="1" applyProtection="1">
      <alignment horizontal="left" vertical="center"/>
      <protection locked="0"/>
    </xf>
    <xf numFmtId="0" fontId="13" fillId="0" borderId="67" xfId="0" applyFont="1" applyBorder="1" applyAlignment="1" applyProtection="1">
      <alignment horizontal="left" vertical="center"/>
      <protection locked="0"/>
    </xf>
    <xf numFmtId="0" fontId="13" fillId="0" borderId="70" xfId="0" applyFont="1" applyBorder="1" applyAlignment="1" applyProtection="1">
      <alignment horizontal="left" vertical="center"/>
      <protection locked="0"/>
    </xf>
    <xf numFmtId="0" fontId="13" fillId="0" borderId="18" xfId="0" applyFont="1" applyBorder="1" applyAlignment="1" applyProtection="1">
      <alignment horizontal="left" vertical="center"/>
      <protection locked="0"/>
    </xf>
    <xf numFmtId="0" fontId="13" fillId="0" borderId="71" xfId="0" applyFont="1" applyBorder="1" applyAlignment="1" applyProtection="1">
      <alignment horizontal="left" vertical="center"/>
      <protection locked="0"/>
    </xf>
    <xf numFmtId="0" fontId="13" fillId="0" borderId="72" xfId="0" applyFont="1" applyBorder="1" applyAlignment="1" applyProtection="1">
      <alignment horizontal="center" vertical="center"/>
      <protection locked="0"/>
    </xf>
    <xf numFmtId="0" fontId="13" fillId="0" borderId="58" xfId="0" applyFont="1" applyBorder="1" applyAlignment="1" applyProtection="1">
      <alignment horizontal="center" vertical="center"/>
      <protection locked="0"/>
    </xf>
    <xf numFmtId="0" fontId="13" fillId="0" borderId="73" xfId="0" applyFont="1" applyBorder="1" applyAlignment="1" applyProtection="1">
      <alignment horizontal="center" vertical="center"/>
      <protection locked="0"/>
    </xf>
    <xf numFmtId="0" fontId="13" fillId="0" borderId="43" xfId="0" applyFont="1" applyBorder="1" applyAlignment="1" applyProtection="1">
      <alignment horizontal="center" vertical="center"/>
      <protection locked="0"/>
    </xf>
    <xf numFmtId="0" fontId="13" fillId="0" borderId="58" xfId="0" applyFont="1" applyBorder="1" applyAlignment="1" applyProtection="1">
      <alignment horizontal="left" vertical="center"/>
      <protection locked="0"/>
    </xf>
    <xf numFmtId="0" fontId="13" fillId="0" borderId="59" xfId="0" applyFont="1" applyBorder="1" applyAlignment="1" applyProtection="1">
      <alignment horizontal="left" vertical="center"/>
      <protection locked="0"/>
    </xf>
    <xf numFmtId="183" fontId="13" fillId="0" borderId="22" xfId="0" quotePrefix="1" applyNumberFormat="1" applyFont="1" applyBorder="1" applyAlignment="1">
      <alignment horizontal="center" vertical="center" wrapText="1"/>
    </xf>
    <xf numFmtId="183" fontId="13" fillId="0" borderId="23" xfId="0" quotePrefix="1" applyNumberFormat="1" applyFont="1" applyBorder="1" applyAlignment="1">
      <alignment horizontal="center" vertical="center" wrapText="1"/>
    </xf>
    <xf numFmtId="183" fontId="13" fillId="0" borderId="3" xfId="0" quotePrefix="1" applyNumberFormat="1" applyFont="1" applyBorder="1" applyAlignment="1">
      <alignment horizontal="center" vertical="center" wrapText="1"/>
    </xf>
    <xf numFmtId="183" fontId="13" fillId="0" borderId="0" xfId="0" quotePrefix="1" applyNumberFormat="1" applyFont="1" applyAlignment="1">
      <alignment horizontal="center" vertical="center" wrapText="1"/>
    </xf>
    <xf numFmtId="183" fontId="13" fillId="0" borderId="56" xfId="0" quotePrefix="1" applyNumberFormat="1" applyFont="1" applyBorder="1" applyAlignment="1">
      <alignment horizontal="center" vertical="center" wrapText="1"/>
    </xf>
    <xf numFmtId="183" fontId="13" fillId="0" borderId="9" xfId="0" quotePrefix="1" applyNumberFormat="1" applyFont="1" applyBorder="1" applyAlignment="1">
      <alignment horizontal="center" vertical="center" wrapText="1"/>
    </xf>
    <xf numFmtId="0" fontId="13" fillId="0" borderId="55"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16"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2" fontId="13" fillId="0" borderId="1" xfId="0" applyNumberFormat="1" applyFont="1" applyBorder="1" applyAlignment="1" applyProtection="1">
      <alignment horizontal="center" vertical="center" wrapText="1"/>
      <protection locked="0"/>
    </xf>
    <xf numFmtId="2" fontId="13" fillId="0" borderId="5" xfId="0" applyNumberFormat="1"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1" fontId="13" fillId="0" borderId="5" xfId="0" applyNumberFormat="1" applyFont="1" applyBorder="1" applyAlignment="1" applyProtection="1">
      <alignment horizontal="center" vertical="center" wrapText="1"/>
      <protection locked="0"/>
    </xf>
    <xf numFmtId="1" fontId="13" fillId="0" borderId="43" xfId="0" applyNumberFormat="1" applyFont="1" applyBorder="1" applyAlignment="1" applyProtection="1">
      <alignment horizontal="center" vertical="center" wrapText="1"/>
      <protection locked="0"/>
    </xf>
    <xf numFmtId="177" fontId="13" fillId="0" borderId="18" xfId="0" applyNumberFormat="1" applyFont="1" applyBorder="1" applyAlignment="1">
      <alignment horizontal="center" vertical="center" wrapText="1"/>
    </xf>
    <xf numFmtId="12" fontId="13" fillId="0" borderId="1" xfId="0" applyNumberFormat="1" applyFont="1" applyBorder="1" applyAlignment="1" applyProtection="1">
      <alignment horizontal="center" vertical="center" wrapText="1"/>
      <protection locked="0"/>
    </xf>
    <xf numFmtId="177" fontId="13" fillId="0" borderId="61" xfId="0" applyNumberFormat="1" applyFont="1" applyBorder="1" applyAlignment="1">
      <alignment horizontal="center" vertical="center" wrapText="1"/>
    </xf>
    <xf numFmtId="0" fontId="13" fillId="0" borderId="61" xfId="0" applyFont="1" applyBorder="1" applyAlignment="1" applyProtection="1">
      <alignment horizontal="center" vertical="center" wrapText="1"/>
      <protection locked="0"/>
    </xf>
    <xf numFmtId="0" fontId="13" fillId="0" borderId="15" xfId="0" applyFont="1" applyBorder="1" applyAlignment="1" applyProtection="1">
      <alignment horizontal="right" vertical="center" wrapText="1"/>
      <protection locked="0"/>
    </xf>
    <xf numFmtId="0" fontId="13" fillId="0" borderId="0" xfId="0" applyFont="1" applyAlignment="1" applyProtection="1">
      <alignment horizontal="right" vertical="center"/>
      <protection locked="0"/>
    </xf>
    <xf numFmtId="0" fontId="13" fillId="0" borderId="15" xfId="0" applyFont="1" applyBorder="1" applyAlignment="1" applyProtection="1">
      <alignment horizontal="right" vertical="center"/>
      <protection locked="0"/>
    </xf>
    <xf numFmtId="0" fontId="13" fillId="0" borderId="0" xfId="0" applyFont="1" applyAlignment="1" applyProtection="1">
      <alignment vertical="center" wrapText="1"/>
      <protection locked="0"/>
    </xf>
    <xf numFmtId="0" fontId="13" fillId="0" borderId="16" xfId="0" applyFont="1" applyBorder="1" applyAlignment="1" applyProtection="1">
      <alignment vertical="center" wrapText="1"/>
      <protection locked="0"/>
    </xf>
    <xf numFmtId="0" fontId="13" fillId="4" borderId="6"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vertical="center"/>
      <protection locked="0"/>
    </xf>
    <xf numFmtId="0" fontId="13" fillId="4" borderId="8" xfId="0" applyFont="1" applyFill="1" applyBorder="1" applyAlignment="1" applyProtection="1">
      <alignment horizontal="center" vertical="center"/>
      <protection locked="0"/>
    </xf>
    <xf numFmtId="0" fontId="13" fillId="4" borderId="54" xfId="0" applyFont="1" applyFill="1" applyBorder="1" applyAlignment="1" applyProtection="1">
      <alignment horizontal="center" vertical="center"/>
      <protection locked="0"/>
    </xf>
    <xf numFmtId="0" fontId="13" fillId="4" borderId="11" xfId="0" applyFont="1" applyFill="1" applyBorder="1" applyAlignment="1" applyProtection="1">
      <alignment horizontal="center" vertical="center"/>
      <protection locked="0"/>
    </xf>
    <xf numFmtId="0" fontId="13" fillId="4" borderId="20" xfId="0" applyFont="1" applyFill="1" applyBorder="1" applyAlignment="1" applyProtection="1">
      <alignment horizontal="center" vertical="center"/>
      <protection locked="0"/>
    </xf>
    <xf numFmtId="0" fontId="13" fillId="0" borderId="51" xfId="0" applyFont="1" applyBorder="1" applyAlignment="1" applyProtection="1">
      <alignment horizontal="right" vertical="center" wrapText="1"/>
      <protection locked="0"/>
    </xf>
    <xf numFmtId="0" fontId="13" fillId="0" borderId="23"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23" xfId="0" applyFont="1" applyBorder="1" applyAlignment="1" applyProtection="1">
      <alignment horizontal="left" vertical="center" wrapText="1"/>
      <protection locked="0"/>
    </xf>
    <xf numFmtId="0" fontId="13" fillId="0" borderId="55" xfId="0" applyFont="1" applyBorder="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13" fillId="0" borderId="16" xfId="0" applyFont="1" applyBorder="1" applyAlignment="1" applyProtection="1">
      <alignment horizontal="left" vertical="center" wrapText="1"/>
      <protection locked="0"/>
    </xf>
    <xf numFmtId="0" fontId="13" fillId="0" borderId="0" xfId="0" applyFont="1" applyAlignment="1" applyProtection="1">
      <alignment vertical="center"/>
      <protection locked="0"/>
    </xf>
    <xf numFmtId="0" fontId="13" fillId="0" borderId="16" xfId="0" applyFont="1" applyBorder="1" applyAlignment="1" applyProtection="1">
      <alignment vertical="center"/>
      <protection locked="0"/>
    </xf>
    <xf numFmtId="0" fontId="13" fillId="0" borderId="62" xfId="0" applyFont="1" applyBorder="1" applyAlignment="1" applyProtection="1">
      <alignment horizontal="center" vertical="center" wrapText="1"/>
      <protection locked="0"/>
    </xf>
    <xf numFmtId="0" fontId="13" fillId="0" borderId="82" xfId="0" applyFont="1" applyBorder="1" applyAlignment="1" applyProtection="1">
      <alignment horizontal="center" vertical="center" wrapText="1"/>
      <protection locked="0"/>
    </xf>
    <xf numFmtId="12" fontId="13" fillId="0" borderId="82" xfId="0" applyNumberFormat="1" applyFont="1" applyBorder="1" applyAlignment="1" applyProtection="1">
      <alignment horizontal="center" vertical="center" wrapText="1"/>
      <protection locked="0"/>
    </xf>
    <xf numFmtId="0" fontId="13" fillId="0" borderId="80" xfId="0" applyFont="1" applyBorder="1" applyAlignment="1" applyProtection="1">
      <alignment horizontal="center" vertical="center" wrapText="1"/>
      <protection locked="0"/>
    </xf>
    <xf numFmtId="0" fontId="13" fillId="0" borderId="81" xfId="0" applyFont="1" applyBorder="1" applyAlignment="1" applyProtection="1">
      <alignment horizontal="center" vertical="center" wrapText="1"/>
      <protection locked="0"/>
    </xf>
    <xf numFmtId="0" fontId="17" fillId="0" borderId="5" xfId="0" applyFont="1" applyBorder="1" applyAlignment="1" applyProtection="1">
      <alignment horizontal="center" vertical="center" wrapText="1"/>
      <protection locked="0"/>
    </xf>
    <xf numFmtId="0" fontId="17" fillId="0" borderId="43" xfId="0" applyFont="1" applyBorder="1" applyAlignment="1" applyProtection="1">
      <alignment horizontal="center" vertical="center" wrapText="1"/>
      <protection locked="0"/>
    </xf>
    <xf numFmtId="0" fontId="13" fillId="0" borderId="60" xfId="0" applyFont="1" applyBorder="1" applyAlignment="1" applyProtection="1">
      <alignment horizontal="center" vertical="center" wrapText="1"/>
      <protection locked="0"/>
    </xf>
    <xf numFmtId="2" fontId="13" fillId="0" borderId="82" xfId="0" applyNumberFormat="1" applyFont="1" applyBorder="1" applyAlignment="1" applyProtection="1">
      <alignment horizontal="center" vertical="center" wrapText="1"/>
      <protection locked="0"/>
    </xf>
    <xf numFmtId="2" fontId="13" fillId="0" borderId="60" xfId="0" applyNumberFormat="1" applyFont="1" applyBorder="1" applyAlignment="1" applyProtection="1">
      <alignment horizontal="center" vertical="center" wrapText="1"/>
      <protection locked="0"/>
    </xf>
    <xf numFmtId="0" fontId="13" fillId="0" borderId="71"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protection locked="0"/>
    </xf>
    <xf numFmtId="0" fontId="13" fillId="0" borderId="11" xfId="0" applyFont="1" applyBorder="1" applyAlignment="1" applyProtection="1">
      <alignment horizontal="center" vertical="center"/>
      <protection locked="0"/>
    </xf>
    <xf numFmtId="0" fontId="13" fillId="0" borderId="3" xfId="0" applyFont="1" applyBorder="1" applyAlignment="1" applyProtection="1">
      <alignment horizontal="center" vertical="center" textRotation="255"/>
      <protection locked="0"/>
    </xf>
    <xf numFmtId="0" fontId="13" fillId="0" borderId="33" xfId="0" applyFont="1" applyBorder="1" applyAlignment="1" applyProtection="1">
      <alignment horizontal="center" vertical="center" textRotation="255"/>
      <protection locked="0"/>
    </xf>
    <xf numFmtId="0" fontId="13" fillId="0" borderId="56" xfId="0" applyFont="1" applyBorder="1" applyAlignment="1" applyProtection="1">
      <alignment horizontal="center" vertical="center" textRotation="255"/>
      <protection locked="0"/>
    </xf>
    <xf numFmtId="0" fontId="13" fillId="0" borderId="57" xfId="0" applyFont="1" applyBorder="1" applyAlignment="1" applyProtection="1">
      <alignment horizontal="center" vertical="center" textRotation="255"/>
      <protection locked="0"/>
    </xf>
    <xf numFmtId="0" fontId="13" fillId="0" borderId="31"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7" fillId="0" borderId="11" xfId="0" applyFont="1" applyBorder="1" applyAlignment="1" applyProtection="1">
      <alignment horizontal="center" vertical="center" wrapText="1"/>
      <protection locked="0"/>
    </xf>
    <xf numFmtId="0" fontId="17" fillId="0" borderId="20"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wrapText="1"/>
      <protection locked="0"/>
    </xf>
    <xf numFmtId="0" fontId="13" fillId="4" borderId="15" xfId="0" applyFont="1" applyFill="1" applyBorder="1" applyAlignment="1" applyProtection="1">
      <alignment horizontal="center" vertical="center"/>
      <protection locked="0"/>
    </xf>
    <xf numFmtId="0" fontId="13" fillId="4" borderId="0" xfId="0" applyFont="1" applyFill="1" applyAlignment="1" applyProtection="1">
      <alignment horizontal="center" vertical="center"/>
      <protection locked="0"/>
    </xf>
    <xf numFmtId="0" fontId="13" fillId="4" borderId="16" xfId="0" applyFont="1" applyFill="1" applyBorder="1" applyAlignment="1" applyProtection="1">
      <alignment horizontal="center" vertical="center"/>
      <protection locked="0"/>
    </xf>
    <xf numFmtId="49" fontId="13" fillId="0" borderId="90" xfId="0" applyNumberFormat="1" applyFont="1" applyBorder="1" applyAlignment="1" applyProtection="1">
      <alignment horizontal="left" vertical="center" indent="2"/>
      <protection locked="0"/>
    </xf>
    <xf numFmtId="49" fontId="13" fillId="0" borderId="91" xfId="0" applyNumberFormat="1" applyFont="1" applyBorder="1" applyAlignment="1" applyProtection="1">
      <alignment horizontal="left" vertical="center" indent="2"/>
      <protection locked="0"/>
    </xf>
    <xf numFmtId="49" fontId="13" fillId="0" borderId="94" xfId="0" applyNumberFormat="1" applyFont="1" applyBorder="1" applyAlignment="1" applyProtection="1">
      <alignment horizontal="left" vertical="center" indent="2"/>
      <protection locked="0"/>
    </xf>
    <xf numFmtId="0" fontId="13" fillId="0" borderId="90" xfId="0" applyFont="1" applyBorder="1" applyAlignment="1" applyProtection="1">
      <alignment horizontal="left" vertical="center"/>
      <protection locked="0"/>
    </xf>
    <xf numFmtId="0" fontId="13" fillId="0" borderId="91" xfId="0" applyFont="1" applyBorder="1" applyAlignment="1" applyProtection="1">
      <alignment horizontal="left" vertical="center"/>
      <protection locked="0"/>
    </xf>
    <xf numFmtId="0" fontId="13" fillId="0" borderId="94" xfId="0" applyFont="1" applyBorder="1" applyAlignment="1" applyProtection="1">
      <alignment horizontal="left" vertical="center"/>
      <protection locked="0"/>
    </xf>
    <xf numFmtId="0" fontId="13" fillId="0" borderId="83" xfId="0" applyFont="1" applyBorder="1" applyAlignment="1" applyProtection="1">
      <alignment horizontal="center" vertical="center"/>
      <protection locked="0"/>
    </xf>
    <xf numFmtId="0" fontId="13" fillId="0" borderId="84" xfId="0" applyFont="1" applyBorder="1" applyAlignment="1" applyProtection="1">
      <alignment horizontal="center" vertical="center"/>
      <protection locked="0"/>
    </xf>
    <xf numFmtId="0" fontId="13" fillId="0" borderId="85" xfId="0" applyFont="1" applyBorder="1" applyAlignment="1" applyProtection="1">
      <alignment horizontal="center" vertical="center"/>
      <protection locked="0"/>
    </xf>
    <xf numFmtId="0" fontId="13" fillId="0" borderId="89" xfId="0" applyFont="1" applyBorder="1" applyAlignment="1" applyProtection="1">
      <alignment horizontal="center" vertical="center"/>
      <protection locked="0"/>
    </xf>
    <xf numFmtId="0" fontId="13" fillId="0" borderId="90" xfId="0" applyFont="1" applyBorder="1" applyAlignment="1" applyProtection="1">
      <alignment horizontal="center" vertical="center"/>
      <protection locked="0"/>
    </xf>
    <xf numFmtId="0" fontId="13" fillId="0" borderId="91" xfId="0" applyFont="1" applyBorder="1" applyAlignment="1" applyProtection="1">
      <alignment horizontal="center" vertical="center"/>
      <protection locked="0"/>
    </xf>
    <xf numFmtId="0" fontId="13" fillId="0" borderId="92" xfId="0" applyFont="1" applyBorder="1" applyAlignment="1" applyProtection="1">
      <alignment horizontal="center" vertical="center"/>
      <protection locked="0"/>
    </xf>
    <xf numFmtId="0" fontId="13" fillId="0" borderId="86" xfId="0" applyFont="1" applyBorder="1" applyAlignment="1" applyProtection="1">
      <alignment horizontal="center" vertical="center" wrapText="1"/>
      <protection locked="0"/>
    </xf>
    <xf numFmtId="0" fontId="13" fillId="0" borderId="87" xfId="0" applyFont="1" applyBorder="1" applyAlignment="1" applyProtection="1">
      <alignment horizontal="center" vertical="center" wrapText="1"/>
      <protection locked="0"/>
    </xf>
    <xf numFmtId="0" fontId="13" fillId="0" borderId="88" xfId="0" applyFont="1" applyBorder="1" applyAlignment="1" applyProtection="1">
      <alignment horizontal="center" vertical="center" wrapText="1"/>
      <protection locked="0"/>
    </xf>
    <xf numFmtId="0" fontId="13" fillId="0" borderId="93" xfId="0" applyFont="1" applyBorder="1" applyAlignment="1" applyProtection="1">
      <alignment horizontal="center" vertical="center"/>
      <protection locked="0"/>
    </xf>
    <xf numFmtId="0" fontId="13" fillId="0" borderId="6" xfId="0" applyFont="1" applyBorder="1" applyAlignment="1" applyProtection="1">
      <alignment horizontal="center" vertical="center" textRotation="255"/>
      <protection locked="0"/>
    </xf>
    <xf numFmtId="0" fontId="13" fillId="0" borderId="96" xfId="0" applyFont="1" applyBorder="1" applyAlignment="1" applyProtection="1">
      <alignment horizontal="center" vertical="center" textRotation="255"/>
      <protection locked="0"/>
    </xf>
    <xf numFmtId="0" fontId="13" fillId="0" borderId="15" xfId="0" applyFont="1" applyBorder="1" applyAlignment="1" applyProtection="1">
      <alignment horizontal="center" vertical="center" textRotation="255"/>
      <protection locked="0"/>
    </xf>
    <xf numFmtId="0" fontId="13" fillId="0" borderId="17" xfId="0" applyFont="1" applyBorder="1" applyAlignment="1" applyProtection="1">
      <alignment horizontal="center" vertical="center" textRotation="255"/>
      <protection locked="0"/>
    </xf>
    <xf numFmtId="0" fontId="19" fillId="0" borderId="11" xfId="4" applyFont="1" applyBorder="1" applyAlignment="1" applyProtection="1">
      <alignment horizontal="center" vertical="center" readingOrder="1"/>
      <protection locked="0"/>
    </xf>
    <xf numFmtId="0" fontId="14" fillId="4" borderId="27" xfId="4" applyFont="1" applyFill="1" applyBorder="1" applyAlignment="1" applyProtection="1">
      <alignment horizontal="center" vertical="center"/>
      <protection locked="0"/>
    </xf>
    <xf numFmtId="0" fontId="14" fillId="4" borderId="28" xfId="4" applyFont="1" applyFill="1" applyBorder="1" applyAlignment="1" applyProtection="1">
      <alignment horizontal="center" vertical="center"/>
      <protection locked="0"/>
    </xf>
    <xf numFmtId="0" fontId="14" fillId="4" borderId="29" xfId="4" applyFont="1" applyFill="1" applyBorder="1" applyAlignment="1" applyProtection="1">
      <alignment horizontal="center" vertical="center"/>
      <protection locked="0"/>
    </xf>
    <xf numFmtId="0" fontId="20" fillId="4" borderId="27" xfId="4" applyFont="1" applyFill="1" applyBorder="1" applyAlignment="1" applyProtection="1">
      <alignment horizontal="center" vertical="center"/>
      <protection locked="0"/>
    </xf>
    <xf numFmtId="0" fontId="20" fillId="4" borderId="28" xfId="4" applyFont="1" applyFill="1" applyBorder="1" applyAlignment="1" applyProtection="1">
      <alignment horizontal="center" vertical="center"/>
      <protection locked="0"/>
    </xf>
    <xf numFmtId="0" fontId="20" fillId="4" borderId="29" xfId="4" applyFont="1" applyFill="1" applyBorder="1" applyAlignment="1" applyProtection="1">
      <alignment horizontal="center" vertical="center"/>
      <protection locked="0"/>
    </xf>
    <xf numFmtId="0" fontId="15" fillId="0" borderId="38" xfId="4" applyFont="1" applyBorder="1" applyAlignment="1" applyProtection="1">
      <alignment horizontal="center" vertical="center" textRotation="255" wrapText="1"/>
      <protection locked="0"/>
    </xf>
    <xf numFmtId="0" fontId="15" fillId="0" borderId="32" xfId="4" applyFont="1" applyBorder="1" applyAlignment="1" applyProtection="1">
      <alignment horizontal="center" vertical="center" textRotation="255" wrapText="1"/>
      <protection locked="0"/>
    </xf>
    <xf numFmtId="0" fontId="15" fillId="0" borderId="39" xfId="4" applyFont="1" applyBorder="1" applyAlignment="1" applyProtection="1">
      <alignment horizontal="center" vertical="center" textRotation="255" wrapText="1"/>
      <protection locked="0"/>
    </xf>
    <xf numFmtId="0" fontId="15" fillId="0" borderId="3"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textRotation="255" wrapText="1"/>
      <protection locked="0"/>
    </xf>
    <xf numFmtId="0" fontId="15" fillId="0" borderId="33" xfId="4" applyFont="1" applyBorder="1" applyAlignment="1" applyProtection="1">
      <alignment horizontal="center" vertical="center" textRotation="255" wrapText="1"/>
      <protection locked="0"/>
    </xf>
    <xf numFmtId="0" fontId="15" fillId="0" borderId="31" xfId="4" applyFont="1" applyBorder="1" applyAlignment="1" applyProtection="1">
      <alignment horizontal="center" vertical="center" textRotation="255" wrapText="1"/>
      <protection locked="0"/>
    </xf>
    <xf numFmtId="0" fontId="15" fillId="0" borderId="11" xfId="4" applyFont="1" applyBorder="1" applyAlignment="1" applyProtection="1">
      <alignment horizontal="center" vertical="center" textRotation="255" wrapText="1"/>
      <protection locked="0"/>
    </xf>
    <xf numFmtId="0" fontId="15" fillId="0" borderId="30" xfId="4" applyFont="1" applyBorder="1" applyAlignment="1" applyProtection="1">
      <alignment horizontal="center" vertical="center" textRotation="255" wrapText="1"/>
      <protection locked="0"/>
    </xf>
    <xf numFmtId="0" fontId="15" fillId="0" borderId="22" xfId="4" applyFont="1" applyBorder="1" applyAlignment="1" applyProtection="1">
      <alignment horizontal="center" vertical="center" textRotation="255" wrapText="1"/>
      <protection locked="0"/>
    </xf>
    <xf numFmtId="0" fontId="15" fillId="0" borderId="23" xfId="4" applyFont="1" applyBorder="1" applyAlignment="1" applyProtection="1">
      <alignment horizontal="center" vertical="center" textRotation="255" wrapText="1"/>
      <protection locked="0"/>
    </xf>
    <xf numFmtId="0" fontId="15" fillId="0" borderId="24"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protection locked="0"/>
    </xf>
    <xf numFmtId="0" fontId="15" fillId="0" borderId="0" xfId="4" applyFont="1" applyAlignment="1" applyProtection="1">
      <alignment horizontal="left" vertical="center"/>
      <protection locked="0"/>
    </xf>
    <xf numFmtId="0" fontId="15" fillId="0" borderId="5" xfId="4" applyFont="1" applyBorder="1" applyAlignment="1" applyProtection="1">
      <alignment horizontal="center" vertical="center"/>
      <protection locked="0"/>
    </xf>
    <xf numFmtId="0" fontId="15" fillId="0" borderId="18" xfId="4" applyFont="1" applyBorder="1" applyAlignment="1" applyProtection="1">
      <alignment horizontal="center" vertical="center"/>
      <protection locked="0"/>
    </xf>
    <xf numFmtId="0" fontId="15" fillId="0" borderId="43" xfId="4" applyFont="1" applyBorder="1" applyAlignment="1" applyProtection="1">
      <alignment horizontal="center" vertical="center"/>
      <protection locked="0"/>
    </xf>
    <xf numFmtId="0" fontId="15" fillId="0" borderId="5" xfId="4" applyFont="1" applyBorder="1" applyAlignment="1" applyProtection="1">
      <alignment horizontal="left" vertical="center"/>
      <protection locked="0"/>
    </xf>
    <xf numFmtId="0" fontId="15" fillId="0" borderId="18" xfId="4" applyFont="1" applyBorder="1" applyAlignment="1" applyProtection="1">
      <alignment horizontal="left" vertical="center"/>
      <protection locked="0"/>
    </xf>
    <xf numFmtId="0" fontId="15" fillId="0" borderId="43" xfId="4" applyFont="1" applyBorder="1" applyAlignment="1" applyProtection="1">
      <alignment horizontal="left" vertical="center"/>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15">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0000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101BE2AA-FB8A-4A7B-BC0A-9161B53566A1}"/>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49779</xdr:colOff>
      <xdr:row>30</xdr:row>
      <xdr:rowOff>0</xdr:rowOff>
    </xdr:from>
    <xdr:ext cx="1382144" cy="2512786"/>
    <xdr:sp macro="" textlink="">
      <xdr:nvSpPr>
        <xdr:cNvPr id="7" name="四角形吹き出し 6">
          <a:extLst>
            <a:ext uri="{FF2B5EF4-FFF2-40B4-BE49-F238E27FC236}">
              <a16:creationId xmlns:a16="http://schemas.microsoft.com/office/drawing/2014/main" id="{00000000-0008-0000-0300-000007000000}"/>
            </a:ext>
          </a:extLst>
        </xdr:cNvPr>
        <xdr:cNvSpPr/>
      </xdr:nvSpPr>
      <xdr:spPr>
        <a:xfrm>
          <a:off x="14101422" y="13031110"/>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68125</xdr:colOff>
      <xdr:row>3</xdr:row>
      <xdr:rowOff>539751</xdr:rowOff>
    </xdr:from>
    <xdr:to>
      <xdr:col>11</xdr:col>
      <xdr:colOff>678993</xdr:colOff>
      <xdr:row>15</xdr:row>
      <xdr:rowOff>320220</xdr:rowOff>
    </xdr:to>
    <xdr:sp macro="" textlink="">
      <xdr:nvSpPr>
        <xdr:cNvPr id="8" name="四角形吹き出し 7">
          <a:extLst>
            <a:ext uri="{FF2B5EF4-FFF2-40B4-BE49-F238E27FC236}">
              <a16:creationId xmlns:a16="http://schemas.microsoft.com/office/drawing/2014/main" id="{00000000-0008-0000-0300-000008000000}"/>
            </a:ext>
          </a:extLst>
        </xdr:cNvPr>
        <xdr:cNvSpPr/>
      </xdr:nvSpPr>
      <xdr:spPr>
        <a:xfrm>
          <a:off x="14119768" y="1474108"/>
          <a:ext cx="1354725" cy="3790041"/>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244929</xdr:colOff>
      <xdr:row>0</xdr:row>
      <xdr:rowOff>63500</xdr:rowOff>
    </xdr:from>
    <xdr:to>
      <xdr:col>11</xdr:col>
      <xdr:colOff>672880</xdr:colOff>
      <xdr:row>1</xdr:row>
      <xdr:rowOff>76554</xdr:rowOff>
    </xdr:to>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13208000" y="63500"/>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62137</xdr:colOff>
      <xdr:row>36</xdr:row>
      <xdr:rowOff>158753</xdr:rowOff>
    </xdr:from>
    <xdr:ext cx="1369785" cy="3075215"/>
    <xdr:sp macro="" textlink="">
      <xdr:nvSpPr>
        <xdr:cNvPr id="10" name="四角形吹き出し 9">
          <a:extLst>
            <a:ext uri="{FF2B5EF4-FFF2-40B4-BE49-F238E27FC236}">
              <a16:creationId xmlns:a16="http://schemas.microsoft.com/office/drawing/2014/main" id="{00000000-0008-0000-0300-00000A000000}"/>
            </a:ext>
          </a:extLst>
        </xdr:cNvPr>
        <xdr:cNvSpPr/>
      </xdr:nvSpPr>
      <xdr:spPr>
        <a:xfrm>
          <a:off x="14113780" y="15661824"/>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18</xdr:col>
      <xdr:colOff>15875</xdr:colOff>
      <xdr:row>10</xdr:row>
      <xdr:rowOff>150812</xdr:rowOff>
    </xdr:from>
    <xdr:to>
      <xdr:col>30</xdr:col>
      <xdr:colOff>58901</xdr:colOff>
      <xdr:row>13</xdr:row>
      <xdr:rowOff>158749</xdr:rowOff>
    </xdr:to>
    <xdr:sp macro="" textlink="">
      <xdr:nvSpPr>
        <xdr:cNvPr id="14" name="AutoShape 3">
          <a:extLst>
            <a:ext uri="{FF2B5EF4-FFF2-40B4-BE49-F238E27FC236}">
              <a16:creationId xmlns:a16="http://schemas.microsoft.com/office/drawing/2014/main" id="{00000000-0008-0000-0400-00000E000000}"/>
            </a:ext>
          </a:extLst>
        </xdr:cNvPr>
        <xdr:cNvSpPr>
          <a:spLocks noChangeArrowheads="1"/>
        </xdr:cNvSpPr>
      </xdr:nvSpPr>
      <xdr:spPr bwMode="auto">
        <a:xfrm>
          <a:off x="4873625" y="2627312"/>
          <a:ext cx="3281526" cy="769937"/>
        </a:xfrm>
        <a:prstGeom prst="wedgeRectCallout">
          <a:avLst>
            <a:gd name="adj1" fmla="val 49375"/>
            <a:gd name="adj2" fmla="val 8420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評価対象として添付する項目について、プルダウンで「○」を選択してください。（最大４点）</a:t>
          </a:r>
          <a:endPar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５点以上選択した場合、注意喚起として赤色で表示されます。</a:t>
          </a:r>
          <a:endParaRPr lang="ja-JP" altLang="en-US">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133350</xdr:colOff>
      <xdr:row>7</xdr:row>
      <xdr:rowOff>134938</xdr:rowOff>
    </xdr:from>
    <xdr:to>
      <xdr:col>34</xdr:col>
      <xdr:colOff>167685</xdr:colOff>
      <xdr:row>9</xdr:row>
      <xdr:rowOff>95250</xdr:rowOff>
    </xdr:to>
    <xdr:sp macro="" textlink="">
      <xdr:nvSpPr>
        <xdr:cNvPr id="15" name="AutoShape 3">
          <a:extLst>
            <a:ext uri="{FF2B5EF4-FFF2-40B4-BE49-F238E27FC236}">
              <a16:creationId xmlns:a16="http://schemas.microsoft.com/office/drawing/2014/main" id="{00000000-0008-0000-0400-00000F000000}"/>
            </a:ext>
          </a:extLst>
        </xdr:cNvPr>
        <xdr:cNvSpPr>
          <a:spLocks noChangeArrowheads="1"/>
        </xdr:cNvSpPr>
      </xdr:nvSpPr>
      <xdr:spPr bwMode="auto">
        <a:xfrm>
          <a:off x="6880225" y="1849438"/>
          <a:ext cx="2463210" cy="468312"/>
        </a:xfrm>
        <a:prstGeom prst="wedgeRectCallout">
          <a:avLst>
            <a:gd name="adj1" fmla="val 39245"/>
            <a:gd name="adj2" fmla="val 30606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a:latin typeface="BIZ UDゴシック" panose="020B0400000000000000" pitchFamily="49" charset="-128"/>
            <a:ea typeface="BIZ UDゴシック" panose="020B0400000000000000"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19</xdr:col>
      <xdr:colOff>63500</xdr:colOff>
      <xdr:row>0</xdr:row>
      <xdr:rowOff>112183</xdr:rowOff>
    </xdr:from>
    <xdr:to>
      <xdr:col>32</xdr:col>
      <xdr:colOff>214312</xdr:colOff>
      <xdr:row>2</xdr:row>
      <xdr:rowOff>74612</xdr:rowOff>
    </xdr:to>
    <xdr:sp macro="" textlink="">
      <xdr:nvSpPr>
        <xdr:cNvPr id="3" name="AutoShape 3">
          <a:extLst>
            <a:ext uri="{FF2B5EF4-FFF2-40B4-BE49-F238E27FC236}">
              <a16:creationId xmlns:a16="http://schemas.microsoft.com/office/drawing/2014/main" id="{00000000-0008-0000-0500-000003000000}"/>
            </a:ext>
          </a:extLst>
        </xdr:cNvPr>
        <xdr:cNvSpPr>
          <a:spLocks noChangeArrowheads="1"/>
        </xdr:cNvSpPr>
      </xdr:nvSpPr>
      <xdr:spPr bwMode="auto">
        <a:xfrm>
          <a:off x="5191125" y="112183"/>
          <a:ext cx="3659187" cy="589492"/>
        </a:xfrm>
        <a:prstGeom prst="wedgeRectCallout">
          <a:avLst>
            <a:gd name="adj1" fmla="val 28417"/>
            <a:gd name="adj2" fmla="val 12046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262820</xdr:colOff>
      <xdr:row>6</xdr:row>
      <xdr:rowOff>13229</xdr:rowOff>
    </xdr:from>
    <xdr:to>
      <xdr:col>31</xdr:col>
      <xdr:colOff>15875</xdr:colOff>
      <xdr:row>8</xdr:row>
      <xdr:rowOff>127001</xdr:rowOff>
    </xdr:to>
    <xdr:sp macro="" textlink="">
      <xdr:nvSpPr>
        <xdr:cNvPr id="9" name="AutoShape 3">
          <a:extLst>
            <a:ext uri="{FF2B5EF4-FFF2-40B4-BE49-F238E27FC236}">
              <a16:creationId xmlns:a16="http://schemas.microsoft.com/office/drawing/2014/main" id="{00000000-0008-0000-0500-000009000000}"/>
            </a:ext>
          </a:extLst>
        </xdr:cNvPr>
        <xdr:cNvSpPr>
          <a:spLocks noChangeArrowheads="1"/>
        </xdr:cNvSpPr>
      </xdr:nvSpPr>
      <xdr:spPr bwMode="auto">
        <a:xfrm>
          <a:off x="5120570" y="1688042"/>
          <a:ext cx="3261430" cy="780522"/>
        </a:xfrm>
        <a:prstGeom prst="wedgeRectCallout">
          <a:avLst>
            <a:gd name="adj1" fmla="val -47581"/>
            <a:gd name="adj2" fmla="val -102431"/>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配置予定技術者の氏名は必ず記載してください。</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142875</xdr:colOff>
      <xdr:row>16</xdr:row>
      <xdr:rowOff>39686</xdr:rowOff>
    </xdr:from>
    <xdr:to>
      <xdr:col>29</xdr:col>
      <xdr:colOff>261937</xdr:colOff>
      <xdr:row>20</xdr:row>
      <xdr:rowOff>29482</xdr:rowOff>
    </xdr:to>
    <xdr:grpSp>
      <xdr:nvGrpSpPr>
        <xdr:cNvPr id="10" name="グループ化 9">
          <a:extLst>
            <a:ext uri="{FF2B5EF4-FFF2-40B4-BE49-F238E27FC236}">
              <a16:creationId xmlns:a16="http://schemas.microsoft.com/office/drawing/2014/main" id="{00000000-0008-0000-0500-00000A000000}"/>
            </a:ext>
          </a:extLst>
        </xdr:cNvPr>
        <xdr:cNvGrpSpPr/>
      </xdr:nvGrpSpPr>
      <xdr:grpSpPr>
        <a:xfrm>
          <a:off x="4887546" y="5095263"/>
          <a:ext cx="3020524" cy="953775"/>
          <a:chOff x="5008562" y="2436811"/>
          <a:chExt cx="3087687" cy="942296"/>
        </a:xfrm>
      </xdr:grpSpPr>
      <xdr:sp macro="" textlink="">
        <xdr:nvSpPr>
          <xdr:cNvPr id="11" name="AutoShape 3">
            <a:extLst>
              <a:ext uri="{FF2B5EF4-FFF2-40B4-BE49-F238E27FC236}">
                <a16:creationId xmlns:a16="http://schemas.microsoft.com/office/drawing/2014/main" id="{00000000-0008-0000-0500-00000B000000}"/>
              </a:ext>
            </a:extLst>
          </xdr:cNvPr>
          <xdr:cNvSpPr>
            <a:spLocks noChangeArrowheads="1"/>
          </xdr:cNvSpPr>
        </xdr:nvSpPr>
        <xdr:spPr bwMode="auto">
          <a:xfrm>
            <a:off x="5008562" y="2968625"/>
            <a:ext cx="3087687" cy="410482"/>
          </a:xfrm>
          <a:prstGeom prst="wedgeRectCallout">
            <a:avLst>
              <a:gd name="adj1" fmla="val -24681"/>
              <a:gd name="adj2" fmla="val -165946"/>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13" name="フリーフォーム 12">
            <a:extLst>
              <a:ext uri="{FF2B5EF4-FFF2-40B4-BE49-F238E27FC236}">
                <a16:creationId xmlns:a16="http://schemas.microsoft.com/office/drawing/2014/main" id="{00000000-0008-0000-0500-00000D000000}"/>
              </a:ext>
            </a:extLst>
          </xdr:cNvPr>
          <xdr:cNvSpPr/>
        </xdr:nvSpPr>
        <xdr:spPr>
          <a:xfrm flipV="1">
            <a:off x="6921501" y="2436811"/>
            <a:ext cx="658812" cy="547689"/>
          </a:xfrm>
          <a:custGeom>
            <a:avLst/>
            <a:gdLst>
              <a:gd name="connsiteX0" fmla="*/ 0 w 642937"/>
              <a:gd name="connsiteY0" fmla="*/ 7938 h 404813"/>
              <a:gd name="connsiteX1" fmla="*/ 642937 w 642937"/>
              <a:gd name="connsiteY1" fmla="*/ 404813 h 404813"/>
              <a:gd name="connsiteX2" fmla="*/ 642937 w 642937"/>
              <a:gd name="connsiteY2" fmla="*/ 0 h 404813"/>
            </a:gdLst>
            <a:ahLst/>
            <a:cxnLst>
              <a:cxn ang="0">
                <a:pos x="connsiteX0" y="connsiteY0"/>
              </a:cxn>
              <a:cxn ang="0">
                <a:pos x="connsiteX1" y="connsiteY1"/>
              </a:cxn>
              <a:cxn ang="0">
                <a:pos x="connsiteX2" y="connsiteY2"/>
              </a:cxn>
            </a:cxnLst>
            <a:rect l="l" t="t" r="r" b="b"/>
            <a:pathLst>
              <a:path w="642937" h="404813">
                <a:moveTo>
                  <a:pt x="0" y="7938"/>
                </a:moveTo>
                <a:lnTo>
                  <a:pt x="642937" y="404813"/>
                </a:lnTo>
                <a:lnTo>
                  <a:pt x="642937" y="0"/>
                </a:lnTo>
              </a:path>
            </a:pathLst>
          </a:custGeom>
          <a:solidFill>
            <a:srgbClr xmlns:mc="http://schemas.openxmlformats.org/markup-compatibility/2006" xmlns:a14="http://schemas.microsoft.com/office/drawing/2010/main" val="FFFFFF" mc:Ignorable="a14" a14:legacySpreadsheetColorIndex="9"/>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109856</xdr:colOff>
      <xdr:row>5</xdr:row>
      <xdr:rowOff>0</xdr:rowOff>
    </xdr:from>
    <xdr:to>
      <xdr:col>33</xdr:col>
      <xdr:colOff>14630</xdr:colOff>
      <xdr:row>10</xdr:row>
      <xdr:rowOff>3198</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1400176" y="1171575"/>
          <a:ext cx="3571874" cy="86677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mn-ea"/>
              <a:ea typeface="+mn-ea"/>
            </a:rPr>
            <a:t>次ページの</a:t>
          </a:r>
          <a:r>
            <a:rPr kumimoji="1" lang="en-US" altLang="ja-JP" sz="1600">
              <a:solidFill>
                <a:srgbClr val="FF0000"/>
              </a:solidFill>
              <a:latin typeface="+mn-ea"/>
              <a:ea typeface="+mn-ea"/>
            </a:rPr>
            <a:t>【</a:t>
          </a:r>
          <a:r>
            <a:rPr kumimoji="1" lang="ja-JP" altLang="en-US" sz="1600">
              <a:solidFill>
                <a:srgbClr val="FF0000"/>
              </a:solidFill>
              <a:latin typeface="+mn-ea"/>
              <a:ea typeface="+mn-ea"/>
            </a:rPr>
            <a:t>特記課題の注意事項</a:t>
          </a:r>
          <a:r>
            <a:rPr kumimoji="1" lang="en-US" altLang="ja-JP" sz="1600">
              <a:solidFill>
                <a:srgbClr val="FF0000"/>
              </a:solidFill>
              <a:latin typeface="+mn-ea"/>
              <a:ea typeface="+mn-ea"/>
            </a:rPr>
            <a:t>】</a:t>
          </a:r>
          <a:r>
            <a:rPr kumimoji="1" lang="ja-JP" altLang="en-US" sz="1600">
              <a:solidFill>
                <a:srgbClr val="FF0000"/>
              </a:solidFill>
              <a:latin typeface="+mn-ea"/>
              <a:ea typeface="+mn-ea"/>
            </a:rPr>
            <a:t>を必ず読んでください。</a:t>
          </a:r>
        </a:p>
      </xdr:txBody>
    </xdr:sp>
    <xdr:clientData/>
  </xdr:twoCellAnchor>
  <xdr:twoCellAnchor>
    <xdr:from>
      <xdr:col>9</xdr:col>
      <xdr:colOff>109856</xdr:colOff>
      <xdr:row>11</xdr:row>
      <xdr:rowOff>11430</xdr:rowOff>
    </xdr:from>
    <xdr:to>
      <xdr:col>33</xdr:col>
      <xdr:colOff>14630</xdr:colOff>
      <xdr:row>20</xdr:row>
      <xdr:rowOff>49530</xdr:rowOff>
    </xdr:to>
    <xdr:sp macro="" textlink="">
      <xdr:nvSpPr>
        <xdr:cNvPr id="4" name="テキスト ボックス 3">
          <a:extLst>
            <a:ext uri="{FF2B5EF4-FFF2-40B4-BE49-F238E27FC236}">
              <a16:creationId xmlns:a16="http://schemas.microsoft.com/office/drawing/2014/main" id="{00000000-0008-0000-0D00-000004000000}"/>
            </a:ext>
          </a:extLst>
        </xdr:cNvPr>
        <xdr:cNvSpPr txBox="1"/>
      </xdr:nvSpPr>
      <xdr:spPr>
        <a:xfrm>
          <a:off x="1400176" y="2219325"/>
          <a:ext cx="3571874" cy="158115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600">
              <a:solidFill>
                <a:srgbClr val="FF0000"/>
              </a:solidFill>
              <a:latin typeface="+mn-ea"/>
              <a:ea typeface="+mn-ea"/>
            </a:rPr>
            <a:t>一括審査方式の場合で、希望する工事のみの入札であっても、対象工事に共通する提案を行ってください。</a:t>
          </a:r>
          <a:endParaRPr kumimoji="1" lang="en-US" altLang="ja-JP" sz="1600">
            <a:solidFill>
              <a:srgbClr val="FF0000"/>
            </a:solidFill>
            <a:latin typeface="+mn-ea"/>
            <a:ea typeface="+mn-ea"/>
          </a:endParaRPr>
        </a:p>
        <a:p>
          <a:pPr algn="ctr">
            <a:lnSpc>
              <a:spcPts val="1600"/>
            </a:lnSpc>
          </a:pPr>
          <a:r>
            <a:rPr kumimoji="1" lang="ja-JP" altLang="en-US" sz="1600">
              <a:solidFill>
                <a:srgbClr val="FF0000"/>
              </a:solidFill>
              <a:latin typeface="+mn-ea"/>
              <a:ea typeface="+mn-ea"/>
            </a:rPr>
            <a:t>共通する提案であると認められない場合、その提案は評価しません。</a:t>
          </a:r>
        </a:p>
      </xdr:txBody>
    </xdr:sp>
    <xdr:clientData/>
  </xdr:twoCellAnchor>
  <xdr:twoCellAnchor>
    <xdr:from>
      <xdr:col>43</xdr:col>
      <xdr:colOff>0</xdr:colOff>
      <xdr:row>16</xdr:row>
      <xdr:rowOff>0</xdr:rowOff>
    </xdr:from>
    <xdr:to>
      <xdr:col>83</xdr:col>
      <xdr:colOff>146049</xdr:colOff>
      <xdr:row>46</xdr:row>
      <xdr:rowOff>22268</xdr:rowOff>
    </xdr:to>
    <xdr:grpSp>
      <xdr:nvGrpSpPr>
        <xdr:cNvPr id="6" name="グループ化 5">
          <a:extLst>
            <a:ext uri="{FF2B5EF4-FFF2-40B4-BE49-F238E27FC236}">
              <a16:creationId xmlns:a16="http://schemas.microsoft.com/office/drawing/2014/main" id="{00000000-0008-0000-0D00-000006000000}"/>
            </a:ext>
          </a:extLst>
        </xdr:cNvPr>
        <xdr:cNvGrpSpPr/>
      </xdr:nvGrpSpPr>
      <xdr:grpSpPr>
        <a:xfrm>
          <a:off x="6143625" y="3057525"/>
          <a:ext cx="5857874" cy="5168943"/>
          <a:chOff x="6032500" y="3005666"/>
          <a:chExt cx="5790494" cy="5102268"/>
        </a:xfrm>
      </xdr:grpSpPr>
      <xdr:pic>
        <xdr:nvPicPr>
          <xdr:cNvPr id="7" name="図 6">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D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D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D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D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D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D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D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57"/>
  <sheetViews>
    <sheetView tabSelected="1" view="pageBreakPreview" zoomScaleNormal="75" zoomScaleSheetLayoutView="100" workbookViewId="0">
      <selection activeCell="I2" sqref="I2"/>
    </sheetView>
  </sheetViews>
  <sheetFormatPr defaultColWidth="8.7265625" defaultRowHeight="13" x14ac:dyDescent="0.2"/>
  <cols>
    <col min="1" max="1" width="2.453125" style="162" customWidth="1"/>
    <col min="2" max="3" width="8.54296875" style="162" customWidth="1"/>
    <col min="4" max="4" width="18.7265625" style="162" customWidth="1"/>
    <col min="5" max="5" width="64.7265625" style="162" customWidth="1"/>
    <col min="6" max="6" width="36.7265625" style="162" customWidth="1"/>
    <col min="7" max="9" width="10.26953125" style="162" customWidth="1"/>
    <col min="10" max="10" width="10.26953125" style="164" customWidth="1"/>
    <col min="11" max="11" width="10.26953125" style="162" customWidth="1"/>
    <col min="12" max="12" width="12.453125" style="164" customWidth="1"/>
    <col min="13" max="13" width="250.7265625" style="162" customWidth="1"/>
    <col min="14" max="16384" width="8.7265625" style="162"/>
  </cols>
  <sheetData>
    <row r="1" spans="2:14" ht="14.5" thickBot="1" x14ac:dyDescent="0.25">
      <c r="E1" s="163"/>
      <c r="M1" s="165" t="s">
        <v>239</v>
      </c>
    </row>
    <row r="2" spans="2:14" ht="41.25" customHeight="1" thickBot="1" x14ac:dyDescent="0.25">
      <c r="B2" s="261" t="s">
        <v>0</v>
      </c>
      <c r="C2" s="262"/>
      <c r="D2" s="166" t="s">
        <v>1</v>
      </c>
      <c r="F2" s="167"/>
      <c r="G2" s="166" t="s">
        <v>2</v>
      </c>
      <c r="H2" s="167"/>
      <c r="I2" s="168" t="s">
        <v>237</v>
      </c>
      <c r="J2" s="169"/>
      <c r="K2" s="169"/>
      <c r="M2" s="170"/>
      <c r="N2" s="166"/>
    </row>
    <row r="3" spans="2:14" s="171" customFormat="1" ht="20.149999999999999" customHeight="1" x14ac:dyDescent="0.2">
      <c r="B3" s="265" t="s">
        <v>3</v>
      </c>
      <c r="C3" s="266"/>
      <c r="D3" s="263" t="s">
        <v>4</v>
      </c>
      <c r="E3" s="263" t="s">
        <v>5</v>
      </c>
      <c r="F3" s="296" t="s">
        <v>6</v>
      </c>
      <c r="G3" s="297"/>
      <c r="H3" s="298"/>
      <c r="I3" s="299" t="s">
        <v>7</v>
      </c>
      <c r="J3" s="216"/>
      <c r="K3" s="217"/>
      <c r="L3" s="239" t="s">
        <v>8</v>
      </c>
      <c r="M3" s="263" t="s">
        <v>9</v>
      </c>
    </row>
    <row r="4" spans="2:14" s="171" customFormat="1" ht="30" customHeight="1" thickBot="1" x14ac:dyDescent="0.25">
      <c r="B4" s="267"/>
      <c r="C4" s="268"/>
      <c r="D4" s="264"/>
      <c r="E4" s="264"/>
      <c r="F4" s="267"/>
      <c r="G4" s="305"/>
      <c r="H4" s="268"/>
      <c r="I4" s="172" t="s">
        <v>10</v>
      </c>
      <c r="J4" s="172" t="s">
        <v>11</v>
      </c>
      <c r="K4" s="41" t="s">
        <v>12</v>
      </c>
      <c r="L4" s="232"/>
      <c r="M4" s="264"/>
    </row>
    <row r="5" spans="2:14" s="171" customFormat="1" ht="40.15" customHeight="1" thickTop="1" x14ac:dyDescent="0.2">
      <c r="B5" s="220" t="s">
        <v>13</v>
      </c>
      <c r="C5" s="282" t="s">
        <v>14</v>
      </c>
      <c r="D5" s="231" t="s">
        <v>15</v>
      </c>
      <c r="E5" s="270" t="s">
        <v>16</v>
      </c>
      <c r="F5" s="225" t="s">
        <v>245</v>
      </c>
      <c r="G5" s="226"/>
      <c r="H5" s="227"/>
      <c r="I5" s="173">
        <v>10</v>
      </c>
      <c r="J5" s="222">
        <v>10</v>
      </c>
      <c r="K5" s="294">
        <f>SUM(J5:J30)</f>
        <v>59</v>
      </c>
      <c r="L5" s="231" t="s">
        <v>17</v>
      </c>
      <c r="M5" s="259" t="s">
        <v>18</v>
      </c>
    </row>
    <row r="6" spans="2:14" s="171" customFormat="1" ht="40.15" customHeight="1" x14ac:dyDescent="0.2">
      <c r="B6" s="221"/>
      <c r="C6" s="279"/>
      <c r="D6" s="232"/>
      <c r="E6" s="271"/>
      <c r="F6" s="215" t="s">
        <v>19</v>
      </c>
      <c r="G6" s="216"/>
      <c r="H6" s="217"/>
      <c r="I6" s="206">
        <v>5</v>
      </c>
      <c r="J6" s="223"/>
      <c r="K6" s="295"/>
      <c r="L6" s="232"/>
      <c r="M6" s="248"/>
    </row>
    <row r="7" spans="2:14" s="171" customFormat="1" ht="40.15" customHeight="1" x14ac:dyDescent="0.2">
      <c r="B7" s="221"/>
      <c r="C7" s="279"/>
      <c r="D7" s="232"/>
      <c r="E7" s="271"/>
      <c r="F7" s="215" t="s">
        <v>20</v>
      </c>
      <c r="G7" s="216"/>
      <c r="H7" s="217"/>
      <c r="I7" s="206">
        <v>0</v>
      </c>
      <c r="J7" s="223"/>
      <c r="K7" s="295"/>
      <c r="L7" s="232"/>
      <c r="M7" s="248"/>
    </row>
    <row r="8" spans="2:14" s="171" customFormat="1" ht="30" customHeight="1" x14ac:dyDescent="0.2">
      <c r="B8" s="221"/>
      <c r="C8" s="279"/>
      <c r="D8" s="232"/>
      <c r="E8" s="263" t="s">
        <v>21</v>
      </c>
      <c r="F8" s="215" t="s">
        <v>246</v>
      </c>
      <c r="G8" s="216"/>
      <c r="H8" s="217"/>
      <c r="I8" s="206">
        <v>5</v>
      </c>
      <c r="J8" s="245">
        <v>5</v>
      </c>
      <c r="K8" s="295"/>
      <c r="L8" s="232"/>
      <c r="M8" s="247" t="s">
        <v>247</v>
      </c>
    </row>
    <row r="9" spans="2:14" s="171" customFormat="1" ht="30" customHeight="1" x14ac:dyDescent="0.2">
      <c r="B9" s="221"/>
      <c r="C9" s="279"/>
      <c r="D9" s="240"/>
      <c r="E9" s="269"/>
      <c r="F9" s="215" t="s">
        <v>22</v>
      </c>
      <c r="G9" s="216"/>
      <c r="H9" s="217"/>
      <c r="I9" s="205">
        <v>0</v>
      </c>
      <c r="J9" s="255"/>
      <c r="K9" s="295"/>
      <c r="L9" s="232"/>
      <c r="M9" s="300"/>
    </row>
    <row r="10" spans="2:14" s="171" customFormat="1" ht="30" customHeight="1" x14ac:dyDescent="0.2">
      <c r="B10" s="221"/>
      <c r="C10" s="279"/>
      <c r="D10" s="239" t="s">
        <v>23</v>
      </c>
      <c r="E10" s="244" t="s">
        <v>24</v>
      </c>
      <c r="F10" s="234" t="s">
        <v>25</v>
      </c>
      <c r="G10" s="235"/>
      <c r="H10" s="236"/>
      <c r="I10" s="205">
        <v>3</v>
      </c>
      <c r="J10" s="245">
        <v>3</v>
      </c>
      <c r="K10" s="295"/>
      <c r="L10" s="232"/>
      <c r="M10" s="247" t="s">
        <v>240</v>
      </c>
    </row>
    <row r="11" spans="2:14" s="171" customFormat="1" ht="30" customHeight="1" x14ac:dyDescent="0.2">
      <c r="B11" s="221"/>
      <c r="C11" s="279"/>
      <c r="D11" s="232"/>
      <c r="E11" s="244"/>
      <c r="F11" s="234" t="s">
        <v>26</v>
      </c>
      <c r="G11" s="235"/>
      <c r="H11" s="236"/>
      <c r="I11" s="206">
        <v>0</v>
      </c>
      <c r="J11" s="223"/>
      <c r="K11" s="295"/>
      <c r="L11" s="232"/>
      <c r="M11" s="248"/>
    </row>
    <row r="12" spans="2:14" s="171" customFormat="1" ht="90" customHeight="1" x14ac:dyDescent="0.2">
      <c r="B12" s="221"/>
      <c r="C12" s="279"/>
      <c r="D12" s="232"/>
      <c r="E12" s="239" t="s">
        <v>27</v>
      </c>
      <c r="F12" s="215" t="s">
        <v>28</v>
      </c>
      <c r="G12" s="216"/>
      <c r="H12" s="217"/>
      <c r="I12" s="205">
        <v>9</v>
      </c>
      <c r="J12" s="245">
        <v>9</v>
      </c>
      <c r="K12" s="295"/>
      <c r="L12" s="232"/>
      <c r="M12" s="228" t="s">
        <v>241</v>
      </c>
    </row>
    <row r="13" spans="2:14" s="171" customFormat="1" ht="90" customHeight="1" x14ac:dyDescent="0.2">
      <c r="B13" s="221"/>
      <c r="C13" s="279"/>
      <c r="D13" s="232"/>
      <c r="E13" s="232"/>
      <c r="F13" s="215" t="s">
        <v>29</v>
      </c>
      <c r="G13" s="216"/>
      <c r="H13" s="217"/>
      <c r="I13" s="205">
        <v>7</v>
      </c>
      <c r="J13" s="223"/>
      <c r="K13" s="295"/>
      <c r="L13" s="232"/>
      <c r="M13" s="229"/>
    </row>
    <row r="14" spans="2:14" s="171" customFormat="1" ht="90" customHeight="1" x14ac:dyDescent="0.2">
      <c r="B14" s="221"/>
      <c r="C14" s="279"/>
      <c r="D14" s="232"/>
      <c r="E14" s="232"/>
      <c r="F14" s="215" t="s">
        <v>30</v>
      </c>
      <c r="G14" s="216"/>
      <c r="H14" s="217"/>
      <c r="I14" s="205">
        <v>3</v>
      </c>
      <c r="J14" s="223"/>
      <c r="K14" s="295"/>
      <c r="L14" s="232"/>
      <c r="M14" s="229"/>
    </row>
    <row r="15" spans="2:14" s="171" customFormat="1" ht="90" customHeight="1" x14ac:dyDescent="0.2">
      <c r="B15" s="221"/>
      <c r="C15" s="283"/>
      <c r="D15" s="240"/>
      <c r="E15" s="240"/>
      <c r="F15" s="234" t="s">
        <v>31</v>
      </c>
      <c r="G15" s="235"/>
      <c r="H15" s="236"/>
      <c r="I15" s="205">
        <v>0</v>
      </c>
      <c r="J15" s="255"/>
      <c r="K15" s="295"/>
      <c r="L15" s="232"/>
      <c r="M15" s="260"/>
    </row>
    <row r="16" spans="2:14" s="171" customFormat="1" ht="90" customHeight="1" x14ac:dyDescent="0.2">
      <c r="B16" s="221"/>
      <c r="C16" s="278" t="s">
        <v>32</v>
      </c>
      <c r="D16" s="263" t="s">
        <v>33</v>
      </c>
      <c r="E16" s="284" t="s">
        <v>34</v>
      </c>
      <c r="F16" s="287" t="s">
        <v>35</v>
      </c>
      <c r="G16" s="288"/>
      <c r="H16" s="288"/>
      <c r="I16" s="289"/>
      <c r="J16" s="304">
        <v>4</v>
      </c>
      <c r="K16" s="295"/>
      <c r="L16" s="232"/>
      <c r="M16" s="228" t="s">
        <v>244</v>
      </c>
    </row>
    <row r="17" spans="2:13" s="171" customFormat="1" ht="90" customHeight="1" x14ac:dyDescent="0.2">
      <c r="B17" s="221"/>
      <c r="C17" s="279"/>
      <c r="D17" s="271"/>
      <c r="E17" s="285"/>
      <c r="F17" s="244" t="s">
        <v>36</v>
      </c>
      <c r="G17" s="244"/>
      <c r="H17" s="244"/>
      <c r="I17" s="174">
        <v>4</v>
      </c>
      <c r="J17" s="213"/>
      <c r="K17" s="295"/>
      <c r="L17" s="232"/>
      <c r="M17" s="229"/>
    </row>
    <row r="18" spans="2:13" s="171" customFormat="1" ht="90" customHeight="1" x14ac:dyDescent="0.2">
      <c r="B18" s="221"/>
      <c r="C18" s="279"/>
      <c r="D18" s="271"/>
      <c r="E18" s="285"/>
      <c r="F18" s="244" t="s">
        <v>37</v>
      </c>
      <c r="G18" s="244"/>
      <c r="H18" s="244"/>
      <c r="I18" s="174">
        <v>3</v>
      </c>
      <c r="J18" s="213"/>
      <c r="K18" s="295"/>
      <c r="L18" s="232"/>
      <c r="M18" s="229"/>
    </row>
    <row r="19" spans="2:13" s="171" customFormat="1" ht="90" customHeight="1" x14ac:dyDescent="0.2">
      <c r="B19" s="221"/>
      <c r="C19" s="279"/>
      <c r="D19" s="271"/>
      <c r="E19" s="285"/>
      <c r="F19" s="244" t="s">
        <v>38</v>
      </c>
      <c r="G19" s="244"/>
      <c r="H19" s="244"/>
      <c r="I19" s="174">
        <v>2</v>
      </c>
      <c r="J19" s="213"/>
      <c r="K19" s="295"/>
      <c r="L19" s="232"/>
      <c r="M19" s="229"/>
    </row>
    <row r="20" spans="2:13" s="171" customFormat="1" ht="90" customHeight="1" x14ac:dyDescent="0.2">
      <c r="B20" s="221"/>
      <c r="C20" s="279"/>
      <c r="D20" s="271"/>
      <c r="E20" s="285"/>
      <c r="F20" s="244" t="s">
        <v>39</v>
      </c>
      <c r="G20" s="244"/>
      <c r="H20" s="244"/>
      <c r="I20" s="174">
        <v>1</v>
      </c>
      <c r="J20" s="213"/>
      <c r="K20" s="295"/>
      <c r="L20" s="232"/>
      <c r="M20" s="229"/>
    </row>
    <row r="21" spans="2:13" s="171" customFormat="1" ht="90" customHeight="1" x14ac:dyDescent="0.2">
      <c r="B21" s="221"/>
      <c r="C21" s="279"/>
      <c r="D21" s="271"/>
      <c r="E21" s="286"/>
      <c r="F21" s="244" t="s">
        <v>40</v>
      </c>
      <c r="G21" s="244"/>
      <c r="H21" s="244"/>
      <c r="I21" s="174">
        <v>0</v>
      </c>
      <c r="J21" s="214"/>
      <c r="K21" s="295"/>
      <c r="L21" s="232"/>
      <c r="M21" s="260"/>
    </row>
    <row r="22" spans="2:13" s="171" customFormat="1" ht="40.15" customHeight="1" x14ac:dyDescent="0.2">
      <c r="B22" s="221"/>
      <c r="C22" s="278" t="s">
        <v>41</v>
      </c>
      <c r="D22" s="263" t="s">
        <v>42</v>
      </c>
      <c r="E22" s="239" t="s">
        <v>43</v>
      </c>
      <c r="F22" s="215" t="s">
        <v>44</v>
      </c>
      <c r="G22" s="216"/>
      <c r="H22" s="217"/>
      <c r="I22" s="205">
        <v>20</v>
      </c>
      <c r="J22" s="223">
        <v>20</v>
      </c>
      <c r="K22" s="295"/>
      <c r="L22" s="232"/>
      <c r="M22" s="247" t="s">
        <v>242</v>
      </c>
    </row>
    <row r="23" spans="2:13" s="171" customFormat="1" ht="40.15" customHeight="1" x14ac:dyDescent="0.2">
      <c r="B23" s="221"/>
      <c r="C23" s="279"/>
      <c r="D23" s="271"/>
      <c r="E23" s="232"/>
      <c r="F23" s="234" t="s">
        <v>45</v>
      </c>
      <c r="G23" s="235"/>
      <c r="H23" s="236"/>
      <c r="I23" s="206">
        <v>15</v>
      </c>
      <c r="J23" s="223"/>
      <c r="K23" s="295"/>
      <c r="L23" s="232"/>
      <c r="M23" s="248"/>
    </row>
    <row r="24" spans="2:13" s="171" customFormat="1" ht="39.65" customHeight="1" x14ac:dyDescent="0.2">
      <c r="B24" s="221"/>
      <c r="C24" s="279"/>
      <c r="D24" s="271"/>
      <c r="E24" s="232"/>
      <c r="F24" s="215" t="s">
        <v>46</v>
      </c>
      <c r="G24" s="216"/>
      <c r="H24" s="217"/>
      <c r="I24" s="206">
        <v>10</v>
      </c>
      <c r="J24" s="223"/>
      <c r="K24" s="295"/>
      <c r="L24" s="232"/>
      <c r="M24" s="248"/>
    </row>
    <row r="25" spans="2:13" s="171" customFormat="1" ht="40.15" customHeight="1" x14ac:dyDescent="0.2">
      <c r="B25" s="221"/>
      <c r="C25" s="279"/>
      <c r="D25" s="271"/>
      <c r="E25" s="232"/>
      <c r="F25" s="234" t="s">
        <v>47</v>
      </c>
      <c r="G25" s="235"/>
      <c r="H25" s="236"/>
      <c r="I25" s="206">
        <v>5</v>
      </c>
      <c r="J25" s="223"/>
      <c r="K25" s="295"/>
      <c r="L25" s="232"/>
      <c r="M25" s="248"/>
    </row>
    <row r="26" spans="2:13" s="171" customFormat="1" ht="40.15" customHeight="1" x14ac:dyDescent="0.2">
      <c r="B26" s="221"/>
      <c r="C26" s="279"/>
      <c r="D26" s="269"/>
      <c r="E26" s="250"/>
      <c r="F26" s="234" t="s">
        <v>48</v>
      </c>
      <c r="G26" s="235"/>
      <c r="H26" s="236"/>
      <c r="I26" s="206">
        <v>0</v>
      </c>
      <c r="J26" s="255"/>
      <c r="K26" s="295"/>
      <c r="L26" s="232"/>
      <c r="M26" s="249"/>
    </row>
    <row r="27" spans="2:13" s="171" customFormat="1" ht="25.15" customHeight="1" x14ac:dyDescent="0.2">
      <c r="B27" s="221"/>
      <c r="C27" s="279"/>
      <c r="D27" s="239" t="s">
        <v>49</v>
      </c>
      <c r="E27" s="239" t="s">
        <v>50</v>
      </c>
      <c r="F27" s="215" t="s">
        <v>25</v>
      </c>
      <c r="G27" s="216"/>
      <c r="H27" s="217"/>
      <c r="I27" s="206">
        <v>3</v>
      </c>
      <c r="J27" s="245">
        <v>3</v>
      </c>
      <c r="K27" s="295"/>
      <c r="L27" s="232"/>
      <c r="M27" s="293" t="s">
        <v>51</v>
      </c>
    </row>
    <row r="28" spans="2:13" s="171" customFormat="1" ht="25.15" customHeight="1" x14ac:dyDescent="0.2">
      <c r="B28" s="221"/>
      <c r="C28" s="279"/>
      <c r="D28" s="271"/>
      <c r="E28" s="232"/>
      <c r="F28" s="296" t="s">
        <v>52</v>
      </c>
      <c r="G28" s="297"/>
      <c r="H28" s="298"/>
      <c r="I28" s="206">
        <v>0</v>
      </c>
      <c r="J28" s="255"/>
      <c r="K28" s="295"/>
      <c r="L28" s="232"/>
      <c r="M28" s="293"/>
    </row>
    <row r="29" spans="2:13" s="171" customFormat="1" ht="25.15" customHeight="1" x14ac:dyDescent="0.2">
      <c r="B29" s="221"/>
      <c r="C29" s="279"/>
      <c r="D29" s="239" t="s">
        <v>53</v>
      </c>
      <c r="E29" s="244" t="s">
        <v>54</v>
      </c>
      <c r="F29" s="234" t="s">
        <v>55</v>
      </c>
      <c r="G29" s="235"/>
      <c r="H29" s="236"/>
      <c r="I29" s="206">
        <v>5</v>
      </c>
      <c r="J29" s="302">
        <v>5</v>
      </c>
      <c r="K29" s="295"/>
      <c r="L29" s="232"/>
      <c r="M29" s="247" t="s">
        <v>56</v>
      </c>
    </row>
    <row r="30" spans="2:13" s="171" customFormat="1" ht="25.15" customHeight="1" thickBot="1" x14ac:dyDescent="0.25">
      <c r="B30" s="277"/>
      <c r="C30" s="280"/>
      <c r="D30" s="281"/>
      <c r="E30" s="251"/>
      <c r="F30" s="252" t="s">
        <v>26</v>
      </c>
      <c r="G30" s="253"/>
      <c r="H30" s="254"/>
      <c r="I30" s="207">
        <v>0</v>
      </c>
      <c r="J30" s="303"/>
      <c r="K30" s="295"/>
      <c r="L30" s="232"/>
      <c r="M30" s="300"/>
    </row>
    <row r="31" spans="2:13" s="171" customFormat="1" ht="46.15" customHeight="1" thickTop="1" x14ac:dyDescent="0.2">
      <c r="B31" s="237" t="s">
        <v>57</v>
      </c>
      <c r="C31" s="220" t="s">
        <v>57</v>
      </c>
      <c r="D31" s="231" t="s">
        <v>58</v>
      </c>
      <c r="E31" s="231" t="s">
        <v>59</v>
      </c>
      <c r="F31" s="241" t="s">
        <v>44</v>
      </c>
      <c r="G31" s="242"/>
      <c r="H31" s="243"/>
      <c r="I31" s="173">
        <v>25</v>
      </c>
      <c r="J31" s="222">
        <v>25</v>
      </c>
      <c r="K31" s="222">
        <f>SUM(J31:J40)</f>
        <v>35</v>
      </c>
      <c r="L31" s="231" t="s">
        <v>60</v>
      </c>
      <c r="M31" s="301" t="s">
        <v>248</v>
      </c>
    </row>
    <row r="32" spans="2:13" s="171" customFormat="1" ht="46.15" customHeight="1" x14ac:dyDescent="0.2">
      <c r="B32" s="238"/>
      <c r="C32" s="221"/>
      <c r="D32" s="232"/>
      <c r="E32" s="232"/>
      <c r="F32" s="234" t="s">
        <v>45</v>
      </c>
      <c r="G32" s="235"/>
      <c r="H32" s="236"/>
      <c r="I32" s="206">
        <v>20</v>
      </c>
      <c r="J32" s="223"/>
      <c r="K32" s="223"/>
      <c r="L32" s="232"/>
      <c r="M32" s="229"/>
    </row>
    <row r="33" spans="2:13" s="171" customFormat="1" ht="46.15" customHeight="1" x14ac:dyDescent="0.2">
      <c r="B33" s="238"/>
      <c r="C33" s="221"/>
      <c r="D33" s="232"/>
      <c r="E33" s="232"/>
      <c r="F33" s="215" t="s">
        <v>46</v>
      </c>
      <c r="G33" s="216"/>
      <c r="H33" s="217"/>
      <c r="I33" s="206">
        <v>15</v>
      </c>
      <c r="J33" s="223"/>
      <c r="K33" s="223"/>
      <c r="L33" s="232"/>
      <c r="M33" s="229"/>
    </row>
    <row r="34" spans="2:13" s="171" customFormat="1" ht="46.15" customHeight="1" x14ac:dyDescent="0.2">
      <c r="B34" s="238"/>
      <c r="C34" s="221"/>
      <c r="D34" s="232"/>
      <c r="E34" s="232"/>
      <c r="F34" s="234" t="s">
        <v>47</v>
      </c>
      <c r="G34" s="235"/>
      <c r="H34" s="236"/>
      <c r="I34" s="206">
        <v>10</v>
      </c>
      <c r="J34" s="223"/>
      <c r="K34" s="223"/>
      <c r="L34" s="232"/>
      <c r="M34" s="229"/>
    </row>
    <row r="35" spans="2:13" s="171" customFormat="1" ht="46.15" customHeight="1" x14ac:dyDescent="0.2">
      <c r="B35" s="238"/>
      <c r="C35" s="221"/>
      <c r="D35" s="240"/>
      <c r="E35" s="240"/>
      <c r="F35" s="234" t="s">
        <v>48</v>
      </c>
      <c r="G35" s="235"/>
      <c r="H35" s="236"/>
      <c r="I35" s="206">
        <v>0</v>
      </c>
      <c r="J35" s="255"/>
      <c r="K35" s="223"/>
      <c r="L35" s="232"/>
      <c r="M35" s="260"/>
    </row>
    <row r="36" spans="2:13" s="171" customFormat="1" ht="30" customHeight="1" x14ac:dyDescent="0.2">
      <c r="B36" s="238"/>
      <c r="C36" s="221"/>
      <c r="D36" s="239" t="s">
        <v>61</v>
      </c>
      <c r="E36" s="239" t="s">
        <v>62</v>
      </c>
      <c r="F36" s="215" t="s">
        <v>25</v>
      </c>
      <c r="G36" s="216"/>
      <c r="H36" s="217"/>
      <c r="I36" s="206">
        <v>5</v>
      </c>
      <c r="J36" s="245">
        <v>5</v>
      </c>
      <c r="K36" s="223"/>
      <c r="L36" s="232"/>
      <c r="M36" s="228" t="s">
        <v>63</v>
      </c>
    </row>
    <row r="37" spans="2:13" s="171" customFormat="1" ht="30" customHeight="1" x14ac:dyDescent="0.2">
      <c r="B37" s="238"/>
      <c r="C37" s="221"/>
      <c r="D37" s="240"/>
      <c r="E37" s="240"/>
      <c r="F37" s="215" t="s">
        <v>64</v>
      </c>
      <c r="G37" s="216"/>
      <c r="H37" s="217"/>
      <c r="I37" s="206">
        <v>0</v>
      </c>
      <c r="J37" s="223"/>
      <c r="K37" s="223"/>
      <c r="L37" s="232"/>
      <c r="M37" s="229"/>
    </row>
    <row r="38" spans="2:13" s="171" customFormat="1" ht="40.15" customHeight="1" x14ac:dyDescent="0.2">
      <c r="B38" s="238"/>
      <c r="C38" s="221"/>
      <c r="D38" s="239" t="s">
        <v>65</v>
      </c>
      <c r="E38" s="239" t="s">
        <v>66</v>
      </c>
      <c r="F38" s="241" t="s">
        <v>67</v>
      </c>
      <c r="G38" s="242"/>
      <c r="H38" s="243"/>
      <c r="I38" s="201">
        <v>5</v>
      </c>
      <c r="J38" s="245">
        <v>5</v>
      </c>
      <c r="K38" s="223"/>
      <c r="L38" s="232"/>
      <c r="M38" s="228" t="s">
        <v>68</v>
      </c>
    </row>
    <row r="39" spans="2:13" s="171" customFormat="1" ht="40.15" customHeight="1" x14ac:dyDescent="0.2">
      <c r="B39" s="238"/>
      <c r="C39" s="221"/>
      <c r="D39" s="232"/>
      <c r="E39" s="232"/>
      <c r="F39" s="215" t="s">
        <v>69</v>
      </c>
      <c r="G39" s="216"/>
      <c r="H39" s="217"/>
      <c r="I39" s="174">
        <v>3</v>
      </c>
      <c r="J39" s="223"/>
      <c r="K39" s="223"/>
      <c r="L39" s="232"/>
      <c r="M39" s="229"/>
    </row>
    <row r="40" spans="2:13" s="171" customFormat="1" ht="40.15" customHeight="1" thickBot="1" x14ac:dyDescent="0.25">
      <c r="B40" s="238"/>
      <c r="C40" s="221"/>
      <c r="D40" s="232"/>
      <c r="E40" s="232"/>
      <c r="F40" s="215" t="s">
        <v>70</v>
      </c>
      <c r="G40" s="216"/>
      <c r="H40" s="217"/>
      <c r="I40" s="206">
        <v>0</v>
      </c>
      <c r="J40" s="223"/>
      <c r="K40" s="224"/>
      <c r="L40" s="233"/>
      <c r="M40" s="230"/>
    </row>
    <row r="41" spans="2:13" s="171" customFormat="1" ht="20.149999999999999" customHeight="1" thickTop="1" x14ac:dyDescent="0.2">
      <c r="B41" s="237" t="s">
        <v>71</v>
      </c>
      <c r="C41" s="220" t="s">
        <v>81</v>
      </c>
      <c r="D41" s="272" t="s">
        <v>72</v>
      </c>
      <c r="E41" s="274" t="s">
        <v>238</v>
      </c>
      <c r="F41" s="175" t="s">
        <v>73</v>
      </c>
      <c r="G41" s="176" t="s">
        <v>74</v>
      </c>
      <c r="H41" s="177" t="s">
        <v>75</v>
      </c>
      <c r="I41" s="208" t="s">
        <v>76</v>
      </c>
      <c r="J41" s="212">
        <v>80</v>
      </c>
      <c r="K41" s="222">
        <f>SUM(J41:J46)</f>
        <v>80</v>
      </c>
      <c r="L41" s="231" t="s">
        <v>82</v>
      </c>
      <c r="M41" s="290" t="s">
        <v>243</v>
      </c>
    </row>
    <row r="42" spans="2:13" s="171" customFormat="1" ht="20.149999999999999" customHeight="1" x14ac:dyDescent="0.2">
      <c r="B42" s="238"/>
      <c r="C42" s="221"/>
      <c r="D42" s="273"/>
      <c r="E42" s="275"/>
      <c r="F42" s="204" t="s">
        <v>77</v>
      </c>
      <c r="G42" s="199">
        <v>30</v>
      </c>
      <c r="H42" s="199">
        <v>20</v>
      </c>
      <c r="I42" s="209"/>
      <c r="J42" s="213"/>
      <c r="K42" s="223"/>
      <c r="L42" s="232"/>
      <c r="M42" s="291"/>
    </row>
    <row r="43" spans="2:13" s="171" customFormat="1" ht="20.149999999999999" customHeight="1" x14ac:dyDescent="0.2">
      <c r="B43" s="238"/>
      <c r="C43" s="221"/>
      <c r="D43" s="273"/>
      <c r="E43" s="275"/>
      <c r="F43" s="202" t="s">
        <v>78</v>
      </c>
      <c r="G43" s="199">
        <v>25</v>
      </c>
      <c r="H43" s="199">
        <v>15</v>
      </c>
      <c r="I43" s="210"/>
      <c r="J43" s="213"/>
      <c r="K43" s="223"/>
      <c r="L43" s="232"/>
      <c r="M43" s="291"/>
    </row>
    <row r="44" spans="2:13" s="171" customFormat="1" ht="20.149999999999999" customHeight="1" x14ac:dyDescent="0.2">
      <c r="B44" s="238"/>
      <c r="C44" s="221"/>
      <c r="D44" s="273"/>
      <c r="E44" s="275"/>
      <c r="F44" s="202" t="s">
        <v>79</v>
      </c>
      <c r="G44" s="199">
        <v>20</v>
      </c>
      <c r="H44" s="199">
        <v>10</v>
      </c>
      <c r="I44" s="210"/>
      <c r="J44" s="213"/>
      <c r="K44" s="223"/>
      <c r="L44" s="232"/>
      <c r="M44" s="291"/>
    </row>
    <row r="45" spans="2:13" s="171" customFormat="1" ht="20.149999999999999" customHeight="1" x14ac:dyDescent="0.2">
      <c r="B45" s="238"/>
      <c r="C45" s="221"/>
      <c r="D45" s="273"/>
      <c r="E45" s="275"/>
      <c r="F45" s="202" t="s">
        <v>80</v>
      </c>
      <c r="G45" s="199">
        <v>15</v>
      </c>
      <c r="H45" s="199">
        <v>5</v>
      </c>
      <c r="I45" s="210"/>
      <c r="J45" s="213"/>
      <c r="K45" s="223"/>
      <c r="L45" s="232"/>
      <c r="M45" s="291"/>
    </row>
    <row r="46" spans="2:13" s="171" customFormat="1" ht="20.149999999999999" customHeight="1" thickBot="1" x14ac:dyDescent="0.25">
      <c r="B46" s="238"/>
      <c r="C46" s="221"/>
      <c r="D46" s="250"/>
      <c r="E46" s="276"/>
      <c r="F46" s="204" t="s">
        <v>20</v>
      </c>
      <c r="G46" s="199">
        <v>0</v>
      </c>
      <c r="H46" s="199">
        <v>0</v>
      </c>
      <c r="I46" s="211"/>
      <c r="J46" s="214"/>
      <c r="K46" s="223"/>
      <c r="L46" s="240"/>
      <c r="M46" s="292"/>
    </row>
    <row r="47" spans="2:13" s="171" customFormat="1" ht="125.15" customHeight="1" thickTop="1" x14ac:dyDescent="0.2">
      <c r="B47" s="225" t="s">
        <v>83</v>
      </c>
      <c r="C47" s="226"/>
      <c r="D47" s="227"/>
      <c r="E47" s="256" t="s">
        <v>84</v>
      </c>
      <c r="F47" s="257"/>
      <c r="G47" s="257"/>
      <c r="H47" s="258"/>
      <c r="I47" s="178" t="s">
        <v>85</v>
      </c>
      <c r="J47" s="179"/>
      <c r="K47" s="46"/>
      <c r="L47" s="180" t="s">
        <v>86</v>
      </c>
      <c r="M47" s="181" t="s">
        <v>87</v>
      </c>
    </row>
    <row r="48" spans="2:13" s="171" customFormat="1" ht="125.15" customHeight="1" x14ac:dyDescent="0.2">
      <c r="B48" s="244" t="s">
        <v>88</v>
      </c>
      <c r="C48" s="244"/>
      <c r="D48" s="244"/>
      <c r="E48" s="218" t="s">
        <v>89</v>
      </c>
      <c r="F48" s="218"/>
      <c r="G48" s="218"/>
      <c r="H48" s="218"/>
      <c r="I48" s="182" t="s">
        <v>90</v>
      </c>
      <c r="J48" s="183"/>
      <c r="K48" s="47"/>
      <c r="L48" s="204" t="s">
        <v>91</v>
      </c>
      <c r="M48" s="200" t="s">
        <v>92</v>
      </c>
    </row>
    <row r="49" spans="1:14" s="171" customFormat="1" ht="45" customHeight="1" x14ac:dyDescent="0.2">
      <c r="I49" s="203" t="s">
        <v>93</v>
      </c>
      <c r="J49" s="48">
        <f>SUM(K5:K46)</f>
        <v>174</v>
      </c>
      <c r="K49" s="184"/>
      <c r="L49" s="185"/>
      <c r="M49" s="186" t="s">
        <v>94</v>
      </c>
    </row>
    <row r="50" spans="1:14" s="171" customFormat="1" ht="45" customHeight="1" x14ac:dyDescent="0.2">
      <c r="I50" s="203" t="s">
        <v>95</v>
      </c>
      <c r="J50" s="49">
        <f>IF(B2="簡易型Ｂ",20,IF(B2="簡易型Ｃ",25,IF(B2="標準型",35,"型選択")))</f>
        <v>20</v>
      </c>
      <c r="K50" s="184"/>
      <c r="L50" s="185"/>
    </row>
    <row r="51" spans="1:14" s="171" customFormat="1" ht="14" x14ac:dyDescent="0.2">
      <c r="I51" s="187"/>
      <c r="J51" s="185"/>
      <c r="L51" s="185"/>
    </row>
    <row r="52" spans="1:14" s="171" customFormat="1" ht="96.75" customHeight="1" x14ac:dyDescent="0.2">
      <c r="B52" s="218" t="s">
        <v>96</v>
      </c>
      <c r="C52" s="218"/>
      <c r="D52" s="218"/>
      <c r="E52" s="218" t="s">
        <v>97</v>
      </c>
      <c r="F52" s="218"/>
      <c r="G52" s="218"/>
      <c r="H52" s="218"/>
      <c r="I52" s="218"/>
      <c r="J52" s="218"/>
      <c r="K52" s="218"/>
      <c r="L52" s="219"/>
      <c r="M52" s="219"/>
    </row>
    <row r="53" spans="1:14" ht="23.25" customHeight="1" x14ac:dyDescent="0.2">
      <c r="C53" s="171"/>
      <c r="D53" s="171"/>
      <c r="E53" s="171"/>
    </row>
    <row r="54" spans="1:14" x14ac:dyDescent="0.2">
      <c r="E54" s="50"/>
      <c r="K54" s="51"/>
    </row>
    <row r="55" spans="1:14" s="164" customFormat="1" x14ac:dyDescent="0.2">
      <c r="A55" s="162"/>
      <c r="B55" s="162"/>
      <c r="C55" s="162"/>
      <c r="D55" s="162"/>
      <c r="E55" s="246"/>
      <c r="F55" s="246"/>
      <c r="G55" s="162"/>
      <c r="H55" s="162"/>
      <c r="I55" s="162"/>
      <c r="J55" s="162"/>
      <c r="K55" s="162"/>
      <c r="M55" s="162"/>
      <c r="N55" s="162"/>
    </row>
    <row r="56" spans="1:14" s="164" customFormat="1" x14ac:dyDescent="0.2">
      <c r="A56" s="162"/>
      <c r="B56" s="162"/>
      <c r="C56" s="162"/>
      <c r="D56" s="162"/>
      <c r="E56" s="162"/>
      <c r="F56" s="162"/>
      <c r="G56" s="162"/>
      <c r="H56" s="162"/>
      <c r="I56" s="162"/>
      <c r="K56" s="162"/>
      <c r="M56" s="162"/>
      <c r="N56" s="162"/>
    </row>
    <row r="57" spans="1:14" s="164" customFormat="1" x14ac:dyDescent="0.2">
      <c r="A57" s="162"/>
      <c r="B57" s="162"/>
      <c r="C57" s="162"/>
      <c r="D57" s="162"/>
      <c r="E57" s="162"/>
      <c r="F57" s="162"/>
      <c r="G57" s="162"/>
      <c r="H57" s="162"/>
      <c r="I57" s="162"/>
      <c r="K57" s="162"/>
      <c r="M57" s="162"/>
      <c r="N57" s="162"/>
    </row>
  </sheetData>
  <sheetProtection sheet="1" selectLockedCells="1" selectUnlockedCells="1"/>
  <mergeCells count="112">
    <mergeCell ref="M12:M15"/>
    <mergeCell ref="M41:M46"/>
    <mergeCell ref="M27:M28"/>
    <mergeCell ref="K5:K30"/>
    <mergeCell ref="F28:H28"/>
    <mergeCell ref="L3:L4"/>
    <mergeCell ref="F9:H9"/>
    <mergeCell ref="I3:K3"/>
    <mergeCell ref="F7:H7"/>
    <mergeCell ref="J5:J7"/>
    <mergeCell ref="F32:H32"/>
    <mergeCell ref="F22:H22"/>
    <mergeCell ref="M3:M4"/>
    <mergeCell ref="M10:M11"/>
    <mergeCell ref="M8:M9"/>
    <mergeCell ref="M31:M35"/>
    <mergeCell ref="J29:J30"/>
    <mergeCell ref="J31:J35"/>
    <mergeCell ref="J10:J11"/>
    <mergeCell ref="M29:M30"/>
    <mergeCell ref="J22:J26"/>
    <mergeCell ref="J16:J21"/>
    <mergeCell ref="F13:H13"/>
    <mergeCell ref="F3:H4"/>
    <mergeCell ref="J27:J28"/>
    <mergeCell ref="F21:H21"/>
    <mergeCell ref="F20:H20"/>
    <mergeCell ref="F14:H14"/>
    <mergeCell ref="C22:C30"/>
    <mergeCell ref="D29:D30"/>
    <mergeCell ref="F17:H17"/>
    <mergeCell ref="D22:D26"/>
    <mergeCell ref="E10:E11"/>
    <mergeCell ref="C5:C15"/>
    <mergeCell ref="D10:D15"/>
    <mergeCell ref="E12:E15"/>
    <mergeCell ref="F15:H15"/>
    <mergeCell ref="J12:J15"/>
    <mergeCell ref="E16:E21"/>
    <mergeCell ref="F10:H10"/>
    <mergeCell ref="F24:H24"/>
    <mergeCell ref="F25:H25"/>
    <mergeCell ref="F27:H27"/>
    <mergeCell ref="F16:I16"/>
    <mergeCell ref="F23:H23"/>
    <mergeCell ref="F18:H18"/>
    <mergeCell ref="F19:H19"/>
    <mergeCell ref="F12:H12"/>
    <mergeCell ref="B2:C2"/>
    <mergeCell ref="E3:E4"/>
    <mergeCell ref="B3:C4"/>
    <mergeCell ref="E8:E9"/>
    <mergeCell ref="E5:E7"/>
    <mergeCell ref="B41:B46"/>
    <mergeCell ref="C41:C46"/>
    <mergeCell ref="D41:D46"/>
    <mergeCell ref="E41:E46"/>
    <mergeCell ref="B5:B30"/>
    <mergeCell ref="D3:D4"/>
    <mergeCell ref="D5:D9"/>
    <mergeCell ref="C16:C21"/>
    <mergeCell ref="D27:D28"/>
    <mergeCell ref="D16:D21"/>
    <mergeCell ref="E36:E37"/>
    <mergeCell ref="L41:L46"/>
    <mergeCell ref="J36:J37"/>
    <mergeCell ref="E55:F55"/>
    <mergeCell ref="E38:E40"/>
    <mergeCell ref="M22:M26"/>
    <mergeCell ref="E22:E26"/>
    <mergeCell ref="E27:E28"/>
    <mergeCell ref="E29:E30"/>
    <mergeCell ref="F30:H30"/>
    <mergeCell ref="F29:H29"/>
    <mergeCell ref="L5:L30"/>
    <mergeCell ref="E31:E35"/>
    <mergeCell ref="F34:H34"/>
    <mergeCell ref="F8:H8"/>
    <mergeCell ref="F6:H6"/>
    <mergeCell ref="J8:J9"/>
    <mergeCell ref="F5:H5"/>
    <mergeCell ref="E47:H47"/>
    <mergeCell ref="J38:J40"/>
    <mergeCell ref="F31:H31"/>
    <mergeCell ref="F26:H26"/>
    <mergeCell ref="M5:M7"/>
    <mergeCell ref="M16:M21"/>
    <mergeCell ref="F11:H11"/>
    <mergeCell ref="I41:I46"/>
    <mergeCell ref="J41:J46"/>
    <mergeCell ref="F37:H37"/>
    <mergeCell ref="F33:H33"/>
    <mergeCell ref="B52:D52"/>
    <mergeCell ref="E52:M52"/>
    <mergeCell ref="C31:C40"/>
    <mergeCell ref="F40:H40"/>
    <mergeCell ref="K31:K40"/>
    <mergeCell ref="B47:D47"/>
    <mergeCell ref="F39:H39"/>
    <mergeCell ref="F36:H36"/>
    <mergeCell ref="M36:M37"/>
    <mergeCell ref="M38:M40"/>
    <mergeCell ref="L31:L40"/>
    <mergeCell ref="F35:H35"/>
    <mergeCell ref="B31:B40"/>
    <mergeCell ref="D38:D40"/>
    <mergeCell ref="D31:D35"/>
    <mergeCell ref="F38:H38"/>
    <mergeCell ref="B48:D48"/>
    <mergeCell ref="E48:H48"/>
    <mergeCell ref="D36:D37"/>
    <mergeCell ref="K41:K46"/>
  </mergeCells>
  <phoneticPr fontId="2"/>
  <conditionalFormatting sqref="J50">
    <cfRule type="expression" dxfId="14" priority="1" stopIfTrue="1">
      <formula>$J$50="型選択"</formula>
    </cfRule>
  </conditionalFormatting>
  <dataValidations count="1">
    <dataValidation type="list" allowBlank="1" showInputMessage="1" showErrorMessage="1" sqref="B2:C2" xr:uid="{00000000-0002-0000-0100-000000000000}">
      <formula1>"簡易型Ｂ,簡易型Ｃ,標準型"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4" fitToHeight="2" orientation="landscape" useFirstPageNumber="1" r:id="rId1"/>
  <headerFooter alignWithMargins="0">
    <oddHeader>&amp;R&amp;18&amp;P／&amp;N</oddHeader>
  </headerFooter>
  <rowBreaks count="1" manualBreakCount="1">
    <brk id="30"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zoomScaleNormal="100" zoomScaleSheetLayoutView="100" workbookViewId="0">
      <selection activeCell="X15" sqref="X15"/>
    </sheetView>
  </sheetViews>
  <sheetFormatPr defaultColWidth="3.1796875" defaultRowHeight="18" customHeight="1" x14ac:dyDescent="0.2"/>
  <cols>
    <col min="1" max="16384" width="3.1796875" style="146"/>
  </cols>
  <sheetData>
    <row r="3" spans="1:27" ht="18" customHeight="1" x14ac:dyDescent="0.2">
      <c r="AA3" s="145" t="s">
        <v>98</v>
      </c>
    </row>
    <row r="5" spans="1:27" ht="18" customHeight="1" x14ac:dyDescent="0.2">
      <c r="A5" s="306" t="s">
        <v>99</v>
      </c>
      <c r="B5" s="306"/>
      <c r="C5" s="306"/>
      <c r="D5" s="306"/>
      <c r="E5" s="306"/>
      <c r="F5" s="306"/>
      <c r="G5" s="306"/>
      <c r="H5" s="306"/>
      <c r="I5" s="306"/>
      <c r="J5" s="306"/>
      <c r="K5" s="306"/>
      <c r="L5" s="306"/>
      <c r="M5" s="306"/>
      <c r="N5" s="306"/>
      <c r="O5" s="306"/>
      <c r="P5" s="306"/>
      <c r="Q5" s="306"/>
      <c r="R5" s="306"/>
      <c r="S5" s="306"/>
      <c r="T5" s="306"/>
      <c r="U5" s="306"/>
      <c r="V5" s="306"/>
      <c r="W5" s="306"/>
      <c r="X5" s="306"/>
      <c r="Y5" s="306"/>
      <c r="Z5" s="306"/>
      <c r="AA5" s="306"/>
    </row>
    <row r="6" spans="1:27" ht="18" customHeight="1" x14ac:dyDescent="0.2">
      <c r="A6" s="306"/>
      <c r="B6" s="306"/>
      <c r="C6" s="306"/>
      <c r="D6" s="306"/>
      <c r="E6" s="306"/>
      <c r="F6" s="306"/>
      <c r="G6" s="306"/>
      <c r="H6" s="306"/>
      <c r="I6" s="306"/>
      <c r="J6" s="306"/>
      <c r="K6" s="306"/>
      <c r="L6" s="306"/>
      <c r="M6" s="306"/>
      <c r="N6" s="306"/>
      <c r="O6" s="306"/>
      <c r="P6" s="306"/>
      <c r="Q6" s="306"/>
      <c r="R6" s="306"/>
      <c r="S6" s="306"/>
      <c r="T6" s="306"/>
      <c r="U6" s="306"/>
      <c r="V6" s="306"/>
      <c r="W6" s="306"/>
      <c r="X6" s="306"/>
      <c r="Y6" s="306"/>
      <c r="Z6" s="306"/>
      <c r="AA6" s="306"/>
    </row>
    <row r="9" spans="1:27" ht="18" customHeight="1" x14ac:dyDescent="0.2">
      <c r="B9" s="307" t="s">
        <v>100</v>
      </c>
      <c r="C9" s="307"/>
      <c r="D9" s="307"/>
      <c r="E9" s="307"/>
      <c r="F9" s="307"/>
      <c r="H9" s="146" t="s">
        <v>101</v>
      </c>
    </row>
    <row r="11" spans="1:27" ht="18" customHeight="1" x14ac:dyDescent="0.2">
      <c r="O11" s="146" t="s">
        <v>102</v>
      </c>
    </row>
    <row r="13" spans="1:27" ht="18" customHeight="1" x14ac:dyDescent="0.2">
      <c r="O13" s="146" t="s">
        <v>103</v>
      </c>
    </row>
    <row r="15" spans="1:27" ht="18" customHeight="1" x14ac:dyDescent="0.2">
      <c r="O15" s="146" t="s">
        <v>104</v>
      </c>
    </row>
    <row r="18" spans="2:8" ht="18" customHeight="1" x14ac:dyDescent="0.2">
      <c r="E18" s="145" t="s">
        <v>105</v>
      </c>
      <c r="F18" s="146" t="s">
        <v>106</v>
      </c>
      <c r="G18" s="146" t="str">
        <f>'評価項目(標準)'!I2</f>
        <v>自然災害防止事業（県単）第松-15号工事（東又谷）</v>
      </c>
    </row>
    <row r="21" spans="2:8" ht="18" customHeight="1" x14ac:dyDescent="0.2">
      <c r="E21" s="145"/>
    </row>
    <row r="25" spans="2:8" ht="18" customHeight="1" x14ac:dyDescent="0.2">
      <c r="B25" s="146" t="s">
        <v>107</v>
      </c>
    </row>
    <row r="26" spans="2:8" ht="18" customHeight="1" x14ac:dyDescent="0.2">
      <c r="B26" s="146" t="s">
        <v>108</v>
      </c>
    </row>
    <row r="27" spans="2:8" ht="18" customHeight="1" x14ac:dyDescent="0.2">
      <c r="B27" s="146" t="s">
        <v>109</v>
      </c>
    </row>
    <row r="30" spans="2:8" ht="18" customHeight="1" x14ac:dyDescent="0.2">
      <c r="C30" s="146" t="s">
        <v>110</v>
      </c>
    </row>
    <row r="31" spans="2:8" ht="18" customHeight="1" x14ac:dyDescent="0.2">
      <c r="D31" s="146" t="s">
        <v>111</v>
      </c>
      <c r="G31" s="146" t="s">
        <v>106</v>
      </c>
      <c r="H31" s="146" t="s">
        <v>112</v>
      </c>
    </row>
    <row r="32" spans="2:8" ht="18" customHeight="1" x14ac:dyDescent="0.2">
      <c r="D32" s="146" t="s">
        <v>113</v>
      </c>
      <c r="G32" s="146" t="s">
        <v>106</v>
      </c>
      <c r="H32" s="146" t="s">
        <v>114</v>
      </c>
    </row>
    <row r="33" spans="1:27" ht="18" customHeight="1" x14ac:dyDescent="0.2">
      <c r="D33" s="146" t="s">
        <v>102</v>
      </c>
      <c r="G33" s="146" t="s">
        <v>106</v>
      </c>
      <c r="H33" s="146" t="s">
        <v>115</v>
      </c>
    </row>
    <row r="34" spans="1:27" ht="18" customHeight="1" x14ac:dyDescent="0.2">
      <c r="D34" s="146" t="s">
        <v>116</v>
      </c>
      <c r="G34" s="146" t="s">
        <v>106</v>
      </c>
      <c r="H34" s="146" t="s">
        <v>117</v>
      </c>
    </row>
    <row r="35" spans="1:27" ht="18" customHeight="1" x14ac:dyDescent="0.2">
      <c r="D35" s="146" t="s">
        <v>118</v>
      </c>
      <c r="G35" s="146" t="s">
        <v>106</v>
      </c>
      <c r="H35" s="146" t="s">
        <v>117</v>
      </c>
    </row>
    <row r="36" spans="1:27" ht="18" customHeight="1" x14ac:dyDescent="0.2">
      <c r="D36" s="146" t="s">
        <v>119</v>
      </c>
      <c r="G36" s="146" t="s">
        <v>106</v>
      </c>
      <c r="H36" s="147"/>
    </row>
    <row r="44" spans="1:27" ht="18" customHeight="1" x14ac:dyDescent="0.2">
      <c r="A44" s="148"/>
      <c r="B44" s="148"/>
      <c r="C44" s="148"/>
      <c r="D44" s="148"/>
      <c r="E44" s="148"/>
      <c r="F44" s="148"/>
      <c r="G44" s="148"/>
      <c r="H44" s="148"/>
      <c r="I44" s="148"/>
      <c r="J44" s="148"/>
      <c r="K44" s="148"/>
      <c r="L44" s="148"/>
      <c r="M44" s="148"/>
      <c r="N44" s="148"/>
      <c r="O44" s="148"/>
      <c r="P44" s="148"/>
      <c r="Q44" s="148"/>
      <c r="R44" s="148"/>
      <c r="S44" s="148"/>
      <c r="T44" s="148"/>
      <c r="U44" s="148"/>
      <c r="V44" s="148"/>
      <c r="W44" s="148"/>
      <c r="X44" s="148"/>
      <c r="Y44" s="148"/>
      <c r="Z44" s="148"/>
      <c r="AA44" s="148"/>
    </row>
  </sheetData>
  <sheetProtection sheet="1" objects="1" scenarios="1"/>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pageSetUpPr fitToPage="1"/>
  </sheetPr>
  <dimension ref="A1:M51"/>
  <sheetViews>
    <sheetView view="pageBreakPreview" zoomScaleNormal="71" zoomScaleSheetLayoutView="100" workbookViewId="0">
      <selection activeCell="I5" sqref="I5:I7"/>
    </sheetView>
  </sheetViews>
  <sheetFormatPr defaultColWidth="8.7265625" defaultRowHeight="13" x14ac:dyDescent="0.2"/>
  <cols>
    <col min="1" max="1" width="2.453125" style="36" customWidth="1"/>
    <col min="2" max="3" width="6.26953125" style="36" customWidth="1"/>
    <col min="4" max="4" width="17.7265625" style="36" customWidth="1"/>
    <col min="5" max="5" width="60.1796875" style="36" customWidth="1"/>
    <col min="6" max="7" width="10.7265625" style="36" customWidth="1"/>
    <col min="8" max="8" width="50.7265625" style="36" customWidth="1"/>
    <col min="9" max="9" width="20.7265625" style="37" customWidth="1"/>
    <col min="10" max="10" width="15.7265625" style="36" customWidth="1"/>
    <col min="11" max="12" width="10.7265625" style="36" customWidth="1"/>
    <col min="13" max="15" width="8.7265625" style="36"/>
    <col min="16" max="16" width="10.453125" style="36" bestFit="1" customWidth="1"/>
    <col min="17" max="16384" width="8.7265625" style="36"/>
  </cols>
  <sheetData>
    <row r="1" spans="2:12" ht="30.75" customHeight="1" x14ac:dyDescent="0.2">
      <c r="B1" s="39" t="s">
        <v>120</v>
      </c>
      <c r="C1" s="52"/>
      <c r="D1" s="52"/>
      <c r="G1" s="53"/>
      <c r="H1" s="357"/>
      <c r="I1" s="357"/>
      <c r="J1" s="357"/>
    </row>
    <row r="2" spans="2:12" ht="23" x14ac:dyDescent="0.2">
      <c r="B2" s="54"/>
      <c r="C2" s="54"/>
      <c r="D2" s="54"/>
      <c r="E2" s="54"/>
      <c r="F2" s="364" t="s">
        <v>103</v>
      </c>
      <c r="G2" s="365"/>
      <c r="H2" s="358"/>
      <c r="I2" s="359"/>
      <c r="J2" s="360"/>
      <c r="K2" s="38"/>
      <c r="L2" s="38"/>
    </row>
    <row r="3" spans="2:12" ht="20.149999999999999" customHeight="1" x14ac:dyDescent="0.2">
      <c r="B3" s="320" t="s">
        <v>3</v>
      </c>
      <c r="C3" s="321"/>
      <c r="D3" s="324" t="s">
        <v>4</v>
      </c>
      <c r="E3" s="324" t="s">
        <v>5</v>
      </c>
      <c r="F3" s="324" t="s">
        <v>7</v>
      </c>
      <c r="G3" s="366" t="s">
        <v>121</v>
      </c>
      <c r="H3" s="366"/>
      <c r="I3" s="308" t="s">
        <v>122</v>
      </c>
      <c r="J3" s="361" t="s">
        <v>123</v>
      </c>
    </row>
    <row r="4" spans="2:12" ht="43.5" customHeight="1" thickBot="1" x14ac:dyDescent="0.25">
      <c r="B4" s="322"/>
      <c r="C4" s="323"/>
      <c r="D4" s="325"/>
      <c r="E4" s="325"/>
      <c r="F4" s="325"/>
      <c r="G4" s="40" t="s">
        <v>10</v>
      </c>
      <c r="H4" s="55" t="s">
        <v>124</v>
      </c>
      <c r="I4" s="310"/>
      <c r="J4" s="362"/>
    </row>
    <row r="5" spans="2:12" ht="31.15" customHeight="1" thickTop="1" x14ac:dyDescent="0.2">
      <c r="B5" s="317" t="str">
        <f>IF('評価項目(標準)'!B5="","",+'評価項目(標準)'!B5)</f>
        <v>企　業　の　能　力　等</v>
      </c>
      <c r="C5" s="329" t="str">
        <f>IF(+'評価項目(標準)'!C5="","",+'評価項目(標準)'!C5)</f>
        <v>地域精通度・貢献度</v>
      </c>
      <c r="D5" s="331" t="str">
        <f>IF(+'評価項目(標準)'!D5="","",+'評価項目(標準)'!D5)</f>
        <v>地域精通度</v>
      </c>
      <c r="E5" s="339" t="str">
        <f>IF(+'評価項目(標準)'!E5="","",+'評価項目(標準)'!E5)</f>
        <v>本店等所在地</v>
      </c>
      <c r="F5" s="363">
        <f>+IF(+'評価項目(標準)'!J5="","",+'評価項目(標準)'!J5)</f>
        <v>10</v>
      </c>
      <c r="G5" s="42">
        <f>+IF(+'評価項目(標準)'!I5="","",+'評価項目(標準)'!I5)</f>
        <v>10</v>
      </c>
      <c r="H5" s="56" t="str">
        <f>+IF(+'評価項目(標準)'!F5="","",+'評価項目(標準)'!F5)</f>
        <v>松阪建設事務所管内に
本店及び建設業法上の主たる営業所あり</v>
      </c>
      <c r="I5" s="367"/>
      <c r="J5" s="354" t="str">
        <f>IF(I5="","",VLOOKUP(I5,'評価項目(標準)'!F5:I7,4,FALSE))</f>
        <v/>
      </c>
    </row>
    <row r="6" spans="2:12" ht="31.15" customHeight="1" x14ac:dyDescent="0.2">
      <c r="B6" s="318"/>
      <c r="C6" s="330"/>
      <c r="D6" s="332"/>
      <c r="E6" s="326"/>
      <c r="F6" s="353"/>
      <c r="G6" s="43">
        <f>+IF(+'評価項目(標準)'!I6="","",+'評価項目(標準)'!I6)</f>
        <v>5</v>
      </c>
      <c r="H6" s="57" t="str">
        <f>+IF(+'評価項目(標準)'!F6="","",+'評価項目(標準)'!F6)</f>
        <v>県内に
本店及び建設業法上の主たる営業所あり</v>
      </c>
      <c r="I6" s="346"/>
      <c r="J6" s="349"/>
    </row>
    <row r="7" spans="2:12" ht="31.15" customHeight="1" x14ac:dyDescent="0.2">
      <c r="B7" s="318"/>
      <c r="C7" s="330"/>
      <c r="D7" s="332"/>
      <c r="E7" s="326"/>
      <c r="F7" s="353"/>
      <c r="G7" s="43">
        <f>+IF(+'評価項目(標準)'!I7="","",+'評価項目(標準)'!I7)</f>
        <v>0</v>
      </c>
      <c r="H7" s="58" t="str">
        <f>+IF(+'評価項目(標準)'!F7="","",+'評価項目(標準)'!F7)</f>
        <v>上記以外</v>
      </c>
      <c r="I7" s="346"/>
      <c r="J7" s="349"/>
    </row>
    <row r="8" spans="2:12" ht="31.15" customHeight="1" x14ac:dyDescent="0.2">
      <c r="B8" s="318"/>
      <c r="C8" s="330"/>
      <c r="D8" s="332"/>
      <c r="E8" s="324" t="str">
        <f>IF(+'評価項目(標準)'!E8="","",+'評価項目(標準)'!E8)</f>
        <v>施工箇所地域における工事実績</v>
      </c>
      <c r="F8" s="343">
        <f>+IF(+'評価項目(標準)'!J8="","",+'評価項目(標準)'!J8)</f>
        <v>5</v>
      </c>
      <c r="G8" s="195">
        <f>+IF(+'評価項目(標準)'!I8="","",+'評価項目(標準)'!I8)</f>
        <v>5</v>
      </c>
      <c r="H8" s="189" t="str">
        <f>+IF(+'評価項目(標準)'!F8="","",+'評価項目(標準)'!F8)</f>
        <v>松阪建設事務所管内における工事実績あり</v>
      </c>
      <c r="I8" s="345"/>
      <c r="J8" s="343" t="str">
        <f>IF(I8="","",IF(I8=H8,G8,IF(I8=H9,G9)))</f>
        <v/>
      </c>
    </row>
    <row r="9" spans="2:12" ht="31.15" customHeight="1" x14ac:dyDescent="0.2">
      <c r="B9" s="318"/>
      <c r="C9" s="330"/>
      <c r="D9" s="333"/>
      <c r="E9" s="334"/>
      <c r="F9" s="344"/>
      <c r="G9" s="195">
        <f>+IF(+'評価項目(標準)'!I9="","",+'評価項目(標準)'!I9)</f>
        <v>0</v>
      </c>
      <c r="H9" s="189" t="str">
        <f>+IF(+'評価項目(標準)'!F9="","",+'評価項目(標準)'!F9)</f>
        <v>工事実績なし</v>
      </c>
      <c r="I9" s="347"/>
      <c r="J9" s="344"/>
    </row>
    <row r="10" spans="2:12" ht="31.15" customHeight="1" x14ac:dyDescent="0.2">
      <c r="B10" s="318"/>
      <c r="C10" s="330"/>
      <c r="D10" s="332" t="str">
        <f>IF(+'評価項目(標準)'!D10="","",+'評価項目(標準)'!D10)</f>
        <v>地域貢献度</v>
      </c>
      <c r="E10" s="308" t="str">
        <f>IF(+'評価項目(標準)'!E10="","",+'評価項目(標準)'!E10)</f>
        <v>　公共施設美化活動実績</v>
      </c>
      <c r="F10" s="340">
        <f>+IF(+'評価項目(標準)'!J10="","",+'評価項目(標準)'!J10)</f>
        <v>3</v>
      </c>
      <c r="G10" s="43">
        <f>+IF(+'評価項目(標準)'!I10="","",+'評価項目(標準)'!I10)</f>
        <v>3</v>
      </c>
      <c r="H10" s="58" t="str">
        <f>+IF(+'評価項目(標準)'!F10="","",+'評価項目(標準)'!F10)</f>
        <v>有</v>
      </c>
      <c r="I10" s="345"/>
      <c r="J10" s="348" t="str">
        <f>IF(I10="","",IF(I10=H10,G10,IF(I10=H11,G11)))</f>
        <v/>
      </c>
    </row>
    <row r="11" spans="2:12" ht="31.15" customHeight="1" x14ac:dyDescent="0.2">
      <c r="B11" s="318"/>
      <c r="C11" s="330"/>
      <c r="D11" s="332"/>
      <c r="E11" s="309"/>
      <c r="F11" s="351"/>
      <c r="G11" s="43">
        <f>+IF(+'評価項目(標準)'!I11="","",+'評価項目(標準)'!I11)</f>
        <v>0</v>
      </c>
      <c r="H11" s="58" t="str">
        <f>+IF(+'評価項目(標準)'!F11="","",+'評価項目(標準)'!F11)</f>
        <v>無</v>
      </c>
      <c r="I11" s="346"/>
      <c r="J11" s="349"/>
    </row>
    <row r="12" spans="2:12" ht="31.15" customHeight="1" x14ac:dyDescent="0.2">
      <c r="B12" s="318"/>
      <c r="C12" s="330"/>
      <c r="D12" s="332"/>
      <c r="E12" s="308" t="str">
        <f>IF(+'評価項目(標準)'!E12="","",+'評価項目(標準)'!E12)</f>
        <v>災害協定の評価</v>
      </c>
      <c r="F12" s="340">
        <f>+IF(+'評価項目(標準)'!J12="","",+'評価項目(標準)'!J12)</f>
        <v>9</v>
      </c>
      <c r="G12" s="43">
        <f>+IF(+'評価項目(標準)'!I12="","",+'評価項目(標準)'!I12)</f>
        <v>9</v>
      </c>
      <c r="H12" s="57" t="str">
        <f>+IF(+'評価項目(標準)'!F12="","",+'評価項目(標準)'!F12)</f>
        <v>災害協定に基づく訓練１への参加実績あり</v>
      </c>
      <c r="I12" s="345"/>
      <c r="J12" s="348" t="str">
        <f>IF(I12="","",VLOOKUP(I12,'評価項目(標準)'!F12:I15,4,FALSE))</f>
        <v/>
      </c>
    </row>
    <row r="13" spans="2:12" ht="31.15" customHeight="1" x14ac:dyDescent="0.2">
      <c r="B13" s="318"/>
      <c r="C13" s="330"/>
      <c r="D13" s="332"/>
      <c r="E13" s="309"/>
      <c r="F13" s="351"/>
      <c r="G13" s="43">
        <f>+IF(+'評価項目(標準)'!I13="","",+'評価項目(標準)'!I13)</f>
        <v>7</v>
      </c>
      <c r="H13" s="57" t="str">
        <f>+IF(+'評価項目(標準)'!F13="","",+'評価項目(標準)'!F13)</f>
        <v>災害協定に基づく訓練２への参加実績あり</v>
      </c>
      <c r="I13" s="346"/>
      <c r="J13" s="349"/>
    </row>
    <row r="14" spans="2:12" ht="31.15" customHeight="1" x14ac:dyDescent="0.2">
      <c r="B14" s="318"/>
      <c r="C14" s="330"/>
      <c r="D14" s="332"/>
      <c r="E14" s="309"/>
      <c r="F14" s="351"/>
      <c r="G14" s="43">
        <f>+IF(+'評価項目(標準)'!I14="","",+'評価項目(標準)'!I14)</f>
        <v>3</v>
      </c>
      <c r="H14" s="57" t="str">
        <f>+IF(+'評価項目(標準)'!F14="","",+'評価項目(標準)'!F14)</f>
        <v>防災協定の締結実績あり</v>
      </c>
      <c r="I14" s="346"/>
      <c r="J14" s="349"/>
    </row>
    <row r="15" spans="2:12" ht="31.15" customHeight="1" x14ac:dyDescent="0.2">
      <c r="B15" s="318"/>
      <c r="C15" s="330"/>
      <c r="D15" s="332"/>
      <c r="E15" s="309"/>
      <c r="F15" s="351"/>
      <c r="G15" s="43">
        <f>+IF(+'評価項目(標準)'!I15="","",+'評価項目(標準)'!I15)</f>
        <v>0</v>
      </c>
      <c r="H15" s="57" t="str">
        <f>+IF(+'評価項目(標準)'!F15="","",+'評価項目(標準)'!F15)</f>
        <v>実績なし</v>
      </c>
      <c r="I15" s="346"/>
      <c r="J15" s="349"/>
    </row>
    <row r="16" spans="2:12" ht="40.15" customHeight="1" x14ac:dyDescent="0.2">
      <c r="B16" s="318"/>
      <c r="C16" s="327" t="str">
        <f>IF(+'評価項目(標準)'!C16="","",+'評価項目(標準)'!C16)</f>
        <v>社会貢献度</v>
      </c>
      <c r="D16" s="324" t="str">
        <f>IF(+'評価項目(標準)'!D16="","",+'評価項目(標準)'!D16)</f>
        <v>社会貢献度</v>
      </c>
      <c r="E16" s="335" t="str">
        <f>IF(+'評価項目(標準)'!E16="","",+'評価項目(標準)'!E16)</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6" s="340">
        <f>+IF(+'評価項目(標準)'!J16="","",+'評価項目(標準)'!J16)</f>
        <v>4</v>
      </c>
      <c r="G16" s="355" t="s">
        <v>125</v>
      </c>
      <c r="H16" s="356"/>
      <c r="I16" s="345"/>
      <c r="J16" s="343" t="str">
        <f>IF(I16="","",IF(I16=H17,G17,IF(I16=H18,G18,IF(I16=H19,G19,IF(I16=H20,G20,IF(I16=H21,G21))))))</f>
        <v/>
      </c>
    </row>
    <row r="17" spans="2:10" ht="40.15" customHeight="1" x14ac:dyDescent="0.2">
      <c r="B17" s="318"/>
      <c r="C17" s="318"/>
      <c r="D17" s="326"/>
      <c r="E17" s="336"/>
      <c r="F17" s="351"/>
      <c r="G17" s="44">
        <f>+IF(+'評価項目(標準)'!I17="","",+'評価項目(標準)'!I17)</f>
        <v>4</v>
      </c>
      <c r="H17" s="59" t="str">
        <f>+IF(+'評価項目(標準)'!F17="","",+'評価項目(標準)'!F17)</f>
        <v>４点</v>
      </c>
      <c r="I17" s="346"/>
      <c r="J17" s="353"/>
    </row>
    <row r="18" spans="2:10" ht="40.15" customHeight="1" x14ac:dyDescent="0.2">
      <c r="B18" s="318"/>
      <c r="C18" s="318"/>
      <c r="D18" s="326"/>
      <c r="E18" s="336"/>
      <c r="F18" s="351"/>
      <c r="G18" s="44">
        <f>+IF(+'評価項目(標準)'!I18="","",+'評価項目(標準)'!I18)</f>
        <v>3</v>
      </c>
      <c r="H18" s="59" t="str">
        <f>+IF(+'評価項目(標準)'!F18="","",+'評価項目(標準)'!F18)</f>
        <v>３点</v>
      </c>
      <c r="I18" s="346"/>
      <c r="J18" s="353"/>
    </row>
    <row r="19" spans="2:10" ht="40.15" customHeight="1" x14ac:dyDescent="0.2">
      <c r="B19" s="318"/>
      <c r="C19" s="318"/>
      <c r="D19" s="326"/>
      <c r="E19" s="336"/>
      <c r="F19" s="351"/>
      <c r="G19" s="44">
        <f>+IF(+'評価項目(標準)'!I19="","",+'評価項目(標準)'!I19)</f>
        <v>2</v>
      </c>
      <c r="H19" s="59" t="str">
        <f>+IF(+'評価項目(標準)'!F19="","",+'評価項目(標準)'!F19)</f>
        <v>２点</v>
      </c>
      <c r="I19" s="346"/>
      <c r="J19" s="353"/>
    </row>
    <row r="20" spans="2:10" ht="40.15" customHeight="1" x14ac:dyDescent="0.2">
      <c r="B20" s="318"/>
      <c r="C20" s="318"/>
      <c r="D20" s="326"/>
      <c r="E20" s="336"/>
      <c r="F20" s="351"/>
      <c r="G20" s="44">
        <f>+IF(+'評価項目(標準)'!I20="","",+'評価項目(標準)'!I20)</f>
        <v>1</v>
      </c>
      <c r="H20" s="59" t="str">
        <f>+IF(+'評価項目(標準)'!F20="","",+'評価項目(標準)'!F20)</f>
        <v>１点</v>
      </c>
      <c r="I20" s="346"/>
      <c r="J20" s="353"/>
    </row>
    <row r="21" spans="2:10" ht="40.15" customHeight="1" x14ac:dyDescent="0.2">
      <c r="B21" s="318"/>
      <c r="C21" s="318"/>
      <c r="D21" s="326"/>
      <c r="E21" s="337"/>
      <c r="F21" s="341"/>
      <c r="G21" s="44">
        <f>+IF(+'評価項目(標準)'!I21="","",+'評価項目(標準)'!I21)</f>
        <v>0</v>
      </c>
      <c r="H21" s="59" t="str">
        <f>+IF(+'評価項目(標準)'!F21="","",+'評価項目(標準)'!F21)</f>
        <v>実績（取得点）なし</v>
      </c>
      <c r="I21" s="347"/>
      <c r="J21" s="344"/>
    </row>
    <row r="22" spans="2:10" ht="31.15" customHeight="1" x14ac:dyDescent="0.2">
      <c r="B22" s="318"/>
      <c r="C22" s="327" t="str">
        <f>IF(+'評価項目(標準)'!C22="","",+'評価項目(標準)'!C22)</f>
        <v>企業の技術力等</v>
      </c>
      <c r="D22" s="324" t="str">
        <f>IF(+'評価項目(標準)'!D22="","",+'評価項目(標準)'!D22)</f>
        <v>工事実績</v>
      </c>
      <c r="E22" s="308" t="str">
        <f>IF(+'評価項目(標準)'!E22="","",+'評価項目(標準)'!E22)</f>
        <v>企業の工事実績</v>
      </c>
      <c r="F22" s="340">
        <f>+IF(+'評価項目(標準)'!J22="","",+'評価項目(標準)'!J22)</f>
        <v>20</v>
      </c>
      <c r="G22" s="44">
        <f>+IF(+'評価項目(標準)'!I22="","",+'評価項目(標準)'!I22)</f>
        <v>20</v>
      </c>
      <c r="H22" s="59" t="str">
        <f>+IF(+'評価項目(標準)'!F22="","",+'評価項目(標準)'!F22)</f>
        <v>とび・土工・コンクリート工事で
評価対象工事①の実績あり</v>
      </c>
      <c r="I22" s="345"/>
      <c r="J22" s="348" t="str">
        <f>IF(I22="","",VLOOKUP(I22,'評価項目(標準)'!F22:I26,4,FALSE))</f>
        <v/>
      </c>
    </row>
    <row r="23" spans="2:10" ht="31.15" customHeight="1" x14ac:dyDescent="0.2">
      <c r="B23" s="318"/>
      <c r="C23" s="318"/>
      <c r="D23" s="326"/>
      <c r="E23" s="309"/>
      <c r="F23" s="351"/>
      <c r="G23" s="44">
        <f>+IF(+'評価項目(標準)'!I23="","",+'評価項目(標準)'!I23)</f>
        <v>15</v>
      </c>
      <c r="H23" s="59" t="str">
        <f>+IF(+'評価項目(標準)'!F23="","",+'評価項目(標準)'!F23)</f>
        <v>他工種工事で評価対象工事①の実績あり</v>
      </c>
      <c r="I23" s="346"/>
      <c r="J23" s="349"/>
    </row>
    <row r="24" spans="2:10" ht="31.15" customHeight="1" x14ac:dyDescent="0.2">
      <c r="B24" s="318"/>
      <c r="C24" s="318"/>
      <c r="D24" s="326"/>
      <c r="E24" s="309"/>
      <c r="F24" s="351"/>
      <c r="G24" s="44">
        <v>10</v>
      </c>
      <c r="H24" s="59" t="str">
        <f>+IF(+'評価項目(標準)'!F24="","",+'評価項目(標準)'!F24)</f>
        <v>とび・土工・コンクリート工事で
評価対象工事②の実績あり</v>
      </c>
      <c r="I24" s="346"/>
      <c r="J24" s="349"/>
    </row>
    <row r="25" spans="2:10" ht="31.15" customHeight="1" x14ac:dyDescent="0.2">
      <c r="B25" s="318"/>
      <c r="C25" s="318"/>
      <c r="D25" s="326"/>
      <c r="E25" s="309"/>
      <c r="F25" s="351"/>
      <c r="G25" s="44">
        <v>5</v>
      </c>
      <c r="H25" s="59" t="str">
        <f>+IF(+'評価項目(標準)'!F25="","",+'評価項目(標準)'!F25)</f>
        <v>他工種工事で評価対象工事②の実績あり</v>
      </c>
      <c r="I25" s="346"/>
      <c r="J25" s="349"/>
    </row>
    <row r="26" spans="2:10" ht="31.15" customHeight="1" x14ac:dyDescent="0.2">
      <c r="B26" s="318"/>
      <c r="C26" s="318"/>
      <c r="D26" s="334"/>
      <c r="E26" s="338"/>
      <c r="F26" s="341"/>
      <c r="G26" s="44">
        <f>+IF(+'評価項目(標準)'!I26="","",+'評価項目(標準)'!I26)</f>
        <v>0</v>
      </c>
      <c r="H26" s="61" t="str">
        <f>+IF(+'評価項目(標準)'!F26="","",+'評価項目(標準)'!F26)</f>
        <v>評価対象工事の実績なし</v>
      </c>
      <c r="I26" s="347"/>
      <c r="J26" s="350"/>
    </row>
    <row r="27" spans="2:10" ht="31.15" customHeight="1" x14ac:dyDescent="0.2">
      <c r="B27" s="318"/>
      <c r="C27" s="318"/>
      <c r="D27" s="308" t="str">
        <f>IF(+'評価項目(標準)'!D27="","",+'評価項目(標準)'!D27)</f>
        <v>品質
マネジメント</v>
      </c>
      <c r="E27" s="308" t="str">
        <f>IF(+'評価項目(標準)'!E27="","",+'評価項目(標準)'!E27)</f>
        <v>品質マネジメントシステムの認証</v>
      </c>
      <c r="F27" s="340">
        <f>+IF(+'評価項目(標準)'!J27="","",+'評価項目(標準)'!J27)</f>
        <v>3</v>
      </c>
      <c r="G27" s="44">
        <f>+IF(+'評価項目(標準)'!I27="","",+'評価項目(標準)'!I27)</f>
        <v>3</v>
      </c>
      <c r="H27" s="59" t="str">
        <f>+IF(+'評価項目(標準)'!F27="","",+'評価項目(標準)'!F27)</f>
        <v>有</v>
      </c>
      <c r="I27" s="345"/>
      <c r="J27" s="343" t="str">
        <f>IF(I27="","",IF(I27=H27,G27,IF(I27=H28,G28)))</f>
        <v/>
      </c>
    </row>
    <row r="28" spans="2:10" ht="31.15" customHeight="1" x14ac:dyDescent="0.2">
      <c r="B28" s="318"/>
      <c r="C28" s="318"/>
      <c r="D28" s="326"/>
      <c r="E28" s="338"/>
      <c r="F28" s="341"/>
      <c r="G28" s="44">
        <f>+IF(+'評価項目(標準)'!I28="","",+'評価項目(標準)'!I28)</f>
        <v>0</v>
      </c>
      <c r="H28" s="59" t="str">
        <f>+IF(+'評価項目(標準)'!F28="","",+'評価項目(標準)'!F28)</f>
        <v>無</v>
      </c>
      <c r="I28" s="347"/>
      <c r="J28" s="344"/>
    </row>
    <row r="29" spans="2:10" ht="31.15" customHeight="1" x14ac:dyDescent="0.2">
      <c r="B29" s="318"/>
      <c r="C29" s="318"/>
      <c r="D29" s="324" t="str">
        <f>IF(+'評価項目(標準)'!D29="","",+'評価項目(標準)'!D29)</f>
        <v>労働安全
衛生管理</v>
      </c>
      <c r="E29" s="308" t="str">
        <f>IF(+'評価項目(標準)'!E29="","",+'評価項目(標準)'!E29)</f>
        <v>労働安全衛生マネジメントシステムの認証</v>
      </c>
      <c r="F29" s="340">
        <f>+IF(+'評価項目(標準)'!J29="","",+'評価項目(標準)'!J29)</f>
        <v>5</v>
      </c>
      <c r="G29" s="43">
        <v>5</v>
      </c>
      <c r="H29" s="57" t="str">
        <f>IF(+'評価項目(標準)'!F29="","",+'評価項目(標準)'!F29)</f>
        <v>有</v>
      </c>
      <c r="I29" s="342"/>
      <c r="J29" s="343" t="str">
        <f>IF(I29="","",IF(I29=H29,G29,IF(I29=H30,G30)))</f>
        <v/>
      </c>
    </row>
    <row r="30" spans="2:10" ht="31.15" customHeight="1" thickBot="1" x14ac:dyDescent="0.25">
      <c r="B30" s="318"/>
      <c r="C30" s="318"/>
      <c r="D30" s="328"/>
      <c r="E30" s="338"/>
      <c r="F30" s="341"/>
      <c r="G30" s="43">
        <v>0</v>
      </c>
      <c r="H30" s="60" t="str">
        <f>IF(+'評価項目(標準)'!F30="","",+'評価項目(標準)'!F30)</f>
        <v>無</v>
      </c>
      <c r="I30" s="342"/>
      <c r="J30" s="344"/>
    </row>
    <row r="31" spans="2:10" ht="31.15" customHeight="1" thickTop="1" thickBot="1" x14ac:dyDescent="0.25">
      <c r="B31" s="314" t="str">
        <f>IF('評価項目(標準)'!B31="","",+'評価項目(標準)'!B31)</f>
        <v>技術者の能力</v>
      </c>
      <c r="C31" s="317" t="str">
        <f>IF(+'評価項目(標準)'!C31="","",+'評価項目(標準)'!C31)</f>
        <v>技術者の能力</v>
      </c>
      <c r="D31" s="370" t="str">
        <f>IF(+'評価項目(標準)'!D31="","",+'評価項目(標準)'!D31)</f>
        <v>配置予定
技術者の
工事実績</v>
      </c>
      <c r="E31" s="370" t="str">
        <f>IF(+'評価項目(標準)'!E31="","",+'評価項目(標準)'!E31)</f>
        <v>主任（監理）技術者又は
現場代理人としての工事実績</v>
      </c>
      <c r="F31" s="352">
        <f>+IF(+'評価項目(標準)'!J31="","",+'評価項目(標準)'!J31)</f>
        <v>25</v>
      </c>
      <c r="G31" s="151">
        <f>+IF(+'評価項目(標準)'!I31="","",+'評価項目(標準)'!I31)</f>
        <v>25</v>
      </c>
      <c r="H31" s="152" t="str">
        <f>+IF(+'評価項目(標準)'!F31="","",+'評価項目(標準)'!F31)</f>
        <v>とび・土工・コンクリート工事で
評価対象工事①の実績あり</v>
      </c>
      <c r="I31" s="372"/>
      <c r="J31" s="354" t="str">
        <f>IF(I31="","",VLOOKUP(I31,'評価項目(標準)'!F31:I35,4,FALSE))</f>
        <v/>
      </c>
    </row>
    <row r="32" spans="2:10" ht="31.15" customHeight="1" thickTop="1" thickBot="1" x14ac:dyDescent="0.25">
      <c r="B32" s="315"/>
      <c r="C32" s="318"/>
      <c r="D32" s="309"/>
      <c r="E32" s="309"/>
      <c r="F32" s="351"/>
      <c r="G32" s="45">
        <v>20</v>
      </c>
      <c r="H32" s="61" t="str">
        <f>+IF(+'評価項目(標準)'!F32="","",+'評価項目(標準)'!F32)</f>
        <v>他工種工事で評価対象工事①の実績あり</v>
      </c>
      <c r="I32" s="372"/>
      <c r="J32" s="349"/>
    </row>
    <row r="33" spans="1:12" ht="31.15" customHeight="1" thickTop="1" thickBot="1" x14ac:dyDescent="0.25">
      <c r="B33" s="315"/>
      <c r="C33" s="318"/>
      <c r="D33" s="309"/>
      <c r="E33" s="309"/>
      <c r="F33" s="351"/>
      <c r="G33" s="45">
        <v>15</v>
      </c>
      <c r="H33" s="61" t="str">
        <f>+IF(+'評価項目(標準)'!F33="","",+'評価項目(標準)'!F33)</f>
        <v>とび・土工・コンクリート工事で
評価対象工事②の実績あり</v>
      </c>
      <c r="I33" s="372"/>
      <c r="J33" s="349"/>
    </row>
    <row r="34" spans="1:12" ht="31.15" customHeight="1" thickTop="1" thickBot="1" x14ac:dyDescent="0.25">
      <c r="B34" s="315"/>
      <c r="C34" s="318"/>
      <c r="D34" s="309"/>
      <c r="E34" s="309"/>
      <c r="F34" s="351"/>
      <c r="G34" s="44">
        <f>+IF(+'評価項目(標準)'!I34="","",+'評価項目(標準)'!I34)</f>
        <v>10</v>
      </c>
      <c r="H34" s="61" t="str">
        <f>+IF(+'評価項目(標準)'!F34="","",+'評価項目(標準)'!F34)</f>
        <v>他工種工事で評価対象工事②の実績あり</v>
      </c>
      <c r="I34" s="372"/>
      <c r="J34" s="349"/>
    </row>
    <row r="35" spans="1:12" ht="31.15" customHeight="1" thickTop="1" x14ac:dyDescent="0.2">
      <c r="B35" s="315"/>
      <c r="C35" s="318"/>
      <c r="D35" s="338"/>
      <c r="E35" s="338"/>
      <c r="F35" s="341"/>
      <c r="G35" s="44">
        <f>+IF(+'評価項目(標準)'!I35="","",+'評価項目(標準)'!I35)</f>
        <v>0</v>
      </c>
      <c r="H35" s="61" t="str">
        <f>+IF(+'評価項目(標準)'!F35="","",+'評価項目(標準)'!F35)</f>
        <v>評価対象工事の実績なし</v>
      </c>
      <c r="I35" s="373"/>
      <c r="J35" s="350"/>
    </row>
    <row r="36" spans="1:12" ht="31.15" customHeight="1" x14ac:dyDescent="0.2">
      <c r="B36" s="315"/>
      <c r="C36" s="318"/>
      <c r="D36" s="308" t="str">
        <f>IF(+'評価項目(標準)'!D36="","",+'評価項目(標準)'!D36)</f>
        <v>配置予定
技術者の
資格保有状況</v>
      </c>
      <c r="E36" s="308" t="str">
        <f>IF(+'評価項目(標準)'!E36="","",+'評価項目(標準)'!E36)</f>
        <v>法面工事に係る資格</v>
      </c>
      <c r="F36" s="351">
        <f>+IF(+'評価項目(標準)'!J36="","",+'評価項目(標準)'!J36)</f>
        <v>5</v>
      </c>
      <c r="G36" s="44">
        <f>+IF(+'評価項目(標準)'!I36="","",+'評価項目(標準)'!I36)</f>
        <v>5</v>
      </c>
      <c r="H36" s="59" t="str">
        <f>+IF(+'評価項目(標準)'!F36="","",+'評価項目(標準)'!F36)</f>
        <v>有</v>
      </c>
      <c r="I36" s="345"/>
      <c r="J36" s="348" t="str">
        <f>IF(I36="","",VLOOKUP(I36,'評価項目(標準)'!F36:I37,4,FALSE))</f>
        <v/>
      </c>
    </row>
    <row r="37" spans="1:12" ht="31.15" customHeight="1" x14ac:dyDescent="0.2">
      <c r="B37" s="315"/>
      <c r="C37" s="318"/>
      <c r="D37" s="309"/>
      <c r="E37" s="309"/>
      <c r="F37" s="351"/>
      <c r="G37" s="44">
        <f>+IF(+'評価項目(標準)'!I37="","",+'評価項目(標準)'!I37)</f>
        <v>0</v>
      </c>
      <c r="H37" s="59" t="str">
        <f>+IF(+'評価項目(標準)'!F37="","",+'評価項目(標準)'!F37)</f>
        <v>無</v>
      </c>
      <c r="I37" s="347"/>
      <c r="J37" s="350"/>
    </row>
    <row r="38" spans="1:12" ht="31.15" customHeight="1" x14ac:dyDescent="0.2">
      <c r="B38" s="315"/>
      <c r="C38" s="318"/>
      <c r="D38" s="308" t="str">
        <f>IF(+'評価項目(標準)'!D38="","",+'評価項目(標準)'!D38)</f>
        <v>配置予定技術者
のCPD
（継続学習制度）
取組実績</v>
      </c>
      <c r="E38" s="308" t="str">
        <f>IF(+'評価項目(標準)'!E38="","",+'評価項目(標準)'!E38)</f>
        <v>各団体が発行するCPDの取組実績</v>
      </c>
      <c r="F38" s="340">
        <f>+IF(+'評価項目(標準)'!J38="","",+'評価項目(標準)'!J38)</f>
        <v>5</v>
      </c>
      <c r="G38" s="44">
        <f>+IF(+'評価項目(標準)'!I38="","",+'評価項目(標準)'!I38)</f>
        <v>5</v>
      </c>
      <c r="H38" s="61" t="str">
        <f>+IF(+'評価項目(標準)'!F38="","",+'評価項目(標準)'!F38)</f>
        <v>換算後の単位数の合計が推奨単位以上</v>
      </c>
      <c r="I38" s="374"/>
      <c r="J38" s="348" t="str">
        <f>IF(I38="","",IF(I38=H38,G38,IF(I38=H39,G39,IF(I38=H40,G40))))</f>
        <v/>
      </c>
    </row>
    <row r="39" spans="1:12" ht="31.15" customHeight="1" x14ac:dyDescent="0.2">
      <c r="B39" s="315"/>
      <c r="C39" s="318"/>
      <c r="D39" s="309"/>
      <c r="E39" s="309"/>
      <c r="F39" s="351"/>
      <c r="G39" s="44">
        <f>+IF(+'評価項目(標準)'!I39="","",+'評価項目(標準)'!I39)</f>
        <v>3</v>
      </c>
      <c r="H39" s="61" t="str">
        <f>+IF(+'評価項目(標準)'!F39="","",+'評価項目(標準)'!F39)</f>
        <v>換算後の単位数の合計が推奨単位の1/2以上</v>
      </c>
      <c r="I39" s="374"/>
      <c r="J39" s="349"/>
    </row>
    <row r="40" spans="1:12" ht="31.15" customHeight="1" thickBot="1" x14ac:dyDescent="0.25">
      <c r="B40" s="316"/>
      <c r="C40" s="319"/>
      <c r="D40" s="310"/>
      <c r="E40" s="310"/>
      <c r="F40" s="371"/>
      <c r="G40" s="62">
        <f>+IF(+'評価項目(標準)'!I40="","",+'評価項目(標準)'!I40)</f>
        <v>0</v>
      </c>
      <c r="H40" s="63" t="str">
        <f>+IF(+'評価項目(標準)'!F40="","",+'評価項目(標準)'!F40)</f>
        <v>換算後の単位数の合計が推奨単位の1/2未満</v>
      </c>
      <c r="I40" s="375"/>
      <c r="J40" s="376"/>
    </row>
    <row r="41" spans="1:12" ht="59.25" customHeight="1" thickTop="1" x14ac:dyDescent="0.2">
      <c r="B41" s="311" t="str">
        <f>IF(+'評価項目(標準)'!B47="","",+'評価項目(標準)'!B47)</f>
        <v>総合評価方式の不履行による加算点の減点</v>
      </c>
      <c r="C41" s="312"/>
      <c r="D41" s="313"/>
      <c r="E41" s="383" t="str">
        <f>IF(+'評価項目(標準)'!E47="","",+'評価項目(標準)'!E47)</f>
        <v>当該工事の入札公告日が、三重県が総合評価方式で発注した工事で不履行による減点措置が課されている期間内である場合、「技術提案等不履行確定通知書等」に記載した減点を行います。</v>
      </c>
      <c r="F41" s="384"/>
      <c r="G41" s="385"/>
      <c r="H41" s="188" t="str">
        <f>IF('評価項目(標準)'!I47="","",+'評価項目(標準)'!I47)</f>
        <v>△換算前
加算点満点
×1割
×件数</v>
      </c>
      <c r="I41" s="64"/>
      <c r="J41" s="196" t="str">
        <f>IF(+I41="","",-(+'評価項目(標準)'!J49*0.1*I41))</f>
        <v/>
      </c>
    </row>
    <row r="42" spans="1:12" ht="59.25" customHeight="1" x14ac:dyDescent="0.2">
      <c r="B42" s="377" t="str">
        <f>IF(+'評価項目(標準)'!B48="","",+'評価項目(標準)'!B48)</f>
        <v>指名停止措置による
加算点の減点</v>
      </c>
      <c r="C42" s="378"/>
      <c r="D42" s="379"/>
      <c r="E42" s="380" t="str">
        <f>IF(+'評価項目(標準)'!E48="","",+'評価項目(標準)'!E48)</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42" s="381"/>
      <c r="G42" s="382"/>
      <c r="H42" s="190" t="str">
        <f>IF('評価項目(標準)'!I48="","",+'評価項目(標準)'!I48)</f>
        <v>△換算前
加算点満点
×1割</v>
      </c>
      <c r="I42" s="65"/>
      <c r="J42" s="197" t="str">
        <f>IF(+I42="","",-(+'評価項目(標準)'!J49*0.1))</f>
        <v/>
      </c>
    </row>
    <row r="43" spans="1:12" ht="26.25" customHeight="1" x14ac:dyDescent="0.2">
      <c r="E43" s="66"/>
      <c r="F43" s="67"/>
      <c r="G43" s="68"/>
      <c r="I43" s="69" t="s">
        <v>126</v>
      </c>
      <c r="J43" s="198">
        <f>SUM(J5:J42)</f>
        <v>0</v>
      </c>
    </row>
    <row r="44" spans="1:12" ht="13.5" thickBot="1" x14ac:dyDescent="0.25"/>
    <row r="45" spans="1:12" s="37" customFormat="1" ht="21.75" customHeight="1" x14ac:dyDescent="0.2">
      <c r="A45" s="36"/>
      <c r="B45" s="75" t="s">
        <v>127</v>
      </c>
      <c r="C45" s="76"/>
      <c r="D45" s="76"/>
      <c r="E45" s="77"/>
      <c r="F45" s="77"/>
      <c r="G45" s="77"/>
      <c r="H45" s="77"/>
      <c r="I45" s="77"/>
      <c r="J45" s="78"/>
      <c r="K45" s="36"/>
      <c r="L45" s="36"/>
    </row>
    <row r="46" spans="1:12" s="37" customFormat="1" ht="21.75" customHeight="1" x14ac:dyDescent="0.2">
      <c r="A46" s="36"/>
      <c r="B46" s="70" t="s">
        <v>128</v>
      </c>
      <c r="C46" s="79"/>
      <c r="D46" s="368" t="s">
        <v>129</v>
      </c>
      <c r="E46" s="368"/>
      <c r="F46" s="368"/>
      <c r="G46" s="368"/>
      <c r="H46" s="368"/>
      <c r="I46" s="368"/>
      <c r="J46" s="369"/>
      <c r="K46" s="36"/>
      <c r="L46" s="36"/>
    </row>
    <row r="47" spans="1:12" ht="21.75" customHeight="1" x14ac:dyDescent="0.2">
      <c r="B47" s="70" t="s">
        <v>128</v>
      </c>
      <c r="C47" s="80"/>
      <c r="D47" s="368" t="s">
        <v>130</v>
      </c>
      <c r="E47" s="368"/>
      <c r="F47" s="368"/>
      <c r="G47" s="368"/>
      <c r="H47" s="368"/>
      <c r="I47" s="368"/>
      <c r="J47" s="369"/>
    </row>
    <row r="48" spans="1:12" ht="21.75" customHeight="1" x14ac:dyDescent="0.2">
      <c r="B48" s="71" t="s">
        <v>131</v>
      </c>
      <c r="C48" s="81" t="s">
        <v>132</v>
      </c>
      <c r="D48" s="82"/>
      <c r="E48" s="82"/>
      <c r="F48" s="82"/>
      <c r="G48" s="82"/>
      <c r="H48" s="82"/>
      <c r="I48" s="82"/>
      <c r="J48" s="83"/>
    </row>
    <row r="49" spans="1:13" ht="21.75" customHeight="1" thickBot="1" x14ac:dyDescent="0.25">
      <c r="B49" s="72" t="s">
        <v>131</v>
      </c>
      <c r="C49" s="84" t="s">
        <v>133</v>
      </c>
      <c r="D49" s="85"/>
      <c r="E49" s="85"/>
      <c r="F49" s="85"/>
      <c r="G49" s="85"/>
      <c r="H49" s="85"/>
      <c r="I49" s="85"/>
      <c r="J49" s="86"/>
    </row>
    <row r="50" spans="1:13" ht="7.5" customHeight="1" x14ac:dyDescent="0.2">
      <c r="B50" s="73"/>
      <c r="C50" s="73"/>
      <c r="D50" s="73"/>
      <c r="E50" s="74"/>
      <c r="F50" s="74"/>
      <c r="G50" s="74"/>
      <c r="H50" s="74"/>
      <c r="I50" s="74"/>
      <c r="J50" s="74"/>
    </row>
    <row r="51" spans="1:13" ht="24" customHeight="1" x14ac:dyDescent="0.2">
      <c r="A51" s="53"/>
      <c r="B51" s="53"/>
      <c r="C51" s="53"/>
      <c r="D51" s="53"/>
      <c r="E51" s="53"/>
      <c r="F51" s="53"/>
      <c r="G51" s="53"/>
      <c r="H51" s="53"/>
      <c r="I51" s="53"/>
      <c r="J51" s="53"/>
      <c r="K51" s="53"/>
      <c r="L51" s="53"/>
      <c r="M51" s="53"/>
    </row>
  </sheetData>
  <sheetProtection sheet="1" selectLockedCells="1"/>
  <mergeCells count="76">
    <mergeCell ref="D46:J46"/>
    <mergeCell ref="D31:D35"/>
    <mergeCell ref="D47:J47"/>
    <mergeCell ref="E38:E40"/>
    <mergeCell ref="F38:F40"/>
    <mergeCell ref="I31:I35"/>
    <mergeCell ref="E36:E37"/>
    <mergeCell ref="I38:I40"/>
    <mergeCell ref="J36:J37"/>
    <mergeCell ref="I36:I37"/>
    <mergeCell ref="J38:J40"/>
    <mergeCell ref="F36:F37"/>
    <mergeCell ref="B42:D42"/>
    <mergeCell ref="E42:G42"/>
    <mergeCell ref="E31:E35"/>
    <mergeCell ref="E41:G41"/>
    <mergeCell ref="E3:E4"/>
    <mergeCell ref="F3:F4"/>
    <mergeCell ref="G3:H3"/>
    <mergeCell ref="F10:F11"/>
    <mergeCell ref="I5:I7"/>
    <mergeCell ref="E10:E11"/>
    <mergeCell ref="I8:I9"/>
    <mergeCell ref="H1:J1"/>
    <mergeCell ref="H2:J2"/>
    <mergeCell ref="I3:I4"/>
    <mergeCell ref="J3:J4"/>
    <mergeCell ref="F5:F7"/>
    <mergeCell ref="J5:J7"/>
    <mergeCell ref="F2:G2"/>
    <mergeCell ref="J8:J9"/>
    <mergeCell ref="F12:F15"/>
    <mergeCell ref="F31:F35"/>
    <mergeCell ref="I10:I11"/>
    <mergeCell ref="F8:F9"/>
    <mergeCell ref="J10:J11"/>
    <mergeCell ref="J12:J15"/>
    <mergeCell ref="F16:F21"/>
    <mergeCell ref="F22:F26"/>
    <mergeCell ref="J16:J21"/>
    <mergeCell ref="J31:J35"/>
    <mergeCell ref="F29:F30"/>
    <mergeCell ref="I12:I15"/>
    <mergeCell ref="G16:H16"/>
    <mergeCell ref="I27:I28"/>
    <mergeCell ref="I22:I26"/>
    <mergeCell ref="F27:F28"/>
    <mergeCell ref="I29:I30"/>
    <mergeCell ref="J27:J28"/>
    <mergeCell ref="I16:I21"/>
    <mergeCell ref="J22:J26"/>
    <mergeCell ref="J29:J30"/>
    <mergeCell ref="E16:E21"/>
    <mergeCell ref="C22:C30"/>
    <mergeCell ref="E27:E28"/>
    <mergeCell ref="E5:E7"/>
    <mergeCell ref="E8:E9"/>
    <mergeCell ref="E29:E30"/>
    <mergeCell ref="E12:E15"/>
    <mergeCell ref="E22:E26"/>
    <mergeCell ref="B3:C4"/>
    <mergeCell ref="D3:D4"/>
    <mergeCell ref="D16:D21"/>
    <mergeCell ref="B5:B30"/>
    <mergeCell ref="C16:C21"/>
    <mergeCell ref="D29:D30"/>
    <mergeCell ref="D27:D28"/>
    <mergeCell ref="C5:C15"/>
    <mergeCell ref="D5:D9"/>
    <mergeCell ref="D22:D26"/>
    <mergeCell ref="D10:D15"/>
    <mergeCell ref="D38:D40"/>
    <mergeCell ref="B41:D41"/>
    <mergeCell ref="B31:B40"/>
    <mergeCell ref="C31:C40"/>
    <mergeCell ref="D36:D37"/>
  </mergeCells>
  <phoneticPr fontId="2"/>
  <conditionalFormatting sqref="I5:I7">
    <cfRule type="cellIs" dxfId="13" priority="6" stopIfTrue="1" operator="equal">
      <formula>$F$5</formula>
    </cfRule>
  </conditionalFormatting>
  <conditionalFormatting sqref="I8:I9">
    <cfRule type="cellIs" dxfId="12" priority="14" stopIfTrue="1" operator="equal">
      <formula>$F$8</formula>
    </cfRule>
  </conditionalFormatting>
  <conditionalFormatting sqref="I10:I11">
    <cfRule type="cellIs" dxfId="11" priority="29" stopIfTrue="1" operator="equal">
      <formula>$F$10</formula>
    </cfRule>
  </conditionalFormatting>
  <conditionalFormatting sqref="I12:I15">
    <cfRule type="cellIs" dxfId="10" priority="28" stopIfTrue="1" operator="equal">
      <formula>$F$12</formula>
    </cfRule>
  </conditionalFormatting>
  <conditionalFormatting sqref="I16:I21">
    <cfRule type="cellIs" dxfId="9" priority="23" stopIfTrue="1" operator="equal">
      <formula>$F$16</formula>
    </cfRule>
  </conditionalFormatting>
  <conditionalFormatting sqref="I22:I26 I36:I37">
    <cfRule type="cellIs" dxfId="8" priority="20" stopIfTrue="1" operator="equal">
      <formula>$F$22</formula>
    </cfRule>
  </conditionalFormatting>
  <conditionalFormatting sqref="I27:I28">
    <cfRule type="cellIs" dxfId="7" priority="21" stopIfTrue="1" operator="equal">
      <formula>$F$27</formula>
    </cfRule>
  </conditionalFormatting>
  <conditionalFormatting sqref="I29:I30">
    <cfRule type="cellIs" dxfId="6" priority="24" stopIfTrue="1" operator="equal">
      <formula>$F$29</formula>
    </cfRule>
  </conditionalFormatting>
  <conditionalFormatting sqref="I31:I35">
    <cfRule type="cellIs" dxfId="5" priority="11" stopIfTrue="1" operator="equal">
      <formula>$F$31</formula>
    </cfRule>
  </conditionalFormatting>
  <conditionalFormatting sqref="I38:I40">
    <cfRule type="cellIs" dxfId="4" priority="18" stopIfTrue="1" operator="equal">
      <formula>$F$38</formula>
    </cfRule>
  </conditionalFormatting>
  <dataValidations count="11">
    <dataValidation type="list" allowBlank="1" showInputMessage="1" showErrorMessage="1" sqref="I29:I30" xr:uid="{00000000-0002-0000-0300-000000000000}">
      <formula1>$H$29:$H$30</formula1>
    </dataValidation>
    <dataValidation type="list" allowBlank="1" showInputMessage="1" showErrorMessage="1" sqref="I27:I28" xr:uid="{00000000-0002-0000-0300-000003000000}">
      <formula1>$H$27:$H$28</formula1>
    </dataValidation>
    <dataValidation type="list" allowBlank="1" showInputMessage="1" showErrorMessage="1" sqref="I22:I26" xr:uid="{00000000-0002-0000-0300-000004000000}">
      <formula1>$H$22:$H$26</formula1>
    </dataValidation>
    <dataValidation type="list" allowBlank="1" showInputMessage="1" showErrorMessage="1" sqref="I31:I35" xr:uid="{00000000-0002-0000-0300-000005000000}">
      <formula1>$H$31:$H$35</formula1>
    </dataValidation>
    <dataValidation type="list" allowBlank="1" showInputMessage="1" showErrorMessage="1" sqref="I8:I9" xr:uid="{00000000-0002-0000-0300-000006000000}">
      <formula1>$H$8:$H$9</formula1>
    </dataValidation>
    <dataValidation type="list" allowBlank="1" showInputMessage="1" showErrorMessage="1" sqref="I10:I11" xr:uid="{00000000-0002-0000-0300-000007000000}">
      <formula1>$H$10:$H$11</formula1>
    </dataValidation>
    <dataValidation type="list" allowBlank="1" showInputMessage="1" showErrorMessage="1" sqref="I12:I15" xr:uid="{00000000-0002-0000-0300-000008000000}">
      <formula1>$H$12:$H$15</formula1>
    </dataValidation>
    <dataValidation type="list" allowBlank="1" showInputMessage="1" showErrorMessage="1" sqref="I38:I40" xr:uid="{00000000-0002-0000-0300-000009000000}">
      <formula1>$H$38:$H$40</formula1>
    </dataValidation>
    <dataValidation type="list" allowBlank="1" showInputMessage="1" showErrorMessage="1" sqref="I36:I37" xr:uid="{00000000-0002-0000-0300-00000B000000}">
      <formula1>$H$36:$H$37</formula1>
    </dataValidation>
    <dataValidation type="list" allowBlank="1" showInputMessage="1" showErrorMessage="1" sqref="I5:I7" xr:uid="{00000000-0002-0000-0300-00000C000000}">
      <formula1>$H$5:$H$7</formula1>
    </dataValidation>
    <dataValidation type="list" allowBlank="1" showInputMessage="1" showErrorMessage="1" sqref="I16:I21" xr:uid="{00000000-0002-0000-0300-00000D000000}">
      <formula1>$H$17:$H$21</formula1>
    </dataValidation>
  </dataValidations>
  <printOptions horizontalCentered="1"/>
  <pageMargins left="0.59055118110236227" right="0.19685039370078741" top="0.59055118110236227" bottom="0.39370078740157483"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BR30"/>
  <sheetViews>
    <sheetView view="pageBreakPreview" zoomScaleNormal="85" zoomScaleSheetLayoutView="100" workbookViewId="0">
      <selection activeCell="AA23" sqref="AA23"/>
    </sheetView>
  </sheetViews>
  <sheetFormatPr defaultColWidth="3.1796875" defaultRowHeight="18" customHeight="1" x14ac:dyDescent="0.2"/>
  <cols>
    <col min="1" max="70" width="3.81640625" style="87" customWidth="1"/>
    <col min="71" max="16384" width="3.1796875" style="87"/>
  </cols>
  <sheetData>
    <row r="1" spans="1:70" ht="22.5" customHeight="1" x14ac:dyDescent="0.2">
      <c r="A1" s="98" t="s">
        <v>134</v>
      </c>
      <c r="O1" s="88"/>
      <c r="P1" s="88"/>
      <c r="Q1" s="88"/>
      <c r="R1" s="89"/>
      <c r="S1" s="89"/>
      <c r="T1" s="89"/>
      <c r="U1" s="89"/>
      <c r="V1" s="89"/>
      <c r="W1" s="89"/>
      <c r="X1" s="89"/>
      <c r="Y1" s="89"/>
      <c r="Z1" s="89"/>
      <c r="AA1" s="89"/>
      <c r="AB1" s="89"/>
      <c r="AC1" s="89"/>
      <c r="AD1" s="89"/>
      <c r="AE1" s="89"/>
      <c r="AF1" s="89"/>
      <c r="AG1" s="89"/>
      <c r="AH1" s="89"/>
      <c r="AI1" s="89"/>
      <c r="AJ1" s="402" t="s">
        <v>135</v>
      </c>
      <c r="AK1" s="403"/>
      <c r="AL1" s="403"/>
      <c r="AM1" s="403"/>
      <c r="AN1" s="403"/>
      <c r="AO1" s="403"/>
      <c r="AP1" s="403"/>
      <c r="AQ1" s="403"/>
      <c r="AR1" s="403"/>
      <c r="AS1" s="403"/>
      <c r="AT1" s="403"/>
      <c r="AU1" s="403"/>
      <c r="AV1" s="403"/>
      <c r="AW1" s="403"/>
      <c r="AX1" s="403"/>
      <c r="AY1" s="403"/>
      <c r="AZ1" s="403"/>
      <c r="BA1" s="403"/>
      <c r="BB1" s="403"/>
      <c r="BC1" s="403"/>
      <c r="BD1" s="403"/>
      <c r="BE1" s="403"/>
      <c r="BF1" s="403"/>
      <c r="BG1" s="403"/>
      <c r="BH1" s="403"/>
      <c r="BI1" s="403"/>
      <c r="BJ1" s="403"/>
      <c r="BK1" s="403"/>
      <c r="BL1" s="403"/>
      <c r="BM1" s="403"/>
      <c r="BN1" s="403"/>
      <c r="BO1" s="403"/>
      <c r="BP1" s="403"/>
      <c r="BQ1" s="403"/>
      <c r="BR1" s="403"/>
    </row>
    <row r="2" spans="1:70" ht="22.5" customHeight="1" thickBot="1" x14ac:dyDescent="0.25">
      <c r="O2" s="474" t="s">
        <v>136</v>
      </c>
      <c r="P2" s="475"/>
      <c r="Q2" s="476"/>
      <c r="R2" s="477"/>
      <c r="S2" s="478"/>
      <c r="T2" s="478"/>
      <c r="U2" s="478"/>
      <c r="V2" s="478"/>
      <c r="W2" s="478"/>
      <c r="X2" s="478"/>
      <c r="Y2" s="478"/>
      <c r="Z2" s="478"/>
      <c r="AA2" s="478"/>
      <c r="AB2" s="478"/>
      <c r="AC2" s="478"/>
      <c r="AD2" s="478"/>
      <c r="AE2" s="478"/>
      <c r="AF2" s="478"/>
      <c r="AG2" s="478"/>
      <c r="AH2" s="478"/>
      <c r="AI2" s="479"/>
      <c r="AJ2" s="404"/>
      <c r="AK2" s="404"/>
      <c r="AL2" s="404"/>
      <c r="AM2" s="404"/>
      <c r="AN2" s="404"/>
      <c r="AO2" s="404"/>
      <c r="AP2" s="404"/>
      <c r="AQ2" s="404"/>
      <c r="AR2" s="404"/>
      <c r="AS2" s="404"/>
      <c r="AT2" s="404"/>
      <c r="AU2" s="404"/>
      <c r="AV2" s="404"/>
      <c r="AW2" s="404"/>
      <c r="AX2" s="404"/>
      <c r="AY2" s="404"/>
      <c r="AZ2" s="404"/>
      <c r="BA2" s="404"/>
      <c r="BB2" s="404"/>
      <c r="BC2" s="404"/>
      <c r="BD2" s="404"/>
      <c r="BE2" s="404"/>
      <c r="BF2" s="404"/>
      <c r="BG2" s="404"/>
      <c r="BH2" s="404"/>
      <c r="BI2" s="404"/>
      <c r="BJ2" s="404"/>
      <c r="BK2" s="404"/>
      <c r="BL2" s="404"/>
      <c r="BM2" s="404"/>
      <c r="BN2" s="404"/>
      <c r="BO2" s="404"/>
      <c r="BP2" s="404"/>
      <c r="BQ2" s="404"/>
      <c r="BR2" s="404"/>
    </row>
    <row r="3" spans="1:70" ht="15" customHeight="1" x14ac:dyDescent="0.2">
      <c r="A3" s="421" t="s">
        <v>137</v>
      </c>
      <c r="B3" s="422"/>
      <c r="C3" s="422"/>
      <c r="D3" s="422"/>
      <c r="E3" s="422"/>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3"/>
      <c r="AJ3" s="421" t="s">
        <v>138</v>
      </c>
      <c r="AK3" s="422"/>
      <c r="AL3" s="422"/>
      <c r="AM3" s="422"/>
      <c r="AN3" s="422"/>
      <c r="AO3" s="422"/>
      <c r="AP3" s="422"/>
      <c r="AQ3" s="422"/>
      <c r="AR3" s="422"/>
      <c r="AS3" s="422"/>
      <c r="AT3" s="422"/>
      <c r="AU3" s="422"/>
      <c r="AV3" s="422"/>
      <c r="AW3" s="422"/>
      <c r="AX3" s="422"/>
      <c r="AY3" s="422"/>
      <c r="AZ3" s="422"/>
      <c r="BA3" s="422"/>
      <c r="BB3" s="422"/>
      <c r="BC3" s="422"/>
      <c r="BD3" s="422"/>
      <c r="BE3" s="422"/>
      <c r="BF3" s="422"/>
      <c r="BG3" s="422"/>
      <c r="BH3" s="422"/>
      <c r="BI3" s="422"/>
      <c r="BJ3" s="422"/>
      <c r="BK3" s="422"/>
      <c r="BL3" s="422"/>
      <c r="BM3" s="422"/>
      <c r="BN3" s="422"/>
      <c r="BO3" s="422"/>
      <c r="BP3" s="422"/>
      <c r="BQ3" s="422"/>
      <c r="BR3" s="423"/>
    </row>
    <row r="4" spans="1:70" ht="15" customHeight="1" x14ac:dyDescent="0.2">
      <c r="A4" s="408"/>
      <c r="B4" s="409"/>
      <c r="C4" s="409"/>
      <c r="D4" s="409"/>
      <c r="E4" s="409"/>
      <c r="F4" s="409"/>
      <c r="G4" s="409"/>
      <c r="H4" s="409"/>
      <c r="I4" s="409"/>
      <c r="J4" s="409"/>
      <c r="K4" s="409"/>
      <c r="L4" s="409"/>
      <c r="M4" s="409"/>
      <c r="N4" s="409"/>
      <c r="O4" s="409"/>
      <c r="P4" s="409"/>
      <c r="Q4" s="409"/>
      <c r="R4" s="409"/>
      <c r="S4" s="409"/>
      <c r="T4" s="409"/>
      <c r="U4" s="409"/>
      <c r="V4" s="409"/>
      <c r="W4" s="409"/>
      <c r="X4" s="409"/>
      <c r="Y4" s="409"/>
      <c r="Z4" s="409"/>
      <c r="AA4" s="409"/>
      <c r="AB4" s="409"/>
      <c r="AC4" s="409"/>
      <c r="AD4" s="409"/>
      <c r="AE4" s="409"/>
      <c r="AF4" s="409"/>
      <c r="AG4" s="409"/>
      <c r="AH4" s="409"/>
      <c r="AI4" s="410"/>
      <c r="AJ4" s="408"/>
      <c r="AK4" s="409"/>
      <c r="AL4" s="409"/>
      <c r="AM4" s="409"/>
      <c r="AN4" s="409"/>
      <c r="AO4" s="409"/>
      <c r="AP4" s="409"/>
      <c r="AQ4" s="409"/>
      <c r="AR4" s="409"/>
      <c r="AS4" s="409"/>
      <c r="AT4" s="409"/>
      <c r="AU4" s="409"/>
      <c r="AV4" s="409"/>
      <c r="AW4" s="409"/>
      <c r="AX4" s="409"/>
      <c r="AY4" s="409"/>
      <c r="AZ4" s="409"/>
      <c r="BA4" s="409"/>
      <c r="BB4" s="409"/>
      <c r="BC4" s="409"/>
      <c r="BD4" s="409"/>
      <c r="BE4" s="409"/>
      <c r="BF4" s="409"/>
      <c r="BG4" s="409"/>
      <c r="BH4" s="409"/>
      <c r="BI4" s="409"/>
      <c r="BJ4" s="409"/>
      <c r="BK4" s="409"/>
      <c r="BL4" s="409"/>
      <c r="BM4" s="409"/>
      <c r="BN4" s="409"/>
      <c r="BO4" s="409"/>
      <c r="BP4" s="409"/>
      <c r="BQ4" s="409"/>
      <c r="BR4" s="410"/>
    </row>
    <row r="5" spans="1:70" ht="19.899999999999999" customHeight="1" x14ac:dyDescent="0.2">
      <c r="A5" s="470" t="s">
        <v>16</v>
      </c>
      <c r="B5" s="471"/>
      <c r="C5" s="471"/>
      <c r="D5" s="472"/>
      <c r="E5" s="480" t="s">
        <v>139</v>
      </c>
      <c r="F5" s="481"/>
      <c r="G5" s="481"/>
      <c r="H5" s="481"/>
      <c r="I5" s="482"/>
      <c r="J5" s="486"/>
      <c r="K5" s="486"/>
      <c r="L5" s="486"/>
      <c r="M5" s="486"/>
      <c r="N5" s="486"/>
      <c r="O5" s="486"/>
      <c r="P5" s="486"/>
      <c r="Q5" s="486"/>
      <c r="R5" s="486"/>
      <c r="S5" s="486"/>
      <c r="T5" s="486"/>
      <c r="U5" s="486"/>
      <c r="V5" s="486"/>
      <c r="W5" s="486"/>
      <c r="X5" s="486"/>
      <c r="Y5" s="486"/>
      <c r="Z5" s="486"/>
      <c r="AA5" s="486"/>
      <c r="AB5" s="486"/>
      <c r="AC5" s="486"/>
      <c r="AD5" s="486"/>
      <c r="AE5" s="486"/>
      <c r="AF5" s="486"/>
      <c r="AG5" s="486"/>
      <c r="AH5" s="486"/>
      <c r="AI5" s="487"/>
      <c r="AJ5" s="411" t="s">
        <v>140</v>
      </c>
      <c r="AK5" s="412"/>
      <c r="AL5" s="424" t="s">
        <v>141</v>
      </c>
      <c r="AM5" s="415"/>
      <c r="AN5" s="415"/>
      <c r="AO5" s="415"/>
      <c r="AP5" s="415"/>
      <c r="AQ5" s="415"/>
      <c r="AR5" s="415"/>
      <c r="AS5" s="415"/>
      <c r="AT5" s="415"/>
      <c r="AU5" s="415"/>
      <c r="AV5" s="415"/>
      <c r="AW5" s="415"/>
      <c r="AX5" s="415"/>
      <c r="AY5" s="415"/>
      <c r="AZ5" s="415"/>
      <c r="BA5" s="415"/>
      <c r="BB5" s="415"/>
      <c r="BC5" s="415"/>
      <c r="BD5" s="415"/>
      <c r="BE5" s="415"/>
      <c r="BF5" s="415"/>
      <c r="BG5" s="415"/>
      <c r="BH5" s="415"/>
      <c r="BI5" s="415"/>
      <c r="BJ5" s="415"/>
      <c r="BK5" s="415"/>
      <c r="BL5" s="415"/>
      <c r="BM5" s="415"/>
      <c r="BN5" s="415"/>
      <c r="BO5" s="415"/>
      <c r="BP5" s="415"/>
      <c r="BQ5" s="415"/>
      <c r="BR5" s="416"/>
    </row>
    <row r="6" spans="1:70" ht="19.899999999999999" customHeight="1" x14ac:dyDescent="0.2">
      <c r="A6" s="473"/>
      <c r="B6" s="447"/>
      <c r="C6" s="447"/>
      <c r="D6" s="448"/>
      <c r="E6" s="483"/>
      <c r="F6" s="484"/>
      <c r="G6" s="484"/>
      <c r="H6" s="484"/>
      <c r="I6" s="485"/>
      <c r="J6" s="488"/>
      <c r="K6" s="488"/>
      <c r="L6" s="488"/>
      <c r="M6" s="488"/>
      <c r="N6" s="488"/>
      <c r="O6" s="488"/>
      <c r="P6" s="488"/>
      <c r="Q6" s="488"/>
      <c r="R6" s="488"/>
      <c r="S6" s="488"/>
      <c r="T6" s="488"/>
      <c r="U6" s="488"/>
      <c r="V6" s="488"/>
      <c r="W6" s="488"/>
      <c r="X6" s="488"/>
      <c r="Y6" s="488"/>
      <c r="Z6" s="488"/>
      <c r="AA6" s="488"/>
      <c r="AB6" s="488"/>
      <c r="AC6" s="488"/>
      <c r="AD6" s="488"/>
      <c r="AE6" s="488"/>
      <c r="AF6" s="488"/>
      <c r="AG6" s="488"/>
      <c r="AH6" s="488"/>
      <c r="AI6" s="489"/>
      <c r="AJ6" s="413"/>
      <c r="AK6" s="414"/>
      <c r="AL6" s="417"/>
      <c r="AM6" s="417"/>
      <c r="AN6" s="417"/>
      <c r="AO6" s="417"/>
      <c r="AP6" s="417"/>
      <c r="AQ6" s="417"/>
      <c r="AR6" s="417"/>
      <c r="AS6" s="417"/>
      <c r="AT6" s="417"/>
      <c r="AU6" s="417"/>
      <c r="AV6" s="417"/>
      <c r="AW6" s="417"/>
      <c r="AX6" s="417"/>
      <c r="AY6" s="417"/>
      <c r="AZ6" s="417"/>
      <c r="BA6" s="417"/>
      <c r="BB6" s="417"/>
      <c r="BC6" s="417"/>
      <c r="BD6" s="417"/>
      <c r="BE6" s="417"/>
      <c r="BF6" s="417"/>
      <c r="BG6" s="417"/>
      <c r="BH6" s="417"/>
      <c r="BI6" s="417"/>
      <c r="BJ6" s="417"/>
      <c r="BK6" s="417"/>
      <c r="BL6" s="417"/>
      <c r="BM6" s="417"/>
      <c r="BN6" s="417"/>
      <c r="BO6" s="417"/>
      <c r="BP6" s="417"/>
      <c r="BQ6" s="417"/>
      <c r="BR6" s="418"/>
    </row>
    <row r="7" spans="1:70" ht="19.899999999999999" customHeight="1" x14ac:dyDescent="0.2">
      <c r="A7" s="473"/>
      <c r="B7" s="447"/>
      <c r="C7" s="447"/>
      <c r="D7" s="448"/>
      <c r="E7" s="386" t="s">
        <v>142</v>
      </c>
      <c r="F7" s="391"/>
      <c r="G7" s="391"/>
      <c r="H7" s="391"/>
      <c r="I7" s="495"/>
      <c r="J7" s="490" t="s">
        <v>143</v>
      </c>
      <c r="K7" s="490"/>
      <c r="L7" s="490"/>
      <c r="M7" s="490"/>
      <c r="N7" s="490"/>
      <c r="O7" s="490"/>
      <c r="P7" s="490"/>
      <c r="Q7" s="490"/>
      <c r="R7" s="490"/>
      <c r="S7" s="490"/>
      <c r="T7" s="490"/>
      <c r="U7" s="490"/>
      <c r="V7" s="490"/>
      <c r="W7" s="490"/>
      <c r="X7" s="490"/>
      <c r="Y7" s="490"/>
      <c r="Z7" s="490"/>
      <c r="AA7" s="490"/>
      <c r="AB7" s="490"/>
      <c r="AC7" s="490"/>
      <c r="AD7" s="490"/>
      <c r="AE7" s="490"/>
      <c r="AF7" s="490"/>
      <c r="AG7" s="490"/>
      <c r="AH7" s="490"/>
      <c r="AI7" s="491"/>
      <c r="AJ7" s="425" t="s">
        <v>144</v>
      </c>
      <c r="AK7" s="414"/>
      <c r="AL7" s="426" t="s">
        <v>145</v>
      </c>
      <c r="AM7" s="426"/>
      <c r="AN7" s="426"/>
      <c r="AO7" s="426"/>
      <c r="AP7" s="426"/>
      <c r="AQ7" s="426"/>
      <c r="AR7" s="426"/>
      <c r="AS7" s="426"/>
      <c r="AT7" s="426"/>
      <c r="AU7" s="426"/>
      <c r="AV7" s="426"/>
      <c r="AW7" s="426"/>
      <c r="AX7" s="426"/>
      <c r="AY7" s="426"/>
      <c r="AZ7" s="426"/>
      <c r="BA7" s="426"/>
      <c r="BB7" s="426"/>
      <c r="BC7" s="426"/>
      <c r="BD7" s="426"/>
      <c r="BE7" s="426"/>
      <c r="BF7" s="426"/>
      <c r="BG7" s="426"/>
      <c r="BH7" s="426"/>
      <c r="BI7" s="426"/>
      <c r="BJ7" s="426"/>
      <c r="BK7" s="426"/>
      <c r="BL7" s="426"/>
      <c r="BM7" s="426"/>
      <c r="BN7" s="426"/>
      <c r="BO7" s="426"/>
      <c r="BP7" s="426"/>
      <c r="BQ7" s="426"/>
      <c r="BR7" s="427"/>
    </row>
    <row r="8" spans="1:70" ht="19.899999999999999" customHeight="1" x14ac:dyDescent="0.2">
      <c r="A8" s="473"/>
      <c r="B8" s="447"/>
      <c r="C8" s="447"/>
      <c r="D8" s="448"/>
      <c r="E8" s="492" t="s">
        <v>146</v>
      </c>
      <c r="F8" s="493"/>
      <c r="G8" s="493"/>
      <c r="H8" s="493"/>
      <c r="I8" s="494"/>
      <c r="J8" s="496"/>
      <c r="K8" s="496"/>
      <c r="L8" s="496"/>
      <c r="M8" s="496"/>
      <c r="N8" s="496"/>
      <c r="O8" s="496"/>
      <c r="P8" s="496"/>
      <c r="Q8" s="496"/>
      <c r="R8" s="496"/>
      <c r="S8" s="496"/>
      <c r="T8" s="496"/>
      <c r="U8" s="496"/>
      <c r="V8" s="496"/>
      <c r="W8" s="496"/>
      <c r="X8" s="496"/>
      <c r="Y8" s="496"/>
      <c r="Z8" s="496"/>
      <c r="AA8" s="496"/>
      <c r="AB8" s="496"/>
      <c r="AC8" s="496"/>
      <c r="AD8" s="496"/>
      <c r="AE8" s="496"/>
      <c r="AF8" s="496"/>
      <c r="AG8" s="496"/>
      <c r="AH8" s="496"/>
      <c r="AI8" s="497"/>
      <c r="AJ8" s="413"/>
      <c r="AK8" s="414"/>
      <c r="AL8" s="426"/>
      <c r="AM8" s="426"/>
      <c r="AN8" s="426"/>
      <c r="AO8" s="426"/>
      <c r="AP8" s="426"/>
      <c r="AQ8" s="426"/>
      <c r="AR8" s="426"/>
      <c r="AS8" s="426"/>
      <c r="AT8" s="426"/>
      <c r="AU8" s="426"/>
      <c r="AV8" s="426"/>
      <c r="AW8" s="426"/>
      <c r="AX8" s="426"/>
      <c r="AY8" s="426"/>
      <c r="AZ8" s="426"/>
      <c r="BA8" s="426"/>
      <c r="BB8" s="426"/>
      <c r="BC8" s="426"/>
      <c r="BD8" s="426"/>
      <c r="BE8" s="426"/>
      <c r="BF8" s="426"/>
      <c r="BG8" s="426"/>
      <c r="BH8" s="426"/>
      <c r="BI8" s="426"/>
      <c r="BJ8" s="426"/>
      <c r="BK8" s="426"/>
      <c r="BL8" s="426"/>
      <c r="BM8" s="426"/>
      <c r="BN8" s="426"/>
      <c r="BO8" s="426"/>
      <c r="BP8" s="426"/>
      <c r="BQ8" s="426"/>
      <c r="BR8" s="427"/>
    </row>
    <row r="9" spans="1:70" ht="19.899999999999999" customHeight="1" x14ac:dyDescent="0.2">
      <c r="A9" s="473"/>
      <c r="B9" s="447"/>
      <c r="C9" s="447"/>
      <c r="D9" s="448"/>
      <c r="E9" s="483"/>
      <c r="F9" s="484"/>
      <c r="G9" s="484"/>
      <c r="H9" s="484"/>
      <c r="I9" s="485"/>
      <c r="J9" s="488"/>
      <c r="K9" s="488"/>
      <c r="L9" s="488"/>
      <c r="M9" s="488"/>
      <c r="N9" s="488"/>
      <c r="O9" s="488"/>
      <c r="P9" s="488"/>
      <c r="Q9" s="488"/>
      <c r="R9" s="488"/>
      <c r="S9" s="488"/>
      <c r="T9" s="488"/>
      <c r="U9" s="488"/>
      <c r="V9" s="488"/>
      <c r="W9" s="488"/>
      <c r="X9" s="488"/>
      <c r="Y9" s="488"/>
      <c r="Z9" s="488"/>
      <c r="AA9" s="488"/>
      <c r="AB9" s="488"/>
      <c r="AC9" s="488"/>
      <c r="AD9" s="488"/>
      <c r="AE9" s="488"/>
      <c r="AF9" s="488"/>
      <c r="AG9" s="488"/>
      <c r="AH9" s="488"/>
      <c r="AI9" s="489"/>
      <c r="AJ9" s="413"/>
      <c r="AK9" s="414"/>
      <c r="AL9" s="426"/>
      <c r="AM9" s="426"/>
      <c r="AN9" s="426"/>
      <c r="AO9" s="426"/>
      <c r="AP9" s="426"/>
      <c r="AQ9" s="426"/>
      <c r="AR9" s="426"/>
      <c r="AS9" s="426"/>
      <c r="AT9" s="426"/>
      <c r="AU9" s="426"/>
      <c r="AV9" s="426"/>
      <c r="AW9" s="426"/>
      <c r="AX9" s="426"/>
      <c r="AY9" s="426"/>
      <c r="AZ9" s="426"/>
      <c r="BA9" s="426"/>
      <c r="BB9" s="426"/>
      <c r="BC9" s="426"/>
      <c r="BD9" s="426"/>
      <c r="BE9" s="426"/>
      <c r="BF9" s="426"/>
      <c r="BG9" s="426"/>
      <c r="BH9" s="426"/>
      <c r="BI9" s="426"/>
      <c r="BJ9" s="426"/>
      <c r="BK9" s="426"/>
      <c r="BL9" s="426"/>
      <c r="BM9" s="426"/>
      <c r="BN9" s="426"/>
      <c r="BO9" s="426"/>
      <c r="BP9" s="426"/>
      <c r="BQ9" s="426"/>
      <c r="BR9" s="427"/>
    </row>
    <row r="10" spans="1:70" ht="19.899999999999999" customHeight="1" x14ac:dyDescent="0.2">
      <c r="A10" s="470" t="s">
        <v>147</v>
      </c>
      <c r="B10" s="471"/>
      <c r="C10" s="471"/>
      <c r="D10" s="472"/>
      <c r="E10" s="457" t="s">
        <v>148</v>
      </c>
      <c r="F10" s="458"/>
      <c r="G10" s="458"/>
      <c r="H10" s="458"/>
      <c r="I10" s="459"/>
      <c r="J10" s="466"/>
      <c r="K10" s="466"/>
      <c r="L10" s="466"/>
      <c r="M10" s="466"/>
      <c r="N10" s="466"/>
      <c r="O10" s="466"/>
      <c r="P10" s="466"/>
      <c r="Q10" s="466"/>
      <c r="R10" s="466"/>
      <c r="S10" s="466"/>
      <c r="T10" s="466"/>
      <c r="U10" s="466"/>
      <c r="V10" s="466"/>
      <c r="W10" s="466"/>
      <c r="X10" s="466"/>
      <c r="Y10" s="466"/>
      <c r="Z10" s="466"/>
      <c r="AA10" s="466"/>
      <c r="AB10" s="466"/>
      <c r="AC10" s="466"/>
      <c r="AD10" s="466"/>
      <c r="AE10" s="466"/>
      <c r="AF10" s="466"/>
      <c r="AG10" s="466"/>
      <c r="AH10" s="466"/>
      <c r="AI10" s="467"/>
      <c r="AJ10" s="128"/>
      <c r="AK10" s="130"/>
      <c r="AL10" s="131"/>
      <c r="AM10" s="131"/>
      <c r="AN10" s="131"/>
      <c r="AO10" s="131"/>
      <c r="AP10" s="131"/>
      <c r="AQ10" s="131"/>
      <c r="AR10" s="131"/>
      <c r="AS10" s="131"/>
      <c r="AT10" s="131"/>
      <c r="AU10" s="131"/>
      <c r="AV10" s="131"/>
      <c r="AW10" s="131"/>
      <c r="AX10" s="131"/>
      <c r="AY10" s="131"/>
      <c r="AZ10" s="131"/>
      <c r="BA10" s="131"/>
      <c r="BB10" s="131"/>
      <c r="BC10" s="131"/>
      <c r="BD10" s="131"/>
      <c r="BE10" s="131"/>
      <c r="BF10" s="131"/>
      <c r="BG10" s="131"/>
      <c r="BH10" s="131"/>
      <c r="BI10" s="131"/>
      <c r="BJ10" s="131"/>
      <c r="BK10" s="131"/>
      <c r="BL10" s="131"/>
      <c r="BM10" s="131"/>
      <c r="BN10" s="131"/>
      <c r="BO10" s="131"/>
      <c r="BP10" s="131"/>
      <c r="BQ10" s="131"/>
      <c r="BR10" s="129"/>
    </row>
    <row r="11" spans="1:70" ht="19.899999999999999" customHeight="1" x14ac:dyDescent="0.2">
      <c r="A11" s="473"/>
      <c r="B11" s="447"/>
      <c r="C11" s="447"/>
      <c r="D11" s="448"/>
      <c r="E11" s="446" t="s">
        <v>149</v>
      </c>
      <c r="F11" s="447"/>
      <c r="G11" s="447"/>
      <c r="H11" s="447"/>
      <c r="I11" s="448"/>
      <c r="J11" s="432"/>
      <c r="K11" s="432"/>
      <c r="L11" s="432"/>
      <c r="M11" s="432"/>
      <c r="N11" s="432"/>
      <c r="O11" s="432"/>
      <c r="P11" s="432"/>
      <c r="Q11" s="432"/>
      <c r="R11" s="432"/>
      <c r="S11" s="432"/>
      <c r="T11" s="432"/>
      <c r="U11" s="432"/>
      <c r="V11" s="432"/>
      <c r="W11" s="432"/>
      <c r="X11" s="432"/>
      <c r="Y11" s="432"/>
      <c r="Z11" s="432"/>
      <c r="AA11" s="432"/>
      <c r="AB11" s="432"/>
      <c r="AC11" s="432"/>
      <c r="AD11" s="432"/>
      <c r="AE11" s="432"/>
      <c r="AF11" s="432"/>
      <c r="AG11" s="432"/>
      <c r="AH11" s="432"/>
      <c r="AI11" s="433"/>
      <c r="AJ11" s="128"/>
      <c r="AK11" s="130"/>
      <c r="AL11" s="131"/>
      <c r="AM11" s="131"/>
      <c r="AN11" s="131"/>
      <c r="AO11" s="131"/>
      <c r="AP11" s="131"/>
      <c r="AQ11" s="131"/>
      <c r="AR11" s="131"/>
      <c r="AS11" s="131"/>
      <c r="AT11" s="131"/>
      <c r="AU11" s="131"/>
      <c r="AV11" s="131"/>
      <c r="AW11" s="131"/>
      <c r="AX11" s="131"/>
      <c r="AY11" s="131"/>
      <c r="AZ11" s="131"/>
      <c r="BA11" s="131"/>
      <c r="BB11" s="131"/>
      <c r="BC11" s="131"/>
      <c r="BD11" s="131"/>
      <c r="BE11" s="131"/>
      <c r="BF11" s="131"/>
      <c r="BG11" s="131"/>
      <c r="BH11" s="131"/>
      <c r="BI11" s="131"/>
      <c r="BJ11" s="131"/>
      <c r="BK11" s="131"/>
      <c r="BL11" s="131"/>
      <c r="BM11" s="131"/>
      <c r="BN11" s="131"/>
      <c r="BO11" s="131"/>
      <c r="BP11" s="131"/>
      <c r="BQ11" s="131"/>
      <c r="BR11" s="129"/>
    </row>
    <row r="12" spans="1:70" ht="19.899999999999999" customHeight="1" x14ac:dyDescent="0.2">
      <c r="A12" s="473"/>
      <c r="B12" s="447"/>
      <c r="C12" s="447"/>
      <c r="D12" s="448"/>
      <c r="E12" s="446"/>
      <c r="F12" s="447"/>
      <c r="G12" s="447"/>
      <c r="H12" s="447"/>
      <c r="I12" s="448"/>
      <c r="J12" s="432"/>
      <c r="K12" s="432"/>
      <c r="L12" s="432"/>
      <c r="M12" s="432"/>
      <c r="N12" s="432"/>
      <c r="O12" s="432"/>
      <c r="P12" s="432"/>
      <c r="Q12" s="432"/>
      <c r="R12" s="432"/>
      <c r="S12" s="432"/>
      <c r="T12" s="432"/>
      <c r="U12" s="432"/>
      <c r="V12" s="432"/>
      <c r="W12" s="432"/>
      <c r="X12" s="432"/>
      <c r="Y12" s="432"/>
      <c r="Z12" s="432"/>
      <c r="AA12" s="432"/>
      <c r="AB12" s="432"/>
      <c r="AC12" s="432"/>
      <c r="AD12" s="432"/>
      <c r="AE12" s="432"/>
      <c r="AF12" s="432"/>
      <c r="AG12" s="432"/>
      <c r="AH12" s="432"/>
      <c r="AI12" s="433"/>
      <c r="AJ12" s="128"/>
      <c r="AK12" s="130"/>
      <c r="AL12" s="131"/>
      <c r="AM12" s="131"/>
      <c r="AN12" s="131"/>
      <c r="AO12" s="131"/>
      <c r="AP12" s="131"/>
      <c r="AQ12" s="131"/>
      <c r="AR12" s="131"/>
      <c r="AS12" s="131"/>
      <c r="AT12" s="131"/>
      <c r="AU12" s="131"/>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29"/>
    </row>
    <row r="13" spans="1:70" ht="19.899999999999999" customHeight="1" thickBot="1" x14ac:dyDescent="0.25">
      <c r="A13" s="473"/>
      <c r="B13" s="447"/>
      <c r="C13" s="447"/>
      <c r="D13" s="448"/>
      <c r="E13" s="449"/>
      <c r="F13" s="450"/>
      <c r="G13" s="450"/>
      <c r="H13" s="450"/>
      <c r="I13" s="451"/>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3"/>
      <c r="AJ13" s="128"/>
      <c r="AK13" s="130"/>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29"/>
    </row>
    <row r="14" spans="1:70" ht="15" customHeight="1" thickTop="1" x14ac:dyDescent="0.2">
      <c r="A14" s="141"/>
      <c r="B14" s="142"/>
      <c r="C14" s="142"/>
      <c r="D14" s="142"/>
      <c r="E14" s="142"/>
      <c r="F14" s="142"/>
      <c r="G14" s="396" t="s">
        <v>150</v>
      </c>
      <c r="H14" s="396"/>
      <c r="I14" s="396"/>
      <c r="J14" s="396"/>
      <c r="K14" s="396"/>
      <c r="L14" s="396"/>
      <c r="M14" s="396"/>
      <c r="N14" s="396"/>
      <c r="O14" s="396"/>
      <c r="P14" s="396"/>
      <c r="Q14" s="396"/>
      <c r="R14" s="396"/>
      <c r="S14" s="396"/>
      <c r="T14" s="396"/>
      <c r="U14" s="396"/>
      <c r="V14" s="396"/>
      <c r="W14" s="396"/>
      <c r="X14" s="396"/>
      <c r="Y14" s="396"/>
      <c r="Z14" s="396"/>
      <c r="AA14" s="396"/>
      <c r="AB14" s="396"/>
      <c r="AC14" s="396"/>
      <c r="AD14" s="92"/>
      <c r="AE14" s="92"/>
      <c r="AF14" s="92"/>
      <c r="AG14" s="92"/>
      <c r="AH14" s="92"/>
      <c r="AI14" s="93"/>
      <c r="AJ14" s="405" t="s">
        <v>151</v>
      </c>
      <c r="AK14" s="406"/>
      <c r="AL14" s="406"/>
      <c r="AM14" s="406"/>
      <c r="AN14" s="406"/>
      <c r="AO14" s="406"/>
      <c r="AP14" s="406"/>
      <c r="AQ14" s="406"/>
      <c r="AR14" s="406"/>
      <c r="AS14" s="406"/>
      <c r="AT14" s="406"/>
      <c r="AU14" s="406"/>
      <c r="AV14" s="406"/>
      <c r="AW14" s="406"/>
      <c r="AX14" s="406"/>
      <c r="AY14" s="406"/>
      <c r="AZ14" s="406"/>
      <c r="BA14" s="406"/>
      <c r="BB14" s="406"/>
      <c r="BC14" s="406"/>
      <c r="BD14" s="406"/>
      <c r="BE14" s="406"/>
      <c r="BF14" s="406"/>
      <c r="BG14" s="406"/>
      <c r="BH14" s="406"/>
      <c r="BI14" s="406"/>
      <c r="BJ14" s="406"/>
      <c r="BK14" s="406"/>
      <c r="BL14" s="406"/>
      <c r="BM14" s="406"/>
      <c r="BN14" s="406"/>
      <c r="BO14" s="406"/>
      <c r="BP14" s="406"/>
      <c r="BQ14" s="406"/>
      <c r="BR14" s="407"/>
    </row>
    <row r="15" spans="1:70" ht="15" customHeight="1" x14ac:dyDescent="0.2">
      <c r="A15" s="143"/>
      <c r="B15" s="144"/>
      <c r="C15" s="144"/>
      <c r="D15" s="144"/>
      <c r="E15" s="144"/>
      <c r="F15" s="144"/>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8" t="s">
        <v>152</v>
      </c>
      <c r="AE15" s="398"/>
      <c r="AF15" s="398"/>
      <c r="AG15" s="386" t="s">
        <v>153</v>
      </c>
      <c r="AH15" s="391"/>
      <c r="AI15" s="392"/>
      <c r="AJ15" s="408"/>
      <c r="AK15" s="409"/>
      <c r="AL15" s="409"/>
      <c r="AM15" s="409"/>
      <c r="AN15" s="409"/>
      <c r="AO15" s="409"/>
      <c r="AP15" s="409"/>
      <c r="AQ15" s="409"/>
      <c r="AR15" s="409"/>
      <c r="AS15" s="409"/>
      <c r="AT15" s="409"/>
      <c r="AU15" s="409"/>
      <c r="AV15" s="409"/>
      <c r="AW15" s="409"/>
      <c r="AX15" s="409"/>
      <c r="AY15" s="409"/>
      <c r="AZ15" s="409"/>
      <c r="BA15" s="409"/>
      <c r="BB15" s="409"/>
      <c r="BC15" s="409"/>
      <c r="BD15" s="409"/>
      <c r="BE15" s="409"/>
      <c r="BF15" s="409"/>
      <c r="BG15" s="409"/>
      <c r="BH15" s="409"/>
      <c r="BI15" s="409"/>
      <c r="BJ15" s="409"/>
      <c r="BK15" s="409"/>
      <c r="BL15" s="409"/>
      <c r="BM15" s="409"/>
      <c r="BN15" s="409"/>
      <c r="BO15" s="409"/>
      <c r="BP15" s="409"/>
      <c r="BQ15" s="409"/>
      <c r="BR15" s="410"/>
    </row>
    <row r="16" spans="1:70" ht="21.75" customHeight="1" x14ac:dyDescent="0.2">
      <c r="A16" s="437" t="s">
        <v>33</v>
      </c>
      <c r="B16" s="438"/>
      <c r="C16" s="438"/>
      <c r="D16" s="438"/>
      <c r="E16" s="191" t="s">
        <v>154</v>
      </c>
      <c r="F16" s="193" t="s">
        <v>155</v>
      </c>
      <c r="G16" s="94"/>
      <c r="H16" s="94"/>
      <c r="I16" s="94"/>
      <c r="J16" s="94"/>
      <c r="K16" s="94"/>
      <c r="L16" s="94"/>
      <c r="M16" s="94"/>
      <c r="N16" s="94"/>
      <c r="O16" s="94"/>
      <c r="P16" s="94"/>
      <c r="Q16" s="94"/>
      <c r="R16" s="94"/>
      <c r="S16" s="94"/>
      <c r="T16" s="94"/>
      <c r="U16" s="94"/>
      <c r="V16" s="94"/>
      <c r="W16" s="94"/>
      <c r="X16" s="94"/>
      <c r="Y16" s="94"/>
      <c r="Z16" s="94"/>
      <c r="AA16" s="94"/>
      <c r="AB16" s="94"/>
      <c r="AC16" s="149"/>
      <c r="AD16" s="388"/>
      <c r="AE16" s="389"/>
      <c r="AF16" s="390"/>
      <c r="AG16" s="386"/>
      <c r="AH16" s="391"/>
      <c r="AI16" s="392"/>
      <c r="AJ16" s="411" t="s">
        <v>140</v>
      </c>
      <c r="AK16" s="412"/>
      <c r="AL16" s="415" t="s">
        <v>156</v>
      </c>
      <c r="AM16" s="415"/>
      <c r="AN16" s="415"/>
      <c r="AO16" s="415"/>
      <c r="AP16" s="415"/>
      <c r="AQ16" s="415"/>
      <c r="AR16" s="415"/>
      <c r="AS16" s="415"/>
      <c r="AT16" s="415"/>
      <c r="AU16" s="415"/>
      <c r="AV16" s="415"/>
      <c r="AW16" s="415"/>
      <c r="AX16" s="415"/>
      <c r="AY16" s="415"/>
      <c r="AZ16" s="415"/>
      <c r="BA16" s="415"/>
      <c r="BB16" s="415"/>
      <c r="BC16" s="415"/>
      <c r="BD16" s="415"/>
      <c r="BE16" s="415"/>
      <c r="BF16" s="415"/>
      <c r="BG16" s="415"/>
      <c r="BH16" s="415"/>
      <c r="BI16" s="415"/>
      <c r="BJ16" s="415"/>
      <c r="BK16" s="415"/>
      <c r="BL16" s="415"/>
      <c r="BM16" s="415"/>
      <c r="BN16" s="415"/>
      <c r="BO16" s="415"/>
      <c r="BP16" s="415"/>
      <c r="BQ16" s="415"/>
      <c r="BR16" s="416"/>
    </row>
    <row r="17" spans="1:70" ht="22.5" customHeight="1" x14ac:dyDescent="0.2">
      <c r="A17" s="440"/>
      <c r="B17" s="441"/>
      <c r="C17" s="441"/>
      <c r="D17" s="441"/>
      <c r="E17" s="191" t="s">
        <v>157</v>
      </c>
      <c r="F17" s="193" t="s">
        <v>158</v>
      </c>
      <c r="G17" s="94"/>
      <c r="H17" s="94"/>
      <c r="I17" s="94"/>
      <c r="J17" s="94"/>
      <c r="K17" s="94"/>
      <c r="L17" s="94"/>
      <c r="M17" s="94"/>
      <c r="N17" s="94"/>
      <c r="O17" s="94"/>
      <c r="P17" s="94"/>
      <c r="Q17" s="94"/>
      <c r="R17" s="94"/>
      <c r="S17" s="94"/>
      <c r="T17" s="94"/>
      <c r="U17" s="94"/>
      <c r="V17" s="94"/>
      <c r="W17" s="94"/>
      <c r="X17" s="94"/>
      <c r="Y17" s="94"/>
      <c r="Z17" s="94"/>
      <c r="AA17" s="94"/>
      <c r="AB17" s="94"/>
      <c r="AC17" s="149"/>
      <c r="AD17" s="388"/>
      <c r="AE17" s="389"/>
      <c r="AF17" s="390"/>
      <c r="AG17" s="386"/>
      <c r="AH17" s="391"/>
      <c r="AI17" s="392"/>
      <c r="AJ17" s="413"/>
      <c r="AK17" s="414"/>
      <c r="AL17" s="417"/>
      <c r="AM17" s="417"/>
      <c r="AN17" s="417"/>
      <c r="AO17" s="417"/>
      <c r="AP17" s="417"/>
      <c r="AQ17" s="417"/>
      <c r="AR17" s="417"/>
      <c r="AS17" s="417"/>
      <c r="AT17" s="417"/>
      <c r="AU17" s="417"/>
      <c r="AV17" s="417"/>
      <c r="AW17" s="417"/>
      <c r="AX17" s="417"/>
      <c r="AY17" s="417"/>
      <c r="AZ17" s="417"/>
      <c r="BA17" s="417"/>
      <c r="BB17" s="417"/>
      <c r="BC17" s="417"/>
      <c r="BD17" s="417"/>
      <c r="BE17" s="417"/>
      <c r="BF17" s="417"/>
      <c r="BG17" s="417"/>
      <c r="BH17" s="417"/>
      <c r="BI17" s="417"/>
      <c r="BJ17" s="417"/>
      <c r="BK17" s="417"/>
      <c r="BL17" s="417"/>
      <c r="BM17" s="417"/>
      <c r="BN17" s="417"/>
      <c r="BO17" s="417"/>
      <c r="BP17" s="417"/>
      <c r="BQ17" s="417"/>
      <c r="BR17" s="418"/>
    </row>
    <row r="18" spans="1:70" ht="22.5" customHeight="1" x14ac:dyDescent="0.2">
      <c r="A18" s="440"/>
      <c r="B18" s="441"/>
      <c r="C18" s="441"/>
      <c r="D18" s="441"/>
      <c r="E18" s="191" t="s">
        <v>159</v>
      </c>
      <c r="F18" s="193" t="s">
        <v>160</v>
      </c>
      <c r="G18" s="94"/>
      <c r="H18" s="94"/>
      <c r="I18" s="94"/>
      <c r="J18" s="94"/>
      <c r="K18" s="94"/>
      <c r="L18" s="94"/>
      <c r="M18" s="94"/>
      <c r="N18" s="94"/>
      <c r="O18" s="94"/>
      <c r="P18" s="94"/>
      <c r="Q18" s="94"/>
      <c r="R18" s="94"/>
      <c r="S18" s="94"/>
      <c r="T18" s="94"/>
      <c r="U18" s="94"/>
      <c r="V18" s="94"/>
      <c r="W18" s="94"/>
      <c r="X18" s="94"/>
      <c r="Y18" s="94"/>
      <c r="Z18" s="94"/>
      <c r="AA18" s="94"/>
      <c r="AB18" s="94"/>
      <c r="AC18" s="149"/>
      <c r="AD18" s="388"/>
      <c r="AE18" s="389"/>
      <c r="AF18" s="390"/>
      <c r="AG18" s="399"/>
      <c r="AH18" s="400"/>
      <c r="AI18" s="401"/>
      <c r="AJ18" s="413" t="s">
        <v>161</v>
      </c>
      <c r="AK18" s="414"/>
      <c r="AL18" s="419" t="s">
        <v>162</v>
      </c>
      <c r="AM18" s="419"/>
      <c r="AN18" s="419"/>
      <c r="AO18" s="419"/>
      <c r="AP18" s="419"/>
      <c r="AQ18" s="419"/>
      <c r="AR18" s="419"/>
      <c r="AS18" s="419"/>
      <c r="AT18" s="419"/>
      <c r="AU18" s="419"/>
      <c r="AV18" s="419"/>
      <c r="AW18" s="419"/>
      <c r="AX18" s="419"/>
      <c r="AY18" s="419"/>
      <c r="AZ18" s="419"/>
      <c r="BA18" s="419"/>
      <c r="BB18" s="419"/>
      <c r="BC18" s="419"/>
      <c r="BD18" s="419"/>
      <c r="BE18" s="419"/>
      <c r="BF18" s="419"/>
      <c r="BG18" s="419"/>
      <c r="BH18" s="419"/>
      <c r="BI18" s="419"/>
      <c r="BJ18" s="419"/>
      <c r="BK18" s="419"/>
      <c r="BL18" s="419"/>
      <c r="BM18" s="419"/>
      <c r="BN18" s="419"/>
      <c r="BO18" s="419"/>
      <c r="BP18" s="419"/>
      <c r="BQ18" s="419"/>
      <c r="BR18" s="420"/>
    </row>
    <row r="19" spans="1:70" ht="22.5" customHeight="1" x14ac:dyDescent="0.2">
      <c r="A19" s="440"/>
      <c r="B19" s="441"/>
      <c r="C19" s="441"/>
      <c r="D19" s="441"/>
      <c r="E19" s="191" t="s">
        <v>163</v>
      </c>
      <c r="F19" s="193" t="s">
        <v>164</v>
      </c>
      <c r="G19" s="94"/>
      <c r="H19" s="95"/>
      <c r="I19" s="95"/>
      <c r="J19" s="95"/>
      <c r="K19" s="95"/>
      <c r="L19" s="95"/>
      <c r="M19" s="192"/>
      <c r="N19" s="192"/>
      <c r="O19" s="192"/>
      <c r="P19" s="192"/>
      <c r="Q19" s="192"/>
      <c r="R19" s="192"/>
      <c r="S19" s="192"/>
      <c r="T19" s="192"/>
      <c r="U19" s="192"/>
      <c r="V19" s="192"/>
      <c r="W19" s="192"/>
      <c r="X19" s="192"/>
      <c r="Y19" s="192"/>
      <c r="Z19" s="192"/>
      <c r="AA19" s="192"/>
      <c r="AB19" s="94"/>
      <c r="AC19" s="194"/>
      <c r="AD19" s="388"/>
      <c r="AE19" s="389"/>
      <c r="AF19" s="390"/>
      <c r="AG19" s="386"/>
      <c r="AH19" s="391"/>
      <c r="AI19" s="392"/>
      <c r="AJ19" s="413"/>
      <c r="AK19" s="414"/>
      <c r="AL19" s="419"/>
      <c r="AM19" s="419"/>
      <c r="AN19" s="419"/>
      <c r="AO19" s="419"/>
      <c r="AP19" s="419"/>
      <c r="AQ19" s="419"/>
      <c r="AR19" s="419"/>
      <c r="AS19" s="419"/>
      <c r="AT19" s="419"/>
      <c r="AU19" s="419"/>
      <c r="AV19" s="419"/>
      <c r="AW19" s="419"/>
      <c r="AX19" s="419"/>
      <c r="AY19" s="419"/>
      <c r="AZ19" s="419"/>
      <c r="BA19" s="419"/>
      <c r="BB19" s="419"/>
      <c r="BC19" s="419"/>
      <c r="BD19" s="419"/>
      <c r="BE19" s="419"/>
      <c r="BF19" s="419"/>
      <c r="BG19" s="419"/>
      <c r="BH19" s="419"/>
      <c r="BI19" s="419"/>
      <c r="BJ19" s="419"/>
      <c r="BK19" s="419"/>
      <c r="BL19" s="419"/>
      <c r="BM19" s="419"/>
      <c r="BN19" s="419"/>
      <c r="BO19" s="419"/>
      <c r="BP19" s="419"/>
      <c r="BQ19" s="419"/>
      <c r="BR19" s="420"/>
    </row>
    <row r="20" spans="1:70" ht="22.5" customHeight="1" x14ac:dyDescent="0.2">
      <c r="A20" s="440"/>
      <c r="B20" s="441"/>
      <c r="C20" s="441"/>
      <c r="D20" s="441"/>
      <c r="E20" s="191" t="s">
        <v>165</v>
      </c>
      <c r="F20" s="193" t="s">
        <v>166</v>
      </c>
      <c r="G20" s="94"/>
      <c r="H20" s="95"/>
      <c r="I20" s="95"/>
      <c r="J20" s="95"/>
      <c r="K20" s="95"/>
      <c r="L20" s="95"/>
      <c r="M20" s="192"/>
      <c r="N20" s="192"/>
      <c r="O20" s="192"/>
      <c r="P20" s="192"/>
      <c r="Q20" s="192"/>
      <c r="R20" s="192"/>
      <c r="S20" s="192"/>
      <c r="T20" s="192"/>
      <c r="U20" s="192"/>
      <c r="V20" s="192"/>
      <c r="W20" s="192"/>
      <c r="X20" s="192"/>
      <c r="Y20" s="192"/>
      <c r="Z20" s="192"/>
      <c r="AA20" s="192"/>
      <c r="AB20" s="94"/>
      <c r="AC20" s="194"/>
      <c r="AD20" s="388"/>
      <c r="AE20" s="389"/>
      <c r="AF20" s="390"/>
      <c r="AG20" s="386"/>
      <c r="AH20" s="391"/>
      <c r="AI20" s="392"/>
      <c r="AJ20" s="128"/>
      <c r="AK20" s="130"/>
      <c r="AL20" s="132"/>
      <c r="AM20" s="132"/>
      <c r="AN20" s="132"/>
      <c r="AO20" s="132"/>
      <c r="AP20" s="132"/>
      <c r="AQ20" s="132"/>
      <c r="AR20" s="132"/>
      <c r="AS20" s="132"/>
      <c r="AT20" s="132"/>
      <c r="AU20" s="132"/>
      <c r="AV20" s="132"/>
      <c r="AW20" s="132"/>
      <c r="AX20" s="132"/>
      <c r="AY20" s="132"/>
      <c r="AZ20" s="132"/>
      <c r="BA20" s="132"/>
      <c r="BB20" s="132"/>
      <c r="BC20" s="132"/>
      <c r="BD20" s="132"/>
      <c r="BE20" s="132"/>
      <c r="BF20" s="132"/>
      <c r="BG20" s="132"/>
      <c r="BH20" s="132"/>
      <c r="BI20" s="132"/>
      <c r="BJ20" s="132"/>
      <c r="BK20" s="132"/>
      <c r="BL20" s="132"/>
      <c r="BM20" s="132"/>
      <c r="BN20" s="132"/>
      <c r="BO20" s="132"/>
      <c r="BP20" s="132"/>
      <c r="BQ20" s="132"/>
      <c r="BR20" s="133"/>
    </row>
    <row r="21" spans="1:70" ht="22.5" customHeight="1" x14ac:dyDescent="0.2">
      <c r="A21" s="440"/>
      <c r="B21" s="441"/>
      <c r="C21" s="441"/>
      <c r="D21" s="441"/>
      <c r="E21" s="191" t="s">
        <v>167</v>
      </c>
      <c r="F21" s="193" t="s">
        <v>168</v>
      </c>
      <c r="G21" s="94"/>
      <c r="H21" s="95"/>
      <c r="I21" s="95"/>
      <c r="J21" s="95"/>
      <c r="K21" s="95"/>
      <c r="L21" s="95"/>
      <c r="M21" s="192"/>
      <c r="N21" s="192"/>
      <c r="O21" s="192"/>
      <c r="P21" s="192"/>
      <c r="Q21" s="192"/>
      <c r="R21" s="192"/>
      <c r="S21" s="192"/>
      <c r="T21" s="192"/>
      <c r="U21" s="192"/>
      <c r="V21" s="192"/>
      <c r="W21" s="192"/>
      <c r="X21" s="192"/>
      <c r="Y21" s="192"/>
      <c r="Z21" s="192"/>
      <c r="AA21" s="192"/>
      <c r="AB21" s="94"/>
      <c r="AC21" s="194"/>
      <c r="AD21" s="388"/>
      <c r="AE21" s="389"/>
      <c r="AF21" s="390"/>
      <c r="AG21" s="386"/>
      <c r="AH21" s="391"/>
      <c r="AI21" s="392"/>
      <c r="AJ21" s="128"/>
      <c r="AK21" s="130"/>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132"/>
      <c r="BP21" s="132"/>
      <c r="BQ21" s="132"/>
      <c r="BR21" s="133"/>
    </row>
    <row r="22" spans="1:70" ht="22.5" customHeight="1" x14ac:dyDescent="0.2">
      <c r="A22" s="440"/>
      <c r="B22" s="441"/>
      <c r="C22" s="441"/>
      <c r="D22" s="441"/>
      <c r="E22" s="386" t="s">
        <v>169</v>
      </c>
      <c r="F22" s="94" t="s">
        <v>170</v>
      </c>
      <c r="G22" s="94"/>
      <c r="H22" s="95"/>
      <c r="I22" s="95"/>
      <c r="J22" s="95"/>
      <c r="K22" s="95"/>
      <c r="L22" s="95"/>
      <c r="M22" s="192"/>
      <c r="N22" s="192"/>
      <c r="O22" s="192"/>
      <c r="P22" s="192"/>
      <c r="Q22" s="192"/>
      <c r="R22" s="192"/>
      <c r="S22" s="192"/>
      <c r="T22" s="192"/>
      <c r="U22" s="192"/>
      <c r="V22" s="192"/>
      <c r="W22" s="192"/>
      <c r="X22" s="192"/>
      <c r="Y22" s="192"/>
      <c r="Z22" s="192"/>
      <c r="AA22" s="192"/>
      <c r="AB22" s="94"/>
      <c r="AC22" s="194"/>
      <c r="AD22" s="388"/>
      <c r="AE22" s="389"/>
      <c r="AF22" s="390"/>
      <c r="AG22" s="386"/>
      <c r="AH22" s="391"/>
      <c r="AI22" s="392"/>
      <c r="AJ22" s="128"/>
      <c r="AK22" s="130"/>
      <c r="AL22" s="132"/>
      <c r="AM22" s="132"/>
      <c r="AN22" s="132"/>
      <c r="AO22" s="132"/>
      <c r="AP22" s="132"/>
      <c r="AQ22" s="132"/>
      <c r="AR22" s="132"/>
      <c r="AS22" s="132"/>
      <c r="AT22" s="132"/>
      <c r="AU22" s="132"/>
      <c r="AV22" s="132"/>
      <c r="AW22" s="132"/>
      <c r="AX22" s="132"/>
      <c r="AY22" s="132"/>
      <c r="AZ22" s="132"/>
      <c r="BA22" s="132"/>
      <c r="BB22" s="132"/>
      <c r="BC22" s="132"/>
      <c r="BD22" s="132"/>
      <c r="BE22" s="132"/>
      <c r="BF22" s="132"/>
      <c r="BG22" s="132"/>
      <c r="BH22" s="132"/>
      <c r="BI22" s="132"/>
      <c r="BJ22" s="132"/>
      <c r="BK22" s="132"/>
      <c r="BL22" s="132"/>
      <c r="BM22" s="132"/>
      <c r="BN22" s="132"/>
      <c r="BO22" s="132"/>
      <c r="BP22" s="132"/>
      <c r="BQ22" s="132"/>
      <c r="BR22" s="133"/>
    </row>
    <row r="23" spans="1:70" ht="22.5" customHeight="1" thickBot="1" x14ac:dyDescent="0.25">
      <c r="A23" s="468"/>
      <c r="B23" s="469"/>
      <c r="C23" s="469"/>
      <c r="D23" s="469"/>
      <c r="E23" s="387"/>
      <c r="F23" s="150" t="s">
        <v>171</v>
      </c>
      <c r="G23" s="150"/>
      <c r="H23" s="96"/>
      <c r="I23" s="96"/>
      <c r="J23" s="96"/>
      <c r="K23" s="96"/>
      <c r="L23" s="96"/>
      <c r="M23" s="139"/>
      <c r="N23" s="139"/>
      <c r="O23" s="139"/>
      <c r="P23" s="139"/>
      <c r="Q23" s="139"/>
      <c r="R23" s="139"/>
      <c r="S23" s="139"/>
      <c r="T23" s="139"/>
      <c r="U23" s="139"/>
      <c r="V23" s="139"/>
      <c r="W23" s="139"/>
      <c r="X23" s="139"/>
      <c r="Y23" s="139"/>
      <c r="Z23" s="139"/>
      <c r="AA23" s="139"/>
      <c r="AB23" s="150"/>
      <c r="AC23" s="140"/>
      <c r="AD23" s="393"/>
      <c r="AE23" s="394"/>
      <c r="AF23" s="395"/>
      <c r="AG23" s="386"/>
      <c r="AH23" s="391"/>
      <c r="AI23" s="392"/>
      <c r="AJ23" s="134"/>
      <c r="AK23" s="135"/>
      <c r="AL23" s="136"/>
      <c r="AM23" s="136"/>
      <c r="AN23" s="136"/>
      <c r="AO23" s="136"/>
      <c r="AP23" s="136"/>
      <c r="AQ23" s="136"/>
      <c r="AR23" s="136"/>
      <c r="AS23" s="136"/>
      <c r="AT23" s="136"/>
      <c r="AU23" s="136"/>
      <c r="AV23" s="136"/>
      <c r="AW23" s="136"/>
      <c r="AX23" s="136"/>
      <c r="AY23" s="136"/>
      <c r="AZ23" s="136"/>
      <c r="BA23" s="136"/>
      <c r="BB23" s="136"/>
      <c r="BC23" s="136"/>
      <c r="BD23" s="136"/>
      <c r="BE23" s="136"/>
      <c r="BF23" s="136"/>
      <c r="BG23" s="136"/>
      <c r="BH23" s="136"/>
      <c r="BI23" s="136"/>
      <c r="BJ23" s="136"/>
      <c r="BK23" s="136"/>
      <c r="BL23" s="136"/>
      <c r="BM23" s="136"/>
      <c r="BN23" s="136"/>
      <c r="BO23" s="136"/>
      <c r="BP23" s="136"/>
      <c r="BQ23" s="136"/>
      <c r="BR23" s="137"/>
    </row>
    <row r="24" spans="1:70" ht="15" customHeight="1" thickTop="1" thickBot="1" x14ac:dyDescent="0.25">
      <c r="A24" s="460" t="s">
        <v>172</v>
      </c>
      <c r="B24" s="461"/>
      <c r="C24" s="461"/>
      <c r="D24" s="461"/>
      <c r="E24" s="461"/>
      <c r="F24" s="461"/>
      <c r="G24" s="461"/>
      <c r="H24" s="461"/>
      <c r="I24" s="461"/>
      <c r="J24" s="461"/>
      <c r="K24" s="461"/>
      <c r="L24" s="461"/>
      <c r="M24" s="461"/>
      <c r="N24" s="461"/>
      <c r="O24" s="461"/>
      <c r="P24" s="461"/>
      <c r="Q24" s="461"/>
      <c r="R24" s="461"/>
      <c r="S24" s="461"/>
      <c r="T24" s="461"/>
      <c r="U24" s="461"/>
      <c r="V24" s="461"/>
      <c r="W24" s="461"/>
      <c r="X24" s="461"/>
      <c r="Y24" s="461"/>
      <c r="Z24" s="461"/>
      <c r="AA24" s="461"/>
      <c r="AB24" s="461"/>
      <c r="AC24" s="461"/>
      <c r="AD24" s="461"/>
      <c r="AE24" s="461"/>
      <c r="AF24" s="461"/>
      <c r="AG24" s="461"/>
      <c r="AH24" s="461"/>
      <c r="AI24" s="462"/>
      <c r="AJ24" s="405" t="s">
        <v>173</v>
      </c>
      <c r="AK24" s="406"/>
      <c r="AL24" s="406"/>
      <c r="AM24" s="406"/>
      <c r="AN24" s="406"/>
      <c r="AO24" s="406"/>
      <c r="AP24" s="406"/>
      <c r="AQ24" s="406"/>
      <c r="AR24" s="406"/>
      <c r="AS24" s="406"/>
      <c r="AT24" s="406"/>
      <c r="AU24" s="406"/>
      <c r="AV24" s="406"/>
      <c r="AW24" s="406"/>
      <c r="AX24" s="406"/>
      <c r="AY24" s="406"/>
      <c r="AZ24" s="406"/>
      <c r="BA24" s="406"/>
      <c r="BB24" s="406"/>
      <c r="BC24" s="406"/>
      <c r="BD24" s="406"/>
      <c r="BE24" s="406"/>
      <c r="BF24" s="406"/>
      <c r="BG24" s="406"/>
      <c r="BH24" s="406"/>
      <c r="BI24" s="406"/>
      <c r="BJ24" s="406"/>
      <c r="BK24" s="406"/>
      <c r="BL24" s="406"/>
      <c r="BM24" s="406"/>
      <c r="BN24" s="406"/>
      <c r="BO24" s="406"/>
      <c r="BP24" s="406"/>
      <c r="BQ24" s="406"/>
      <c r="BR24" s="407"/>
    </row>
    <row r="25" spans="1:70" ht="15" customHeight="1" thickTop="1" x14ac:dyDescent="0.2">
      <c r="A25" s="463"/>
      <c r="B25" s="464"/>
      <c r="C25" s="464"/>
      <c r="D25" s="464"/>
      <c r="E25" s="464"/>
      <c r="F25" s="464"/>
      <c r="G25" s="464"/>
      <c r="H25" s="464"/>
      <c r="I25" s="464"/>
      <c r="J25" s="464"/>
      <c r="K25" s="464"/>
      <c r="L25" s="464"/>
      <c r="M25" s="464"/>
      <c r="N25" s="464"/>
      <c r="O25" s="464"/>
      <c r="P25" s="464"/>
      <c r="Q25" s="464"/>
      <c r="R25" s="464"/>
      <c r="S25" s="464"/>
      <c r="T25" s="464"/>
      <c r="U25" s="464"/>
      <c r="V25" s="464"/>
      <c r="W25" s="464"/>
      <c r="X25" s="464"/>
      <c r="Y25" s="464"/>
      <c r="Z25" s="464"/>
      <c r="AA25" s="464"/>
      <c r="AB25" s="464"/>
      <c r="AC25" s="464"/>
      <c r="AD25" s="464"/>
      <c r="AE25" s="464"/>
      <c r="AF25" s="464"/>
      <c r="AG25" s="464"/>
      <c r="AH25" s="464"/>
      <c r="AI25" s="465"/>
      <c r="AJ25" s="408"/>
      <c r="AK25" s="409"/>
      <c r="AL25" s="409"/>
      <c r="AM25" s="409"/>
      <c r="AN25" s="409"/>
      <c r="AO25" s="409"/>
      <c r="AP25" s="409"/>
      <c r="AQ25" s="409"/>
      <c r="AR25" s="409"/>
      <c r="AS25" s="409"/>
      <c r="AT25" s="409"/>
      <c r="AU25" s="409"/>
      <c r="AV25" s="409"/>
      <c r="AW25" s="409"/>
      <c r="AX25" s="409"/>
      <c r="AY25" s="409"/>
      <c r="AZ25" s="409"/>
      <c r="BA25" s="409"/>
      <c r="BB25" s="409"/>
      <c r="BC25" s="409"/>
      <c r="BD25" s="409"/>
      <c r="BE25" s="409"/>
      <c r="BF25" s="409"/>
      <c r="BG25" s="409"/>
      <c r="BH25" s="409"/>
      <c r="BI25" s="409"/>
      <c r="BJ25" s="409"/>
      <c r="BK25" s="409"/>
      <c r="BL25" s="409"/>
      <c r="BM25" s="409"/>
      <c r="BN25" s="409"/>
      <c r="BO25" s="409"/>
      <c r="BP25" s="409"/>
      <c r="BQ25" s="409"/>
      <c r="BR25" s="410"/>
    </row>
    <row r="26" spans="1:70" ht="18.75" customHeight="1" x14ac:dyDescent="0.2">
      <c r="A26" s="437" t="s">
        <v>42</v>
      </c>
      <c r="B26" s="438"/>
      <c r="C26" s="438"/>
      <c r="D26" s="439"/>
      <c r="E26" s="457" t="s">
        <v>148</v>
      </c>
      <c r="F26" s="458"/>
      <c r="G26" s="458"/>
      <c r="H26" s="458"/>
      <c r="I26" s="459"/>
      <c r="J26" s="466"/>
      <c r="K26" s="466"/>
      <c r="L26" s="466"/>
      <c r="M26" s="466"/>
      <c r="N26" s="466"/>
      <c r="O26" s="466"/>
      <c r="P26" s="466"/>
      <c r="Q26" s="466"/>
      <c r="R26" s="466"/>
      <c r="S26" s="466"/>
      <c r="T26" s="466"/>
      <c r="U26" s="466"/>
      <c r="V26" s="466"/>
      <c r="W26" s="466"/>
      <c r="X26" s="466"/>
      <c r="Y26" s="466"/>
      <c r="Z26" s="466"/>
      <c r="AA26" s="466"/>
      <c r="AB26" s="466"/>
      <c r="AC26" s="466"/>
      <c r="AD26" s="466"/>
      <c r="AE26" s="466"/>
      <c r="AF26" s="466"/>
      <c r="AG26" s="466"/>
      <c r="AH26" s="466"/>
      <c r="AI26" s="467"/>
      <c r="AJ26" s="138"/>
      <c r="AK26" s="132"/>
      <c r="AL26" s="132"/>
      <c r="AM26" s="132"/>
      <c r="AN26" s="132"/>
      <c r="AO26" s="132"/>
      <c r="AP26" s="132"/>
      <c r="AQ26" s="132"/>
      <c r="AR26" s="132"/>
      <c r="AS26" s="132"/>
      <c r="AT26" s="132"/>
      <c r="AU26" s="132"/>
      <c r="AV26" s="132"/>
      <c r="AW26" s="132"/>
      <c r="AX26" s="132"/>
      <c r="AY26" s="132"/>
      <c r="AZ26" s="132"/>
      <c r="BA26" s="132"/>
      <c r="BB26" s="132"/>
      <c r="BC26" s="132"/>
      <c r="BD26" s="132"/>
      <c r="BE26" s="132"/>
      <c r="BF26" s="132"/>
      <c r="BG26" s="132"/>
      <c r="BH26" s="132"/>
      <c r="BI26" s="132"/>
      <c r="BJ26" s="132"/>
      <c r="BK26" s="132"/>
      <c r="BL26" s="132"/>
      <c r="BM26" s="132"/>
      <c r="BN26" s="132"/>
      <c r="BO26" s="132"/>
      <c r="BP26" s="132"/>
      <c r="BQ26" s="132"/>
      <c r="BR26" s="133"/>
    </row>
    <row r="27" spans="1:70" ht="15" customHeight="1" x14ac:dyDescent="0.2">
      <c r="A27" s="440"/>
      <c r="B27" s="441"/>
      <c r="C27" s="441"/>
      <c r="D27" s="442"/>
      <c r="E27" s="446" t="s">
        <v>149</v>
      </c>
      <c r="F27" s="447"/>
      <c r="G27" s="447"/>
      <c r="H27" s="447"/>
      <c r="I27" s="448"/>
      <c r="J27" s="428"/>
      <c r="K27" s="429"/>
      <c r="L27" s="429"/>
      <c r="M27" s="429"/>
      <c r="N27" s="429"/>
      <c r="O27" s="429"/>
      <c r="P27" s="429"/>
      <c r="Q27" s="429"/>
      <c r="R27" s="429"/>
      <c r="S27" s="429"/>
      <c r="T27" s="429"/>
      <c r="U27" s="429"/>
      <c r="V27" s="429"/>
      <c r="W27" s="429"/>
      <c r="X27" s="429"/>
      <c r="Y27" s="429"/>
      <c r="Z27" s="429"/>
      <c r="AA27" s="429"/>
      <c r="AB27" s="429"/>
      <c r="AC27" s="429"/>
      <c r="AD27" s="429"/>
      <c r="AE27" s="429"/>
      <c r="AF27" s="429"/>
      <c r="AG27" s="429"/>
      <c r="AH27" s="429"/>
      <c r="AI27" s="430"/>
      <c r="AJ27" s="138"/>
      <c r="AK27" s="132"/>
      <c r="AL27" s="132"/>
      <c r="AM27" s="132"/>
      <c r="AN27" s="132"/>
      <c r="AO27" s="132"/>
      <c r="AP27" s="132"/>
      <c r="AQ27" s="132"/>
      <c r="AR27" s="132"/>
      <c r="AS27" s="132"/>
      <c r="AT27" s="132"/>
      <c r="AU27" s="132"/>
      <c r="AV27" s="132"/>
      <c r="AW27" s="132"/>
      <c r="AX27" s="132"/>
      <c r="AY27" s="132"/>
      <c r="AZ27" s="132"/>
      <c r="BA27" s="132"/>
      <c r="BB27" s="132"/>
      <c r="BC27" s="132"/>
      <c r="BD27" s="132"/>
      <c r="BE27" s="132"/>
      <c r="BF27" s="132"/>
      <c r="BG27" s="132"/>
      <c r="BH27" s="132"/>
      <c r="BI27" s="132"/>
      <c r="BJ27" s="132"/>
      <c r="BK27" s="132"/>
      <c r="BL27" s="132"/>
      <c r="BM27" s="132"/>
      <c r="BN27" s="132"/>
      <c r="BO27" s="132"/>
      <c r="BP27" s="132"/>
      <c r="BQ27" s="132"/>
      <c r="BR27" s="133"/>
    </row>
    <row r="28" spans="1:70" ht="15" customHeight="1" x14ac:dyDescent="0.2">
      <c r="A28" s="440"/>
      <c r="B28" s="441"/>
      <c r="C28" s="441"/>
      <c r="D28" s="442"/>
      <c r="E28" s="446"/>
      <c r="F28" s="447"/>
      <c r="G28" s="447"/>
      <c r="H28" s="447"/>
      <c r="I28" s="448"/>
      <c r="J28" s="431"/>
      <c r="K28" s="432"/>
      <c r="L28" s="432"/>
      <c r="M28" s="432"/>
      <c r="N28" s="432"/>
      <c r="O28" s="432"/>
      <c r="P28" s="432"/>
      <c r="Q28" s="432"/>
      <c r="R28" s="432"/>
      <c r="S28" s="432"/>
      <c r="T28" s="432"/>
      <c r="U28" s="432"/>
      <c r="V28" s="432"/>
      <c r="W28" s="432"/>
      <c r="X28" s="432"/>
      <c r="Y28" s="432"/>
      <c r="Z28" s="432"/>
      <c r="AA28" s="432"/>
      <c r="AB28" s="432"/>
      <c r="AC28" s="432"/>
      <c r="AD28" s="432"/>
      <c r="AE28" s="432"/>
      <c r="AF28" s="432"/>
      <c r="AG28" s="432"/>
      <c r="AH28" s="432"/>
      <c r="AI28" s="433"/>
      <c r="AJ28" s="138"/>
      <c r="AK28" s="132"/>
      <c r="AL28" s="132"/>
      <c r="AM28" s="132"/>
      <c r="AN28" s="132"/>
      <c r="AO28" s="132"/>
      <c r="AP28" s="132"/>
      <c r="AQ28" s="132"/>
      <c r="AR28" s="132"/>
      <c r="AS28" s="132"/>
      <c r="AT28" s="132"/>
      <c r="AU28" s="132"/>
      <c r="AV28" s="132"/>
      <c r="AW28" s="132"/>
      <c r="AX28" s="132"/>
      <c r="AY28" s="132"/>
      <c r="AZ28" s="132"/>
      <c r="BA28" s="132"/>
      <c r="BB28" s="132"/>
      <c r="BC28" s="132"/>
      <c r="BD28" s="132"/>
      <c r="BE28" s="132"/>
      <c r="BF28" s="132"/>
      <c r="BG28" s="132"/>
      <c r="BH28" s="132"/>
      <c r="BI28" s="132"/>
      <c r="BJ28" s="132"/>
      <c r="BK28" s="132"/>
      <c r="BL28" s="132"/>
      <c r="BM28" s="132"/>
      <c r="BN28" s="132"/>
      <c r="BO28" s="132"/>
      <c r="BP28" s="132"/>
      <c r="BQ28" s="132"/>
      <c r="BR28" s="133"/>
    </row>
    <row r="29" spans="1:70" ht="15" customHeight="1" thickBot="1" x14ac:dyDescent="0.25">
      <c r="A29" s="443"/>
      <c r="B29" s="444"/>
      <c r="C29" s="444"/>
      <c r="D29" s="445"/>
      <c r="E29" s="454"/>
      <c r="F29" s="455"/>
      <c r="G29" s="455"/>
      <c r="H29" s="455"/>
      <c r="I29" s="456"/>
      <c r="J29" s="434"/>
      <c r="K29" s="435"/>
      <c r="L29" s="435"/>
      <c r="M29" s="435"/>
      <c r="N29" s="435"/>
      <c r="O29" s="435"/>
      <c r="P29" s="435"/>
      <c r="Q29" s="435"/>
      <c r="R29" s="435"/>
      <c r="S29" s="435"/>
      <c r="T29" s="435"/>
      <c r="U29" s="435"/>
      <c r="V29" s="435"/>
      <c r="W29" s="435"/>
      <c r="X29" s="435"/>
      <c r="Y29" s="435"/>
      <c r="Z29" s="435"/>
      <c r="AA29" s="435"/>
      <c r="AB29" s="435"/>
      <c r="AC29" s="435"/>
      <c r="AD29" s="435"/>
      <c r="AE29" s="435"/>
      <c r="AF29" s="435"/>
      <c r="AG29" s="435"/>
      <c r="AH29" s="435"/>
      <c r="AI29" s="436"/>
      <c r="AJ29" s="138"/>
      <c r="AK29" s="132"/>
      <c r="AL29" s="132"/>
      <c r="AM29" s="132"/>
      <c r="AN29" s="132"/>
      <c r="AO29" s="132"/>
      <c r="AP29" s="132"/>
      <c r="AQ29" s="132"/>
      <c r="AR29" s="132"/>
      <c r="AS29" s="132"/>
      <c r="AT29" s="132"/>
      <c r="AU29" s="132"/>
      <c r="AV29" s="132"/>
      <c r="AW29" s="132"/>
      <c r="AX29" s="132"/>
      <c r="AY29" s="132"/>
      <c r="AZ29" s="132"/>
      <c r="BA29" s="132"/>
      <c r="BB29" s="132"/>
      <c r="BC29" s="132"/>
      <c r="BD29" s="132"/>
      <c r="BE29" s="132"/>
      <c r="BF29" s="132"/>
      <c r="BG29" s="132"/>
      <c r="BH29" s="132"/>
      <c r="BI29" s="132"/>
      <c r="BJ29" s="132"/>
      <c r="BK29" s="132"/>
      <c r="BL29" s="132"/>
      <c r="BM29" s="132"/>
      <c r="BN29" s="132"/>
      <c r="BO29" s="132"/>
      <c r="BP29" s="132"/>
      <c r="BQ29" s="132"/>
      <c r="BR29" s="133"/>
    </row>
    <row r="30" spans="1:70" ht="15" customHeight="1" x14ac:dyDescent="0.2">
      <c r="A30" s="97"/>
      <c r="B30" s="97"/>
      <c r="C30" s="97"/>
      <c r="D30" s="97"/>
      <c r="E30" s="97"/>
      <c r="F30" s="97"/>
      <c r="G30" s="97"/>
      <c r="H30" s="97"/>
      <c r="I30" s="97"/>
      <c r="J30" s="97"/>
      <c r="K30" s="97"/>
      <c r="L30" s="97"/>
      <c r="M30" s="97"/>
      <c r="N30" s="97"/>
      <c r="O30" s="97"/>
      <c r="P30" s="97"/>
      <c r="Q30" s="97"/>
      <c r="R30" s="97"/>
      <c r="S30" s="97"/>
      <c r="T30" s="97"/>
      <c r="U30" s="97"/>
      <c r="V30" s="97"/>
      <c r="W30" s="97"/>
      <c r="X30" s="97"/>
      <c r="Y30" s="97"/>
      <c r="Z30" s="97"/>
      <c r="AA30" s="97"/>
      <c r="AB30" s="97"/>
      <c r="AC30" s="97"/>
      <c r="AD30" s="97"/>
      <c r="AE30" s="97"/>
      <c r="AF30" s="97"/>
      <c r="AG30" s="97"/>
      <c r="AH30" s="97"/>
      <c r="AI30" s="97"/>
    </row>
  </sheetData>
  <sheetProtection sheet="1" selectLockedCells="1"/>
  <mergeCells count="54">
    <mergeCell ref="O2:Q2"/>
    <mergeCell ref="R2:AI2"/>
    <mergeCell ref="A3:AI4"/>
    <mergeCell ref="A5:D9"/>
    <mergeCell ref="E5:I6"/>
    <mergeCell ref="J5:AI6"/>
    <mergeCell ref="J7:AI7"/>
    <mergeCell ref="E8:I9"/>
    <mergeCell ref="E7:I7"/>
    <mergeCell ref="J8:AI9"/>
    <mergeCell ref="AJ24:BR25"/>
    <mergeCell ref="J27:AI29"/>
    <mergeCell ref="A26:D29"/>
    <mergeCell ref="E11:I13"/>
    <mergeCell ref="J11:AI13"/>
    <mergeCell ref="E27:I29"/>
    <mergeCell ref="E26:I26"/>
    <mergeCell ref="A24:AI25"/>
    <mergeCell ref="J26:AI26"/>
    <mergeCell ref="A16:D23"/>
    <mergeCell ref="A10:D13"/>
    <mergeCell ref="E10:I10"/>
    <mergeCell ref="J10:AI10"/>
    <mergeCell ref="AD20:AF20"/>
    <mergeCell ref="AG20:AI20"/>
    <mergeCell ref="AD21:AF21"/>
    <mergeCell ref="AG21:AI21"/>
    <mergeCell ref="AJ1:BR2"/>
    <mergeCell ref="AJ14:BR15"/>
    <mergeCell ref="AJ16:AK17"/>
    <mergeCell ref="AL16:BR17"/>
    <mergeCell ref="AJ18:AK19"/>
    <mergeCell ref="AL18:BR19"/>
    <mergeCell ref="AJ3:BR4"/>
    <mergeCell ref="AJ5:AK6"/>
    <mergeCell ref="AL5:BR6"/>
    <mergeCell ref="AJ7:AK9"/>
    <mergeCell ref="AL7:BR9"/>
    <mergeCell ref="AD17:AF17"/>
    <mergeCell ref="AG17:AI17"/>
    <mergeCell ref="AD18:AF18"/>
    <mergeCell ref="AG18:AI18"/>
    <mergeCell ref="AD19:AF19"/>
    <mergeCell ref="AG19:AI19"/>
    <mergeCell ref="G14:AC15"/>
    <mergeCell ref="AD15:AF15"/>
    <mergeCell ref="AG15:AI15"/>
    <mergeCell ref="AD16:AF16"/>
    <mergeCell ref="AG16:AI16"/>
    <mergeCell ref="E22:E23"/>
    <mergeCell ref="AD22:AF22"/>
    <mergeCell ref="AG22:AI22"/>
    <mergeCell ref="AD23:AF23"/>
    <mergeCell ref="AG23:AI23"/>
  </mergeCells>
  <phoneticPr fontId="2"/>
  <conditionalFormatting sqref="AD16:AF23">
    <cfRule type="expression" dxfId="3" priority="1" stopIfTrue="1">
      <formula>AND($AD$22="○",$AD$23="○",COUNTIF($AD$16:$AF$21,"○")&gt;2)</formula>
    </cfRule>
    <cfRule type="expression" dxfId="2" priority="2" stopIfTrue="1">
      <formula>AND($AD$22&lt;&gt;"○",$AD$23&lt;&gt;"○",COUNTIF($AD$16:$AF$21,"○")&gt;4)</formula>
    </cfRule>
    <cfRule type="expression" dxfId="1" priority="3" stopIfTrue="1">
      <formula>AND($AD$22&lt;&gt;"○",$AD$23="○",COUNTIF($AD$16:$AF$21,"○")&gt;3)</formula>
    </cfRule>
    <cfRule type="expression" dxfId="0" priority="4" stopIfTrue="1">
      <formula>AND($AD$22="○",$AD$23&lt;&gt;"○",COUNTIF($AD$16:$AF$21,"○")&gt;2)</formula>
    </cfRule>
  </conditionalFormatting>
  <dataValidations count="6">
    <dataValidation type="whole" allowBlank="1" showInputMessage="1" showErrorMessage="1" sqref="P7" xr:uid="{00000000-0002-0000-0400-000000000000}">
      <formula1>1</formula1>
      <formula2>31</formula2>
    </dataValidation>
    <dataValidation type="whole" allowBlank="1" showInputMessage="1" showErrorMessage="1" sqref="N7" xr:uid="{00000000-0002-0000-0400-000001000000}">
      <formula1>1</formula1>
      <formula2>12</formula2>
    </dataValidation>
    <dataValidation type="whole" operator="greaterThanOrEqual" allowBlank="1" showInputMessage="1" showErrorMessage="1" sqref="L7" xr:uid="{00000000-0002-0000-0400-000002000000}">
      <formula1>1</formula1>
    </dataValidation>
    <dataValidation type="list" allowBlank="1" showInputMessage="1" showErrorMessage="1" sqref="AG16:AI17 AG19:AI23" xr:uid="{00000000-0002-0000-0400-000003000000}">
      <formula1>"無,有"</formula1>
    </dataValidation>
    <dataValidation type="list" allowBlank="1" showInputMessage="1" showErrorMessage="1" sqref="AG18" xr:uid="{00000000-0002-0000-0400-000005000000}">
      <formula1>"無,研修受講実績有,推進員設置有"</formula1>
    </dataValidation>
    <dataValidation type="list" allowBlank="1" showInputMessage="1" showErrorMessage="1" sqref="AD16:AF23" xr:uid="{00000000-0002-0000-0400-000006000000}">
      <formula1>"○,－"</formula1>
    </dataValidation>
  </dataValidations>
  <printOptions horizontalCentered="1"/>
  <pageMargins left="0.39370078740157483" right="0.39370078740157483" top="0.59055118110236227" bottom="0.19685039370078741" header="0.31496062992125984" footer="0.31496062992125984"/>
  <pageSetup paperSize="9" scale="68" fitToWidth="2" orientation="portrait" r:id="rId1"/>
  <colBreaks count="1" manualBreakCount="1">
    <brk id="35" max="53"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BG150"/>
  <sheetViews>
    <sheetView showGridLines="0" view="pageBreakPreview" topLeftCell="E1" zoomScale="130" zoomScaleNormal="85" zoomScaleSheetLayoutView="130" workbookViewId="0">
      <selection activeCell="C30" sqref="C30:AH31"/>
    </sheetView>
  </sheetViews>
  <sheetFormatPr defaultColWidth="3.1796875" defaultRowHeight="18" customHeight="1" x14ac:dyDescent="0.2"/>
  <cols>
    <col min="1" max="50" width="3.81640625" style="87" customWidth="1"/>
    <col min="51" max="16384" width="3.1796875" style="87"/>
  </cols>
  <sheetData>
    <row r="1" spans="1:59" ht="23.25" customHeight="1" x14ac:dyDescent="0.2">
      <c r="A1" s="98" t="s">
        <v>174</v>
      </c>
      <c r="N1" s="88"/>
      <c r="O1" s="88"/>
      <c r="P1" s="88"/>
      <c r="Q1" s="89"/>
      <c r="R1" s="89"/>
      <c r="S1" s="89"/>
      <c r="T1" s="89"/>
      <c r="U1" s="89"/>
      <c r="V1" s="89"/>
      <c r="W1" s="89"/>
      <c r="X1" s="89"/>
      <c r="Y1" s="89"/>
      <c r="Z1" s="89"/>
      <c r="AA1" s="89"/>
      <c r="AB1" s="89"/>
      <c r="AC1" s="89"/>
      <c r="AD1" s="89"/>
      <c r="AE1" s="89"/>
      <c r="AF1" s="89"/>
      <c r="AG1" s="89"/>
      <c r="AH1" s="89"/>
    </row>
    <row r="2" spans="1:59" ht="26.25" customHeight="1" thickBot="1" x14ac:dyDescent="0.25">
      <c r="N2" s="474" t="s">
        <v>136</v>
      </c>
      <c r="O2" s="475"/>
      <c r="P2" s="476"/>
      <c r="Q2" s="477"/>
      <c r="R2" s="478"/>
      <c r="S2" s="478"/>
      <c r="T2" s="478"/>
      <c r="U2" s="478"/>
      <c r="V2" s="478"/>
      <c r="W2" s="478"/>
      <c r="X2" s="478"/>
      <c r="Y2" s="478"/>
      <c r="Z2" s="478"/>
      <c r="AA2" s="478"/>
      <c r="AB2" s="478"/>
      <c r="AC2" s="478"/>
      <c r="AD2" s="478"/>
      <c r="AE2" s="478"/>
      <c r="AF2" s="478"/>
      <c r="AG2" s="478"/>
      <c r="AH2" s="479"/>
    </row>
    <row r="3" spans="1:59" ht="15" customHeight="1" x14ac:dyDescent="0.2">
      <c r="A3" s="522" t="s">
        <v>175</v>
      </c>
      <c r="B3" s="523"/>
      <c r="C3" s="523"/>
      <c r="D3" s="523"/>
      <c r="E3" s="523"/>
      <c r="F3" s="523"/>
      <c r="G3" s="523"/>
      <c r="H3" s="523"/>
      <c r="I3" s="523"/>
      <c r="J3" s="523"/>
      <c r="K3" s="523"/>
      <c r="L3" s="523"/>
      <c r="M3" s="523"/>
      <c r="N3" s="523"/>
      <c r="O3" s="523"/>
      <c r="P3" s="523"/>
      <c r="Q3" s="523"/>
      <c r="R3" s="523"/>
      <c r="S3" s="523"/>
      <c r="T3" s="523"/>
      <c r="U3" s="523"/>
      <c r="V3" s="523"/>
      <c r="W3" s="523"/>
      <c r="X3" s="523"/>
      <c r="Y3" s="523"/>
      <c r="Z3" s="523"/>
      <c r="AA3" s="523"/>
      <c r="AB3" s="523"/>
      <c r="AC3" s="523"/>
      <c r="AD3" s="523"/>
      <c r="AE3" s="523"/>
      <c r="AF3" s="523"/>
      <c r="AG3" s="523"/>
      <c r="AH3" s="524"/>
    </row>
    <row r="4" spans="1:59" ht="15" customHeight="1" thickBot="1" x14ac:dyDescent="0.25">
      <c r="A4" s="559"/>
      <c r="B4" s="560"/>
      <c r="C4" s="560"/>
      <c r="D4" s="560"/>
      <c r="E4" s="560"/>
      <c r="F4" s="560"/>
      <c r="G4" s="560"/>
      <c r="H4" s="560"/>
      <c r="I4" s="560"/>
      <c r="J4" s="560"/>
      <c r="K4" s="560"/>
      <c r="L4" s="560"/>
      <c r="M4" s="560"/>
      <c r="N4" s="560"/>
      <c r="O4" s="560"/>
      <c r="P4" s="560"/>
      <c r="Q4" s="560"/>
      <c r="R4" s="560"/>
      <c r="S4" s="560"/>
      <c r="T4" s="560"/>
      <c r="U4" s="560"/>
      <c r="V4" s="560"/>
      <c r="W4" s="560"/>
      <c r="X4" s="560"/>
      <c r="Y4" s="560"/>
      <c r="Z4" s="560"/>
      <c r="AA4" s="560"/>
      <c r="AB4" s="560"/>
      <c r="AC4" s="560"/>
      <c r="AD4" s="560"/>
      <c r="AE4" s="560"/>
      <c r="AF4" s="560"/>
      <c r="AG4" s="560"/>
      <c r="AH4" s="561"/>
    </row>
    <row r="5" spans="1:59" ht="26.25" customHeight="1" x14ac:dyDescent="0.2">
      <c r="A5" s="579" t="s">
        <v>176</v>
      </c>
      <c r="B5" s="580"/>
      <c r="C5" s="568" t="s">
        <v>177</v>
      </c>
      <c r="D5" s="569"/>
      <c r="E5" s="570"/>
      <c r="F5" s="575"/>
      <c r="G5" s="576"/>
      <c r="H5" s="576"/>
      <c r="I5" s="576"/>
      <c r="J5" s="576"/>
      <c r="K5" s="576"/>
      <c r="L5" s="576"/>
      <c r="M5" s="576"/>
      <c r="N5" s="576"/>
      <c r="O5" s="576"/>
      <c r="P5" s="576"/>
      <c r="Q5" s="576"/>
      <c r="R5" s="576"/>
      <c r="S5" s="576"/>
      <c r="T5" s="576"/>
      <c r="U5" s="576"/>
      <c r="V5" s="577"/>
      <c r="W5" s="568" t="s">
        <v>178</v>
      </c>
      <c r="X5" s="569"/>
      <c r="Y5" s="569"/>
      <c r="Z5" s="569"/>
      <c r="AA5" s="570"/>
      <c r="AB5" s="568" t="s">
        <v>179</v>
      </c>
      <c r="AC5" s="569"/>
      <c r="AD5" s="569"/>
      <c r="AE5" s="569"/>
      <c r="AF5" s="569"/>
      <c r="AG5" s="569"/>
      <c r="AH5" s="571"/>
    </row>
    <row r="6" spans="1:59" ht="26.25" customHeight="1" x14ac:dyDescent="0.2">
      <c r="A6" s="581"/>
      <c r="B6" s="551"/>
      <c r="C6" s="572" t="s">
        <v>180</v>
      </c>
      <c r="D6" s="573"/>
      <c r="E6" s="574"/>
      <c r="F6" s="386" t="s">
        <v>181</v>
      </c>
      <c r="G6" s="391"/>
      <c r="H6" s="391"/>
      <c r="I6" s="391"/>
      <c r="J6" s="391"/>
      <c r="K6" s="391"/>
      <c r="L6" s="391"/>
      <c r="M6" s="91" t="s">
        <v>182</v>
      </c>
      <c r="N6" s="572" t="s">
        <v>183</v>
      </c>
      <c r="O6" s="573"/>
      <c r="P6" s="573"/>
      <c r="Q6" s="573"/>
      <c r="R6" s="573"/>
      <c r="S6" s="573"/>
      <c r="T6" s="578"/>
      <c r="U6" s="91" t="s">
        <v>182</v>
      </c>
      <c r="V6" s="386" t="s">
        <v>184</v>
      </c>
      <c r="W6" s="391"/>
      <c r="X6" s="391"/>
      <c r="Y6" s="391"/>
      <c r="Z6" s="391"/>
      <c r="AA6" s="391"/>
      <c r="AB6" s="391"/>
      <c r="AC6" s="91" t="s">
        <v>182</v>
      </c>
      <c r="AD6" s="94"/>
      <c r="AE6" s="94"/>
      <c r="AF6" s="94"/>
      <c r="AG6" s="94"/>
      <c r="AH6" s="127"/>
    </row>
    <row r="7" spans="1:59" ht="26.25" customHeight="1" x14ac:dyDescent="0.2">
      <c r="A7" s="581"/>
      <c r="B7" s="551"/>
      <c r="C7" s="398" t="s">
        <v>42</v>
      </c>
      <c r="D7" s="398"/>
      <c r="E7" s="398"/>
      <c r="F7" s="510" t="s">
        <v>148</v>
      </c>
      <c r="G7" s="510"/>
      <c r="H7" s="510"/>
      <c r="I7" s="510"/>
      <c r="J7" s="510"/>
      <c r="K7" s="562"/>
      <c r="L7" s="563"/>
      <c r="M7" s="563"/>
      <c r="N7" s="563"/>
      <c r="O7" s="563"/>
      <c r="P7" s="563"/>
      <c r="Q7" s="563"/>
      <c r="R7" s="563"/>
      <c r="S7" s="563"/>
      <c r="T7" s="563"/>
      <c r="U7" s="563"/>
      <c r="V7" s="563"/>
      <c r="W7" s="563"/>
      <c r="X7" s="563"/>
      <c r="Y7" s="563"/>
      <c r="Z7" s="563"/>
      <c r="AA7" s="563"/>
      <c r="AB7" s="563"/>
      <c r="AC7" s="563"/>
      <c r="AD7" s="563"/>
      <c r="AE7" s="563"/>
      <c r="AF7" s="563"/>
      <c r="AG7" s="563"/>
      <c r="AH7" s="564"/>
    </row>
    <row r="8" spans="1:59" ht="26.25" customHeight="1" x14ac:dyDescent="0.2">
      <c r="A8" s="581"/>
      <c r="B8" s="551"/>
      <c r="C8" s="398"/>
      <c r="D8" s="398"/>
      <c r="E8" s="398"/>
      <c r="F8" s="510" t="s">
        <v>149</v>
      </c>
      <c r="G8" s="510"/>
      <c r="H8" s="510"/>
      <c r="I8" s="510"/>
      <c r="J8" s="510"/>
      <c r="K8" s="565"/>
      <c r="L8" s="566"/>
      <c r="M8" s="566"/>
      <c r="N8" s="566"/>
      <c r="O8" s="566"/>
      <c r="P8" s="566"/>
      <c r="Q8" s="566"/>
      <c r="R8" s="566"/>
      <c r="S8" s="566"/>
      <c r="T8" s="566"/>
      <c r="U8" s="566"/>
      <c r="V8" s="566"/>
      <c r="W8" s="566"/>
      <c r="X8" s="566"/>
      <c r="Y8" s="566"/>
      <c r="Z8" s="566"/>
      <c r="AA8" s="566"/>
      <c r="AB8" s="566"/>
      <c r="AC8" s="566"/>
      <c r="AD8" s="566"/>
      <c r="AE8" s="566"/>
      <c r="AF8" s="566"/>
      <c r="AG8" s="566"/>
      <c r="AH8" s="567"/>
      <c r="AK8" s="99"/>
    </row>
    <row r="9" spans="1:59" ht="26.25" customHeight="1" x14ac:dyDescent="0.2">
      <c r="A9" s="581"/>
      <c r="B9" s="551"/>
      <c r="C9" s="398"/>
      <c r="D9" s="398"/>
      <c r="E9" s="398"/>
      <c r="F9" s="510"/>
      <c r="G9" s="510"/>
      <c r="H9" s="510"/>
      <c r="I9" s="510"/>
      <c r="J9" s="510"/>
      <c r="K9" s="565"/>
      <c r="L9" s="566"/>
      <c r="M9" s="566"/>
      <c r="N9" s="566"/>
      <c r="O9" s="566"/>
      <c r="P9" s="566"/>
      <c r="Q9" s="566"/>
      <c r="R9" s="566"/>
      <c r="S9" s="566"/>
      <c r="T9" s="566"/>
      <c r="U9" s="566"/>
      <c r="V9" s="566"/>
      <c r="W9" s="566"/>
      <c r="X9" s="566"/>
      <c r="Y9" s="566"/>
      <c r="Z9" s="566"/>
      <c r="AA9" s="566"/>
      <c r="AB9" s="566"/>
      <c r="AC9" s="566"/>
      <c r="AD9" s="566"/>
      <c r="AE9" s="566"/>
      <c r="AF9" s="566"/>
      <c r="AG9" s="566"/>
      <c r="AH9" s="567"/>
      <c r="AL9" s="88"/>
      <c r="AM9" s="100"/>
      <c r="AN9" s="100"/>
      <c r="AO9" s="100"/>
      <c r="AP9" s="100"/>
      <c r="AQ9" s="100"/>
      <c r="AR9" s="100"/>
      <c r="AS9" s="88"/>
      <c r="AT9" s="100"/>
      <c r="AU9" s="100"/>
      <c r="AV9" s="100"/>
      <c r="AW9" s="100"/>
      <c r="AX9" s="100"/>
      <c r="AY9" s="100"/>
      <c r="AZ9" s="100"/>
      <c r="BA9" s="88"/>
      <c r="BB9" s="100"/>
      <c r="BC9" s="100"/>
      <c r="BD9" s="100"/>
      <c r="BE9" s="100"/>
      <c r="BF9" s="100"/>
      <c r="BG9" s="100"/>
    </row>
    <row r="10" spans="1:59" ht="26.25" customHeight="1" x14ac:dyDescent="0.2">
      <c r="A10" s="581"/>
      <c r="B10" s="551"/>
      <c r="C10" s="457" t="s">
        <v>185</v>
      </c>
      <c r="D10" s="458"/>
      <c r="E10" s="458"/>
      <c r="F10" s="458"/>
      <c r="G10" s="458"/>
      <c r="H10" s="458"/>
      <c r="I10" s="458"/>
      <c r="J10" s="459"/>
      <c r="K10" s="457" t="s">
        <v>186</v>
      </c>
      <c r="L10" s="458"/>
      <c r="M10" s="458"/>
      <c r="N10" s="458"/>
      <c r="O10" s="458"/>
      <c r="P10" s="459"/>
      <c r="Q10" s="386" t="s">
        <v>187</v>
      </c>
      <c r="R10" s="391"/>
      <c r="S10" s="391"/>
      <c r="T10" s="391"/>
      <c r="U10" s="391"/>
      <c r="V10" s="91" t="s">
        <v>182</v>
      </c>
      <c r="W10" s="386" t="s">
        <v>188</v>
      </c>
      <c r="X10" s="391"/>
      <c r="Y10" s="391"/>
      <c r="Z10" s="391"/>
      <c r="AA10" s="391"/>
      <c r="AB10" s="91" t="s">
        <v>182</v>
      </c>
      <c r="AC10" s="386" t="s">
        <v>189</v>
      </c>
      <c r="AD10" s="391"/>
      <c r="AE10" s="391"/>
      <c r="AF10" s="391"/>
      <c r="AG10" s="391"/>
      <c r="AH10" s="126" t="s">
        <v>182</v>
      </c>
    </row>
    <row r="11" spans="1:59" ht="26.25" customHeight="1" x14ac:dyDescent="0.2">
      <c r="A11" s="581"/>
      <c r="B11" s="551"/>
      <c r="C11" s="457"/>
      <c r="D11" s="458"/>
      <c r="E11" s="458"/>
      <c r="F11" s="458"/>
      <c r="G11" s="458"/>
      <c r="H11" s="458"/>
      <c r="I11" s="458"/>
      <c r="J11" s="459"/>
      <c r="K11" s="386" t="s">
        <v>190</v>
      </c>
      <c r="L11" s="391"/>
      <c r="M11" s="391"/>
      <c r="N11" s="391"/>
      <c r="O11" s="391"/>
      <c r="P11" s="495"/>
      <c r="Q11" s="391"/>
      <c r="R11" s="391"/>
      <c r="S11" s="391"/>
      <c r="T11" s="391"/>
      <c r="U11" s="391"/>
      <c r="V11" s="391"/>
      <c r="W11" s="391"/>
      <c r="X11" s="391"/>
      <c r="Y11" s="391"/>
      <c r="Z11" s="391"/>
      <c r="AA11" s="391"/>
      <c r="AB11" s="391"/>
      <c r="AC11" s="391"/>
      <c r="AD11" s="391"/>
      <c r="AE11" s="391"/>
      <c r="AF11" s="391"/>
      <c r="AG11" s="391"/>
      <c r="AH11" s="392"/>
    </row>
    <row r="12" spans="1:59" ht="26.25" customHeight="1" x14ac:dyDescent="0.2">
      <c r="A12" s="581"/>
      <c r="B12" s="551"/>
      <c r="C12" s="550" t="s">
        <v>191</v>
      </c>
      <c r="D12" s="551"/>
      <c r="E12" s="548" t="s">
        <v>192</v>
      </c>
      <c r="F12" s="549"/>
      <c r="G12" s="549"/>
      <c r="H12" s="549"/>
      <c r="I12" s="549"/>
      <c r="J12" s="549"/>
      <c r="K12" s="549"/>
      <c r="L12" s="549"/>
      <c r="M12" s="549"/>
      <c r="N12" s="554" t="s">
        <v>193</v>
      </c>
      <c r="O12" s="555"/>
      <c r="P12" s="555"/>
      <c r="Q12" s="555"/>
      <c r="R12" s="555"/>
      <c r="S12" s="555"/>
      <c r="T12" s="555"/>
      <c r="U12" s="555"/>
      <c r="V12" s="555"/>
      <c r="W12" s="555"/>
      <c r="X12" s="558"/>
      <c r="Y12" s="554" t="s">
        <v>194</v>
      </c>
      <c r="Z12" s="555"/>
      <c r="AA12" s="555"/>
      <c r="AB12" s="555"/>
      <c r="AC12" s="558"/>
      <c r="AD12" s="554"/>
      <c r="AE12" s="555"/>
      <c r="AF12" s="555"/>
      <c r="AG12" s="556" t="s">
        <v>195</v>
      </c>
      <c r="AH12" s="557"/>
    </row>
    <row r="13" spans="1:59" ht="26.25" customHeight="1" x14ac:dyDescent="0.2">
      <c r="A13" s="581"/>
      <c r="B13" s="551"/>
      <c r="C13" s="550"/>
      <c r="D13" s="551"/>
      <c r="E13" s="540"/>
      <c r="F13" s="541"/>
      <c r="G13" s="541"/>
      <c r="H13" s="541"/>
      <c r="I13" s="541"/>
      <c r="J13" s="541"/>
      <c r="K13" s="541"/>
      <c r="L13" s="541"/>
      <c r="M13" s="541"/>
      <c r="N13" s="510" t="s">
        <v>196</v>
      </c>
      <c r="O13" s="510"/>
      <c r="P13" s="510"/>
      <c r="Q13" s="510"/>
      <c r="R13" s="510"/>
      <c r="S13" s="542" t="s">
        <v>197</v>
      </c>
      <c r="T13" s="543"/>
      <c r="U13" s="458" t="s">
        <v>198</v>
      </c>
      <c r="V13" s="458"/>
      <c r="W13" s="458"/>
      <c r="X13" s="458"/>
      <c r="Y13" s="457" t="s">
        <v>199</v>
      </c>
      <c r="Z13" s="458"/>
      <c r="AA13" s="458"/>
      <c r="AB13" s="458"/>
      <c r="AC13" s="458"/>
      <c r="AD13" s="458"/>
      <c r="AE13" s="458"/>
      <c r="AF13" s="458"/>
      <c r="AG13" s="458"/>
      <c r="AH13" s="547"/>
    </row>
    <row r="14" spans="1:59" ht="26.25" customHeight="1" x14ac:dyDescent="0.2">
      <c r="A14" s="581"/>
      <c r="B14" s="551"/>
      <c r="C14" s="550"/>
      <c r="D14" s="551"/>
      <c r="E14" s="457" t="s">
        <v>200</v>
      </c>
      <c r="F14" s="458"/>
      <c r="G14" s="458"/>
      <c r="H14" s="458"/>
      <c r="I14" s="458"/>
      <c r="J14" s="458"/>
      <c r="K14" s="458"/>
      <c r="L14" s="458"/>
      <c r="M14" s="459"/>
      <c r="N14" s="508"/>
      <c r="O14" s="508"/>
      <c r="P14" s="509"/>
      <c r="Q14" s="459" t="s">
        <v>201</v>
      </c>
      <c r="R14" s="510"/>
      <c r="S14" s="511">
        <v>1</v>
      </c>
      <c r="T14" s="512"/>
      <c r="U14" s="513" t="str">
        <f>IF(N14="","",ROUNDDOWN(N14*S14,3))</f>
        <v/>
      </c>
      <c r="V14" s="513"/>
      <c r="W14" s="458" t="s">
        <v>201</v>
      </c>
      <c r="X14" s="458"/>
      <c r="Y14" s="498" t="str">
        <f>IF(SUM(U14:V17)=0,"",SUM(U14:V17))</f>
        <v/>
      </c>
      <c r="Z14" s="499"/>
      <c r="AA14" s="499"/>
      <c r="AB14" s="499"/>
      <c r="AC14" s="499"/>
      <c r="AD14" s="471" t="s">
        <v>202</v>
      </c>
      <c r="AE14" s="471"/>
      <c r="AF14" s="471"/>
      <c r="AG14" s="471"/>
      <c r="AH14" s="504"/>
    </row>
    <row r="15" spans="1:59" ht="26.25" customHeight="1" x14ac:dyDescent="0.2">
      <c r="A15" s="581"/>
      <c r="B15" s="551"/>
      <c r="C15" s="550"/>
      <c r="D15" s="551"/>
      <c r="E15" s="457" t="s">
        <v>203</v>
      </c>
      <c r="F15" s="458"/>
      <c r="G15" s="458"/>
      <c r="H15" s="458"/>
      <c r="I15" s="458"/>
      <c r="J15" s="458"/>
      <c r="K15" s="458"/>
      <c r="L15" s="458"/>
      <c r="M15" s="459"/>
      <c r="N15" s="508"/>
      <c r="O15" s="508"/>
      <c r="P15" s="509"/>
      <c r="Q15" s="459" t="s">
        <v>201</v>
      </c>
      <c r="R15" s="510"/>
      <c r="S15" s="511">
        <v>1</v>
      </c>
      <c r="T15" s="512"/>
      <c r="U15" s="513" t="str">
        <f>IF(N15="","",ROUNDDOWN(N15*S15,3))</f>
        <v/>
      </c>
      <c r="V15" s="513"/>
      <c r="W15" s="458" t="s">
        <v>201</v>
      </c>
      <c r="X15" s="458"/>
      <c r="Y15" s="500"/>
      <c r="Z15" s="501"/>
      <c r="AA15" s="501"/>
      <c r="AB15" s="501"/>
      <c r="AC15" s="501"/>
      <c r="AD15" s="505"/>
      <c r="AE15" s="505"/>
      <c r="AF15" s="505"/>
      <c r="AG15" s="505"/>
      <c r="AH15" s="506"/>
    </row>
    <row r="16" spans="1:59" ht="26.25" customHeight="1" x14ac:dyDescent="0.2">
      <c r="A16" s="581"/>
      <c r="B16" s="551"/>
      <c r="C16" s="550"/>
      <c r="D16" s="551"/>
      <c r="E16" s="457" t="s">
        <v>204</v>
      </c>
      <c r="F16" s="458"/>
      <c r="G16" s="458"/>
      <c r="H16" s="458"/>
      <c r="I16" s="458"/>
      <c r="J16" s="458"/>
      <c r="K16" s="458"/>
      <c r="L16" s="458"/>
      <c r="M16" s="459"/>
      <c r="N16" s="508"/>
      <c r="O16" s="508"/>
      <c r="P16" s="509"/>
      <c r="Q16" s="459" t="s">
        <v>201</v>
      </c>
      <c r="R16" s="510"/>
      <c r="S16" s="514">
        <v>0.5</v>
      </c>
      <c r="T16" s="514"/>
      <c r="U16" s="513" t="str">
        <f>IF(N16="","",ROUNDDOWN(N16*(1/2),3))</f>
        <v/>
      </c>
      <c r="V16" s="513"/>
      <c r="W16" s="458" t="s">
        <v>201</v>
      </c>
      <c r="X16" s="458"/>
      <c r="Y16" s="500"/>
      <c r="Z16" s="501"/>
      <c r="AA16" s="501"/>
      <c r="AB16" s="501"/>
      <c r="AC16" s="501"/>
      <c r="AD16" s="505"/>
      <c r="AE16" s="505"/>
      <c r="AF16" s="505"/>
      <c r="AG16" s="505"/>
      <c r="AH16" s="506"/>
    </row>
    <row r="17" spans="1:34" ht="26.25" customHeight="1" thickBot="1" x14ac:dyDescent="0.25">
      <c r="A17" s="582"/>
      <c r="B17" s="553"/>
      <c r="C17" s="552"/>
      <c r="D17" s="553"/>
      <c r="E17" s="544" t="s">
        <v>205</v>
      </c>
      <c r="F17" s="516"/>
      <c r="G17" s="516"/>
      <c r="H17" s="516"/>
      <c r="I17" s="516"/>
      <c r="J17" s="516"/>
      <c r="K17" s="516"/>
      <c r="L17" s="516"/>
      <c r="M17" s="537"/>
      <c r="N17" s="545"/>
      <c r="O17" s="545"/>
      <c r="P17" s="546"/>
      <c r="Q17" s="537" t="s">
        <v>201</v>
      </c>
      <c r="R17" s="538"/>
      <c r="S17" s="539">
        <v>0.25</v>
      </c>
      <c r="T17" s="539"/>
      <c r="U17" s="515" t="str">
        <f>IF(N17="","",ROUNDDOWN(N17*(1/4),3))</f>
        <v/>
      </c>
      <c r="V17" s="515"/>
      <c r="W17" s="516" t="s">
        <v>201</v>
      </c>
      <c r="X17" s="516"/>
      <c r="Y17" s="502"/>
      <c r="Z17" s="503"/>
      <c r="AA17" s="503"/>
      <c r="AB17" s="503"/>
      <c r="AC17" s="503"/>
      <c r="AD17" s="455"/>
      <c r="AE17" s="455"/>
      <c r="AF17" s="455"/>
      <c r="AG17" s="455"/>
      <c r="AH17" s="507"/>
    </row>
    <row r="18" spans="1:34" ht="26.25" customHeight="1" x14ac:dyDescent="0.2">
      <c r="A18" s="101"/>
      <c r="B18" s="101"/>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row>
    <row r="19" spans="1:34" ht="11.25" customHeight="1" x14ac:dyDescent="0.2">
      <c r="A19" s="102"/>
      <c r="B19" s="102"/>
      <c r="C19" s="102"/>
      <c r="D19" s="102"/>
      <c r="E19" s="90"/>
      <c r="F19" s="90"/>
      <c r="G19" s="90"/>
      <c r="H19" s="90"/>
      <c r="I19" s="90"/>
      <c r="J19" s="90"/>
      <c r="K19" s="90"/>
      <c r="L19" s="90"/>
      <c r="M19" s="90"/>
      <c r="N19" s="103"/>
      <c r="O19" s="103"/>
      <c r="P19" s="103"/>
      <c r="Q19" s="90"/>
      <c r="R19" s="90"/>
      <c r="S19" s="104"/>
      <c r="T19" s="104"/>
      <c r="U19" s="105"/>
      <c r="V19" s="105"/>
      <c r="W19" s="90"/>
      <c r="X19" s="90"/>
      <c r="Y19" s="106"/>
      <c r="Z19" s="106"/>
      <c r="AA19" s="106"/>
      <c r="AB19" s="106"/>
      <c r="AC19" s="106"/>
      <c r="AD19" s="90"/>
      <c r="AE19" s="90"/>
      <c r="AF19" s="90"/>
      <c r="AG19" s="90"/>
      <c r="AH19" s="90"/>
    </row>
    <row r="20" spans="1:34" ht="11.25" customHeight="1" x14ac:dyDescent="0.2">
      <c r="A20" s="102"/>
      <c r="B20" s="102"/>
      <c r="C20" s="102"/>
      <c r="D20" s="102"/>
      <c r="E20" s="90"/>
      <c r="F20" s="90"/>
      <c r="G20" s="90"/>
      <c r="H20" s="90"/>
      <c r="I20" s="90"/>
      <c r="J20" s="90"/>
      <c r="K20" s="90"/>
      <c r="L20" s="90"/>
      <c r="M20" s="90"/>
      <c r="N20" s="103"/>
      <c r="O20" s="103"/>
      <c r="P20" s="103"/>
      <c r="Q20" s="90"/>
      <c r="R20" s="90"/>
      <c r="S20" s="104"/>
      <c r="T20" s="104"/>
      <c r="U20" s="105"/>
      <c r="V20" s="105"/>
      <c r="W20" s="90"/>
      <c r="X20" s="90"/>
      <c r="Y20" s="106"/>
      <c r="Z20" s="106"/>
      <c r="AA20" s="106"/>
      <c r="AB20" s="106"/>
      <c r="AC20" s="106"/>
      <c r="AD20" s="90"/>
      <c r="AE20" s="90"/>
      <c r="AF20" s="90"/>
      <c r="AG20" s="90"/>
      <c r="AH20" s="90"/>
    </row>
    <row r="21" spans="1:34" ht="11.25" customHeight="1" thickBot="1" x14ac:dyDescent="0.25">
      <c r="C21" s="102"/>
      <c r="D21" s="102"/>
      <c r="E21" s="90"/>
      <c r="F21" s="90"/>
      <c r="G21" s="90"/>
      <c r="H21" s="90"/>
      <c r="I21" s="90"/>
      <c r="J21" s="90"/>
      <c r="K21" s="90"/>
      <c r="L21" s="90"/>
      <c r="M21" s="90"/>
      <c r="N21" s="103"/>
      <c r="O21" s="103"/>
      <c r="P21" s="103"/>
      <c r="Q21" s="90"/>
      <c r="R21" s="90"/>
      <c r="S21" s="104"/>
      <c r="T21" s="104"/>
      <c r="U21" s="107"/>
      <c r="V21" s="107"/>
      <c r="W21" s="90"/>
      <c r="X21" s="90"/>
      <c r="Y21" s="108"/>
      <c r="Z21" s="108"/>
      <c r="AA21" s="108"/>
      <c r="AB21" s="108"/>
      <c r="AC21" s="108"/>
      <c r="AD21" s="90"/>
      <c r="AE21" s="90"/>
      <c r="AF21" s="90"/>
      <c r="AG21" s="90"/>
      <c r="AH21" s="90"/>
    </row>
    <row r="22" spans="1:34" ht="18.75" customHeight="1" x14ac:dyDescent="0.2">
      <c r="A22" s="522" t="s">
        <v>206</v>
      </c>
      <c r="B22" s="523"/>
      <c r="C22" s="523"/>
      <c r="D22" s="523"/>
      <c r="E22" s="523"/>
      <c r="F22" s="523"/>
      <c r="G22" s="523"/>
      <c r="H22" s="523"/>
      <c r="I22" s="523"/>
      <c r="J22" s="523"/>
      <c r="K22" s="523"/>
      <c r="L22" s="523"/>
      <c r="M22" s="523"/>
      <c r="N22" s="523"/>
      <c r="O22" s="523"/>
      <c r="P22" s="523"/>
      <c r="Q22" s="523"/>
      <c r="R22" s="523"/>
      <c r="S22" s="523"/>
      <c r="T22" s="523"/>
      <c r="U22" s="523"/>
      <c r="V22" s="523"/>
      <c r="W22" s="523"/>
      <c r="X22" s="523"/>
      <c r="Y22" s="523"/>
      <c r="Z22" s="523"/>
      <c r="AA22" s="523"/>
      <c r="AB22" s="523"/>
      <c r="AC22" s="523"/>
      <c r="AD22" s="523"/>
      <c r="AE22" s="523"/>
      <c r="AF22" s="523"/>
      <c r="AG22" s="523"/>
      <c r="AH22" s="524"/>
    </row>
    <row r="23" spans="1:34" ht="18.75" customHeight="1" x14ac:dyDescent="0.2">
      <c r="A23" s="525"/>
      <c r="B23" s="526"/>
      <c r="C23" s="526"/>
      <c r="D23" s="526"/>
      <c r="E23" s="526"/>
      <c r="F23" s="526"/>
      <c r="G23" s="526"/>
      <c r="H23" s="526"/>
      <c r="I23" s="526"/>
      <c r="J23" s="526"/>
      <c r="K23" s="526"/>
      <c r="L23" s="526"/>
      <c r="M23" s="526"/>
      <c r="N23" s="526"/>
      <c r="O23" s="526"/>
      <c r="P23" s="526"/>
      <c r="Q23" s="526"/>
      <c r="R23" s="526"/>
      <c r="S23" s="526"/>
      <c r="T23" s="526"/>
      <c r="U23" s="526"/>
      <c r="V23" s="526"/>
      <c r="W23" s="526"/>
      <c r="X23" s="526"/>
      <c r="Y23" s="526"/>
      <c r="Z23" s="526"/>
      <c r="AA23" s="526"/>
      <c r="AB23" s="526"/>
      <c r="AC23" s="526"/>
      <c r="AD23" s="526"/>
      <c r="AE23" s="526"/>
      <c r="AF23" s="526"/>
      <c r="AG23" s="526"/>
      <c r="AH23" s="527"/>
    </row>
    <row r="24" spans="1:34" ht="18.75" customHeight="1" x14ac:dyDescent="0.2">
      <c r="A24" s="528" t="s">
        <v>207</v>
      </c>
      <c r="B24" s="529"/>
      <c r="C24" s="531" t="s">
        <v>208</v>
      </c>
      <c r="D24" s="531"/>
      <c r="E24" s="531"/>
      <c r="F24" s="531"/>
      <c r="G24" s="531"/>
      <c r="H24" s="531"/>
      <c r="I24" s="531"/>
      <c r="J24" s="531"/>
      <c r="K24" s="531"/>
      <c r="L24" s="531"/>
      <c r="M24" s="531"/>
      <c r="N24" s="531"/>
      <c r="O24" s="531"/>
      <c r="P24" s="531"/>
      <c r="Q24" s="531"/>
      <c r="R24" s="531"/>
      <c r="S24" s="531"/>
      <c r="T24" s="531"/>
      <c r="U24" s="531"/>
      <c r="V24" s="531"/>
      <c r="W24" s="531"/>
      <c r="X24" s="531"/>
      <c r="Y24" s="531"/>
      <c r="Z24" s="531"/>
      <c r="AA24" s="531"/>
      <c r="AB24" s="531"/>
      <c r="AC24" s="531"/>
      <c r="AD24" s="531"/>
      <c r="AE24" s="531"/>
      <c r="AF24" s="531"/>
      <c r="AG24" s="531"/>
      <c r="AH24" s="532"/>
    </row>
    <row r="25" spans="1:34" ht="18.75" customHeight="1" x14ac:dyDescent="0.2">
      <c r="A25" s="517"/>
      <c r="B25" s="530"/>
      <c r="C25" s="533"/>
      <c r="D25" s="533"/>
      <c r="E25" s="533"/>
      <c r="F25" s="533"/>
      <c r="G25" s="533"/>
      <c r="H25" s="533"/>
      <c r="I25" s="533"/>
      <c r="J25" s="533"/>
      <c r="K25" s="533"/>
      <c r="L25" s="533"/>
      <c r="M25" s="533"/>
      <c r="N25" s="533"/>
      <c r="O25" s="533"/>
      <c r="P25" s="533"/>
      <c r="Q25" s="533"/>
      <c r="R25" s="533"/>
      <c r="S25" s="533"/>
      <c r="T25" s="533"/>
      <c r="U25" s="533"/>
      <c r="V25" s="533"/>
      <c r="W25" s="533"/>
      <c r="X25" s="533"/>
      <c r="Y25" s="533"/>
      <c r="Z25" s="533"/>
      <c r="AA25" s="533"/>
      <c r="AB25" s="533"/>
      <c r="AC25" s="533"/>
      <c r="AD25" s="533"/>
      <c r="AE25" s="533"/>
      <c r="AF25" s="533"/>
      <c r="AG25" s="533"/>
      <c r="AH25" s="534"/>
    </row>
    <row r="26" spans="1:34" ht="18.75" customHeight="1" x14ac:dyDescent="0.2">
      <c r="A26" s="519" t="s">
        <v>209</v>
      </c>
      <c r="B26" s="518"/>
      <c r="C26" s="535" t="s">
        <v>210</v>
      </c>
      <c r="D26" s="535"/>
      <c r="E26" s="535"/>
      <c r="F26" s="535"/>
      <c r="G26" s="535"/>
      <c r="H26" s="535"/>
      <c r="I26" s="535"/>
      <c r="J26" s="535"/>
      <c r="K26" s="535"/>
      <c r="L26" s="535"/>
      <c r="M26" s="535"/>
      <c r="N26" s="535"/>
      <c r="O26" s="535"/>
      <c r="P26" s="535"/>
      <c r="Q26" s="535"/>
      <c r="R26" s="535"/>
      <c r="S26" s="535"/>
      <c r="T26" s="535"/>
      <c r="U26" s="535"/>
      <c r="V26" s="535"/>
      <c r="W26" s="535"/>
      <c r="X26" s="535"/>
      <c r="Y26" s="535"/>
      <c r="Z26" s="535"/>
      <c r="AA26" s="535"/>
      <c r="AB26" s="535"/>
      <c r="AC26" s="535"/>
      <c r="AD26" s="535"/>
      <c r="AE26" s="535"/>
      <c r="AF26" s="535"/>
      <c r="AG26" s="535"/>
      <c r="AH26" s="536"/>
    </row>
    <row r="27" spans="1:34" ht="18.75" customHeight="1" x14ac:dyDescent="0.2">
      <c r="A27" s="519"/>
      <c r="B27" s="518"/>
      <c r="C27" s="535"/>
      <c r="D27" s="535"/>
      <c r="E27" s="535"/>
      <c r="F27" s="535"/>
      <c r="G27" s="535"/>
      <c r="H27" s="535"/>
      <c r="I27" s="535"/>
      <c r="J27" s="535"/>
      <c r="K27" s="535"/>
      <c r="L27" s="535"/>
      <c r="M27" s="535"/>
      <c r="N27" s="535"/>
      <c r="O27" s="535"/>
      <c r="P27" s="535"/>
      <c r="Q27" s="535"/>
      <c r="R27" s="535"/>
      <c r="S27" s="535"/>
      <c r="T27" s="535"/>
      <c r="U27" s="535"/>
      <c r="V27" s="535"/>
      <c r="W27" s="535"/>
      <c r="X27" s="535"/>
      <c r="Y27" s="535"/>
      <c r="Z27" s="535"/>
      <c r="AA27" s="535"/>
      <c r="AB27" s="535"/>
      <c r="AC27" s="535"/>
      <c r="AD27" s="535"/>
      <c r="AE27" s="535"/>
      <c r="AF27" s="535"/>
      <c r="AG27" s="535"/>
      <c r="AH27" s="536"/>
    </row>
    <row r="28" spans="1:34" ht="18.75" customHeight="1" x14ac:dyDescent="0.2">
      <c r="A28" s="517" t="s">
        <v>211</v>
      </c>
      <c r="B28" s="518"/>
      <c r="C28" s="533" t="s">
        <v>212</v>
      </c>
      <c r="D28" s="533"/>
      <c r="E28" s="533"/>
      <c r="F28" s="533"/>
      <c r="G28" s="533"/>
      <c r="H28" s="533"/>
      <c r="I28" s="533"/>
      <c r="J28" s="533"/>
      <c r="K28" s="533"/>
      <c r="L28" s="533"/>
      <c r="M28" s="533"/>
      <c r="N28" s="533"/>
      <c r="O28" s="533"/>
      <c r="P28" s="533"/>
      <c r="Q28" s="533"/>
      <c r="R28" s="533"/>
      <c r="S28" s="533"/>
      <c r="T28" s="533"/>
      <c r="U28" s="533"/>
      <c r="V28" s="533"/>
      <c r="W28" s="533"/>
      <c r="X28" s="533"/>
      <c r="Y28" s="533"/>
      <c r="Z28" s="533"/>
      <c r="AA28" s="533"/>
      <c r="AB28" s="533"/>
      <c r="AC28" s="533"/>
      <c r="AD28" s="533"/>
      <c r="AE28" s="533"/>
      <c r="AF28" s="533"/>
      <c r="AG28" s="533"/>
      <c r="AH28" s="534"/>
    </row>
    <row r="29" spans="1:34" ht="18.75" customHeight="1" x14ac:dyDescent="0.2">
      <c r="A29" s="519"/>
      <c r="B29" s="518"/>
      <c r="C29" s="533"/>
      <c r="D29" s="533"/>
      <c r="E29" s="533"/>
      <c r="F29" s="533"/>
      <c r="G29" s="533"/>
      <c r="H29" s="533"/>
      <c r="I29" s="533"/>
      <c r="J29" s="533"/>
      <c r="K29" s="533"/>
      <c r="L29" s="533"/>
      <c r="M29" s="533"/>
      <c r="N29" s="533"/>
      <c r="O29" s="533"/>
      <c r="P29" s="533"/>
      <c r="Q29" s="533"/>
      <c r="R29" s="533"/>
      <c r="S29" s="533"/>
      <c r="T29" s="533"/>
      <c r="U29" s="533"/>
      <c r="V29" s="533"/>
      <c r="W29" s="533"/>
      <c r="X29" s="533"/>
      <c r="Y29" s="533"/>
      <c r="Z29" s="533"/>
      <c r="AA29" s="533"/>
      <c r="AB29" s="533"/>
      <c r="AC29" s="533"/>
      <c r="AD29" s="533"/>
      <c r="AE29" s="533"/>
      <c r="AF29" s="533"/>
      <c r="AG29" s="533"/>
      <c r="AH29" s="534"/>
    </row>
    <row r="30" spans="1:34" ht="18.75" customHeight="1" x14ac:dyDescent="0.2">
      <c r="A30" s="517"/>
      <c r="B30" s="518"/>
      <c r="C30" s="520"/>
      <c r="D30" s="520"/>
      <c r="E30" s="520"/>
      <c r="F30" s="520"/>
      <c r="G30" s="520"/>
      <c r="H30" s="520"/>
      <c r="I30" s="520"/>
      <c r="J30" s="520"/>
      <c r="K30" s="520"/>
      <c r="L30" s="520"/>
      <c r="M30" s="520"/>
      <c r="N30" s="520"/>
      <c r="O30" s="520"/>
      <c r="P30" s="520"/>
      <c r="Q30" s="520"/>
      <c r="R30" s="520"/>
      <c r="S30" s="520"/>
      <c r="T30" s="520"/>
      <c r="U30" s="520"/>
      <c r="V30" s="520"/>
      <c r="W30" s="520"/>
      <c r="X30" s="520"/>
      <c r="Y30" s="520"/>
      <c r="Z30" s="520"/>
      <c r="AA30" s="520"/>
      <c r="AB30" s="520"/>
      <c r="AC30" s="520"/>
      <c r="AD30" s="520"/>
      <c r="AE30" s="520"/>
      <c r="AF30" s="520"/>
      <c r="AG30" s="520"/>
      <c r="AH30" s="521"/>
    </row>
    <row r="31" spans="1:34" ht="18.75" customHeight="1" x14ac:dyDescent="0.2">
      <c r="A31" s="519"/>
      <c r="B31" s="518"/>
      <c r="C31" s="520"/>
      <c r="D31" s="520"/>
      <c r="E31" s="520"/>
      <c r="F31" s="520"/>
      <c r="G31" s="520"/>
      <c r="H31" s="520"/>
      <c r="I31" s="520"/>
      <c r="J31" s="520"/>
      <c r="K31" s="520"/>
      <c r="L31" s="520"/>
      <c r="M31" s="520"/>
      <c r="N31" s="520"/>
      <c r="O31" s="520"/>
      <c r="P31" s="520"/>
      <c r="Q31" s="520"/>
      <c r="R31" s="520"/>
      <c r="S31" s="520"/>
      <c r="T31" s="520"/>
      <c r="U31" s="520"/>
      <c r="V31" s="520"/>
      <c r="W31" s="520"/>
      <c r="X31" s="520"/>
      <c r="Y31" s="520"/>
      <c r="Z31" s="520"/>
      <c r="AA31" s="520"/>
      <c r="AB31" s="520"/>
      <c r="AC31" s="520"/>
      <c r="AD31" s="520"/>
      <c r="AE31" s="520"/>
      <c r="AF31" s="520"/>
      <c r="AG31" s="520"/>
      <c r="AH31" s="521"/>
    </row>
    <row r="32" spans="1:34" ht="18.75" customHeight="1" x14ac:dyDescent="0.2">
      <c r="A32" s="109"/>
      <c r="B32" s="110"/>
      <c r="C32" s="99"/>
      <c r="D32" s="99"/>
      <c r="E32" s="99"/>
      <c r="F32" s="99"/>
      <c r="G32" s="99"/>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111"/>
    </row>
    <row r="33" spans="1:34" ht="18.75" customHeight="1" x14ac:dyDescent="0.2">
      <c r="A33" s="109"/>
      <c r="B33" s="110"/>
      <c r="C33" s="99"/>
      <c r="D33" s="99"/>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111"/>
    </row>
    <row r="34" spans="1:34" ht="18.75" customHeight="1" x14ac:dyDescent="0.2">
      <c r="A34" s="109"/>
      <c r="B34" s="110"/>
      <c r="C34" s="99"/>
      <c r="D34" s="99"/>
      <c r="E34" s="99"/>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111"/>
    </row>
    <row r="35" spans="1:34" ht="18.75" customHeight="1" x14ac:dyDescent="0.2">
      <c r="A35" s="109"/>
      <c r="B35" s="110"/>
      <c r="C35" s="99"/>
      <c r="D35" s="99"/>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112"/>
    </row>
    <row r="36" spans="1:34" ht="18.75" customHeight="1" thickBot="1" x14ac:dyDescent="0.25">
      <c r="A36" s="113"/>
      <c r="B36" s="114"/>
      <c r="C36" s="115"/>
      <c r="D36" s="115"/>
      <c r="E36" s="115"/>
      <c r="F36" s="115"/>
      <c r="G36" s="115"/>
      <c r="H36" s="115"/>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15"/>
      <c r="AH36" s="116"/>
    </row>
    <row r="37" spans="1:34" ht="7.5" customHeight="1" x14ac:dyDescent="0.2">
      <c r="C37" s="102"/>
      <c r="D37" s="102"/>
      <c r="E37" s="88"/>
      <c r="F37" s="88"/>
      <c r="G37" s="88"/>
      <c r="H37" s="88"/>
      <c r="I37" s="88"/>
      <c r="J37" s="88"/>
      <c r="K37" s="88"/>
      <c r="L37" s="88"/>
      <c r="M37" s="88"/>
      <c r="N37" s="88"/>
      <c r="O37" s="88"/>
      <c r="P37" s="88"/>
      <c r="Q37" s="88"/>
      <c r="R37" s="117"/>
      <c r="S37" s="117"/>
      <c r="T37" s="117"/>
      <c r="U37" s="117"/>
      <c r="V37" s="117"/>
      <c r="W37" s="88"/>
      <c r="X37" s="117"/>
      <c r="Y37" s="117"/>
      <c r="Z37" s="117"/>
      <c r="AA37" s="117"/>
      <c r="AB37" s="117"/>
      <c r="AC37" s="88"/>
      <c r="AD37" s="117"/>
      <c r="AE37" s="117"/>
      <c r="AF37" s="117"/>
      <c r="AG37" s="117"/>
      <c r="AH37" s="117"/>
    </row>
    <row r="38" spans="1:34" ht="29.25" customHeight="1" x14ac:dyDescent="0.2">
      <c r="C38" s="102"/>
      <c r="D38" s="102"/>
      <c r="E38" s="88"/>
      <c r="F38" s="88"/>
      <c r="G38" s="88"/>
      <c r="H38" s="88"/>
      <c r="I38" s="88"/>
      <c r="J38" s="88"/>
      <c r="K38" s="88"/>
      <c r="L38" s="88"/>
      <c r="M38" s="88"/>
      <c r="N38" s="88"/>
      <c r="O38" s="88"/>
      <c r="P38" s="88"/>
      <c r="Q38" s="88"/>
      <c r="R38" s="117"/>
      <c r="S38" s="117"/>
      <c r="T38" s="117"/>
      <c r="U38" s="117"/>
      <c r="V38" s="117"/>
      <c r="W38" s="88"/>
      <c r="X38" s="117"/>
      <c r="Y38" s="117"/>
      <c r="Z38" s="117"/>
      <c r="AA38" s="117"/>
      <c r="AB38" s="117"/>
      <c r="AC38" s="88"/>
      <c r="AD38" s="117"/>
      <c r="AE38" s="117"/>
      <c r="AF38" s="117"/>
      <c r="AG38" s="117"/>
      <c r="AH38" s="117"/>
    </row>
    <row r="39" spans="1:34" ht="29.25" customHeight="1" x14ac:dyDescent="0.2">
      <c r="C39" s="102"/>
      <c r="D39" s="102"/>
      <c r="E39" s="88"/>
      <c r="F39" s="88"/>
      <c r="G39" s="88"/>
      <c r="H39" s="88"/>
      <c r="I39" s="88"/>
      <c r="J39" s="88"/>
      <c r="K39" s="88"/>
      <c r="L39" s="88"/>
      <c r="M39" s="88"/>
      <c r="N39" s="88"/>
      <c r="O39" s="88"/>
      <c r="P39" s="88"/>
      <c r="Q39" s="88"/>
      <c r="R39" s="117"/>
      <c r="S39" s="117"/>
      <c r="T39" s="117"/>
      <c r="U39" s="117"/>
      <c r="V39" s="117"/>
      <c r="W39" s="88"/>
      <c r="X39" s="117"/>
      <c r="Y39" s="117"/>
      <c r="Z39" s="117"/>
      <c r="AA39" s="117"/>
      <c r="AB39" s="117"/>
      <c r="AC39" s="88"/>
      <c r="AD39" s="117"/>
      <c r="AE39" s="117"/>
      <c r="AF39" s="117"/>
      <c r="AG39" s="117"/>
      <c r="AH39" s="117"/>
    </row>
    <row r="40" spans="1:34" ht="29.25" customHeight="1" x14ac:dyDescent="0.2">
      <c r="C40" s="102"/>
      <c r="D40" s="102"/>
      <c r="E40" s="88"/>
      <c r="F40" s="88"/>
      <c r="G40" s="88"/>
      <c r="H40" s="88"/>
      <c r="I40" s="88"/>
      <c r="J40" s="88"/>
      <c r="K40" s="88"/>
      <c r="L40" s="88"/>
      <c r="M40" s="88"/>
      <c r="N40" s="88"/>
      <c r="O40" s="88"/>
      <c r="P40" s="88"/>
      <c r="Q40" s="88"/>
      <c r="R40" s="117"/>
      <c r="S40" s="117"/>
      <c r="T40" s="117"/>
      <c r="U40" s="117"/>
      <c r="V40" s="117"/>
      <c r="W40" s="88"/>
      <c r="X40" s="117"/>
      <c r="Y40" s="117"/>
      <c r="Z40" s="117"/>
      <c r="AA40" s="117"/>
      <c r="AB40" s="117"/>
      <c r="AC40" s="88"/>
      <c r="AD40" s="117"/>
      <c r="AE40" s="117"/>
      <c r="AF40" s="117"/>
      <c r="AG40" s="117"/>
      <c r="AH40" s="117"/>
    </row>
    <row r="41" spans="1:34" ht="29.25" customHeight="1" x14ac:dyDescent="0.2">
      <c r="C41" s="102"/>
      <c r="D41" s="102"/>
      <c r="E41" s="88"/>
      <c r="F41" s="88"/>
      <c r="G41" s="88"/>
      <c r="H41" s="88"/>
      <c r="I41" s="88"/>
      <c r="J41" s="88"/>
      <c r="K41" s="88"/>
      <c r="L41" s="88"/>
      <c r="M41" s="88"/>
      <c r="N41" s="88"/>
      <c r="O41" s="88"/>
      <c r="P41" s="88"/>
      <c r="Q41" s="88"/>
      <c r="R41" s="117"/>
      <c r="S41" s="117"/>
      <c r="T41" s="117"/>
      <c r="U41" s="117"/>
      <c r="V41" s="117"/>
      <c r="W41" s="88"/>
      <c r="X41" s="117"/>
      <c r="Y41" s="117"/>
      <c r="Z41" s="117"/>
      <c r="AA41" s="117"/>
      <c r="AB41" s="117"/>
      <c r="AC41" s="88"/>
      <c r="AD41" s="117"/>
      <c r="AE41" s="117"/>
      <c r="AF41" s="117"/>
      <c r="AG41" s="117"/>
      <c r="AH41" s="117"/>
    </row>
    <row r="42" spans="1:34" ht="29.25" customHeight="1" x14ac:dyDescent="0.2">
      <c r="C42" s="102"/>
      <c r="D42" s="102"/>
      <c r="E42" s="88"/>
      <c r="F42" s="88"/>
      <c r="G42" s="88"/>
      <c r="H42" s="88"/>
      <c r="I42" s="88"/>
      <c r="J42" s="88"/>
      <c r="K42" s="88"/>
      <c r="L42" s="88"/>
      <c r="M42" s="88"/>
      <c r="N42" s="88"/>
      <c r="O42" s="88"/>
      <c r="P42" s="88"/>
      <c r="Q42" s="88"/>
      <c r="R42" s="117"/>
      <c r="S42" s="117"/>
      <c r="T42" s="117"/>
      <c r="U42" s="117"/>
      <c r="V42" s="117"/>
      <c r="W42" s="88"/>
      <c r="X42" s="117"/>
      <c r="Y42" s="117"/>
      <c r="Z42" s="117"/>
      <c r="AA42" s="117"/>
      <c r="AB42" s="117"/>
      <c r="AC42" s="88"/>
      <c r="AD42" s="117"/>
      <c r="AE42" s="117"/>
      <c r="AF42" s="117"/>
      <c r="AG42" s="117"/>
      <c r="AH42" s="117"/>
    </row>
    <row r="43" spans="1:34" ht="29.25" customHeight="1" x14ac:dyDescent="0.2">
      <c r="C43" s="102"/>
      <c r="D43" s="102"/>
      <c r="E43" s="88"/>
      <c r="F43" s="88"/>
      <c r="G43" s="88"/>
      <c r="H43" s="88"/>
      <c r="I43" s="88"/>
      <c r="J43" s="88"/>
      <c r="K43" s="88"/>
      <c r="L43" s="88"/>
      <c r="M43" s="88"/>
      <c r="N43" s="88"/>
      <c r="O43" s="88"/>
      <c r="P43" s="88"/>
      <c r="Q43" s="88"/>
      <c r="R43" s="117"/>
      <c r="S43" s="117"/>
      <c r="T43" s="117"/>
      <c r="U43" s="117"/>
      <c r="V43" s="117"/>
      <c r="W43" s="88"/>
      <c r="X43" s="117"/>
      <c r="Y43" s="117"/>
      <c r="Z43" s="117"/>
      <c r="AA43" s="117"/>
      <c r="AB43" s="117"/>
      <c r="AC43" s="88"/>
      <c r="AD43" s="117"/>
      <c r="AE43" s="117"/>
      <c r="AF43" s="117"/>
      <c r="AG43" s="117"/>
      <c r="AH43" s="117"/>
    </row>
    <row r="44" spans="1:34" ht="29.25" customHeight="1" x14ac:dyDescent="0.2">
      <c r="C44" s="102"/>
      <c r="D44" s="102"/>
      <c r="E44" s="88"/>
      <c r="F44" s="88"/>
      <c r="G44" s="88"/>
      <c r="H44" s="88"/>
      <c r="I44" s="88"/>
      <c r="J44" s="88"/>
      <c r="K44" s="88"/>
      <c r="L44" s="88"/>
      <c r="M44" s="88"/>
      <c r="N44" s="88"/>
      <c r="O44" s="88"/>
      <c r="P44" s="88"/>
      <c r="Q44" s="88"/>
      <c r="R44" s="117"/>
      <c r="S44" s="117"/>
      <c r="T44" s="117"/>
      <c r="U44" s="117"/>
      <c r="V44" s="117"/>
      <c r="W44" s="88"/>
      <c r="X44" s="117"/>
      <c r="Y44" s="117"/>
      <c r="Z44" s="117"/>
      <c r="AA44" s="117"/>
      <c r="AB44" s="117"/>
      <c r="AC44" s="88"/>
      <c r="AD44" s="117"/>
      <c r="AE44" s="117"/>
      <c r="AF44" s="117"/>
      <c r="AG44" s="117"/>
      <c r="AH44" s="117"/>
    </row>
    <row r="45" spans="1:34" ht="29.25" customHeight="1" x14ac:dyDescent="0.2">
      <c r="C45" s="102"/>
      <c r="D45" s="102"/>
      <c r="E45" s="88"/>
      <c r="F45" s="88"/>
      <c r="G45" s="88"/>
      <c r="H45" s="88"/>
      <c r="I45" s="88"/>
      <c r="J45" s="88"/>
      <c r="K45" s="88"/>
      <c r="L45" s="88"/>
      <c r="M45" s="88"/>
      <c r="N45" s="88"/>
      <c r="O45" s="88"/>
      <c r="P45" s="88"/>
      <c r="Q45" s="88"/>
      <c r="R45" s="117"/>
      <c r="S45" s="117"/>
      <c r="T45" s="117"/>
      <c r="U45" s="117"/>
      <c r="V45" s="117"/>
      <c r="W45" s="88"/>
      <c r="X45" s="117"/>
      <c r="Y45" s="117"/>
      <c r="Z45" s="117"/>
      <c r="AA45" s="117"/>
      <c r="AB45" s="117"/>
      <c r="AC45" s="88"/>
      <c r="AD45" s="117"/>
      <c r="AE45" s="117"/>
      <c r="AF45" s="117"/>
      <c r="AG45" s="117"/>
      <c r="AH45" s="117"/>
    </row>
    <row r="46" spans="1:34" ht="29.25" customHeight="1" x14ac:dyDescent="0.2">
      <c r="C46" s="102"/>
      <c r="D46" s="102"/>
      <c r="E46" s="88"/>
      <c r="F46" s="88"/>
      <c r="G46" s="88"/>
      <c r="H46" s="88"/>
      <c r="I46" s="88"/>
      <c r="J46" s="88"/>
      <c r="K46" s="88"/>
      <c r="L46" s="88"/>
      <c r="M46" s="88"/>
      <c r="N46" s="88"/>
      <c r="O46" s="88"/>
      <c r="P46" s="88"/>
      <c r="Q46" s="88"/>
      <c r="R46" s="117"/>
      <c r="S46" s="117"/>
      <c r="T46" s="117"/>
      <c r="U46" s="117"/>
      <c r="V46" s="117"/>
      <c r="W46" s="88"/>
      <c r="X46" s="117"/>
      <c r="Y46" s="117"/>
      <c r="Z46" s="117"/>
      <c r="AA46" s="117"/>
      <c r="AB46" s="117"/>
      <c r="AC46" s="88"/>
      <c r="AD46" s="117"/>
      <c r="AE46" s="117"/>
      <c r="AF46" s="117"/>
      <c r="AG46" s="117"/>
      <c r="AH46" s="117"/>
    </row>
    <row r="47" spans="1:34" ht="29.25" customHeight="1" x14ac:dyDescent="0.2">
      <c r="C47" s="102"/>
      <c r="D47" s="102"/>
      <c r="E47" s="88"/>
      <c r="F47" s="88"/>
      <c r="G47" s="88"/>
      <c r="H47" s="88"/>
      <c r="I47" s="88"/>
      <c r="J47" s="88"/>
      <c r="K47" s="88"/>
      <c r="L47" s="88"/>
      <c r="M47" s="88"/>
      <c r="N47" s="88"/>
      <c r="O47" s="88"/>
      <c r="P47" s="88"/>
      <c r="Q47" s="88"/>
      <c r="R47" s="117"/>
      <c r="S47" s="117"/>
      <c r="T47" s="117"/>
      <c r="U47" s="117"/>
      <c r="V47" s="117"/>
      <c r="W47" s="88"/>
      <c r="X47" s="117"/>
      <c r="Y47" s="117"/>
      <c r="Z47" s="117"/>
      <c r="AA47" s="117"/>
      <c r="AB47" s="117"/>
      <c r="AC47" s="88"/>
      <c r="AD47" s="117"/>
      <c r="AE47" s="117"/>
      <c r="AF47" s="117"/>
      <c r="AG47" s="117"/>
      <c r="AH47" s="117"/>
    </row>
    <row r="48" spans="1:34" ht="29.25" customHeight="1" x14ac:dyDescent="0.2">
      <c r="C48" s="102"/>
      <c r="D48" s="102"/>
      <c r="E48" s="88"/>
      <c r="F48" s="88"/>
      <c r="G48" s="88"/>
      <c r="H48" s="88"/>
      <c r="I48" s="88"/>
      <c r="J48" s="88"/>
      <c r="K48" s="88"/>
      <c r="L48" s="88"/>
      <c r="M48" s="88"/>
      <c r="N48" s="88"/>
      <c r="O48" s="88"/>
      <c r="P48" s="88"/>
      <c r="Q48" s="88"/>
      <c r="R48" s="117"/>
      <c r="S48" s="117"/>
      <c r="T48" s="117"/>
      <c r="U48" s="117"/>
      <c r="V48" s="117"/>
      <c r="W48" s="88"/>
      <c r="X48" s="117"/>
      <c r="Y48" s="117"/>
      <c r="Z48" s="117"/>
      <c r="AA48" s="117"/>
      <c r="AB48" s="117"/>
      <c r="AC48" s="88"/>
      <c r="AD48" s="117"/>
      <c r="AE48" s="117"/>
      <c r="AF48" s="117"/>
      <c r="AG48" s="117"/>
      <c r="AH48" s="117"/>
    </row>
    <row r="49" spans="1:34" ht="29.25" customHeight="1" x14ac:dyDescent="0.2">
      <c r="C49" s="102"/>
      <c r="D49" s="102"/>
      <c r="E49" s="88"/>
      <c r="F49" s="88"/>
      <c r="G49" s="88"/>
      <c r="H49" s="88"/>
      <c r="I49" s="88"/>
      <c r="J49" s="88"/>
      <c r="K49" s="88"/>
      <c r="L49" s="88"/>
      <c r="M49" s="88"/>
      <c r="N49" s="88"/>
      <c r="O49" s="88"/>
      <c r="P49" s="88"/>
      <c r="Q49" s="88"/>
      <c r="R49" s="117"/>
      <c r="S49" s="117"/>
      <c r="T49" s="117"/>
      <c r="U49" s="117"/>
      <c r="V49" s="117"/>
      <c r="W49" s="88"/>
      <c r="X49" s="117"/>
      <c r="Y49" s="117"/>
      <c r="Z49" s="117"/>
      <c r="AA49" s="117"/>
      <c r="AB49" s="117"/>
      <c r="AC49" s="88"/>
      <c r="AD49" s="117"/>
      <c r="AE49" s="117"/>
      <c r="AF49" s="117"/>
      <c r="AG49" s="117"/>
      <c r="AH49" s="117"/>
    </row>
    <row r="50" spans="1:34" ht="29.25" customHeight="1" x14ac:dyDescent="0.2">
      <c r="C50" s="102"/>
      <c r="D50" s="102"/>
      <c r="E50" s="88"/>
      <c r="F50" s="88"/>
      <c r="G50" s="88"/>
      <c r="H50" s="88"/>
      <c r="I50" s="88"/>
      <c r="J50" s="88"/>
      <c r="K50" s="88"/>
      <c r="L50" s="88"/>
      <c r="M50" s="88"/>
      <c r="N50" s="88"/>
      <c r="O50" s="88"/>
      <c r="P50" s="88"/>
      <c r="Q50" s="88"/>
      <c r="R50" s="117"/>
      <c r="S50" s="117"/>
      <c r="T50" s="117"/>
      <c r="U50" s="117"/>
      <c r="V50" s="117"/>
      <c r="W50" s="88"/>
      <c r="X50" s="117"/>
      <c r="Y50" s="117"/>
      <c r="Z50" s="117"/>
      <c r="AA50" s="117"/>
      <c r="AB50" s="117"/>
      <c r="AC50" s="88"/>
      <c r="AD50" s="117"/>
      <c r="AE50" s="117"/>
      <c r="AF50" s="117"/>
      <c r="AG50" s="117"/>
      <c r="AH50" s="117"/>
    </row>
    <row r="51" spans="1:34" ht="29.25" customHeight="1" x14ac:dyDescent="0.2">
      <c r="C51" s="102"/>
      <c r="D51" s="102"/>
      <c r="E51" s="88"/>
      <c r="F51" s="88"/>
      <c r="G51" s="88"/>
      <c r="H51" s="88"/>
      <c r="I51" s="88"/>
      <c r="J51" s="88"/>
      <c r="K51" s="88"/>
      <c r="L51" s="88"/>
      <c r="M51" s="88"/>
      <c r="N51" s="88"/>
      <c r="O51" s="88"/>
      <c r="P51" s="88"/>
      <c r="Q51" s="88"/>
      <c r="R51" s="117"/>
      <c r="S51" s="117"/>
      <c r="T51" s="117"/>
      <c r="U51" s="117"/>
      <c r="V51" s="117"/>
      <c r="W51" s="88"/>
      <c r="X51" s="117"/>
      <c r="Y51" s="117"/>
      <c r="Z51" s="117"/>
      <c r="AA51" s="117"/>
      <c r="AB51" s="117"/>
      <c r="AC51" s="88"/>
      <c r="AD51" s="117"/>
      <c r="AE51" s="117"/>
      <c r="AF51" s="117"/>
      <c r="AG51" s="117"/>
      <c r="AH51" s="117"/>
    </row>
    <row r="52" spans="1:34" ht="15" customHeight="1" x14ac:dyDescent="0.2">
      <c r="A52" s="88"/>
      <c r="B52" s="88"/>
      <c r="C52" s="88"/>
      <c r="D52" s="88"/>
      <c r="E52" s="88"/>
      <c r="F52" s="88"/>
      <c r="G52" s="88"/>
      <c r="H52" s="88"/>
      <c r="I52" s="88"/>
      <c r="J52" s="88"/>
      <c r="K52" s="88"/>
      <c r="L52" s="88"/>
      <c r="M52" s="88"/>
      <c r="N52" s="88"/>
      <c r="O52" s="88"/>
      <c r="P52" s="88"/>
      <c r="Q52" s="88"/>
      <c r="R52" s="88"/>
      <c r="S52" s="88"/>
      <c r="T52" s="88"/>
      <c r="U52" s="88"/>
      <c r="V52" s="88"/>
      <c r="W52" s="88"/>
      <c r="X52" s="88"/>
      <c r="Y52" s="88"/>
      <c r="Z52" s="88"/>
      <c r="AA52" s="88"/>
      <c r="AB52" s="88"/>
      <c r="AC52" s="88"/>
      <c r="AD52" s="88"/>
      <c r="AE52" s="88"/>
      <c r="AF52" s="88"/>
      <c r="AG52" s="88"/>
      <c r="AH52" s="88"/>
    </row>
    <row r="139" spans="7:34" ht="15" customHeight="1" x14ac:dyDescent="0.2">
      <c r="G139" s="118"/>
      <c r="H139" s="118"/>
      <c r="I139" s="118"/>
      <c r="J139" s="118"/>
      <c r="K139" s="118"/>
      <c r="L139" s="118"/>
      <c r="M139" s="118"/>
      <c r="N139" s="118"/>
      <c r="O139" s="119"/>
      <c r="P139" s="119"/>
      <c r="Q139" s="119"/>
      <c r="R139" s="119"/>
      <c r="S139" s="120"/>
      <c r="T139" s="120"/>
      <c r="U139" s="120"/>
      <c r="V139" s="120"/>
      <c r="W139" s="120"/>
      <c r="X139" s="120"/>
      <c r="Y139" s="121"/>
      <c r="Z139" s="121"/>
      <c r="AA139" s="121"/>
      <c r="AB139" s="121"/>
      <c r="AC139" s="121"/>
      <c r="AD139" s="121"/>
      <c r="AE139" s="121"/>
      <c r="AF139" s="121"/>
      <c r="AG139" s="122"/>
      <c r="AH139" s="122"/>
    </row>
    <row r="140" spans="7:34" ht="15" customHeight="1" x14ac:dyDescent="0.2">
      <c r="G140" s="118"/>
      <c r="H140" s="118"/>
      <c r="I140" s="118"/>
      <c r="J140" s="118"/>
      <c r="K140" s="118"/>
      <c r="L140" s="118"/>
      <c r="M140" s="118"/>
      <c r="N140" s="118"/>
      <c r="O140" s="119"/>
      <c r="P140" s="119"/>
      <c r="Q140" s="119"/>
      <c r="R140" s="119"/>
      <c r="S140" s="123"/>
      <c r="T140" s="123"/>
      <c r="U140" s="123"/>
      <c r="V140" s="123"/>
      <c r="W140" s="123"/>
      <c r="X140" s="123"/>
      <c r="Y140" s="121"/>
      <c r="Z140" s="121"/>
      <c r="AA140" s="121"/>
      <c r="AB140" s="121"/>
      <c r="AC140" s="121"/>
      <c r="AD140" s="121"/>
      <c r="AE140" s="121"/>
      <c r="AF140" s="121"/>
      <c r="AG140" s="122"/>
      <c r="AH140" s="122"/>
    </row>
    <row r="141" spans="7:34" ht="15" customHeight="1" x14ac:dyDescent="0.2">
      <c r="G141" s="118"/>
      <c r="H141" s="118"/>
      <c r="I141" s="118"/>
      <c r="J141" s="118"/>
      <c r="K141" s="118"/>
      <c r="L141" s="118"/>
      <c r="M141" s="118"/>
      <c r="N141" s="124"/>
      <c r="O141" s="119"/>
      <c r="P141" s="119"/>
      <c r="Q141" s="119"/>
      <c r="R141" s="124"/>
      <c r="S141" s="125"/>
      <c r="T141" s="125"/>
      <c r="U141" s="125"/>
      <c r="V141" s="125"/>
      <c r="W141" s="125"/>
      <c r="X141" s="125"/>
      <c r="Y141" s="121"/>
      <c r="Z141" s="121"/>
      <c r="AA141" s="121"/>
      <c r="AB141" s="121"/>
      <c r="AC141" s="121"/>
      <c r="AD141" s="121"/>
      <c r="AE141" s="121"/>
      <c r="AF141" s="121"/>
      <c r="AG141" s="122"/>
      <c r="AH141" s="122"/>
    </row>
    <row r="142" spans="7:34" ht="15" customHeight="1" x14ac:dyDescent="0.2">
      <c r="G142" s="118"/>
      <c r="H142" s="118"/>
      <c r="I142" s="118"/>
      <c r="J142" s="118"/>
      <c r="K142" s="118"/>
      <c r="L142" s="118"/>
      <c r="M142" s="118"/>
      <c r="N142" s="118"/>
      <c r="O142" s="119"/>
      <c r="P142" s="119"/>
      <c r="Q142" s="119"/>
      <c r="R142" s="119"/>
      <c r="S142" s="120"/>
      <c r="T142" s="120"/>
      <c r="U142" s="120"/>
      <c r="V142" s="120"/>
      <c r="W142" s="120"/>
      <c r="X142" s="120"/>
      <c r="Y142" s="121"/>
      <c r="Z142" s="121"/>
      <c r="AA142" s="121"/>
      <c r="AB142" s="121"/>
      <c r="AC142" s="121"/>
      <c r="AD142" s="121"/>
      <c r="AE142" s="121"/>
      <c r="AF142" s="121"/>
      <c r="AG142" s="122"/>
      <c r="AH142" s="122"/>
    </row>
    <row r="143" spans="7:34" ht="15" customHeight="1" x14ac:dyDescent="0.2">
      <c r="G143" s="118"/>
      <c r="H143" s="118"/>
      <c r="I143" s="118"/>
      <c r="J143" s="118"/>
      <c r="K143" s="118"/>
      <c r="L143" s="118"/>
      <c r="M143" s="118"/>
      <c r="N143" s="118"/>
      <c r="O143" s="119"/>
      <c r="P143" s="119"/>
      <c r="Q143" s="119"/>
      <c r="R143" s="119"/>
      <c r="S143" s="123"/>
      <c r="T143" s="123"/>
      <c r="U143" s="123"/>
      <c r="V143" s="123"/>
      <c r="W143" s="123"/>
      <c r="X143" s="123"/>
      <c r="Y143" s="121"/>
      <c r="Z143" s="121"/>
      <c r="AA143" s="121"/>
      <c r="AB143" s="121"/>
      <c r="AC143" s="121"/>
      <c r="AD143" s="121"/>
      <c r="AE143" s="121"/>
      <c r="AF143" s="121"/>
      <c r="AG143" s="122"/>
      <c r="AH143" s="122"/>
    </row>
    <row r="144" spans="7:34" ht="15" customHeight="1" x14ac:dyDescent="0.2">
      <c r="G144" s="118"/>
      <c r="H144" s="118"/>
      <c r="I144" s="118"/>
      <c r="J144" s="118"/>
      <c r="K144" s="118"/>
      <c r="L144" s="118"/>
      <c r="M144" s="118"/>
      <c r="N144" s="124"/>
      <c r="O144" s="119"/>
      <c r="P144" s="119"/>
      <c r="Q144" s="119"/>
      <c r="R144" s="124"/>
      <c r="S144" s="125"/>
      <c r="T144" s="125"/>
      <c r="U144" s="125"/>
      <c r="V144" s="125"/>
      <c r="W144" s="125"/>
      <c r="X144" s="125"/>
      <c r="Y144" s="121"/>
      <c r="Z144" s="121"/>
      <c r="AA144" s="121"/>
      <c r="AB144" s="121"/>
      <c r="AC144" s="121"/>
      <c r="AD144" s="121"/>
      <c r="AE144" s="121"/>
      <c r="AF144" s="121"/>
      <c r="AG144" s="122"/>
      <c r="AH144" s="122"/>
    </row>
    <row r="145" spans="7:34" ht="15" customHeight="1" x14ac:dyDescent="0.2">
      <c r="G145" s="118"/>
      <c r="H145" s="118"/>
      <c r="I145" s="118"/>
      <c r="J145" s="118"/>
      <c r="K145" s="118"/>
      <c r="L145" s="118"/>
      <c r="M145" s="118"/>
      <c r="N145" s="118"/>
      <c r="O145" s="119"/>
      <c r="P145" s="119"/>
      <c r="Q145" s="119"/>
      <c r="R145" s="119"/>
      <c r="S145" s="120"/>
      <c r="T145" s="120"/>
      <c r="U145" s="120"/>
      <c r="V145" s="120"/>
      <c r="W145" s="120"/>
      <c r="X145" s="120"/>
      <c r="Y145" s="121"/>
      <c r="Z145" s="121"/>
      <c r="AA145" s="121"/>
      <c r="AB145" s="121"/>
      <c r="AC145" s="121"/>
      <c r="AD145" s="121"/>
      <c r="AE145" s="121"/>
      <c r="AF145" s="121"/>
      <c r="AG145" s="122"/>
      <c r="AH145" s="122"/>
    </row>
    <row r="146" spans="7:34" ht="15" customHeight="1" x14ac:dyDescent="0.2">
      <c r="G146" s="118"/>
      <c r="H146" s="118"/>
      <c r="I146" s="118"/>
      <c r="J146" s="118"/>
      <c r="K146" s="118"/>
      <c r="L146" s="118"/>
      <c r="M146" s="118"/>
      <c r="N146" s="118"/>
      <c r="O146" s="119"/>
      <c r="P146" s="119"/>
      <c r="Q146" s="119"/>
      <c r="R146" s="119"/>
      <c r="S146" s="123"/>
      <c r="T146" s="123"/>
      <c r="U146" s="123"/>
      <c r="V146" s="123"/>
      <c r="W146" s="123"/>
      <c r="X146" s="123"/>
      <c r="Y146" s="121"/>
      <c r="Z146" s="121"/>
      <c r="AA146" s="121"/>
      <c r="AB146" s="121"/>
      <c r="AC146" s="121"/>
      <c r="AD146" s="121"/>
      <c r="AE146" s="121"/>
      <c r="AF146" s="121"/>
      <c r="AG146" s="122"/>
      <c r="AH146" s="122"/>
    </row>
    <row r="147" spans="7:34" ht="15" customHeight="1" x14ac:dyDescent="0.2">
      <c r="G147" s="118"/>
      <c r="H147" s="118"/>
      <c r="I147" s="118"/>
      <c r="J147" s="118"/>
      <c r="K147" s="118"/>
      <c r="L147" s="118"/>
      <c r="M147" s="118"/>
      <c r="N147" s="124"/>
      <c r="O147" s="119"/>
      <c r="P147" s="119"/>
      <c r="Q147" s="119"/>
      <c r="R147" s="124"/>
      <c r="S147" s="125"/>
      <c r="T147" s="125"/>
      <c r="U147" s="125"/>
      <c r="V147" s="125"/>
      <c r="W147" s="125"/>
      <c r="X147" s="125"/>
      <c r="Y147" s="121"/>
      <c r="Z147" s="121"/>
      <c r="AA147" s="121"/>
      <c r="AB147" s="121"/>
      <c r="AC147" s="121"/>
      <c r="AD147" s="121"/>
      <c r="AE147" s="121"/>
      <c r="AF147" s="121"/>
      <c r="AG147" s="122"/>
      <c r="AH147" s="122"/>
    </row>
    <row r="148" spans="7:34" ht="15" customHeight="1" x14ac:dyDescent="0.2">
      <c r="G148" s="118"/>
      <c r="H148" s="118"/>
      <c r="I148" s="118"/>
      <c r="J148" s="118"/>
      <c r="K148" s="118"/>
      <c r="L148" s="118"/>
      <c r="M148" s="118"/>
      <c r="N148" s="118"/>
      <c r="O148" s="119"/>
      <c r="P148" s="119"/>
      <c r="Q148" s="119"/>
      <c r="R148" s="119"/>
      <c r="S148" s="120"/>
      <c r="T148" s="120"/>
      <c r="U148" s="120"/>
      <c r="V148" s="120"/>
      <c r="W148" s="120"/>
      <c r="X148" s="120"/>
      <c r="Y148" s="121"/>
      <c r="Z148" s="121"/>
      <c r="AA148" s="121"/>
      <c r="AB148" s="121"/>
      <c r="AC148" s="121"/>
      <c r="AD148" s="121"/>
      <c r="AE148" s="121"/>
      <c r="AF148" s="121"/>
      <c r="AG148" s="122"/>
      <c r="AH148" s="122"/>
    </row>
    <row r="149" spans="7:34" ht="15" customHeight="1" x14ac:dyDescent="0.2">
      <c r="G149" s="118"/>
      <c r="H149" s="118"/>
      <c r="I149" s="118"/>
      <c r="J149" s="118"/>
      <c r="K149" s="118"/>
      <c r="L149" s="118"/>
      <c r="M149" s="118"/>
      <c r="N149" s="118"/>
      <c r="O149" s="119"/>
      <c r="P149" s="119"/>
      <c r="Q149" s="119"/>
      <c r="R149" s="119"/>
      <c r="S149" s="123"/>
      <c r="T149" s="123"/>
      <c r="U149" s="123"/>
      <c r="V149" s="123"/>
      <c r="W149" s="123"/>
      <c r="X149" s="123"/>
      <c r="Y149" s="121"/>
      <c r="Z149" s="121"/>
      <c r="AA149" s="121"/>
      <c r="AB149" s="121"/>
      <c r="AC149" s="121"/>
      <c r="AD149" s="121"/>
      <c r="AE149" s="121"/>
      <c r="AF149" s="121"/>
      <c r="AG149" s="122"/>
      <c r="AH149" s="122"/>
    </row>
    <row r="150" spans="7:34" ht="15" customHeight="1" x14ac:dyDescent="0.2">
      <c r="G150" s="118"/>
      <c r="H150" s="118"/>
      <c r="I150" s="118"/>
      <c r="J150" s="118"/>
      <c r="K150" s="118"/>
      <c r="L150" s="118"/>
      <c r="M150" s="118"/>
      <c r="N150" s="124"/>
      <c r="O150" s="119"/>
      <c r="P150" s="119"/>
      <c r="Q150" s="119"/>
      <c r="R150" s="124"/>
      <c r="S150" s="125"/>
      <c r="T150" s="125"/>
      <c r="U150" s="125"/>
      <c r="V150" s="125"/>
      <c r="W150" s="125"/>
      <c r="X150" s="125"/>
      <c r="Y150" s="121"/>
      <c r="Z150" s="121"/>
      <c r="AA150" s="121"/>
      <c r="AB150" s="121"/>
      <c r="AC150" s="121"/>
      <c r="AD150" s="121"/>
      <c r="AE150" s="121"/>
      <c r="AF150" s="121"/>
      <c r="AG150" s="122"/>
      <c r="AH150" s="122"/>
    </row>
  </sheetData>
  <sheetProtection sheet="1" selectLockedCells="1"/>
  <mergeCells count="70">
    <mergeCell ref="K10:P10"/>
    <mergeCell ref="K11:P11"/>
    <mergeCell ref="F6:L6"/>
    <mergeCell ref="V6:AB6"/>
    <mergeCell ref="N2:P2"/>
    <mergeCell ref="Q2:AH2"/>
    <mergeCell ref="A3:AH4"/>
    <mergeCell ref="K7:AH7"/>
    <mergeCell ref="K8:AH9"/>
    <mergeCell ref="W5:AA5"/>
    <mergeCell ref="AB5:AH5"/>
    <mergeCell ref="C6:E6"/>
    <mergeCell ref="F5:V5"/>
    <mergeCell ref="N6:T6"/>
    <mergeCell ref="C5:E5"/>
    <mergeCell ref="A5:B17"/>
    <mergeCell ref="U13:X13"/>
    <mergeCell ref="Y13:AH13"/>
    <mergeCell ref="E12:M12"/>
    <mergeCell ref="F7:J7"/>
    <mergeCell ref="F8:J9"/>
    <mergeCell ref="C7:E9"/>
    <mergeCell ref="C10:J11"/>
    <mergeCell ref="C12:D17"/>
    <mergeCell ref="AD12:AF12"/>
    <mergeCell ref="Q11:AH11"/>
    <mergeCell ref="Q10:U10"/>
    <mergeCell ref="W10:AA10"/>
    <mergeCell ref="AC10:AG10"/>
    <mergeCell ref="AG12:AH12"/>
    <mergeCell ref="N12:X12"/>
    <mergeCell ref="Y12:AC12"/>
    <mergeCell ref="Q17:R17"/>
    <mergeCell ref="S17:T17"/>
    <mergeCell ref="Q15:R15"/>
    <mergeCell ref="S15:T15"/>
    <mergeCell ref="E13:M13"/>
    <mergeCell ref="N13:R13"/>
    <mergeCell ref="S13:T13"/>
    <mergeCell ref="N16:P16"/>
    <mergeCell ref="E16:M16"/>
    <mergeCell ref="E17:M17"/>
    <mergeCell ref="N17:P17"/>
    <mergeCell ref="E15:M15"/>
    <mergeCell ref="N15:P15"/>
    <mergeCell ref="A30:B31"/>
    <mergeCell ref="C30:AH31"/>
    <mergeCell ref="A22:AH23"/>
    <mergeCell ref="A24:B25"/>
    <mergeCell ref="C24:AH25"/>
    <mergeCell ref="A26:B27"/>
    <mergeCell ref="C26:AH27"/>
    <mergeCell ref="A28:B29"/>
    <mergeCell ref="C28:AH29"/>
    <mergeCell ref="Y14:AC17"/>
    <mergeCell ref="AD14:AH17"/>
    <mergeCell ref="E14:M14"/>
    <mergeCell ref="N14:P14"/>
    <mergeCell ref="Q14:R14"/>
    <mergeCell ref="S14:T14"/>
    <mergeCell ref="U14:V14"/>
    <mergeCell ref="W16:X16"/>
    <mergeCell ref="Q16:R16"/>
    <mergeCell ref="S16:T16"/>
    <mergeCell ref="U16:V16"/>
    <mergeCell ref="W14:X14"/>
    <mergeCell ref="U17:V17"/>
    <mergeCell ref="W17:X17"/>
    <mergeCell ref="W15:X15"/>
    <mergeCell ref="U15:V15"/>
  </mergeCells>
  <phoneticPr fontId="2"/>
  <dataValidations disablePrompts="1" count="2">
    <dataValidation type="list" allowBlank="1" showInputMessage="1" showErrorMessage="1" prompt="この項目が該当する場合「○」を選択してください" sqref="Q37:Q51 AC37:AC51 W37:W51" xr:uid="{00000000-0002-0000-0500-000000000000}">
      <formula1>"○"</formula1>
    </dataValidation>
    <dataValidation type="list" allowBlank="1" showInputMessage="1" showErrorMessage="1" sqref="V10 AB10 M6 U6 AC6 AH10" xr:uid="{00000000-0002-0000-0500-000001000000}">
      <formula1>"□,■"</formula1>
    </dataValidation>
  </dataValidations>
  <printOptions horizontalCentered="1"/>
  <pageMargins left="0.59055118110236227" right="0.39370078740157483" top="0.59055118110236227" bottom="0.59055118110236227" header="0.31496062992125984" footer="0.31496062992125984"/>
  <pageSetup paperSize="9" scale="70" fitToWidth="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70C0"/>
  </sheetPr>
  <dimension ref="A1:CF81"/>
  <sheetViews>
    <sheetView view="pageBreakPreview" zoomScaleNormal="100" zoomScaleSheetLayoutView="100" workbookViewId="0">
      <selection activeCell="G3" sqref="G3:AP3"/>
    </sheetView>
  </sheetViews>
  <sheetFormatPr defaultColWidth="3.1796875" defaultRowHeight="13" x14ac:dyDescent="0.2"/>
  <cols>
    <col min="1" max="3" width="1.7265625" style="2" customWidth="1"/>
    <col min="4" max="41" width="2" style="2" customWidth="1"/>
    <col min="42" max="42" width="2.81640625" style="2" customWidth="1"/>
    <col min="43" max="83" width="2" style="2" customWidth="1"/>
    <col min="84" max="84" width="3.7265625" style="2" customWidth="1"/>
    <col min="85" max="16384" width="3.1796875" style="2"/>
  </cols>
  <sheetData>
    <row r="1" spans="1:84" ht="18.75" customHeight="1" x14ac:dyDescent="0.2">
      <c r="A1" s="20" t="s">
        <v>222</v>
      </c>
      <c r="B1" s="1"/>
      <c r="Z1" s="3"/>
      <c r="AA1" s="3"/>
      <c r="AB1" s="3"/>
      <c r="AC1" s="3"/>
      <c r="AD1" s="3"/>
      <c r="AE1" s="3"/>
      <c r="AF1" s="3"/>
      <c r="AG1" s="3"/>
      <c r="AH1" s="3"/>
      <c r="AI1" s="3"/>
      <c r="AJ1" s="3"/>
      <c r="AK1" s="3"/>
      <c r="AL1" s="3"/>
      <c r="AM1" s="3"/>
      <c r="AN1" s="3"/>
      <c r="AO1" s="3"/>
      <c r="AP1" s="4"/>
    </row>
    <row r="2" spans="1:84" ht="18.75" customHeight="1" x14ac:dyDescent="0.2">
      <c r="A2" s="602" t="s">
        <v>213</v>
      </c>
      <c r="B2" s="602"/>
      <c r="C2" s="602"/>
      <c r="D2" s="602"/>
      <c r="E2" s="602"/>
      <c r="F2" s="602"/>
      <c r="G2" s="603" t="str">
        <f>'評価項目(標準)'!I2</f>
        <v>自然災害防止事業（県単）第松-15号工事（東又谷）</v>
      </c>
      <c r="H2" s="603"/>
      <c r="I2" s="603"/>
      <c r="J2" s="603"/>
      <c r="K2" s="603"/>
      <c r="L2" s="603"/>
      <c r="M2" s="603"/>
      <c r="N2" s="603"/>
      <c r="O2" s="603"/>
      <c r="P2" s="603"/>
      <c r="Q2" s="603"/>
      <c r="R2" s="603"/>
      <c r="S2" s="603"/>
      <c r="T2" s="603"/>
      <c r="U2" s="603"/>
      <c r="V2" s="603"/>
      <c r="W2" s="603"/>
      <c r="X2" s="603"/>
      <c r="Y2" s="603"/>
      <c r="Z2" s="603"/>
      <c r="AA2" s="603"/>
      <c r="AB2" s="603"/>
      <c r="AC2" s="603"/>
      <c r="AD2" s="603"/>
      <c r="AE2" s="603"/>
      <c r="AF2" s="603"/>
      <c r="AG2" s="603"/>
      <c r="AH2" s="603"/>
      <c r="AI2" s="603"/>
      <c r="AJ2" s="603"/>
      <c r="AK2" s="603"/>
      <c r="AL2" s="603"/>
      <c r="AM2" s="603"/>
      <c r="AN2" s="603"/>
      <c r="AO2" s="603"/>
      <c r="AP2" s="603"/>
      <c r="AQ2" s="6"/>
      <c r="AR2" s="6"/>
      <c r="AS2" s="6"/>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7"/>
    </row>
    <row r="3" spans="1:84" ht="18.75" customHeight="1" x14ac:dyDescent="0.2">
      <c r="A3" s="604" t="s">
        <v>214</v>
      </c>
      <c r="B3" s="605"/>
      <c r="C3" s="605"/>
      <c r="D3" s="605"/>
      <c r="E3" s="605"/>
      <c r="F3" s="606"/>
      <c r="G3" s="607"/>
      <c r="H3" s="608"/>
      <c r="I3" s="608"/>
      <c r="J3" s="608"/>
      <c r="K3" s="608"/>
      <c r="L3" s="608"/>
      <c r="M3" s="608"/>
      <c r="N3" s="608"/>
      <c r="O3" s="608"/>
      <c r="P3" s="608"/>
      <c r="Q3" s="608"/>
      <c r="R3" s="608"/>
      <c r="S3" s="608"/>
      <c r="T3" s="608"/>
      <c r="U3" s="608"/>
      <c r="V3" s="608"/>
      <c r="W3" s="608"/>
      <c r="X3" s="608"/>
      <c r="Y3" s="608"/>
      <c r="Z3" s="608"/>
      <c r="AA3" s="608"/>
      <c r="AB3" s="608"/>
      <c r="AC3" s="608"/>
      <c r="AD3" s="608"/>
      <c r="AE3" s="608"/>
      <c r="AF3" s="608"/>
      <c r="AG3" s="608"/>
      <c r="AH3" s="608"/>
      <c r="AI3" s="608"/>
      <c r="AJ3" s="608"/>
      <c r="AK3" s="608"/>
      <c r="AL3" s="608"/>
      <c r="AM3" s="608"/>
      <c r="AN3" s="608"/>
      <c r="AO3" s="608"/>
      <c r="AP3" s="609"/>
      <c r="AQ3" s="583" t="s">
        <v>215</v>
      </c>
      <c r="AR3" s="583"/>
      <c r="AS3" s="583"/>
      <c r="AT3" s="583"/>
      <c r="AU3" s="583"/>
      <c r="AV3" s="583"/>
      <c r="AW3" s="583"/>
      <c r="AX3" s="583"/>
      <c r="AY3" s="583"/>
      <c r="AZ3" s="583"/>
      <c r="BA3" s="583"/>
      <c r="BB3" s="583"/>
      <c r="BC3" s="583"/>
      <c r="BD3" s="583"/>
      <c r="BE3" s="583"/>
      <c r="BF3" s="583"/>
      <c r="BG3" s="583"/>
      <c r="BH3" s="583"/>
      <c r="BI3" s="583"/>
      <c r="BJ3" s="583"/>
      <c r="BK3" s="583"/>
      <c r="BL3" s="583"/>
      <c r="BM3" s="583"/>
      <c r="BN3" s="583"/>
      <c r="BO3" s="583"/>
      <c r="BP3" s="583"/>
      <c r="BQ3" s="583"/>
      <c r="BR3" s="583"/>
      <c r="BS3" s="583"/>
      <c r="BT3" s="583"/>
      <c r="BU3" s="583"/>
      <c r="BV3" s="583"/>
      <c r="BW3" s="583"/>
      <c r="BX3" s="583"/>
      <c r="BY3" s="583"/>
      <c r="BZ3" s="583"/>
      <c r="CA3" s="583"/>
      <c r="CB3" s="583"/>
      <c r="CC3" s="583"/>
      <c r="CD3" s="583"/>
      <c r="CE3" s="583"/>
      <c r="CF3" s="583"/>
    </row>
    <row r="4" spans="1:84" ht="22.5" customHeight="1" thickBot="1" x14ac:dyDescent="0.25">
      <c r="A4" s="584" t="s">
        <v>216</v>
      </c>
      <c r="B4" s="585"/>
      <c r="C4" s="585"/>
      <c r="D4" s="585"/>
      <c r="E4" s="585"/>
      <c r="F4" s="585"/>
      <c r="G4" s="585"/>
      <c r="H4" s="585"/>
      <c r="I4" s="585"/>
      <c r="J4" s="585"/>
      <c r="K4" s="585"/>
      <c r="L4" s="585"/>
      <c r="M4" s="585"/>
      <c r="N4" s="585"/>
      <c r="O4" s="585"/>
      <c r="P4" s="585"/>
      <c r="Q4" s="585"/>
      <c r="R4" s="585"/>
      <c r="S4" s="585"/>
      <c r="T4" s="585"/>
      <c r="U4" s="585"/>
      <c r="V4" s="585"/>
      <c r="W4" s="585"/>
      <c r="X4" s="585"/>
      <c r="Y4" s="585"/>
      <c r="Z4" s="585"/>
      <c r="AA4" s="585"/>
      <c r="AB4" s="585"/>
      <c r="AC4" s="585"/>
      <c r="AD4" s="585"/>
      <c r="AE4" s="585"/>
      <c r="AF4" s="585"/>
      <c r="AG4" s="585"/>
      <c r="AH4" s="585"/>
      <c r="AI4" s="585"/>
      <c r="AJ4" s="585"/>
      <c r="AK4" s="585"/>
      <c r="AL4" s="585"/>
      <c r="AM4" s="585"/>
      <c r="AN4" s="585"/>
      <c r="AO4" s="585"/>
      <c r="AP4" s="586"/>
      <c r="AQ4" s="587" t="s">
        <v>217</v>
      </c>
      <c r="AR4" s="588"/>
      <c r="AS4" s="588"/>
      <c r="AT4" s="588"/>
      <c r="AU4" s="588"/>
      <c r="AV4" s="588"/>
      <c r="AW4" s="588"/>
      <c r="AX4" s="588"/>
      <c r="AY4" s="588"/>
      <c r="AZ4" s="588"/>
      <c r="BA4" s="588"/>
      <c r="BB4" s="588"/>
      <c r="BC4" s="588"/>
      <c r="BD4" s="588"/>
      <c r="BE4" s="588"/>
      <c r="BF4" s="588"/>
      <c r="BG4" s="588"/>
      <c r="BH4" s="588"/>
      <c r="BI4" s="588"/>
      <c r="BJ4" s="588"/>
      <c r="BK4" s="588"/>
      <c r="BL4" s="588"/>
      <c r="BM4" s="588"/>
      <c r="BN4" s="588"/>
      <c r="BO4" s="588"/>
      <c r="BP4" s="588"/>
      <c r="BQ4" s="588"/>
      <c r="BR4" s="588"/>
      <c r="BS4" s="588"/>
      <c r="BT4" s="588"/>
      <c r="BU4" s="588"/>
      <c r="BV4" s="588"/>
      <c r="BW4" s="588"/>
      <c r="BX4" s="588"/>
      <c r="BY4" s="588"/>
      <c r="BZ4" s="588"/>
      <c r="CA4" s="588"/>
      <c r="CB4" s="588"/>
      <c r="CC4" s="588"/>
      <c r="CD4" s="588"/>
      <c r="CE4" s="588"/>
      <c r="CF4" s="589"/>
    </row>
    <row r="5" spans="1:84" ht="13.5" customHeight="1" thickTop="1" x14ac:dyDescent="0.2">
      <c r="A5" s="590" t="s">
        <v>218</v>
      </c>
      <c r="B5" s="591"/>
      <c r="C5" s="592"/>
      <c r="D5" s="28" t="s">
        <v>223</v>
      </c>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5"/>
      <c r="AP5" s="33" t="s">
        <v>224</v>
      </c>
      <c r="AQ5" s="13"/>
      <c r="AR5" s="26" t="s">
        <v>225</v>
      </c>
      <c r="AS5" s="153"/>
      <c r="AT5" s="153"/>
      <c r="AU5" s="153"/>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7"/>
    </row>
    <row r="6" spans="1:84" ht="13.5" customHeight="1" x14ac:dyDescent="0.2">
      <c r="A6" s="593"/>
      <c r="B6" s="594"/>
      <c r="C6" s="595"/>
      <c r="D6" s="23"/>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5"/>
      <c r="AP6" s="33">
        <v>2</v>
      </c>
      <c r="AQ6" s="14"/>
      <c r="AR6" s="24" t="s">
        <v>226</v>
      </c>
      <c r="AS6" s="154"/>
      <c r="AT6" s="154"/>
      <c r="AU6" s="15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9"/>
    </row>
    <row r="7" spans="1:84" ht="13.5" customHeight="1" x14ac:dyDescent="0.2">
      <c r="A7" s="593"/>
      <c r="B7" s="594"/>
      <c r="C7" s="595"/>
      <c r="D7" s="23"/>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5"/>
      <c r="AP7" s="33">
        <v>3</v>
      </c>
      <c r="AQ7" s="14"/>
      <c r="AR7" s="24" t="s">
        <v>227</v>
      </c>
      <c r="AS7" s="154"/>
      <c r="AT7" s="154"/>
      <c r="AU7" s="15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9"/>
    </row>
    <row r="8" spans="1:84" ht="13.5" customHeight="1" x14ac:dyDescent="0.2">
      <c r="A8" s="593"/>
      <c r="B8" s="594"/>
      <c r="C8" s="595"/>
      <c r="D8" s="23"/>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5"/>
      <c r="AP8" s="33">
        <v>4</v>
      </c>
      <c r="AQ8" s="14"/>
      <c r="AR8" s="24" t="s">
        <v>228</v>
      </c>
      <c r="AS8" s="154"/>
      <c r="AT8" s="154"/>
      <c r="AU8" s="15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9"/>
    </row>
    <row r="9" spans="1:84" ht="13.5" customHeight="1" x14ac:dyDescent="0.2">
      <c r="A9" s="593"/>
      <c r="B9" s="594"/>
      <c r="C9" s="595"/>
      <c r="D9" s="3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31"/>
      <c r="AP9" s="34">
        <v>5</v>
      </c>
      <c r="AQ9" s="14"/>
      <c r="AR9" s="24" t="s">
        <v>229</v>
      </c>
      <c r="AS9" s="154"/>
      <c r="AT9" s="154"/>
      <c r="AU9" s="15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9"/>
    </row>
    <row r="10" spans="1:84" ht="13.5" customHeight="1" x14ac:dyDescent="0.2">
      <c r="A10" s="593"/>
      <c r="B10" s="594"/>
      <c r="C10" s="595"/>
      <c r="D10" s="23" t="s">
        <v>230</v>
      </c>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5"/>
      <c r="AP10" s="33">
        <v>1</v>
      </c>
      <c r="AQ10" s="14"/>
      <c r="AR10" s="24" t="s">
        <v>231</v>
      </c>
      <c r="AS10" s="154"/>
      <c r="AT10" s="154"/>
      <c r="AU10" s="15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9"/>
    </row>
    <row r="11" spans="1:84" ht="13.5" customHeight="1" x14ac:dyDescent="0.2">
      <c r="A11" s="593"/>
      <c r="B11" s="594"/>
      <c r="C11" s="595"/>
      <c r="D11" s="23"/>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5"/>
      <c r="AP11" s="33">
        <v>2</v>
      </c>
      <c r="AQ11" s="14"/>
      <c r="AR11" s="24" t="s">
        <v>232</v>
      </c>
      <c r="AS11" s="156"/>
      <c r="AT11" s="156"/>
      <c r="AU11" s="156"/>
      <c r="AV11" s="159"/>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160"/>
    </row>
    <row r="12" spans="1:84" ht="13.5" customHeight="1" x14ac:dyDescent="0.2">
      <c r="A12" s="593"/>
      <c r="B12" s="594"/>
      <c r="C12" s="595"/>
      <c r="D12" s="23"/>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5"/>
      <c r="AP12" s="33">
        <v>3</v>
      </c>
      <c r="AQ12" s="14"/>
      <c r="AR12" s="21" t="s">
        <v>131</v>
      </c>
      <c r="AS12" s="24" t="s">
        <v>233</v>
      </c>
      <c r="AT12" s="156"/>
      <c r="AU12" s="155"/>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160"/>
    </row>
    <row r="13" spans="1:84" ht="13.5" customHeight="1" x14ac:dyDescent="0.2">
      <c r="A13" s="593"/>
      <c r="B13" s="594"/>
      <c r="C13" s="595"/>
      <c r="D13" s="23"/>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5"/>
      <c r="AP13" s="33">
        <v>4</v>
      </c>
      <c r="AQ13" s="14"/>
      <c r="AR13" s="21" t="s">
        <v>131</v>
      </c>
      <c r="AS13" s="24" t="s">
        <v>234</v>
      </c>
      <c r="AT13" s="156"/>
      <c r="AU13" s="155"/>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160"/>
    </row>
    <row r="14" spans="1:84" ht="13.5" customHeight="1" x14ac:dyDescent="0.2">
      <c r="A14" s="593"/>
      <c r="B14" s="594"/>
      <c r="C14" s="595"/>
      <c r="D14" s="3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31"/>
      <c r="AP14" s="34">
        <v>5</v>
      </c>
      <c r="AQ14" s="14"/>
      <c r="AR14" s="21"/>
      <c r="AS14" s="24" t="s">
        <v>235</v>
      </c>
      <c r="AT14" s="157"/>
      <c r="AU14" s="155"/>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160"/>
    </row>
    <row r="15" spans="1:84" ht="13.5" customHeight="1" x14ac:dyDescent="0.2">
      <c r="A15" s="593"/>
      <c r="B15" s="594"/>
      <c r="C15" s="595"/>
      <c r="D15" s="23" t="s">
        <v>236</v>
      </c>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5"/>
      <c r="AP15" s="33">
        <v>1</v>
      </c>
      <c r="AQ15" s="15"/>
      <c r="AR15" s="21" t="s">
        <v>131</v>
      </c>
      <c r="AS15" s="24" t="s">
        <v>219</v>
      </c>
      <c r="AT15" s="157"/>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61"/>
    </row>
    <row r="16" spans="1:84" ht="13.5" customHeight="1" x14ac:dyDescent="0.2">
      <c r="A16" s="593"/>
      <c r="B16" s="594"/>
      <c r="C16" s="595"/>
      <c r="D16" s="23"/>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5"/>
      <c r="AP16" s="33">
        <v>2</v>
      </c>
      <c r="AQ16" s="8"/>
      <c r="AR16" s="9"/>
      <c r="AS16" s="10"/>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16"/>
    </row>
    <row r="17" spans="1:84" ht="13.5" customHeight="1" x14ac:dyDescent="0.2">
      <c r="A17" s="593"/>
      <c r="B17" s="594"/>
      <c r="C17" s="595"/>
      <c r="D17" s="28"/>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5"/>
      <c r="AP17" s="33">
        <v>3</v>
      </c>
      <c r="AQ17" s="11"/>
      <c r="AR17" s="10"/>
      <c r="AS17" s="10"/>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16"/>
    </row>
    <row r="18" spans="1:84" ht="13.5" customHeight="1" x14ac:dyDescent="0.2">
      <c r="A18" s="593"/>
      <c r="B18" s="594"/>
      <c r="C18" s="595"/>
      <c r="D18" s="28"/>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5"/>
      <c r="AP18" s="33">
        <v>4</v>
      </c>
      <c r="AQ18" s="11"/>
      <c r="AR18" s="10"/>
      <c r="AS18" s="10"/>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16"/>
    </row>
    <row r="19" spans="1:84" ht="13.5" customHeight="1" x14ac:dyDescent="0.2">
      <c r="A19" s="596"/>
      <c r="B19" s="597"/>
      <c r="C19" s="598"/>
      <c r="D19" s="3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31"/>
      <c r="AP19" s="34">
        <v>5</v>
      </c>
      <c r="AQ19" s="11"/>
      <c r="AR19" s="10"/>
      <c r="AS19" s="10"/>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16"/>
    </row>
    <row r="20" spans="1:84" ht="13.5" customHeight="1" x14ac:dyDescent="0.2">
      <c r="A20" s="599" t="s">
        <v>220</v>
      </c>
      <c r="B20" s="600"/>
      <c r="C20" s="601"/>
      <c r="D20" s="28" t="s">
        <v>223</v>
      </c>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33" t="s">
        <v>224</v>
      </c>
      <c r="AQ20" s="11"/>
      <c r="AR20" s="10"/>
      <c r="AS20" s="10"/>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16"/>
    </row>
    <row r="21" spans="1:84" ht="13.5" customHeight="1" x14ac:dyDescent="0.2">
      <c r="A21" s="593"/>
      <c r="B21" s="594"/>
      <c r="C21" s="595"/>
      <c r="D21" s="23"/>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33">
        <v>2</v>
      </c>
      <c r="AQ21" s="11"/>
      <c r="AR21" s="10"/>
      <c r="AS21" s="10"/>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16"/>
    </row>
    <row r="22" spans="1:84" ht="13.5" customHeight="1" x14ac:dyDescent="0.2">
      <c r="A22" s="593"/>
      <c r="B22" s="594"/>
      <c r="C22" s="595"/>
      <c r="D22" s="23"/>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33">
        <v>3</v>
      </c>
      <c r="AQ22" s="11"/>
      <c r="AR22" s="10"/>
      <c r="AS22" s="10"/>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16"/>
    </row>
    <row r="23" spans="1:84" ht="13.5" customHeight="1" x14ac:dyDescent="0.2">
      <c r="A23" s="593"/>
      <c r="B23" s="594"/>
      <c r="C23" s="595"/>
      <c r="D23" s="23"/>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33">
        <v>4</v>
      </c>
      <c r="AQ23" s="11"/>
      <c r="AR23" s="10"/>
      <c r="AS23" s="10"/>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16"/>
    </row>
    <row r="24" spans="1:84" ht="13.5" customHeight="1" x14ac:dyDescent="0.2">
      <c r="A24" s="593"/>
      <c r="B24" s="594"/>
      <c r="C24" s="595"/>
      <c r="D24" s="3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34">
        <v>5</v>
      </c>
      <c r="AQ24" s="11"/>
      <c r="AR24" s="10"/>
      <c r="AS24" s="10"/>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16"/>
    </row>
    <row r="25" spans="1:84" ht="13.5" customHeight="1" x14ac:dyDescent="0.2">
      <c r="A25" s="593"/>
      <c r="B25" s="594"/>
      <c r="C25" s="595"/>
      <c r="D25" s="23" t="s">
        <v>230</v>
      </c>
      <c r="E25" s="24"/>
      <c r="F25" s="24"/>
      <c r="G25" s="24"/>
      <c r="H25" s="24"/>
      <c r="I25" s="24"/>
      <c r="J25" s="24"/>
      <c r="K25" s="24"/>
      <c r="L25" s="24"/>
      <c r="M25" s="24"/>
      <c r="N25" s="24"/>
      <c r="O25" s="35"/>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5"/>
      <c r="AP25" s="33">
        <v>1</v>
      </c>
      <c r="AQ25" s="11"/>
      <c r="AR25" s="10"/>
      <c r="AS25" s="10"/>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16"/>
    </row>
    <row r="26" spans="1:84" ht="13.5" customHeight="1" x14ac:dyDescent="0.2">
      <c r="A26" s="593"/>
      <c r="B26" s="594"/>
      <c r="C26" s="595"/>
      <c r="D26" s="23"/>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5"/>
      <c r="AP26" s="33">
        <v>2</v>
      </c>
      <c r="AQ26" s="11"/>
      <c r="AR26" s="10"/>
      <c r="AS26" s="10"/>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16"/>
    </row>
    <row r="27" spans="1:84" ht="13.5" customHeight="1" x14ac:dyDescent="0.2">
      <c r="A27" s="593"/>
      <c r="B27" s="594"/>
      <c r="C27" s="595"/>
      <c r="D27" s="23"/>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5"/>
      <c r="AP27" s="33">
        <v>3</v>
      </c>
      <c r="AQ27" s="11"/>
      <c r="AR27" s="10"/>
      <c r="AS27" s="10"/>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6"/>
    </row>
    <row r="28" spans="1:84" ht="13.5" customHeight="1" x14ac:dyDescent="0.2">
      <c r="A28" s="593"/>
      <c r="B28" s="594"/>
      <c r="C28" s="595"/>
      <c r="D28" s="23"/>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5"/>
      <c r="AP28" s="33">
        <v>4</v>
      </c>
      <c r="AQ28" s="11"/>
      <c r="AR28" s="10"/>
      <c r="AS28" s="10"/>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6"/>
    </row>
    <row r="29" spans="1:84" ht="13.5" customHeight="1" x14ac:dyDescent="0.2">
      <c r="A29" s="593"/>
      <c r="B29" s="594"/>
      <c r="C29" s="595"/>
      <c r="D29" s="3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31"/>
      <c r="AP29" s="34">
        <v>5</v>
      </c>
      <c r="AQ29" s="11"/>
      <c r="AR29" s="10"/>
      <c r="AS29" s="10"/>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6"/>
    </row>
    <row r="30" spans="1:84" ht="13.5" customHeight="1" x14ac:dyDescent="0.2">
      <c r="A30" s="593"/>
      <c r="B30" s="594"/>
      <c r="C30" s="595"/>
      <c r="D30" s="23" t="s">
        <v>236</v>
      </c>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33">
        <v>1</v>
      </c>
      <c r="AQ30" s="11"/>
      <c r="AR30" s="10"/>
      <c r="AS30" s="10"/>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6"/>
    </row>
    <row r="31" spans="1:84" ht="13.5" customHeight="1" x14ac:dyDescent="0.2">
      <c r="A31" s="593"/>
      <c r="B31" s="594"/>
      <c r="C31" s="595"/>
      <c r="D31" s="23"/>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33">
        <v>2</v>
      </c>
      <c r="AQ31" s="11"/>
      <c r="AR31" s="10"/>
      <c r="AS31" s="10"/>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6"/>
    </row>
    <row r="32" spans="1:84" ht="13.5" customHeight="1" x14ac:dyDescent="0.2">
      <c r="A32" s="593"/>
      <c r="B32" s="594"/>
      <c r="C32" s="595"/>
      <c r="D32" s="28"/>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33">
        <v>3</v>
      </c>
      <c r="AQ32" s="12"/>
      <c r="CF32" s="18"/>
    </row>
    <row r="33" spans="1:84" ht="13.5" customHeight="1" x14ac:dyDescent="0.2">
      <c r="A33" s="593"/>
      <c r="B33" s="594"/>
      <c r="C33" s="595"/>
      <c r="D33" s="28"/>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33">
        <v>4</v>
      </c>
      <c r="AQ33" s="12"/>
      <c r="CF33" s="18"/>
    </row>
    <row r="34" spans="1:84" ht="13.5" customHeight="1" x14ac:dyDescent="0.2">
      <c r="A34" s="596"/>
      <c r="B34" s="597"/>
      <c r="C34" s="598"/>
      <c r="D34" s="3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34">
        <v>5</v>
      </c>
      <c r="AQ34" s="12"/>
      <c r="CF34" s="18"/>
    </row>
    <row r="35" spans="1:84" ht="13.5" customHeight="1" x14ac:dyDescent="0.2">
      <c r="A35" s="599" t="s">
        <v>221</v>
      </c>
      <c r="B35" s="600"/>
      <c r="C35" s="601"/>
      <c r="D35" s="28" t="s">
        <v>223</v>
      </c>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33">
        <v>1</v>
      </c>
      <c r="AQ35" s="12"/>
      <c r="CF35" s="18"/>
    </row>
    <row r="36" spans="1:84" ht="13.5" customHeight="1" x14ac:dyDescent="0.2">
      <c r="A36" s="593"/>
      <c r="B36" s="594"/>
      <c r="C36" s="595"/>
      <c r="D36" s="23"/>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33">
        <v>2</v>
      </c>
      <c r="AQ36" s="12"/>
      <c r="CF36" s="18"/>
    </row>
    <row r="37" spans="1:84" ht="13.5" customHeight="1" x14ac:dyDescent="0.2">
      <c r="A37" s="593"/>
      <c r="B37" s="594"/>
      <c r="C37" s="595"/>
      <c r="D37" s="23"/>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33">
        <v>3</v>
      </c>
      <c r="AQ37" s="12"/>
      <c r="CF37" s="18"/>
    </row>
    <row r="38" spans="1:84" ht="13.5" customHeight="1" x14ac:dyDescent="0.2">
      <c r="A38" s="593"/>
      <c r="B38" s="594"/>
      <c r="C38" s="595"/>
      <c r="D38" s="23"/>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33">
        <v>4</v>
      </c>
      <c r="AQ38" s="12"/>
      <c r="CF38" s="18"/>
    </row>
    <row r="39" spans="1:84" ht="13.5" customHeight="1" x14ac:dyDescent="0.2">
      <c r="A39" s="593"/>
      <c r="B39" s="594"/>
      <c r="C39" s="595"/>
      <c r="D39" s="3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34">
        <v>5</v>
      </c>
      <c r="AQ39" s="12"/>
      <c r="CF39" s="18"/>
    </row>
    <row r="40" spans="1:84" ht="13.5" customHeight="1" x14ac:dyDescent="0.2">
      <c r="A40" s="593"/>
      <c r="B40" s="594"/>
      <c r="C40" s="595"/>
      <c r="D40" s="23" t="s">
        <v>230</v>
      </c>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5"/>
      <c r="AP40" s="33">
        <v>1</v>
      </c>
      <c r="AQ40" s="12"/>
      <c r="CF40" s="18"/>
    </row>
    <row r="41" spans="1:84" ht="13.5" customHeight="1" x14ac:dyDescent="0.2">
      <c r="A41" s="593"/>
      <c r="B41" s="594"/>
      <c r="C41" s="595"/>
      <c r="D41" s="23"/>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5"/>
      <c r="AP41" s="33">
        <v>2</v>
      </c>
      <c r="AQ41" s="12"/>
      <c r="CF41" s="18"/>
    </row>
    <row r="42" spans="1:84" ht="13.5" customHeight="1" x14ac:dyDescent="0.2">
      <c r="A42" s="593"/>
      <c r="B42" s="594"/>
      <c r="C42" s="595"/>
      <c r="D42" s="23"/>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5"/>
      <c r="AP42" s="33">
        <v>3</v>
      </c>
      <c r="AQ42" s="12"/>
      <c r="CF42" s="18"/>
    </row>
    <row r="43" spans="1:84" ht="13.5" customHeight="1" x14ac:dyDescent="0.2">
      <c r="A43" s="593"/>
      <c r="B43" s="594"/>
      <c r="C43" s="595"/>
      <c r="D43" s="23"/>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5"/>
      <c r="AP43" s="33">
        <v>4</v>
      </c>
      <c r="AQ43" s="12"/>
      <c r="CF43" s="18"/>
    </row>
    <row r="44" spans="1:84" ht="13.5" customHeight="1" x14ac:dyDescent="0.2">
      <c r="A44" s="593"/>
      <c r="B44" s="594"/>
      <c r="C44" s="595"/>
      <c r="D44" s="3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31"/>
      <c r="AP44" s="34">
        <v>5</v>
      </c>
      <c r="AQ44" s="12"/>
      <c r="CF44" s="18"/>
    </row>
    <row r="45" spans="1:84" ht="13.5" customHeight="1" x14ac:dyDescent="0.2">
      <c r="A45" s="593"/>
      <c r="B45" s="594"/>
      <c r="C45" s="595"/>
      <c r="D45" s="23" t="s">
        <v>236</v>
      </c>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33">
        <v>1</v>
      </c>
      <c r="AQ45" s="12"/>
      <c r="CF45" s="18"/>
    </row>
    <row r="46" spans="1:84" ht="13.5" customHeight="1" x14ac:dyDescent="0.2">
      <c r="A46" s="593"/>
      <c r="B46" s="594"/>
      <c r="C46" s="595"/>
      <c r="D46" s="23"/>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33">
        <v>2</v>
      </c>
      <c r="AQ46" s="12"/>
      <c r="CF46" s="18"/>
    </row>
    <row r="47" spans="1:84" ht="13.5" customHeight="1" x14ac:dyDescent="0.2">
      <c r="A47" s="593"/>
      <c r="B47" s="594"/>
      <c r="C47" s="595"/>
      <c r="D47" s="28"/>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33">
        <v>3</v>
      </c>
      <c r="AQ47" s="12"/>
      <c r="CF47" s="18"/>
    </row>
    <row r="48" spans="1:84" ht="13.5" customHeight="1" x14ac:dyDescent="0.2">
      <c r="A48" s="593"/>
      <c r="B48" s="594"/>
      <c r="C48" s="595"/>
      <c r="D48" s="28"/>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33">
        <v>4</v>
      </c>
      <c r="AQ48" s="12"/>
      <c r="CF48" s="18"/>
    </row>
    <row r="49" spans="1:84" ht="13.5" customHeight="1" x14ac:dyDescent="0.2">
      <c r="A49" s="596"/>
      <c r="B49" s="597"/>
      <c r="C49" s="598"/>
      <c r="D49" s="3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34">
        <v>5</v>
      </c>
      <c r="AQ49" s="12"/>
      <c r="CF49" s="18"/>
    </row>
    <row r="50" spans="1:84" ht="13.5" customHeight="1" x14ac:dyDescent="0.2">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row>
    <row r="51" spans="1:84" ht="13.5" customHeight="1" x14ac:dyDescent="0.2"/>
    <row r="52" spans="1:84" ht="13.5" customHeight="1" x14ac:dyDescent="0.2"/>
    <row r="53" spans="1:84" ht="13.5" customHeight="1" x14ac:dyDescent="0.2"/>
    <row r="54" spans="1:84" ht="13.5" customHeight="1" x14ac:dyDescent="0.2"/>
    <row r="55" spans="1:84" ht="13.5" customHeight="1" x14ac:dyDescent="0.2"/>
    <row r="56" spans="1:84" ht="13.5" customHeight="1" x14ac:dyDescent="0.2"/>
    <row r="57" spans="1:84" ht="13.5" customHeight="1" x14ac:dyDescent="0.2"/>
    <row r="58" spans="1:84" ht="13.5" customHeight="1" x14ac:dyDescent="0.2"/>
    <row r="59" spans="1:84" ht="16.5" customHeight="1" x14ac:dyDescent="0.2"/>
    <row r="60" spans="1:84" ht="16.5" customHeight="1" x14ac:dyDescent="0.2"/>
    <row r="61" spans="1:84" ht="16.5" customHeight="1" x14ac:dyDescent="0.2"/>
    <row r="62" spans="1:84" ht="16.5" customHeight="1" x14ac:dyDescent="0.2"/>
    <row r="63" spans="1:84" ht="16.5" customHeight="1" x14ac:dyDescent="0.2"/>
    <row r="64" spans="1:84" ht="22.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8" customHeight="1" x14ac:dyDescent="0.2"/>
  </sheetData>
  <sheetProtection sheet="1" objects="1" scenarios="1"/>
  <mergeCells count="10">
    <mergeCell ref="A35:C49"/>
    <mergeCell ref="A2:F2"/>
    <mergeCell ref="G2:AP2"/>
    <mergeCell ref="A3:F3"/>
    <mergeCell ref="G3:AP3"/>
    <mergeCell ref="AQ3:CF3"/>
    <mergeCell ref="A4:AP4"/>
    <mergeCell ref="AQ4:CF4"/>
    <mergeCell ref="A5:C19"/>
    <mergeCell ref="A20:C34"/>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C13B56-BFFF-4B41-A0FC-AC66DBCE74F3}">
  <ds:schemaRefs>
    <ds:schemaRef ds:uri="http://schemas.microsoft.com/sharepoint/v3/contenttype/forms"/>
  </ds:schemaRefs>
</ds:datastoreItem>
</file>

<file path=customXml/itemProps2.xml><?xml version="1.0" encoding="utf-8"?>
<ds:datastoreItem xmlns:ds="http://schemas.openxmlformats.org/officeDocument/2006/customXml" ds:itemID="{CC5DA204-2B42-48FA-8373-31F0EDEFF3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評価項目(標準)</vt:lpstr>
      <vt:lpstr>届出書</vt:lpstr>
      <vt:lpstr>様式１</vt:lpstr>
      <vt:lpstr>様式２</vt:lpstr>
      <vt:lpstr>様式３</vt:lpstr>
      <vt:lpstr>様式４（対策なし）</vt:lpstr>
      <vt:lpstr>届出書!Print_Area</vt:lpstr>
      <vt:lpstr>'評価項目(標準)'!Print_Area</vt:lpstr>
      <vt:lpstr>様式１!Print_Area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2026-09-09T04:44:31Z</dcterms:modified>
  <cp:category/>
  <cp:contentStatus/>
</cp:coreProperties>
</file>