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xr:revisionPtr revIDLastSave="0" documentId="13_ncr:1_{123079FB-E3D7-4592-A672-04C876D61D8F}" xr6:coauthVersionLast="47" xr6:coauthVersionMax="47" xr10:uidLastSave="{00000000-0000-0000-0000-000000000000}"/>
  <bookViews>
    <workbookView xWindow="-120" yWindow="-120" windowWidth="29040" windowHeight="15720" tabRatio="856" xr2:uid="{737BC03C-BAA3-4C84-B964-FE1709C6C919}"/>
  </bookViews>
  <sheets>
    <sheet name="評価項目(地域維持) " sheetId="133" r:id="rId1"/>
    <sheet name="届出書" sheetId="2" r:id="rId2"/>
    <sheet name="様式１" sheetId="66" r:id="rId3"/>
    <sheet name="様式２" sheetId="89" r:id="rId4"/>
  </sheets>
  <definedNames>
    <definedName name="_xlnm.Print_Area" localSheetId="1">届出書!$A$1:$AA$42</definedName>
    <definedName name="_xlnm.Print_Area" localSheetId="2">様式１!$A$1:$L$92</definedName>
    <definedName name="_xlnm.Print_Area" localSheetId="3">様式２!$A$1:$BP$47</definedName>
    <definedName name="_xlnm.Print_Titles" localSheetId="0">'評価項目(地域維持) '!$B:$M,'評価項目(地域維持) '!$1:$4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26" i="66" l="1"/>
  <c r="AC26" i="66"/>
  <c r="AB22" i="66"/>
  <c r="AB18" i="66"/>
  <c r="AC22" i="66"/>
  <c r="AC18" i="66"/>
  <c r="J47" i="66" l="1"/>
  <c r="AC36" i="89"/>
  <c r="AC34" i="89"/>
  <c r="AC32" i="89"/>
  <c r="J67" i="66"/>
  <c r="J57" i="66"/>
  <c r="J83" i="66"/>
  <c r="J41" i="66"/>
  <c r="J35" i="66"/>
  <c r="J29" i="66"/>
  <c r="J81" i="66"/>
  <c r="J79" i="66"/>
  <c r="J25" i="66"/>
  <c r="J21" i="66"/>
  <c r="J17" i="66"/>
  <c r="AC82" i="66"/>
  <c r="AB82" i="66"/>
  <c r="AC81" i="66"/>
  <c r="AB81" i="66"/>
  <c r="AC80" i="66"/>
  <c r="AB80" i="66"/>
  <c r="AC79" i="66"/>
  <c r="AB79" i="66"/>
  <c r="AC78" i="66"/>
  <c r="AB78" i="66"/>
  <c r="AC77" i="66"/>
  <c r="AB77" i="66"/>
  <c r="AC76" i="66"/>
  <c r="AB76" i="66"/>
  <c r="AC75" i="66"/>
  <c r="AB75" i="66"/>
  <c r="AC74" i="66"/>
  <c r="AB74" i="66"/>
  <c r="AC73" i="66"/>
  <c r="AB73" i="66"/>
  <c r="AC72" i="66"/>
  <c r="AB72" i="66"/>
  <c r="AC71" i="66"/>
  <c r="AB71" i="66"/>
  <c r="AC70" i="66"/>
  <c r="AB70" i="66"/>
  <c r="AC69" i="66"/>
  <c r="AB69" i="66"/>
  <c r="AC68" i="66"/>
  <c r="AB68" i="66"/>
  <c r="AC67" i="66"/>
  <c r="AB67" i="66"/>
  <c r="AC66" i="66"/>
  <c r="AB66" i="66"/>
  <c r="AC65" i="66"/>
  <c r="AB65" i="66"/>
  <c r="AC64" i="66"/>
  <c r="AB64" i="66"/>
  <c r="AC63" i="66"/>
  <c r="AB63" i="66"/>
  <c r="AC62" i="66"/>
  <c r="AB62" i="66"/>
  <c r="AC61" i="66"/>
  <c r="AB61" i="66"/>
  <c r="AC60" i="66"/>
  <c r="AB60" i="66"/>
  <c r="AC59" i="66"/>
  <c r="AB59" i="66"/>
  <c r="AC58" i="66"/>
  <c r="AB58" i="66"/>
  <c r="AC57" i="66"/>
  <c r="AB57" i="66"/>
  <c r="AC56" i="66"/>
  <c r="AB56" i="66"/>
  <c r="AC55" i="66"/>
  <c r="AB55" i="66"/>
  <c r="AC54" i="66"/>
  <c r="AB54" i="66"/>
  <c r="AC53" i="66"/>
  <c r="AB53" i="66"/>
  <c r="AC52" i="66"/>
  <c r="AB52" i="66"/>
  <c r="AC51" i="66"/>
  <c r="AB51" i="66"/>
  <c r="AC50" i="66"/>
  <c r="AB50" i="66"/>
  <c r="AC49" i="66"/>
  <c r="AB49" i="66"/>
  <c r="AC48" i="66"/>
  <c r="AB48" i="66"/>
  <c r="AC47" i="66"/>
  <c r="AB47" i="66"/>
  <c r="AC46" i="66"/>
  <c r="AB46" i="66"/>
  <c r="AC45" i="66"/>
  <c r="AB45" i="66"/>
  <c r="AC44" i="66"/>
  <c r="AB44" i="66"/>
  <c r="AC43" i="66"/>
  <c r="AB43" i="66"/>
  <c r="AC42" i="66"/>
  <c r="AB42" i="66"/>
  <c r="AC41" i="66"/>
  <c r="AB41" i="66"/>
  <c r="AC40" i="66"/>
  <c r="AB40" i="66"/>
  <c r="AC39" i="66"/>
  <c r="AB39" i="66"/>
  <c r="AC38" i="66"/>
  <c r="AB38" i="66"/>
  <c r="AC37" i="66"/>
  <c r="AB37" i="66"/>
  <c r="AC36" i="66"/>
  <c r="AB36" i="66"/>
  <c r="AC35" i="66"/>
  <c r="AB35" i="66"/>
  <c r="AC34" i="66"/>
  <c r="AB34" i="66"/>
  <c r="AC33" i="66"/>
  <c r="AB33" i="66"/>
  <c r="AC32" i="66"/>
  <c r="AB32" i="66"/>
  <c r="AC31" i="66"/>
  <c r="AB31" i="66"/>
  <c r="AC30" i="66"/>
  <c r="AB30" i="66"/>
  <c r="AC29" i="66"/>
  <c r="AB29" i="66"/>
  <c r="AC28" i="66"/>
  <c r="AB28" i="66"/>
  <c r="AC27" i="66"/>
  <c r="AB27" i="66"/>
  <c r="AC25" i="66"/>
  <c r="AB25" i="66"/>
  <c r="AC24" i="66"/>
  <c r="AB24" i="66"/>
  <c r="AC23" i="66"/>
  <c r="AB23" i="66"/>
  <c r="AC21" i="66"/>
  <c r="AB21" i="66"/>
  <c r="AC20" i="66"/>
  <c r="AB20" i="66"/>
  <c r="AC19" i="66"/>
  <c r="AB19" i="66"/>
  <c r="AC17" i="66"/>
  <c r="AB17" i="66"/>
  <c r="AC16" i="66"/>
  <c r="AB16" i="66"/>
  <c r="AC15" i="66"/>
  <c r="AB15" i="66"/>
  <c r="AC14" i="66"/>
  <c r="AB14" i="66"/>
  <c r="AC13" i="66"/>
  <c r="AB13" i="66"/>
  <c r="AC12" i="66"/>
  <c r="AB12" i="66"/>
  <c r="AC11" i="66"/>
  <c r="AB11" i="66"/>
  <c r="J9" i="66"/>
  <c r="J7" i="66"/>
  <c r="J5" i="66"/>
  <c r="AC10" i="66"/>
  <c r="AB10" i="66"/>
  <c r="AC9" i="66"/>
  <c r="AB9" i="66"/>
  <c r="AC8" i="66"/>
  <c r="AB8" i="66"/>
  <c r="AC7" i="66"/>
  <c r="AB7" i="66"/>
  <c r="AC6" i="66"/>
  <c r="AB6" i="66"/>
  <c r="AC5" i="66"/>
  <c r="AB5" i="66"/>
  <c r="K17" i="133"/>
  <c r="J84" i="133" s="1"/>
  <c r="J11" i="66"/>
  <c r="J13" i="66"/>
  <c r="J15" i="66"/>
  <c r="J77" i="66"/>
  <c r="J84" i="66" l="1"/>
</calcChain>
</file>

<file path=xl/sharedStrings.xml><?xml version="1.0" encoding="utf-8"?>
<sst xmlns="http://schemas.openxmlformats.org/spreadsheetml/2006/main" count="388" uniqueCount="208">
  <si>
    <t>工事成績</t>
    <rPh sb="0" eb="2">
      <t>コウジ</t>
    </rPh>
    <rPh sb="2" eb="4">
      <t>セイセキ</t>
    </rPh>
    <phoneticPr fontId="2"/>
  </si>
  <si>
    <t>有</t>
    <rPh sb="0" eb="1">
      <t>ア</t>
    </rPh>
    <phoneticPr fontId="2"/>
  </si>
  <si>
    <t>評価基準</t>
    <rPh sb="0" eb="2">
      <t>ヒョウカ</t>
    </rPh>
    <rPh sb="2" eb="4">
      <t>キジュン</t>
    </rPh>
    <phoneticPr fontId="2"/>
  </si>
  <si>
    <t>三重県知事</t>
    <rPh sb="0" eb="3">
      <t>ミエケン</t>
    </rPh>
    <rPh sb="3" eb="5">
      <t>チジ</t>
    </rPh>
    <phoneticPr fontId="2"/>
  </si>
  <si>
    <t>住　所</t>
    <rPh sb="0" eb="1">
      <t>ジュウ</t>
    </rPh>
    <rPh sb="2" eb="3">
      <t>ショ</t>
    </rPh>
    <phoneticPr fontId="2"/>
  </si>
  <si>
    <t>担当者</t>
    <rPh sb="0" eb="3">
      <t>タントウシャ</t>
    </rPh>
    <phoneticPr fontId="2"/>
  </si>
  <si>
    <t>電話番号</t>
    <rPh sb="0" eb="2">
      <t>デンワ</t>
    </rPh>
    <rPh sb="2" eb="4">
      <t>バンゴウ</t>
    </rPh>
    <phoneticPr fontId="2"/>
  </si>
  <si>
    <t>部　署</t>
    <rPh sb="0" eb="1">
      <t>ブ</t>
    </rPh>
    <rPh sb="2" eb="3">
      <t>ショ</t>
    </rPh>
    <phoneticPr fontId="2"/>
  </si>
  <si>
    <t>○○本店　○○部　○○課</t>
    <rPh sb="2" eb="4">
      <t>ホンテン</t>
    </rPh>
    <rPh sb="7" eb="8">
      <t>ブ</t>
    </rPh>
    <rPh sb="11" eb="12">
      <t>カ</t>
    </rPh>
    <phoneticPr fontId="2"/>
  </si>
  <si>
    <t>○○県○○市○○</t>
    <rPh sb="2" eb="3">
      <t>ケン</t>
    </rPh>
    <rPh sb="5" eb="6">
      <t>シ</t>
    </rPh>
    <phoneticPr fontId="2"/>
  </si>
  <si>
    <t>　上記工事の技術資料を提出します。なお、地方自治法施行令（昭和22年政令第16号）</t>
    <rPh sb="1" eb="3">
      <t>ジョウキ</t>
    </rPh>
    <rPh sb="3" eb="5">
      <t>コウジ</t>
    </rPh>
    <rPh sb="6" eb="8">
      <t>ギジュツ</t>
    </rPh>
    <rPh sb="8" eb="10">
      <t>シリョウ</t>
    </rPh>
    <rPh sb="11" eb="13">
      <t>テイシュツ</t>
    </rPh>
    <rPh sb="20" eb="22">
      <t>チホウ</t>
    </rPh>
    <rPh sb="22" eb="24">
      <t>ジチ</t>
    </rPh>
    <rPh sb="24" eb="25">
      <t>ホウ</t>
    </rPh>
    <rPh sb="25" eb="27">
      <t>セコウ</t>
    </rPh>
    <rPh sb="27" eb="28">
      <t>レイ</t>
    </rPh>
    <rPh sb="29" eb="31">
      <t>ショウワ</t>
    </rPh>
    <rPh sb="33" eb="34">
      <t>ネン</t>
    </rPh>
    <rPh sb="34" eb="36">
      <t>セイレイ</t>
    </rPh>
    <rPh sb="36" eb="37">
      <t>ダイ</t>
    </rPh>
    <rPh sb="39" eb="40">
      <t>ゴウ</t>
    </rPh>
    <phoneticPr fontId="2"/>
  </si>
  <si>
    <t>技　術　資　料　届　出　書</t>
    <rPh sb="0" eb="1">
      <t>ワザ</t>
    </rPh>
    <rPh sb="2" eb="3">
      <t>ジュツ</t>
    </rPh>
    <rPh sb="4" eb="5">
      <t>シ</t>
    </rPh>
    <rPh sb="6" eb="7">
      <t>リョウ</t>
    </rPh>
    <rPh sb="8" eb="9">
      <t>トドケ</t>
    </rPh>
    <rPh sb="10" eb="11">
      <t>デ</t>
    </rPh>
    <rPh sb="12" eb="13">
      <t>ショ</t>
    </rPh>
    <phoneticPr fontId="2"/>
  </si>
  <si>
    <t>無</t>
    <rPh sb="0" eb="1">
      <t>ム</t>
    </rPh>
    <phoneticPr fontId="2"/>
  </si>
  <si>
    <t>様式</t>
    <rPh sb="0" eb="2">
      <t>ヨウシキ</t>
    </rPh>
    <phoneticPr fontId="2"/>
  </si>
  <si>
    <t>会社名</t>
    <rPh sb="0" eb="2">
      <t>カイシャ</t>
    </rPh>
    <rPh sb="2" eb="3">
      <t>ナ</t>
    </rPh>
    <phoneticPr fontId="2"/>
  </si>
  <si>
    <t>代表者氏名</t>
    <rPh sb="0" eb="3">
      <t>ダイヒョウシャ</t>
    </rPh>
    <rPh sb="3" eb="5">
      <t>シメイ</t>
    </rPh>
    <phoneticPr fontId="2"/>
  </si>
  <si>
    <t>無</t>
    <rPh sb="0" eb="1">
      <t>ナ</t>
    </rPh>
    <phoneticPr fontId="2"/>
  </si>
  <si>
    <t>加算点</t>
    <rPh sb="0" eb="2">
      <t>カサン</t>
    </rPh>
    <rPh sb="2" eb="3">
      <t>テン</t>
    </rPh>
    <phoneticPr fontId="2"/>
  </si>
  <si>
    <t>加算点
満点</t>
    <rPh sb="0" eb="2">
      <t>カサン</t>
    </rPh>
    <rPh sb="2" eb="3">
      <t>テン</t>
    </rPh>
    <rPh sb="4" eb="6">
      <t>マンテン</t>
    </rPh>
    <phoneticPr fontId="2"/>
  </si>
  <si>
    <t>地域貢献度</t>
    <rPh sb="0" eb="2">
      <t>チイキ</t>
    </rPh>
    <rPh sb="2" eb="5">
      <t>コウケンド</t>
    </rPh>
    <phoneticPr fontId="2"/>
  </si>
  <si>
    <t>社会貢献度</t>
    <rPh sb="0" eb="2">
      <t>シャカイ</t>
    </rPh>
    <rPh sb="2" eb="5">
      <t>コウケンド</t>
    </rPh>
    <phoneticPr fontId="2"/>
  </si>
  <si>
    <t>小項目
配点</t>
    <rPh sb="0" eb="3">
      <t>ショウコウモク</t>
    </rPh>
    <rPh sb="4" eb="6">
      <t>ハイテン</t>
    </rPh>
    <phoneticPr fontId="2"/>
  </si>
  <si>
    <t>大項目</t>
    <rPh sb="0" eb="3">
      <t>ダイコウモク</t>
    </rPh>
    <phoneticPr fontId="2"/>
  </si>
  <si>
    <t>中項目</t>
    <rPh sb="0" eb="3">
      <t>チュウコウモク</t>
    </rPh>
    <phoneticPr fontId="2"/>
  </si>
  <si>
    <t>小項目</t>
    <rPh sb="0" eb="3">
      <t>ショウコウモク</t>
    </rPh>
    <phoneticPr fontId="2"/>
  </si>
  <si>
    <t>～</t>
    <phoneticPr fontId="2"/>
  </si>
  <si>
    <t>有</t>
    <rPh sb="0" eb="1">
      <t>アリ</t>
    </rPh>
    <phoneticPr fontId="2"/>
  </si>
  <si>
    <t>あて</t>
    <phoneticPr fontId="2"/>
  </si>
  <si>
    <t>：</t>
    <phoneticPr fontId="2"/>
  </si>
  <si>
    <t>○○　○○</t>
    <phoneticPr fontId="2"/>
  </si>
  <si>
    <t>＊＊＊－＊＊＊＊－＊＊＊＊</t>
    <phoneticPr fontId="2"/>
  </si>
  <si>
    <t>配点</t>
    <rPh sb="0" eb="2">
      <t>ハイテン</t>
    </rPh>
    <phoneticPr fontId="2"/>
  </si>
  <si>
    <t>基準</t>
    <rPh sb="0" eb="2">
      <t>キジュン</t>
    </rPh>
    <phoneticPr fontId="2"/>
  </si>
  <si>
    <t>評価基準</t>
    <rPh sb="0" eb="1">
      <t>ヒョウカ</t>
    </rPh>
    <rPh sb="1" eb="3">
      <t>キジュン</t>
    </rPh>
    <phoneticPr fontId="2"/>
  </si>
  <si>
    <t>【記入上の注意】</t>
    <rPh sb="1" eb="3">
      <t>キニュウ</t>
    </rPh>
    <rPh sb="3" eb="4">
      <t>ジョウ</t>
    </rPh>
    <rPh sb="5" eb="7">
      <t>チュウイ</t>
    </rPh>
    <phoneticPr fontId="28"/>
  </si>
  <si>
    <t>自己
加算点</t>
    <rPh sb="0" eb="1">
      <t>ジコ</t>
    </rPh>
    <rPh sb="3" eb="5">
      <t>カサン</t>
    </rPh>
    <rPh sb="5" eb="6">
      <t>テン</t>
    </rPh>
    <phoneticPr fontId="2"/>
  </si>
  <si>
    <t>各評価項目の
自己評価</t>
    <rPh sb="0" eb="1">
      <t>カク</t>
    </rPh>
    <rPh sb="1" eb="3">
      <t>ヒョウカ</t>
    </rPh>
    <rPh sb="3" eb="5">
      <t>コウモク</t>
    </rPh>
    <rPh sb="7" eb="9">
      <t>ジコ</t>
    </rPh>
    <rPh sb="9" eb="11">
      <t>ヒョウカ</t>
    </rPh>
    <phoneticPr fontId="2"/>
  </si>
  <si>
    <t>合計</t>
    <rPh sb="0" eb="2">
      <t>ゴウケイ</t>
    </rPh>
    <phoneticPr fontId="2"/>
  </si>
  <si>
    <t>点</t>
    <rPh sb="0" eb="1">
      <t>テン</t>
    </rPh>
    <phoneticPr fontId="2"/>
  </si>
  <si>
    <t>黄色着色のセルは、該当する数値を直接入力してください。加算点は、自動計算により表示されます。</t>
    <rPh sb="0" eb="2">
      <t>キイロ</t>
    </rPh>
    <rPh sb="2" eb="4">
      <t>チャクショク</t>
    </rPh>
    <rPh sb="9" eb="11">
      <t>ガイトウ</t>
    </rPh>
    <rPh sb="13" eb="15">
      <t>スウチ</t>
    </rPh>
    <rPh sb="16" eb="18">
      <t>チョクセツ</t>
    </rPh>
    <rPh sb="18" eb="20">
      <t>ニュウリョク</t>
    </rPh>
    <rPh sb="27" eb="29">
      <t>カサン</t>
    </rPh>
    <rPh sb="29" eb="30">
      <t>テン</t>
    </rPh>
    <rPh sb="32" eb="34">
      <t>ジドウ</t>
    </rPh>
    <rPh sb="34" eb="36">
      <t>ケイサン</t>
    </rPh>
    <rPh sb="39" eb="41">
      <t>ヒョウジ</t>
    </rPh>
    <phoneticPr fontId="28"/>
  </si>
  <si>
    <t>橙色着色のセルは、セル中から該当する項目を選択してください。加算点は、選択した内容に応じて自動で表示されます。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カサン</t>
    </rPh>
    <rPh sb="32" eb="33">
      <t>テン</t>
    </rPh>
    <rPh sb="35" eb="37">
      <t>センタク</t>
    </rPh>
    <rPh sb="39" eb="41">
      <t>ナイヨウ</t>
    </rPh>
    <rPh sb="42" eb="43">
      <t>オウ</t>
    </rPh>
    <rPh sb="45" eb="47">
      <t>ジドウ</t>
    </rPh>
    <rPh sb="48" eb="50">
      <t>ヒョウジ</t>
    </rPh>
    <phoneticPr fontId="28"/>
  </si>
  <si>
    <t>品質マネジメント</t>
    <rPh sb="0" eb="2">
      <t>ヒンシツ</t>
    </rPh>
    <phoneticPr fontId="2"/>
  </si>
  <si>
    <t>企業の技術力等</t>
    <rPh sb="0" eb="1">
      <t>キギョウ</t>
    </rPh>
    <rPh sb="2" eb="5">
      <t>ギジュツリョク</t>
    </rPh>
    <rPh sb="5" eb="6">
      <t>トウ</t>
    </rPh>
    <phoneticPr fontId="2"/>
  </si>
  <si>
    <t>社会貢献度</t>
    <rPh sb="0" eb="1">
      <t>シャカイ</t>
    </rPh>
    <rPh sb="1" eb="4">
      <t>コウケンド</t>
    </rPh>
    <phoneticPr fontId="2"/>
  </si>
  <si>
    <t>・</t>
    <phoneticPr fontId="28"/>
  </si>
  <si>
    <t>評価項目及び評価基準の詳細については、「評価項目一覧」及び「技術資料作成上の留意事項」で確認してください。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シリョウ</t>
    </rPh>
    <rPh sb="34" eb="36">
      <t>サクセイ</t>
    </rPh>
    <rPh sb="36" eb="37">
      <t>ジョウ</t>
    </rPh>
    <rPh sb="38" eb="40">
      <t>リュウイ</t>
    </rPh>
    <rPh sb="40" eb="42">
      <t>ジコウ</t>
    </rPh>
    <rPh sb="44" eb="46">
      <t>カクニン</t>
    </rPh>
    <phoneticPr fontId="2"/>
  </si>
  <si>
    <t>・</t>
    <phoneticPr fontId="28"/>
  </si>
  <si>
    <t>・</t>
    <phoneticPr fontId="2"/>
  </si>
  <si>
    <t>大項目
配点</t>
    <rPh sb="0" eb="1">
      <t>ダイ</t>
    </rPh>
    <rPh sb="1" eb="3">
      <t>コウモク</t>
    </rPh>
    <rPh sb="4" eb="6">
      <t>ハイテン</t>
    </rPh>
    <phoneticPr fontId="2"/>
  </si>
  <si>
    <t>換算前
加算点
満点</t>
    <rPh sb="0" eb="2">
      <t>カンサン</t>
    </rPh>
    <rPh sb="2" eb="3">
      <t>マエ</t>
    </rPh>
    <rPh sb="4" eb="6">
      <t>カサン</t>
    </rPh>
    <rPh sb="6" eb="7">
      <t>テン</t>
    </rPh>
    <rPh sb="8" eb="10">
      <t>マンテン</t>
    </rPh>
    <phoneticPr fontId="2"/>
  </si>
  <si>
    <t xml:space="preserve">総合点が　９７０点以上　の場合 </t>
    <rPh sb="8" eb="9">
      <t>テン</t>
    </rPh>
    <rPh sb="9" eb="11">
      <t>イジョウ</t>
    </rPh>
    <phoneticPr fontId="2"/>
  </si>
  <si>
    <t>総合点が　８４０点未満　の場合</t>
    <rPh sb="8" eb="9">
      <t>テン</t>
    </rPh>
    <rPh sb="9" eb="11">
      <t>ミマン</t>
    </rPh>
    <rPh sb="13" eb="15">
      <t>バアイ</t>
    </rPh>
    <phoneticPr fontId="2"/>
  </si>
  <si>
    <t>①</t>
    <phoneticPr fontId="2"/>
  </si>
  <si>
    <t>②</t>
    <phoneticPr fontId="2"/>
  </si>
  <si>
    <t>男女共同参画活動実績の有無</t>
    <phoneticPr fontId="2"/>
  </si>
  <si>
    <t>③</t>
    <phoneticPr fontId="2"/>
  </si>
  <si>
    <t>障がい者雇用実績の有無</t>
    <phoneticPr fontId="2"/>
  </si>
  <si>
    <t>④</t>
    <phoneticPr fontId="2"/>
  </si>
  <si>
    <t>【総合点】</t>
    <rPh sb="1" eb="3">
      <t>ソウゴウ</t>
    </rPh>
    <rPh sb="3" eb="4">
      <t>テン</t>
    </rPh>
    <phoneticPr fontId="2"/>
  </si>
  <si>
    <t>【申告工事成績点】</t>
    <rPh sb="1" eb="3">
      <t>シンコク</t>
    </rPh>
    <rPh sb="3" eb="5">
      <t>コウジ</t>
    </rPh>
    <rPh sb="5" eb="7">
      <t>セイセキ</t>
    </rPh>
    <rPh sb="7" eb="8">
      <t>テン</t>
    </rPh>
    <phoneticPr fontId="2"/>
  </si>
  <si>
    <t>このシートは「評価項目一覧」とリンクしています。自己加算点が表示されていない場合は評価しません。</t>
    <rPh sb="7" eb="9">
      <t>ヒョウカ</t>
    </rPh>
    <rPh sb="9" eb="11">
      <t>コウモク</t>
    </rPh>
    <rPh sb="11" eb="13">
      <t>イチラン</t>
    </rPh>
    <rPh sb="24" eb="26">
      <t>ジコ</t>
    </rPh>
    <rPh sb="26" eb="28">
      <t>カサン</t>
    </rPh>
    <rPh sb="28" eb="29">
      <t>テン</t>
    </rPh>
    <rPh sb="30" eb="32">
      <t>ヒョウジ</t>
    </rPh>
    <rPh sb="38" eb="40">
      <t>バアイ</t>
    </rPh>
    <rPh sb="41" eb="43">
      <t>ヒョウカ</t>
    </rPh>
    <phoneticPr fontId="2"/>
  </si>
  <si>
    <t>申告工事成績点が　７５点未満　の場合</t>
    <rPh sb="11" eb="12">
      <t>テン</t>
    </rPh>
    <rPh sb="12" eb="14">
      <t>ミマン</t>
    </rPh>
    <rPh sb="16" eb="18">
      <t>バアイ</t>
    </rPh>
    <phoneticPr fontId="2"/>
  </si>
  <si>
    <t>【問い合わせ先】</t>
    <rPh sb="1" eb="2">
      <t>ト</t>
    </rPh>
    <rPh sb="3" eb="4">
      <t>ア</t>
    </rPh>
    <rPh sb="6" eb="7">
      <t>サキ</t>
    </rPh>
    <phoneticPr fontId="2"/>
  </si>
  <si>
    <t>三重県の工事評定点</t>
    <rPh sb="0" eb="3">
      <t>ミエケン</t>
    </rPh>
    <rPh sb="4" eb="6">
      <t>コウジ</t>
    </rPh>
    <rPh sb="6" eb="8">
      <t>ヒョウテイ</t>
    </rPh>
    <rPh sb="8" eb="9">
      <t>テン</t>
    </rPh>
    <phoneticPr fontId="2"/>
  </si>
  <si>
    <t>注1：</t>
    <phoneticPr fontId="2"/>
  </si>
  <si>
    <t>申告工事成績点</t>
    <rPh sb="0" eb="2">
      <t>シンコク</t>
    </rPh>
    <rPh sb="2" eb="4">
      <t>コウジ</t>
    </rPh>
    <rPh sb="4" eb="6">
      <t>セイセキ</t>
    </rPh>
    <rPh sb="6" eb="7">
      <t>テン</t>
    </rPh>
    <phoneticPr fontId="2"/>
  </si>
  <si>
    <r>
      <t>総合評価方式評価項目一覧　　【土木一式工事】　</t>
    </r>
    <r>
      <rPr>
        <b/>
        <sz val="20"/>
        <color indexed="8"/>
        <rFont val="ＭＳ Ｐゴシック"/>
        <family val="3"/>
        <charset val="128"/>
      </rPr>
      <t>除算方式</t>
    </r>
    <rPh sb="0" eb="2">
      <t>ソウゴウ</t>
    </rPh>
    <rPh sb="2" eb="4">
      <t>ヒョウカ</t>
    </rPh>
    <rPh sb="4" eb="6">
      <t>ホウシキ</t>
    </rPh>
    <rPh sb="6" eb="8">
      <t>ヒョウカ</t>
    </rPh>
    <rPh sb="8" eb="10">
      <t>コウモク</t>
    </rPh>
    <rPh sb="10" eb="12">
      <t>イチラン</t>
    </rPh>
    <rPh sb="15" eb="17">
      <t>ドボク</t>
    </rPh>
    <rPh sb="17" eb="19">
      <t>イッシキ</t>
    </rPh>
    <rPh sb="19" eb="21">
      <t>コウジ</t>
    </rPh>
    <rPh sb="23" eb="25">
      <t>ジョサン</t>
    </rPh>
    <rPh sb="25" eb="27">
      <t>ホウシキ</t>
    </rPh>
    <phoneticPr fontId="2"/>
  </si>
  <si>
    <t>実績なし</t>
    <rPh sb="0" eb="2">
      <t>ジッセキ</t>
    </rPh>
    <phoneticPr fontId="2"/>
  </si>
  <si>
    <t>(様式１）　加算点申告書</t>
    <rPh sb="1" eb="3">
      <t>ヨウシキ</t>
    </rPh>
    <rPh sb="6" eb="8">
      <t>カサン</t>
    </rPh>
    <rPh sb="8" eb="9">
      <t>テン</t>
    </rPh>
    <rPh sb="9" eb="12">
      <t>シンコクショ</t>
    </rPh>
    <phoneticPr fontId="2"/>
  </si>
  <si>
    <t>※本頁は（様式２）の注意事項となっています。提出の必要はありません。</t>
    <rPh sb="1" eb="2">
      <t>ホン</t>
    </rPh>
    <rPh sb="2" eb="3">
      <t>ページ</t>
    </rPh>
    <rPh sb="5" eb="7">
      <t>ヨウシキ</t>
    </rPh>
    <rPh sb="10" eb="12">
      <t>チュウイ</t>
    </rPh>
    <rPh sb="12" eb="14">
      <t>ジコウ</t>
    </rPh>
    <rPh sb="22" eb="24">
      <t>テイシュツ</t>
    </rPh>
    <rPh sb="25" eb="27">
      <t>ヒツヨウ</t>
    </rPh>
    <phoneticPr fontId="2"/>
  </si>
  <si>
    <t>（様式２）　地域精通度・社会貢献度・企業の技術力等に関する技術資料</t>
    <rPh sb="1" eb="3">
      <t>ヨウシキ</t>
    </rPh>
    <rPh sb="12" eb="14">
      <t>シャカイ</t>
    </rPh>
    <rPh sb="14" eb="17">
      <t>コウケンド</t>
    </rPh>
    <rPh sb="18" eb="20">
      <t>キギョウ</t>
    </rPh>
    <rPh sb="21" eb="24">
      <t>ギジュツリョク</t>
    </rPh>
    <rPh sb="24" eb="25">
      <t>トウ</t>
    </rPh>
    <phoneticPr fontId="2"/>
  </si>
  <si>
    <t>【企業の技術力等】</t>
    <rPh sb="1" eb="2">
      <t>キギョウ</t>
    </rPh>
    <rPh sb="2" eb="5">
      <t>ギジュツリョク</t>
    </rPh>
    <rPh sb="5" eb="6">
      <t>トウ</t>
    </rPh>
    <rPh sb="6" eb="7">
      <t>カン</t>
    </rPh>
    <phoneticPr fontId="2"/>
  </si>
  <si>
    <t>【社会貢献度】</t>
    <rPh sb="1" eb="4">
      <t>コウケンド</t>
    </rPh>
    <phoneticPr fontId="2"/>
  </si>
  <si>
    <t>【社会貢献度の注意事項】</t>
    <rPh sb="0" eb="1">
      <t>チイキ</t>
    </rPh>
    <rPh sb="1" eb="4">
      <t>コウケンド</t>
    </rPh>
    <phoneticPr fontId="2"/>
  </si>
  <si>
    <t>【企業の技術力等の注意事項】</t>
    <rPh sb="0" eb="1">
      <t>キギョウ</t>
    </rPh>
    <rPh sb="1" eb="4">
      <t>ギジュツリョク</t>
    </rPh>
    <rPh sb="4" eb="5">
      <t>トウ</t>
    </rPh>
    <rPh sb="5" eb="6">
      <t>カン</t>
    </rPh>
    <phoneticPr fontId="2"/>
  </si>
  <si>
    <t>会社名</t>
    <rPh sb="0" eb="3">
      <t>カイシャメイ</t>
    </rPh>
    <phoneticPr fontId="2"/>
  </si>
  <si>
    <t>※技術資料の作成方法及び提出資料は、「技術資料作成上の留意事項」を必ず確認してください。</t>
    <rPh sb="3" eb="5">
      <t>シリョウ</t>
    </rPh>
    <rPh sb="6" eb="8">
      <t>サクセイ</t>
    </rPh>
    <rPh sb="8" eb="10">
      <t>ホウホウ</t>
    </rPh>
    <rPh sb="10" eb="11">
      <t>オヨ</t>
    </rPh>
    <rPh sb="12" eb="14">
      <t>テイシュツ</t>
    </rPh>
    <rPh sb="14" eb="16">
      <t>シリョウ</t>
    </rPh>
    <phoneticPr fontId="2"/>
  </si>
  <si>
    <t>第167条の4の規定に該当する者でないこと並びに確認資料の内容は、事実と相違ない</t>
    <rPh sb="0" eb="1">
      <t>ダイ</t>
    </rPh>
    <rPh sb="4" eb="5">
      <t>ジョウ</t>
    </rPh>
    <rPh sb="8" eb="10">
      <t>キテイ</t>
    </rPh>
    <rPh sb="11" eb="13">
      <t>ガイトウ</t>
    </rPh>
    <rPh sb="15" eb="16">
      <t>モノ</t>
    </rPh>
    <rPh sb="21" eb="22">
      <t>ナラ</t>
    </rPh>
    <rPh sb="24" eb="26">
      <t>カクニン</t>
    </rPh>
    <rPh sb="26" eb="28">
      <t>シリョウ</t>
    </rPh>
    <rPh sb="29" eb="31">
      <t>ナイヨウ</t>
    </rPh>
    <rPh sb="33" eb="35">
      <t>ジジツ</t>
    </rPh>
    <rPh sb="36" eb="38">
      <t>ソウイ</t>
    </rPh>
    <phoneticPr fontId="2"/>
  </si>
  <si>
    <t>ことを誓約します。問い合わせ先は次のとおりです。</t>
    <rPh sb="3" eb="5">
      <t>セイヤク</t>
    </rPh>
    <rPh sb="9" eb="10">
      <t>ト</t>
    </rPh>
    <rPh sb="11" eb="12">
      <t>ア</t>
    </rPh>
    <rPh sb="14" eb="15">
      <t>サキ</t>
    </rPh>
    <rPh sb="16" eb="17">
      <t>ツギ</t>
    </rPh>
    <phoneticPr fontId="2"/>
  </si>
  <si>
    <t>⑤</t>
    <phoneticPr fontId="2"/>
  </si>
  <si>
    <t>令和　　年　　月　　日</t>
    <rPh sb="0" eb="1">
      <t>レイ</t>
    </rPh>
    <rPh sb="1" eb="2">
      <t>ワ</t>
    </rPh>
    <rPh sb="4" eb="5">
      <t>ネン</t>
    </rPh>
    <rPh sb="7" eb="8">
      <t>ツキ</t>
    </rPh>
    <rPh sb="10" eb="11">
      <t>ヒ</t>
    </rPh>
    <phoneticPr fontId="2"/>
  </si>
  <si>
    <t>ＦＡＸ</t>
    <phoneticPr fontId="2"/>
  </si>
  <si>
    <t>Ｅ-mail</t>
    <phoneticPr fontId="2"/>
  </si>
  <si>
    <t>：</t>
    <phoneticPr fontId="2"/>
  </si>
  <si>
    <t>評価内容等</t>
    <rPh sb="0" eb="2">
      <t>ヒョウカ</t>
    </rPh>
    <rPh sb="2" eb="4">
      <t>ナイヨウ</t>
    </rPh>
    <rPh sb="4" eb="5">
      <t>トウ</t>
    </rPh>
    <phoneticPr fontId="2"/>
  </si>
  <si>
    <t>記載例</t>
    <rPh sb="0" eb="2">
      <t>キサイレイ</t>
    </rPh>
    <phoneticPr fontId="2"/>
  </si>
  <si>
    <t>簡易型Ａ</t>
  </si>
  <si>
    <t>地域貢献度</t>
  </si>
  <si>
    <t>当該業務委託の入札に参加する者が、ISO9000Sの認証を取得している場合に評価します。</t>
    <rPh sb="2" eb="6">
      <t>ギョウムイタク</t>
    </rPh>
    <phoneticPr fontId="2"/>
  </si>
  <si>
    <r>
      <t xml:space="preserve">　公共施設美化活動実績
</t>
    </r>
    <r>
      <rPr>
        <b/>
        <sz val="12"/>
        <color indexed="8"/>
        <rFont val="ＭＳ Ｐゴシック"/>
        <family val="3"/>
        <charset val="128"/>
      </rPr>
      <t>【地域維持型JVの代表者】</t>
    </r>
    <rPh sb="1" eb="3">
      <t>コウキョウ</t>
    </rPh>
    <rPh sb="3" eb="5">
      <t>シセツ</t>
    </rPh>
    <rPh sb="5" eb="7">
      <t>ビカ</t>
    </rPh>
    <rPh sb="7" eb="9">
      <t>カツドウ</t>
    </rPh>
    <rPh sb="9" eb="11">
      <t>ジッセキ</t>
    </rPh>
    <phoneticPr fontId="2"/>
  </si>
  <si>
    <r>
      <t xml:space="preserve">　公共施設美化活動実績
</t>
    </r>
    <r>
      <rPr>
        <b/>
        <sz val="12"/>
        <color indexed="8"/>
        <rFont val="ＭＳ Ｐゴシック"/>
        <family val="3"/>
        <charset val="128"/>
      </rPr>
      <t>【地域維持型JVの代表者以外の構成員Ａ】</t>
    </r>
    <rPh sb="1" eb="3">
      <t>コウキョウ</t>
    </rPh>
    <rPh sb="3" eb="5">
      <t>シセツ</t>
    </rPh>
    <rPh sb="5" eb="7">
      <t>ビカ</t>
    </rPh>
    <rPh sb="7" eb="9">
      <t>カツドウ</t>
    </rPh>
    <rPh sb="9" eb="11">
      <t>ジッセキ</t>
    </rPh>
    <phoneticPr fontId="2"/>
  </si>
  <si>
    <r>
      <t xml:space="preserve">　公共施設美化活動実績
</t>
    </r>
    <r>
      <rPr>
        <b/>
        <sz val="12"/>
        <color indexed="8"/>
        <rFont val="ＭＳ Ｐゴシック"/>
        <family val="3"/>
        <charset val="128"/>
      </rPr>
      <t>【地域維持型JVの代表者以外の構成員Ｂ】</t>
    </r>
    <rPh sb="1" eb="3">
      <t>コウキョウ</t>
    </rPh>
    <rPh sb="3" eb="5">
      <t>シセツ</t>
    </rPh>
    <rPh sb="5" eb="7">
      <t>ビカ</t>
    </rPh>
    <rPh sb="7" eb="9">
      <t>カツドウ</t>
    </rPh>
    <rPh sb="9" eb="11">
      <t>ジッセキ</t>
    </rPh>
    <phoneticPr fontId="2"/>
  </si>
  <si>
    <r>
      <t xml:space="preserve">災害協定の評価
</t>
    </r>
    <r>
      <rPr>
        <b/>
        <sz val="12"/>
        <color indexed="8"/>
        <rFont val="ＭＳ Ｐゴシック"/>
        <family val="3"/>
        <charset val="128"/>
      </rPr>
      <t>【地域維持型JVの代表者】</t>
    </r>
    <rPh sb="0" eb="2">
      <t>サイガイ</t>
    </rPh>
    <rPh sb="2" eb="4">
      <t>キョウテイ</t>
    </rPh>
    <rPh sb="5" eb="7">
      <t>ヒョウカ</t>
    </rPh>
    <phoneticPr fontId="2"/>
  </si>
  <si>
    <r>
      <t xml:space="preserve">災害協定の評価
</t>
    </r>
    <r>
      <rPr>
        <b/>
        <sz val="12"/>
        <color indexed="8"/>
        <rFont val="ＭＳ Ｐゴシック"/>
        <family val="3"/>
        <charset val="128"/>
      </rPr>
      <t>【地域維持型JVの代表者以外の構成員Ａ】</t>
    </r>
    <rPh sb="0" eb="2">
      <t>サイガイ</t>
    </rPh>
    <rPh sb="2" eb="4">
      <t>キョウテイ</t>
    </rPh>
    <rPh sb="5" eb="7">
      <t>ヒョウカ</t>
    </rPh>
    <phoneticPr fontId="2"/>
  </si>
  <si>
    <r>
      <t xml:space="preserve">災害協定の評価
</t>
    </r>
    <r>
      <rPr>
        <b/>
        <sz val="12"/>
        <color indexed="8"/>
        <rFont val="ＭＳ Ｐゴシック"/>
        <family val="3"/>
        <charset val="128"/>
      </rPr>
      <t>【地域維持型JVの代表者以外の構成員Ｂ】</t>
    </r>
    <rPh sb="0" eb="2">
      <t>サイガイ</t>
    </rPh>
    <rPh sb="2" eb="4">
      <t>キョウテイ</t>
    </rPh>
    <rPh sb="5" eb="7">
      <t>ヒョウカ</t>
    </rPh>
    <phoneticPr fontId="2"/>
  </si>
  <si>
    <r>
      <t xml:space="preserve">申告工事成績点又は総合点
</t>
    </r>
    <r>
      <rPr>
        <b/>
        <sz val="12"/>
        <color indexed="8"/>
        <rFont val="ＭＳ Ｐゴシック"/>
        <family val="3"/>
        <charset val="128"/>
      </rPr>
      <t>【地域維持型JVの代表者】</t>
    </r>
    <rPh sb="0" eb="2">
      <t>シンコク</t>
    </rPh>
    <rPh sb="2" eb="4">
      <t>コウジ</t>
    </rPh>
    <rPh sb="4" eb="6">
      <t>セイセキ</t>
    </rPh>
    <rPh sb="6" eb="7">
      <t>テン</t>
    </rPh>
    <rPh sb="7" eb="8">
      <t>マタ</t>
    </rPh>
    <rPh sb="9" eb="11">
      <t>ソウゴウ</t>
    </rPh>
    <rPh sb="11" eb="12">
      <t>テン</t>
    </rPh>
    <phoneticPr fontId="2"/>
  </si>
  <si>
    <r>
      <t xml:space="preserve">申告工事成績点又は総合点
</t>
    </r>
    <r>
      <rPr>
        <b/>
        <sz val="12"/>
        <color indexed="8"/>
        <rFont val="ＭＳ Ｐゴシック"/>
        <family val="3"/>
        <charset val="128"/>
      </rPr>
      <t xml:space="preserve">
【地域維持型JVの代表者以外の構成員Ａ】</t>
    </r>
    <rPh sb="0" eb="2">
      <t>シンコク</t>
    </rPh>
    <rPh sb="2" eb="4">
      <t>コウジ</t>
    </rPh>
    <rPh sb="4" eb="6">
      <t>セイセキ</t>
    </rPh>
    <rPh sb="6" eb="7">
      <t>テン</t>
    </rPh>
    <rPh sb="7" eb="8">
      <t>マタ</t>
    </rPh>
    <rPh sb="9" eb="11">
      <t>ソウゴウ</t>
    </rPh>
    <rPh sb="11" eb="12">
      <t>テン</t>
    </rPh>
    <phoneticPr fontId="2"/>
  </si>
  <si>
    <r>
      <t xml:space="preserve">申告工事成績点又は総合点
</t>
    </r>
    <r>
      <rPr>
        <b/>
        <sz val="12"/>
        <color indexed="8"/>
        <rFont val="ＭＳ Ｐゴシック"/>
        <family val="3"/>
        <charset val="128"/>
      </rPr>
      <t>【地域維持型JVの代表者以外の構成員Ｂ】</t>
    </r>
    <rPh sb="0" eb="2">
      <t>シンコク</t>
    </rPh>
    <rPh sb="2" eb="4">
      <t>コウジ</t>
    </rPh>
    <rPh sb="4" eb="6">
      <t>セイセキ</t>
    </rPh>
    <rPh sb="6" eb="7">
      <t>テン</t>
    </rPh>
    <rPh sb="7" eb="8">
      <t>マタ</t>
    </rPh>
    <rPh sb="9" eb="11">
      <t>ソウゴウ</t>
    </rPh>
    <rPh sb="11" eb="12">
      <t>テン</t>
    </rPh>
    <phoneticPr fontId="2"/>
  </si>
  <si>
    <r>
      <t xml:space="preserve">品質マネジメントシステムの認証
</t>
    </r>
    <r>
      <rPr>
        <b/>
        <sz val="12"/>
        <color indexed="8"/>
        <rFont val="ＭＳ Ｐゴシック"/>
        <family val="3"/>
        <charset val="128"/>
      </rPr>
      <t>【地域維持型JVの代表者】</t>
    </r>
    <rPh sb="0" eb="2">
      <t>ヒンシツ</t>
    </rPh>
    <rPh sb="13" eb="15">
      <t>ニンショウ</t>
    </rPh>
    <phoneticPr fontId="2"/>
  </si>
  <si>
    <r>
      <t xml:space="preserve">品質マネジメントシステムの認証
</t>
    </r>
    <r>
      <rPr>
        <b/>
        <sz val="12"/>
        <color indexed="8"/>
        <rFont val="ＭＳ Ｐゴシック"/>
        <family val="3"/>
        <charset val="128"/>
      </rPr>
      <t>【地域維持型JVの代表者以外の構成員Ａ】</t>
    </r>
    <rPh sb="0" eb="2">
      <t>ヒンシツ</t>
    </rPh>
    <rPh sb="13" eb="15">
      <t>ニンショウ</t>
    </rPh>
    <phoneticPr fontId="2"/>
  </si>
  <si>
    <r>
      <t xml:space="preserve">品質マネジメントシステムの認証
</t>
    </r>
    <r>
      <rPr>
        <b/>
        <sz val="12"/>
        <color indexed="8"/>
        <rFont val="ＭＳ Ｐゴシック"/>
        <family val="3"/>
        <charset val="128"/>
      </rPr>
      <t>【地域維持型JVの代表者以外の構成員Ｂ】</t>
    </r>
    <rPh sb="0" eb="2">
      <t>ヒンシツ</t>
    </rPh>
    <rPh sb="13" eb="15">
      <t>ニンショウ</t>
    </rPh>
    <phoneticPr fontId="2"/>
  </si>
  <si>
    <t>業務名：</t>
    <rPh sb="0" eb="2">
      <t>ギョウム</t>
    </rPh>
    <phoneticPr fontId="2"/>
  </si>
  <si>
    <t>業 務 名</t>
    <rPh sb="2" eb="3">
      <t>ツトム</t>
    </rPh>
    <rPh sb="4" eb="5">
      <t>メイ</t>
    </rPh>
    <phoneticPr fontId="2"/>
  </si>
  <si>
    <t>無</t>
    <rPh sb="0" eb="1">
      <t>ナシ</t>
    </rPh>
    <phoneticPr fontId="2"/>
  </si>
  <si>
    <t>地域貢献度</t>
    <rPh sb="0" eb="4">
      <t>チイキコウケンド</t>
    </rPh>
    <phoneticPr fontId="2"/>
  </si>
  <si>
    <t>地域精通度・貢献度</t>
    <phoneticPr fontId="2"/>
  </si>
  <si>
    <t>社会貢献度</t>
    <rPh sb="0" eb="5">
      <t>シャカイコウケンド</t>
    </rPh>
    <phoneticPr fontId="2"/>
  </si>
  <si>
    <t>企業の技術力等</t>
    <rPh sb="0" eb="2">
      <t>キギョウ</t>
    </rPh>
    <rPh sb="3" eb="6">
      <t>ギジュツリョク</t>
    </rPh>
    <rPh sb="6" eb="7">
      <t>トウ</t>
    </rPh>
    <phoneticPr fontId="2"/>
  </si>
  <si>
    <t>工事成績</t>
    <rPh sb="0" eb="4">
      <t>コウジセイセキ</t>
    </rPh>
    <phoneticPr fontId="2"/>
  </si>
  <si>
    <t>総合点が　８４０点未満　の場合</t>
    <phoneticPr fontId="2"/>
  </si>
  <si>
    <t>申告工事成績点が　７５点未満　の場合</t>
    <phoneticPr fontId="2"/>
  </si>
  <si>
    <t xml:space="preserve">総合点が　９７０点以上　の場合 </t>
    <phoneticPr fontId="2"/>
  </si>
  <si>
    <t>ここの列は削除しないこと！</t>
    <rPh sb="3" eb="4">
      <t>レツ</t>
    </rPh>
    <rPh sb="5" eb="7">
      <t>サクジョ</t>
    </rPh>
    <phoneticPr fontId="2"/>
  </si>
  <si>
    <t>社会貢献度
【地域維持型JVの代表者】</t>
    <rPh sb="0" eb="2">
      <t>シャカイ</t>
    </rPh>
    <rPh sb="2" eb="5">
      <t>コウケンド</t>
    </rPh>
    <phoneticPr fontId="2"/>
  </si>
  <si>
    <t xml:space="preserve">社会貢献度
【地域維持型JVの代表者以外の構成員Ａ】
</t>
    <rPh sb="0" eb="2">
      <t>シャカイ</t>
    </rPh>
    <rPh sb="2" eb="5">
      <t>コウケンド</t>
    </rPh>
    <phoneticPr fontId="2"/>
  </si>
  <si>
    <t>社会貢献度
【地域維持型JVの代表者以外の構成員Ｂ】</t>
    <rPh sb="0" eb="2">
      <t>シャカイ</t>
    </rPh>
    <rPh sb="2" eb="5">
      <t>コウケンド</t>
    </rPh>
    <phoneticPr fontId="2"/>
  </si>
  <si>
    <t>工事成績
【地域維持型JVの代表者】</t>
    <rPh sb="0" eb="2">
      <t>コウジ</t>
    </rPh>
    <rPh sb="2" eb="4">
      <t>セイセキ</t>
    </rPh>
    <phoneticPr fontId="2"/>
  </si>
  <si>
    <t>工事成績
【地域維持型JVの代表者以外の構成員Ａ】</t>
    <rPh sb="0" eb="2">
      <t>コウジ</t>
    </rPh>
    <rPh sb="2" eb="4">
      <t>セイセキ</t>
    </rPh>
    <phoneticPr fontId="2"/>
  </si>
  <si>
    <t>工事成績
【地域維持型JVの代表者以外の構成員Ｂ】</t>
    <rPh sb="0" eb="2">
      <t>コウジ</t>
    </rPh>
    <rPh sb="2" eb="4">
      <t>セイセキ</t>
    </rPh>
    <phoneticPr fontId="2"/>
  </si>
  <si>
    <t>地域貢献度</t>
    <phoneticPr fontId="2"/>
  </si>
  <si>
    <t>地域貢献度</t>
    <rPh sb="0" eb="1">
      <t>チイキ</t>
    </rPh>
    <rPh sb="1" eb="3">
      <t>コウケン</t>
    </rPh>
    <rPh sb="3" eb="4">
      <t>ド</t>
    </rPh>
    <phoneticPr fontId="2"/>
  </si>
  <si>
    <t xml:space="preserve">申告工事成績点が　８５点以上　の場合 </t>
    <rPh sb="0" eb="2">
      <t>シンコク</t>
    </rPh>
    <rPh sb="2" eb="4">
      <t>コウジ</t>
    </rPh>
    <rPh sb="4" eb="6">
      <t>セイセキ</t>
    </rPh>
    <rPh sb="6" eb="7">
      <t>テン</t>
    </rPh>
    <rPh sb="11" eb="12">
      <t>テン</t>
    </rPh>
    <rPh sb="12" eb="14">
      <t>イジョウ</t>
    </rPh>
    <phoneticPr fontId="2"/>
  </si>
  <si>
    <r>
      <t xml:space="preserve">申告工事成績点が　７５点以上　８５点未満　の場合
</t>
    </r>
    <r>
      <rPr>
        <strike/>
        <sz val="12"/>
        <rFont val="ＭＳ Ｐゴシック"/>
        <family val="3"/>
        <charset val="128"/>
      </rPr>
      <t xml:space="preserve">
</t>
    </r>
    <r>
      <rPr>
        <sz val="12"/>
        <rFont val="ＭＳ Ｐゴシック"/>
        <family val="3"/>
        <charset val="128"/>
      </rPr>
      <t>計算式１ ＝ （申告工事成績点－７５点）＋１０点</t>
    </r>
    <rPh sb="11" eb="12">
      <t>テン</t>
    </rPh>
    <rPh sb="12" eb="14">
      <t>イジョウ</t>
    </rPh>
    <rPh sb="17" eb="18">
      <t>テン</t>
    </rPh>
    <rPh sb="18" eb="20">
      <t>ミマン</t>
    </rPh>
    <rPh sb="22" eb="24">
      <t>バアイ</t>
    </rPh>
    <rPh sb="34" eb="36">
      <t>シンコク</t>
    </rPh>
    <phoneticPr fontId="2"/>
  </si>
  <si>
    <t>総合点が　８４０点以上　９７０点未満　の場合
　　計算式２ ＝　（総合点－８４０）／（９７０－８４０）×１０</t>
    <rPh sb="0" eb="2">
      <t>ソウゴウ</t>
    </rPh>
    <rPh sb="2" eb="3">
      <t>テン</t>
    </rPh>
    <rPh sb="8" eb="9">
      <t>テン</t>
    </rPh>
    <rPh sb="9" eb="11">
      <t>イジョウ</t>
    </rPh>
    <rPh sb="15" eb="16">
      <t>テン</t>
    </rPh>
    <rPh sb="16" eb="18">
      <t>ミマン</t>
    </rPh>
    <rPh sb="20" eb="22">
      <t>バアイ</t>
    </rPh>
    <phoneticPr fontId="2"/>
  </si>
  <si>
    <r>
      <t>申告工事成績点が　</t>
    </r>
    <r>
      <rPr>
        <sz val="12"/>
        <rFont val="ＭＳ Ｐゴシック"/>
        <family val="3"/>
        <charset val="128"/>
      </rPr>
      <t xml:space="preserve">８５点以上　の場合 </t>
    </r>
    <rPh sb="0" eb="2">
      <t>シンコク</t>
    </rPh>
    <rPh sb="2" eb="4">
      <t>コウジ</t>
    </rPh>
    <rPh sb="4" eb="6">
      <t>セイセキ</t>
    </rPh>
    <rPh sb="6" eb="7">
      <t>テン</t>
    </rPh>
    <rPh sb="11" eb="12">
      <t>テン</t>
    </rPh>
    <rPh sb="12" eb="14">
      <t>イジョウ</t>
    </rPh>
    <phoneticPr fontId="2"/>
  </si>
  <si>
    <r>
      <t>申告工事成績点が　７５点以上　</t>
    </r>
    <r>
      <rPr>
        <sz val="11"/>
        <rFont val="ＭＳ Ｐゴシック"/>
        <family val="3"/>
        <charset val="128"/>
      </rPr>
      <t>８５点未満　の場合
計算式１ ＝ （申告工事成績点－７５点）＋１０点</t>
    </r>
    <phoneticPr fontId="2"/>
  </si>
  <si>
    <r>
      <t>総合点が　８４０点以上　９７０点未満　の場合
計算式２ ＝　（総合点－８４０）／（９７０－８４０）×</t>
    </r>
    <r>
      <rPr>
        <sz val="11"/>
        <rFont val="ＭＳ Ｐゴシック"/>
        <family val="3"/>
        <charset val="128"/>
      </rPr>
      <t>１０</t>
    </r>
    <phoneticPr fontId="2"/>
  </si>
  <si>
    <t xml:space="preserve"> 企業の技術力等の着色部は、自動計算されます。</t>
    <rPh sb="1" eb="3">
      <t>キギョウ</t>
    </rPh>
    <rPh sb="4" eb="7">
      <t>ギジュツリョク</t>
    </rPh>
    <rPh sb="7" eb="8">
      <t>トウ</t>
    </rPh>
    <rPh sb="9" eb="11">
      <t>チャクショク</t>
    </rPh>
    <rPh sb="11" eb="12">
      <t>ブ</t>
    </rPh>
    <rPh sb="14" eb="16">
      <t>ジドウ</t>
    </rPh>
    <rPh sb="16" eb="18">
      <t>ケイサン</t>
    </rPh>
    <phoneticPr fontId="2"/>
  </si>
  <si>
    <t xml:space="preserve">注1：
</t>
    <phoneticPr fontId="2"/>
  </si>
  <si>
    <t>⑥</t>
    <phoneticPr fontId="2"/>
  </si>
  <si>
    <t>⑦</t>
    <phoneticPr fontId="2"/>
  </si>
  <si>
    <t>評価対象</t>
    <rPh sb="0" eb="2">
      <t>ヒョウカ</t>
    </rPh>
    <rPh sb="2" eb="4">
      <t>タイショウ</t>
    </rPh>
    <phoneticPr fontId="2"/>
  </si>
  <si>
    <t>実績</t>
    <rPh sb="0" eb="2">
      <t>ジッセキ</t>
    </rPh>
    <phoneticPr fontId="2"/>
  </si>
  <si>
    <t>注2：</t>
    <phoneticPr fontId="2"/>
  </si>
  <si>
    <t>各項目で実績（認証取得）の有無をプルダウンで選択してください。</t>
    <rPh sb="0" eb="1">
      <t>カク</t>
    </rPh>
    <rPh sb="1" eb="3">
      <t>コウモク</t>
    </rPh>
    <rPh sb="4" eb="6">
      <t>ジッセキ</t>
    </rPh>
    <rPh sb="7" eb="9">
      <t>ニンショウ</t>
    </rPh>
    <rPh sb="9" eb="11">
      <t>シュトク</t>
    </rPh>
    <rPh sb="13" eb="15">
      <t>ウム</t>
    </rPh>
    <rPh sb="22" eb="24">
      <t>センタク</t>
    </rPh>
    <phoneticPr fontId="2"/>
  </si>
  <si>
    <r>
      <t xml:space="preserve">　公共施設美化活動実績
</t>
    </r>
    <r>
      <rPr>
        <b/>
        <sz val="11"/>
        <color indexed="8"/>
        <rFont val="ＭＳ Ｐゴシック"/>
        <family val="3"/>
        <charset val="128"/>
      </rPr>
      <t>【地域維持型JVの代表者】</t>
    </r>
    <rPh sb="1" eb="3">
      <t>コウキョウ</t>
    </rPh>
    <rPh sb="3" eb="5">
      <t>シセツ</t>
    </rPh>
    <rPh sb="5" eb="7">
      <t>ビカ</t>
    </rPh>
    <rPh sb="7" eb="9">
      <t>カツドウ</t>
    </rPh>
    <rPh sb="9" eb="11">
      <t>ジッセキ</t>
    </rPh>
    <phoneticPr fontId="2"/>
  </si>
  <si>
    <r>
      <t xml:space="preserve">　公共施設美化活動実績
</t>
    </r>
    <r>
      <rPr>
        <b/>
        <sz val="11"/>
        <color indexed="8"/>
        <rFont val="ＭＳ Ｐゴシック"/>
        <family val="3"/>
        <charset val="128"/>
      </rPr>
      <t>【地域維持型JVの代表者以外の構成員Ａ】</t>
    </r>
    <rPh sb="1" eb="3">
      <t>コウキョウ</t>
    </rPh>
    <rPh sb="3" eb="5">
      <t>シセツ</t>
    </rPh>
    <rPh sb="5" eb="7">
      <t>ビカ</t>
    </rPh>
    <rPh sb="7" eb="9">
      <t>カツドウ</t>
    </rPh>
    <rPh sb="9" eb="11">
      <t>ジッセキ</t>
    </rPh>
    <phoneticPr fontId="2"/>
  </si>
  <si>
    <r>
      <t xml:space="preserve">　公共施設美化活動実績
</t>
    </r>
    <r>
      <rPr>
        <b/>
        <sz val="11"/>
        <color indexed="8"/>
        <rFont val="ＭＳ Ｐゴシック"/>
        <family val="3"/>
        <charset val="128"/>
      </rPr>
      <t>【地域維持型JVの代表者以外の構成員Ｂ】</t>
    </r>
    <rPh sb="1" eb="3">
      <t>コウキョウ</t>
    </rPh>
    <rPh sb="3" eb="5">
      <t>シセツ</t>
    </rPh>
    <rPh sb="5" eb="7">
      <t>ビカ</t>
    </rPh>
    <rPh sb="7" eb="9">
      <t>カツドウ</t>
    </rPh>
    <rPh sb="9" eb="11">
      <t>ジッセキ</t>
    </rPh>
    <phoneticPr fontId="2"/>
  </si>
  <si>
    <r>
      <t xml:space="preserve">災害協定の評価
</t>
    </r>
    <r>
      <rPr>
        <b/>
        <sz val="11"/>
        <color indexed="8"/>
        <rFont val="ＭＳ Ｐゴシック"/>
        <family val="3"/>
        <charset val="128"/>
      </rPr>
      <t>【地域維持型JVの代表者】</t>
    </r>
    <rPh sb="0" eb="2">
      <t>サイガイ</t>
    </rPh>
    <rPh sb="2" eb="4">
      <t>キョウテイ</t>
    </rPh>
    <rPh sb="5" eb="7">
      <t>ヒョウカ</t>
    </rPh>
    <phoneticPr fontId="2"/>
  </si>
  <si>
    <r>
      <t xml:space="preserve">災害協定の評価
</t>
    </r>
    <r>
      <rPr>
        <b/>
        <sz val="11"/>
        <color indexed="8"/>
        <rFont val="ＭＳ Ｐゴシック"/>
        <family val="3"/>
        <charset val="128"/>
      </rPr>
      <t>【地域維持型JVの代表者以外の構成員Ａ】</t>
    </r>
    <rPh sb="0" eb="2">
      <t>サイガイ</t>
    </rPh>
    <rPh sb="2" eb="4">
      <t>キョウテイ</t>
    </rPh>
    <rPh sb="5" eb="7">
      <t>ヒョウカ</t>
    </rPh>
    <phoneticPr fontId="2"/>
  </si>
  <si>
    <r>
      <t xml:space="preserve">災害協定の評価
</t>
    </r>
    <r>
      <rPr>
        <b/>
        <sz val="11"/>
        <color indexed="8"/>
        <rFont val="ＭＳ Ｐゴシック"/>
        <family val="3"/>
        <charset val="128"/>
      </rPr>
      <t>【地域維持型JVの代表者以外の構成員Ｂ】</t>
    </r>
    <rPh sb="0" eb="2">
      <t>サイガイ</t>
    </rPh>
    <rPh sb="2" eb="4">
      <t>キョウテイ</t>
    </rPh>
    <rPh sb="5" eb="7">
      <t>ヒョウカ</t>
    </rPh>
    <phoneticPr fontId="2"/>
  </si>
  <si>
    <r>
      <t xml:space="preserve">申告工事成績点又は総合点
</t>
    </r>
    <r>
      <rPr>
        <b/>
        <sz val="11"/>
        <color indexed="8"/>
        <rFont val="ＭＳ Ｐゴシック"/>
        <family val="3"/>
        <charset val="128"/>
      </rPr>
      <t>【地域維持型JVの代表者】</t>
    </r>
    <rPh sb="0" eb="2">
      <t>シンコク</t>
    </rPh>
    <rPh sb="2" eb="4">
      <t>コウジ</t>
    </rPh>
    <rPh sb="4" eb="6">
      <t>セイセキ</t>
    </rPh>
    <rPh sb="6" eb="7">
      <t>テン</t>
    </rPh>
    <rPh sb="7" eb="8">
      <t>マタ</t>
    </rPh>
    <rPh sb="9" eb="11">
      <t>ソウゴウ</t>
    </rPh>
    <rPh sb="11" eb="12">
      <t>テン</t>
    </rPh>
    <phoneticPr fontId="2"/>
  </si>
  <si>
    <r>
      <t xml:space="preserve">申告工事成績点又は総合点
</t>
    </r>
    <r>
      <rPr>
        <b/>
        <sz val="11"/>
        <color indexed="8"/>
        <rFont val="ＭＳ Ｐゴシック"/>
        <family val="3"/>
        <charset val="128"/>
      </rPr>
      <t>【地域維持型JVの代表者以外の構成員Ａ】</t>
    </r>
    <rPh sb="0" eb="2">
      <t>シンコク</t>
    </rPh>
    <rPh sb="2" eb="4">
      <t>コウジ</t>
    </rPh>
    <rPh sb="4" eb="6">
      <t>セイセキ</t>
    </rPh>
    <rPh sb="6" eb="7">
      <t>テン</t>
    </rPh>
    <rPh sb="7" eb="8">
      <t>マタ</t>
    </rPh>
    <rPh sb="9" eb="11">
      <t>ソウゴウ</t>
    </rPh>
    <rPh sb="11" eb="12">
      <t>テン</t>
    </rPh>
    <phoneticPr fontId="2"/>
  </si>
  <si>
    <r>
      <t xml:space="preserve">申告工事成績点又は総合点
</t>
    </r>
    <r>
      <rPr>
        <b/>
        <sz val="11"/>
        <color indexed="8"/>
        <rFont val="ＭＳ Ｐゴシック"/>
        <family val="3"/>
        <charset val="128"/>
      </rPr>
      <t>【地域維持型JVの代表者以外の構成員Ｂ】</t>
    </r>
    <rPh sb="0" eb="2">
      <t>シンコク</t>
    </rPh>
    <rPh sb="2" eb="4">
      <t>コウジ</t>
    </rPh>
    <rPh sb="4" eb="6">
      <t>セイセキ</t>
    </rPh>
    <rPh sb="6" eb="7">
      <t>テン</t>
    </rPh>
    <rPh sb="7" eb="8">
      <t>マタ</t>
    </rPh>
    <rPh sb="9" eb="11">
      <t>ソウゴウ</t>
    </rPh>
    <rPh sb="11" eb="12">
      <t>テン</t>
    </rPh>
    <phoneticPr fontId="2"/>
  </si>
  <si>
    <r>
      <t xml:space="preserve">品質マネジメントシステムの認証
</t>
    </r>
    <r>
      <rPr>
        <b/>
        <sz val="11"/>
        <color indexed="8"/>
        <rFont val="ＭＳ Ｐゴシック"/>
        <family val="3"/>
        <charset val="128"/>
      </rPr>
      <t>【地域維持型JVの代表者】</t>
    </r>
    <rPh sb="0" eb="2">
      <t>ヒンシツ</t>
    </rPh>
    <rPh sb="13" eb="15">
      <t>ニンショウ</t>
    </rPh>
    <phoneticPr fontId="2"/>
  </si>
  <si>
    <r>
      <t xml:space="preserve">品質マネジメントシステムの認証
</t>
    </r>
    <r>
      <rPr>
        <b/>
        <sz val="11"/>
        <color indexed="8"/>
        <rFont val="ＭＳ Ｐゴシック"/>
        <family val="3"/>
        <charset val="128"/>
      </rPr>
      <t>【地域維持型JVの代表者以外の構成員Ａ】</t>
    </r>
    <rPh sb="0" eb="2">
      <t>ヒンシツ</t>
    </rPh>
    <rPh sb="13" eb="15">
      <t>ニンショウ</t>
    </rPh>
    <phoneticPr fontId="2"/>
  </si>
  <si>
    <r>
      <t xml:space="preserve">品質マネジメントシステムの認証
</t>
    </r>
    <r>
      <rPr>
        <b/>
        <sz val="11"/>
        <color indexed="8"/>
        <rFont val="ＭＳ Ｐゴシック"/>
        <family val="3"/>
        <charset val="128"/>
      </rPr>
      <t>【地域維持型JVの代表者以外の構成員Ｂ】</t>
    </r>
    <rPh sb="0" eb="2">
      <t>ヒンシツ</t>
    </rPh>
    <rPh sb="13" eb="15">
      <t>ニンショウ</t>
    </rPh>
    <phoneticPr fontId="2"/>
  </si>
  <si>
    <t>４点</t>
    <rPh sb="1" eb="2">
      <t>テン</t>
    </rPh>
    <phoneticPr fontId="2"/>
  </si>
  <si>
    <t>３点</t>
    <rPh sb="1" eb="2">
      <t>テン</t>
    </rPh>
    <phoneticPr fontId="2"/>
  </si>
  <si>
    <t>２点</t>
    <rPh sb="1" eb="2">
      <t>テン</t>
    </rPh>
    <phoneticPr fontId="2"/>
  </si>
  <si>
    <t>１点</t>
    <rPh sb="1" eb="2">
      <t>テン</t>
    </rPh>
    <phoneticPr fontId="2"/>
  </si>
  <si>
    <t>人権に関する取組実績の有無（人権研修の受講実績又は公正採用選考人権啓発推進員の設置）</t>
    <rPh sb="0" eb="2">
      <t>ジンケン</t>
    </rPh>
    <rPh sb="3" eb="4">
      <t>カン</t>
    </rPh>
    <rPh sb="6" eb="8">
      <t>トリクミ</t>
    </rPh>
    <rPh sb="8" eb="10">
      <t>ジッセキ</t>
    </rPh>
    <rPh sb="11" eb="13">
      <t>ウム</t>
    </rPh>
    <rPh sb="14" eb="16">
      <t>ジンケン</t>
    </rPh>
    <rPh sb="16" eb="18">
      <t>ケンシュウ</t>
    </rPh>
    <rPh sb="19" eb="21">
      <t>ジュコウ</t>
    </rPh>
    <rPh sb="21" eb="23">
      <t>ジッセキ</t>
    </rPh>
    <rPh sb="23" eb="24">
      <t>マタ</t>
    </rPh>
    <phoneticPr fontId="2"/>
  </si>
  <si>
    <t>「みえる・わかる・つながる！職業ポータルサイト」Webページへの登録</t>
    <phoneticPr fontId="2"/>
  </si>
  <si>
    <t>現場見学会等の開催実績</t>
    <phoneticPr fontId="2"/>
  </si>
  <si>
    <t>不当要求防止責任者講習の受講実績</t>
    <phoneticPr fontId="2"/>
  </si>
  <si>
    <t>「ユースエール認定制度」認定実績</t>
    <rPh sb="12" eb="14">
      <t>ニンテイ</t>
    </rPh>
    <rPh sb="14" eb="16">
      <t>ジッセキ</t>
    </rPh>
    <phoneticPr fontId="2"/>
  </si>
  <si>
    <t>「みえの働き方改革推進企業登録制度」登録実績</t>
    <phoneticPr fontId="2"/>
  </si>
  <si>
    <t>指名停止措置による
加算点の減点</t>
    <rPh sb="0" eb="2">
      <t>シメイ</t>
    </rPh>
    <rPh sb="2" eb="4">
      <t>テイシ</t>
    </rPh>
    <rPh sb="4" eb="6">
      <t>ソチ</t>
    </rPh>
    <rPh sb="10" eb="12">
      <t>カサン</t>
    </rPh>
    <rPh sb="12" eb="13">
      <t>テン</t>
    </rPh>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</si>
  <si>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t>
    <rPh sb="0" eb="2">
      <t>トウガイ</t>
    </rPh>
    <rPh sb="2" eb="4">
      <t>コウジ</t>
    </rPh>
    <rPh sb="5" eb="7">
      <t>ニュウサツ</t>
    </rPh>
    <rPh sb="7" eb="9">
      <t>コウコク</t>
    </rPh>
    <rPh sb="9" eb="10">
      <t>ビ</t>
    </rPh>
    <rPh sb="82" eb="83">
      <t>トモナ</t>
    </rPh>
    <rPh sb="84" eb="86">
      <t>ゲンテン</t>
    </rPh>
    <rPh sb="86" eb="88">
      <t>ソチ</t>
    </rPh>
    <rPh sb="88" eb="91">
      <t>キカンナイ</t>
    </rPh>
    <phoneticPr fontId="2"/>
  </si>
  <si>
    <t>△換算前加算点満点
×1割</t>
    <rPh sb="0" eb="2">
      <t>カンサン</t>
    </rPh>
    <rPh sb="2" eb="3">
      <t>マエ</t>
    </rPh>
    <phoneticPr fontId="2"/>
  </si>
  <si>
    <t>様式１</t>
  </si>
  <si>
    <t>指名停止措置による
加算点の減点</t>
  </si>
  <si>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t>
  </si>
  <si>
    <t>△換算前加算点満点
×1割</t>
  </si>
  <si>
    <r>
      <t xml:space="preserve">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
</t>
    </r>
    <r>
      <rPr>
        <b/>
        <sz val="12"/>
        <rFont val="ＭＳ Ｐゴシック"/>
        <family val="3"/>
        <charset val="128"/>
      </rPr>
      <t>【地域維持型JVの代表者】</t>
    </r>
    <phoneticPr fontId="2"/>
  </si>
  <si>
    <t>左欄の①～⑦のうち、該当する項目により得られる合計点数</t>
    <rPh sb="0" eb="1">
      <t>ヒダリ</t>
    </rPh>
    <rPh sb="1" eb="2">
      <t>ラン</t>
    </rPh>
    <rPh sb="10" eb="12">
      <t>ガイトウ</t>
    </rPh>
    <rPh sb="14" eb="16">
      <t>コウモク</t>
    </rPh>
    <rPh sb="19" eb="20">
      <t>エ</t>
    </rPh>
    <rPh sb="23" eb="25">
      <t>ゴウケイ</t>
    </rPh>
    <rPh sb="25" eb="26">
      <t>テン</t>
    </rPh>
    <rPh sb="26" eb="27">
      <t>スウ</t>
    </rPh>
    <phoneticPr fontId="2"/>
  </si>
  <si>
    <t>実績（取得点）なし</t>
    <rPh sb="0" eb="2">
      <t>ジッセキ</t>
    </rPh>
    <rPh sb="3" eb="5">
      <t>シュトク</t>
    </rPh>
    <rPh sb="5" eb="6">
      <t>テン</t>
    </rPh>
    <phoneticPr fontId="2"/>
  </si>
  <si>
    <r>
      <t xml:space="preserve">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
</t>
    </r>
    <r>
      <rPr>
        <b/>
        <sz val="12"/>
        <rFont val="ＭＳ Ｐゴシック"/>
        <family val="3"/>
        <charset val="128"/>
      </rPr>
      <t>【地域維持型JVの代表者以外の構成員Ａ】</t>
    </r>
    <phoneticPr fontId="2"/>
  </si>
  <si>
    <r>
      <t xml:space="preserve">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
</t>
    </r>
    <r>
      <rPr>
        <b/>
        <sz val="12"/>
        <rFont val="ＭＳ Ｐゴシック"/>
        <family val="3"/>
        <charset val="128"/>
      </rPr>
      <t>【地域維持型JVの代表者以外の構成員Ｂ】</t>
    </r>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</si>
  <si>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の減点は、次式により行います。
　　減点後の貴社の換算前加算点合計＝Ａ－（Ｂ×０．１）
　　　Ａ：貴社の換算前加算点合計
　　　Ｂ：当該工事の換算前加算点満点
※1 減点措置期間は指名停止期間の終了日の翌日から１年間とします。
　　　なお、対象となる指名停止措置は、当該工事入札公告日の前年度４月１日から当該工事入札公告日までの期間に指名停止期間が１日でも重複するものとします。
※2 地域維持型ＪＶの構成員のいずれかが該当する場合、減点となります。構成員の複数が減点措置の対象となっても減点の値は変わりません。</t>
    <rPh sb="84" eb="86">
      <t>ゲンテン</t>
    </rPh>
    <rPh sb="86" eb="88">
      <t>ソチ</t>
    </rPh>
    <rPh sb="97" eb="99">
      <t>ゲンテン</t>
    </rPh>
    <rPh sb="180" eb="182">
      <t>ゲンテン</t>
    </rPh>
    <rPh sb="182" eb="184">
      <t>ソチ</t>
    </rPh>
    <rPh sb="184" eb="186">
      <t>キカン</t>
    </rPh>
    <rPh sb="217" eb="219">
      <t>タイショウ</t>
    </rPh>
    <rPh sb="222" eb="224">
      <t>シメイ</t>
    </rPh>
    <rPh sb="224" eb="226">
      <t>テイシ</t>
    </rPh>
    <rPh sb="226" eb="228">
      <t>ソチ</t>
    </rPh>
    <rPh sb="230" eb="232">
      <t>トウガイ</t>
    </rPh>
    <rPh sb="232" eb="234">
      <t>コウジ</t>
    </rPh>
    <rPh sb="234" eb="236">
      <t>ニュウサツ</t>
    </rPh>
    <rPh sb="236" eb="238">
      <t>コウコク</t>
    </rPh>
    <rPh sb="238" eb="239">
      <t>ビ</t>
    </rPh>
    <rPh sb="240" eb="243">
      <t>ゼンネンド</t>
    </rPh>
    <rPh sb="244" eb="245">
      <t>ガツ</t>
    </rPh>
    <rPh sb="246" eb="247">
      <t>ニチ</t>
    </rPh>
    <rPh sb="249" eb="251">
      <t>トウガイ</t>
    </rPh>
    <rPh sb="251" eb="253">
      <t>コウジ</t>
    </rPh>
    <rPh sb="253" eb="255">
      <t>ニュウサツ</t>
    </rPh>
    <rPh sb="255" eb="257">
      <t>コウコク</t>
    </rPh>
    <rPh sb="257" eb="258">
      <t>ビ</t>
    </rPh>
    <rPh sb="261" eb="263">
      <t>キカン</t>
    </rPh>
    <rPh sb="264" eb="266">
      <t>シメイ</t>
    </rPh>
    <rPh sb="266" eb="268">
      <t>テイシ</t>
    </rPh>
    <rPh sb="268" eb="270">
      <t>キカン</t>
    </rPh>
    <rPh sb="272" eb="273">
      <t>ニチ</t>
    </rPh>
    <rPh sb="275" eb="277">
      <t>チョウフク</t>
    </rPh>
    <rPh sb="307" eb="309">
      <t>ガイトウ</t>
    </rPh>
    <phoneticPr fontId="2"/>
  </si>
  <si>
    <r>
      <rPr>
        <sz val="11"/>
        <rFont val="ＭＳ Ｐゴシック"/>
        <family val="3"/>
        <charset val="128"/>
      </rPr>
      <t xml:space="preserve">①　男女共同参画活動実績
②　障がい者雇用実績
③　人権に関する取組実績
④　「みえる・わかる・つながる！職業ポータルサイト」Webページへの登録
⑤　現場見学会等の開催実績
⑥　不当要求防止責任者講習の受講実績
⑦　職場環境づくりの実績
</t>
    </r>
    <r>
      <rPr>
        <b/>
        <sz val="11"/>
        <rFont val="ＭＳ Ｐゴシック"/>
        <family val="3"/>
        <charset val="128"/>
      </rPr>
      <t>【地域維持型JVの代表者】</t>
    </r>
    <phoneticPr fontId="2"/>
  </si>
  <si>
    <r>
      <t>左欄の①～</t>
    </r>
    <r>
      <rPr>
        <sz val="11"/>
        <rFont val="ＭＳ Ｐゴシック"/>
        <family val="3"/>
        <charset val="128"/>
      </rPr>
      <t>⑦のうち、該当する項目により得られる合計点数</t>
    </r>
    <phoneticPr fontId="2"/>
  </si>
  <si>
    <r>
      <t>実績（</t>
    </r>
    <r>
      <rPr>
        <sz val="11"/>
        <rFont val="ＭＳ Ｐゴシック"/>
        <family val="3"/>
        <charset val="128"/>
      </rPr>
      <t>取得点）なし</t>
    </r>
    <phoneticPr fontId="2"/>
  </si>
  <si>
    <r>
      <rPr>
        <sz val="11"/>
        <rFont val="ＭＳ Ｐゴシック"/>
        <family val="3"/>
        <charset val="128"/>
      </rPr>
      <t xml:space="preserve">①　男女共同参画活動実績
②　障がい者雇用実績
③　人権に関する取組実績
④　「みえる・わかる・つながる！職業ポータルサイト」Webページへの登録
⑤　現場見学会等の開催実績
⑥　不当要求防止責任者講習の受講実績
⑦　職場環境づくりの実績
</t>
    </r>
    <r>
      <rPr>
        <b/>
        <sz val="11"/>
        <rFont val="ＭＳ Ｐゴシック"/>
        <family val="3"/>
        <charset val="128"/>
      </rPr>
      <t>【地域維持型JVの代表者以外の構成員Ａ】</t>
    </r>
    <phoneticPr fontId="2"/>
  </si>
  <si>
    <r>
      <rPr>
        <sz val="11"/>
        <rFont val="ＭＳ Ｐゴシック"/>
        <family val="3"/>
        <charset val="128"/>
      </rPr>
      <t xml:space="preserve">①　男女共同参画活動実績
②　障がい者雇用実績
③　人権に関する取組実績
④　「みえる・わかる・つながる！職業ポータルサイト」Webページへの登録
⑤　現場見学会等の開催実績
⑥　不当要求防止責任者講習の受講実績
⑦　職場環境づくりの実績
</t>
    </r>
    <r>
      <rPr>
        <b/>
        <sz val="11"/>
        <rFont val="ＭＳ Ｐゴシック"/>
        <family val="3"/>
        <charset val="128"/>
      </rPr>
      <t>【地域維持型JVの代表者以外の構成員Ｂ】</t>
    </r>
    <phoneticPr fontId="2"/>
  </si>
  <si>
    <t>評価対象として届け出る項目に「○」をプルダウンで選択してください。（最大４点）</t>
    <rPh sb="37" eb="38">
      <t>テン</t>
    </rPh>
    <phoneticPr fontId="2"/>
  </si>
  <si>
    <t>災害協定に基づく訓練１への参加実績あり</t>
    <phoneticPr fontId="2"/>
  </si>
  <si>
    <t>災害協定に基づく訓練２への参加実績あり</t>
  </si>
  <si>
    <t>防災協定の締結実績あり</t>
    <phoneticPr fontId="2"/>
  </si>
  <si>
    <t>災害協定に基づく訓練１への実績あり</t>
    <rPh sb="0" eb="2">
      <t>サイガイ</t>
    </rPh>
    <rPh sb="2" eb="4">
      <t>キョウテイ</t>
    </rPh>
    <rPh sb="5" eb="6">
      <t>モト</t>
    </rPh>
    <rPh sb="8" eb="10">
      <t>クンレン</t>
    </rPh>
    <rPh sb="13" eb="15">
      <t>ジッセキ</t>
    </rPh>
    <phoneticPr fontId="2"/>
  </si>
  <si>
    <t>災害協定に基づく訓練２への実績あり</t>
    <rPh sb="0" eb="2">
      <t>サイガイ</t>
    </rPh>
    <rPh sb="2" eb="4">
      <t>キョウテイ</t>
    </rPh>
    <rPh sb="5" eb="6">
      <t>モト</t>
    </rPh>
    <rPh sb="8" eb="10">
      <t>クンレン</t>
    </rPh>
    <rPh sb="13" eb="15">
      <t>ジッセキ</t>
    </rPh>
    <phoneticPr fontId="2"/>
  </si>
  <si>
    <t>防災協定の締結実績あり</t>
    <rPh sb="0" eb="2">
      <t>ボウサイ</t>
    </rPh>
    <rPh sb="2" eb="4">
      <t>キョウテイ</t>
    </rPh>
    <rPh sb="5" eb="7">
      <t>テイケツ</t>
    </rPh>
    <rPh sb="7" eb="9">
      <t>ジッセキ</t>
    </rPh>
    <phoneticPr fontId="2"/>
  </si>
  <si>
    <t>代表者</t>
  </si>
  <si>
    <t>構成員Ａ</t>
  </si>
  <si>
    <t>構成員Ｂ</t>
  </si>
  <si>
    <t>：</t>
  </si>
  <si>
    <r>
      <t xml:space="preserve">地域維持型維持修繕業務委託元請実績
</t>
    </r>
    <r>
      <rPr>
        <b/>
        <sz val="11"/>
        <color indexed="8"/>
        <rFont val="ＭＳ Ｐゴシック"/>
        <family val="3"/>
        <charset val="128"/>
      </rPr>
      <t>【地域維持型JVの代表者】</t>
    </r>
    <rPh sb="0" eb="2">
      <t>チイキ</t>
    </rPh>
    <rPh sb="2" eb="5">
      <t>イジガタ</t>
    </rPh>
    <rPh sb="5" eb="7">
      <t>イジ</t>
    </rPh>
    <rPh sb="7" eb="9">
      <t>シュウゼン</t>
    </rPh>
    <rPh sb="9" eb="11">
      <t>ギョウム</t>
    </rPh>
    <rPh sb="11" eb="13">
      <t>イタク</t>
    </rPh>
    <rPh sb="13" eb="15">
      <t>モトウケ</t>
    </rPh>
    <rPh sb="15" eb="17">
      <t>ジッセキ</t>
    </rPh>
    <phoneticPr fontId="2"/>
  </si>
  <si>
    <r>
      <t xml:space="preserve">地域維持型維持修繕業務委託元請実績
</t>
    </r>
    <r>
      <rPr>
        <b/>
        <sz val="11"/>
        <color indexed="8"/>
        <rFont val="ＭＳ Ｐゴシック"/>
        <family val="3"/>
        <charset val="128"/>
      </rPr>
      <t>【地域維持型JVの代表者以外の構成員Ａ】</t>
    </r>
    <rPh sb="0" eb="2">
      <t>チイキ</t>
    </rPh>
    <rPh sb="2" eb="5">
      <t>イジガタ</t>
    </rPh>
    <rPh sb="5" eb="7">
      <t>イジ</t>
    </rPh>
    <rPh sb="7" eb="9">
      <t>シュウゼン</t>
    </rPh>
    <rPh sb="9" eb="11">
      <t>ギョウム</t>
    </rPh>
    <rPh sb="11" eb="13">
      <t>イタク</t>
    </rPh>
    <rPh sb="13" eb="15">
      <t>モトウケ</t>
    </rPh>
    <rPh sb="15" eb="17">
      <t>ジッセキ</t>
    </rPh>
    <phoneticPr fontId="2"/>
  </si>
  <si>
    <r>
      <t xml:space="preserve">地域維持型維持修繕業務委託元請実績
</t>
    </r>
    <r>
      <rPr>
        <b/>
        <sz val="11"/>
        <color indexed="8"/>
        <rFont val="ＭＳ Ｐゴシック"/>
        <family val="3"/>
        <charset val="128"/>
      </rPr>
      <t>【地域維持型JVの代表者以外の構成員Ｂ】</t>
    </r>
    <rPh sb="0" eb="2">
      <t>チイキ</t>
    </rPh>
    <rPh sb="2" eb="5">
      <t>イジガタ</t>
    </rPh>
    <rPh sb="5" eb="7">
      <t>イジ</t>
    </rPh>
    <rPh sb="7" eb="9">
      <t>シュウゼン</t>
    </rPh>
    <rPh sb="9" eb="11">
      <t>ギョウム</t>
    </rPh>
    <rPh sb="11" eb="13">
      <t>イタク</t>
    </rPh>
    <rPh sb="13" eb="15">
      <t>モトウケ</t>
    </rPh>
    <rPh sb="15" eb="17">
      <t>ジッセキ</t>
    </rPh>
    <phoneticPr fontId="2"/>
  </si>
  <si>
    <t>三重県の工事評定点</t>
  </si>
  <si>
    <t>令和５年４月１日以降に完成検査を行った工事の評定点</t>
    <rPh sb="0" eb="2">
      <t>レイワ</t>
    </rPh>
    <rPh sb="8" eb="10">
      <t>イコウ</t>
    </rPh>
    <phoneticPr fontId="2"/>
  </si>
  <si>
    <t>令和５年４月１日以降に完成検査を行った工事の評定点</t>
    <rPh sb="0" eb="2">
      <t>レイワ</t>
    </rPh>
    <rPh sb="3" eb="4">
      <t>ネン</t>
    </rPh>
    <rPh sb="8" eb="10">
      <t>イコウ</t>
    </rPh>
    <phoneticPr fontId="2"/>
  </si>
  <si>
    <t>令和５年４月１日から当該工事の入札公告日までに三重県が通知（工事成績認定書）した土木一式工事の評定点を、任意の件数だけ入力してください。
１０件まで申告できます。</t>
    <rPh sb="0" eb="2">
      <t>レイワ</t>
    </rPh>
    <phoneticPr fontId="2"/>
  </si>
  <si>
    <t>土木一式工事　【令和８年６月版】</t>
    <phoneticPr fontId="2"/>
  </si>
  <si>
    <r>
      <t xml:space="preserve">地域維持型維持修繕業務委託元請実績
</t>
    </r>
    <r>
      <rPr>
        <b/>
        <sz val="12"/>
        <rFont val="ＭＳ Ｐゴシック"/>
        <family val="3"/>
        <charset val="128"/>
      </rPr>
      <t>【地域維持型JVの代表者】</t>
    </r>
    <rPh sb="0" eb="2">
      <t>チイキ</t>
    </rPh>
    <rPh sb="2" eb="4">
      <t>イジ</t>
    </rPh>
    <rPh sb="4" eb="5">
      <t>ガタ</t>
    </rPh>
    <rPh sb="5" eb="7">
      <t>イジ</t>
    </rPh>
    <rPh sb="7" eb="9">
      <t>シュウゼン</t>
    </rPh>
    <rPh sb="9" eb="11">
      <t>ギョウム</t>
    </rPh>
    <rPh sb="11" eb="13">
      <t>イタク</t>
    </rPh>
    <rPh sb="13" eb="15">
      <t>モトウケ</t>
    </rPh>
    <rPh sb="15" eb="17">
      <t>ジッセキ</t>
    </rPh>
    <phoneticPr fontId="2"/>
  </si>
  <si>
    <r>
      <t xml:space="preserve">地域維持型維持修繕業務委託元請実績
</t>
    </r>
    <r>
      <rPr>
        <b/>
        <sz val="12"/>
        <rFont val="ＭＳ Ｐゴシック"/>
        <family val="3"/>
        <charset val="128"/>
      </rPr>
      <t>【地域維持型JVの代表者以外の構成員Ａ】</t>
    </r>
    <rPh sb="0" eb="2">
      <t>チイキ</t>
    </rPh>
    <rPh sb="2" eb="4">
      <t>イジ</t>
    </rPh>
    <rPh sb="4" eb="5">
      <t>ガタ</t>
    </rPh>
    <rPh sb="5" eb="7">
      <t>イジ</t>
    </rPh>
    <rPh sb="7" eb="9">
      <t>シュウゼン</t>
    </rPh>
    <rPh sb="9" eb="11">
      <t>ギョウム</t>
    </rPh>
    <rPh sb="11" eb="13">
      <t>イタク</t>
    </rPh>
    <rPh sb="13" eb="15">
      <t>モトウケ</t>
    </rPh>
    <rPh sb="15" eb="17">
      <t>ジッセキ</t>
    </rPh>
    <phoneticPr fontId="2"/>
  </si>
  <si>
    <r>
      <t xml:space="preserve">地域維持型維持修繕業務委託元請実績
</t>
    </r>
    <r>
      <rPr>
        <b/>
        <sz val="12"/>
        <rFont val="ＭＳ Ｐゴシック"/>
        <family val="3"/>
        <charset val="128"/>
      </rPr>
      <t>【地域維持型JVの代表者以外の構成員Ｂ】</t>
    </r>
    <rPh sb="0" eb="2">
      <t>チイキ</t>
    </rPh>
    <rPh sb="2" eb="4">
      <t>イジ</t>
    </rPh>
    <rPh sb="4" eb="5">
      <t>ガタ</t>
    </rPh>
    <rPh sb="5" eb="7">
      <t>イジ</t>
    </rPh>
    <rPh sb="7" eb="9">
      <t>シュウゼン</t>
    </rPh>
    <rPh sb="9" eb="11">
      <t>ギョウム</t>
    </rPh>
    <rPh sb="11" eb="13">
      <t>イタク</t>
    </rPh>
    <rPh sb="13" eb="15">
      <t>モトウケ</t>
    </rPh>
    <rPh sb="15" eb="17">
      <t>ジッセキ</t>
    </rPh>
    <phoneticPr fontId="2"/>
  </si>
  <si>
    <t>桑名建設事務所発注のＲ６～Ｒ７又はＲ７～Ｒ８の地域維持型維持修繕業務委託元請契約実績の有無により評価します。
・地域維持型維持修繕業務委託元請契約実績は、建設共同企業体の代表者を含む全ての構成員を評価の対象とします。
・ただし、乙型に関しては、地域維持型建設共同企業体協定書第８条に基づき、雪氷業務が分担する業務に含まれない場合は、評価の対象としません。</t>
    <rPh sb="0" eb="2">
      <t>クワナ</t>
    </rPh>
    <rPh sb="15" eb="16">
      <t>マタ</t>
    </rPh>
    <phoneticPr fontId="2"/>
  </si>
  <si>
    <t>「災害協定に基づく訓練１への参加実績」又は「災害協定に基づく訓練２への参加実績」又は「防災協定の締結実績」の有無により評価します。
【災害協定に基づく訓練１】
・「災害協定」とは、桑名建設事務所と締結した「地震・津波・風水害等の緊急時における運用協定」をいいます。
・「災害協定に基づく訓練１の参加実績」は、「災害協定」に基づいた災害対応実動訓練及び情報伝達訓練への令和６年度又は令和７年度の参加実績を指します。
・「災害対応実動訓練」は、以下の要件をすべて満たす場合に評価します。
　① 団体として５年以上継続した実動訓練実績があること。
　② 評価対象年度の実動訓練において、協定締結団体構成員のうち、桑名建設事務所管内の構成員の半数以上が参加していること。
　③ ②で評価する参加企業については、Ａランク企業では代表者と１名以上の技術者、Ｂランク企業等では、１名以上の技術者が参加していること。
・「情報伝達訓練」は、団体として５年以上の継続した訓練の実績がある場合に評価します。
【災害協定に基づく訓練２】
・「災害協定」とは、桑名建設事務所と締結した「地震・津波・風水害等の緊急時における運用協定」をいいます。
・「災害協定に基づく訓練２の参加実績」は、「災害協定」に基づいた情報伝達訓練への令和６年度又は令和７年度の参加実績を指します。
・「情報伝達訓練」は、団体として５年以上の継続した訓練の実績がある場合に評価します。
【防災協定の締結】
・「防災協定」とは、「桑名建設事務所管内の市町との防災協定」又は「三重県との防災協定」をいいます。
・「桑名建設事務所管内の市町との防災協定」については、「建設業のための広場」で公開している最新版の「経営事項審査申請の手引き」に記載された、協定書等に災害時の建設業者の活動義務が規定されている防災協定とします。
・「三重県との防災協定」については、「技術資料作成上の留意事項」に記載した防災協定とします。
・「防災協定の締結」は、令和６年度又は令和７年度の防災協定締結を評価の対象とします。対象期間以前の協定締結で、自動継続している協定は含みます。
・「防災協定の締結」の評価は、桑名建設事務所管内に「本店及び建設業法上の主たる営業所」又は「建設業法上の営業所」を有する企業に限ります。
※「災害協定に基づく訓練１への参加実績」と「災害協定に基づく訓練２への参加実績」と「防災協定の締結実績」は重複して評価しません。</t>
    <rPh sb="91" eb="93">
      <t>クワナ</t>
    </rPh>
    <rPh sb="304" eb="306">
      <t>クワナ</t>
    </rPh>
    <rPh sb="470" eb="472">
      <t>クワナ</t>
    </rPh>
    <rPh sb="642" eb="644">
      <t>クワナ</t>
    </rPh>
    <rPh sb="683" eb="685">
      <t>クワナ</t>
    </rPh>
    <rPh sb="921" eb="923">
      <t>クワナ</t>
    </rPh>
    <phoneticPr fontId="2"/>
  </si>
  <si>
    <t xml:space="preserve">下記の実績の該当する項目により得られる合計点数により評価します。
①男女共同参画活動実績
女性の職業生活における活躍の推進に関する法律に基づく一般事業主行動計画を策定している場合に評価します。（１点）
②障がい者雇用実績
障害者の雇用の促進等に関する法律に基づく障がい者雇用の有無により評価します。（１点）
・法律により障がい者雇用が義務付けられている企業は、法定雇用率を達成している場合に評価します。
・法律により障がい者雇用が義務付けられていない企業は、障がい者を雇用している場合に評価します。
③人権に関する取組実績
「三重県が開催する人権に関する研修の受講実績」又は「職業安定法に基づく公正採用選考人権啓発推進員の設置」のいずれかの取組実績の有無により評価します。（１点）
なお、「三重県が開催する人権に関する研修の受講実績」は、令和７年度から令和８年度の受講実績を評価の対象とします。
・「三重県が開催する人権に関する研修の受講実績」と「職業安定法に基づく公正採用選考人権啓発推進員の設置」は重複して評価しません。
④「みえる・わかる・つながる！職業ポータルサイト」Webページへの登録
・当該工事の入札に参加する者が、「みえる・わかる・つながる！職業ポータルサイト」Webぺージにインターンシップ受入情報を登録している場合に評価します。（１点）
・Webページ登録項目のうち「所在地、業種、職種、受入対象、受入時期、受入人数」の項目が全て記載されている場合に評価します。
⑤現場見学会等の開催実績
・当該工事の入札に参加する者が、単独又は共同企業体構成員として受注した三重県内の工事において、小学校、中学校、高等学校等の教育機関を対象に社会に貢献する建設業の役割の理解や次世代を支える若者たちの建設業への興味や関心を高めることを目的として現場見学会を開催した場合、及び、同目的で出前講座、実習授業のいずれかを開催した場合に評価します。（１点）
・現場見学会、出前講座、実習授業は１０名以上を対象とした場合に評価します。ただし、１０名以上の参加が見込めない場合（小規模な学校や学校側との調整の結果参加者が１０名未満となった場合）は、１０名未満でも評価します。
・令和３年度から当該工事の入札公告日までの開催実績を評価の対象とします。
・評価対象の現場見学会の実績は、官民の別は問いません。
⑥不当要求防止責任者講習の受講実績
　当該工事の入札に参加する者が、不当要求防止責任者を選任し、三重県公安委員会（(公財)暴力追放三重県民センター）が開催する不当要求防止責任者講習の受講実績のある場合に評価します。（１点）
　なお、「不当要求防止責任者講習の受講実績」は、令和５年度から入札公告日までの受講実績を評価の対象とします。
⑦職場環境づくりの実績
　下記のいずれかの実績により評価します。 
　（１） 令和４年度以降に「ユースエール認定制度」に認定されたことがある。（２点）
　（２）「みえの働き方改革推進企業登録制度」に登録されている。（１点）
※（１）と（２）は重複して評価しません。 </t>
    <rPh sb="6" eb="8">
      <t>ガイトウ</t>
    </rPh>
    <rPh sb="10" eb="12">
      <t>コウモク</t>
    </rPh>
    <rPh sb="15" eb="16">
      <t>エ</t>
    </rPh>
    <rPh sb="19" eb="21">
      <t>ゴウケイ</t>
    </rPh>
    <rPh sb="21" eb="23">
      <t>テンスウ</t>
    </rPh>
    <rPh sb="100" eb="101">
      <t>テン</t>
    </rPh>
    <rPh sb="158" eb="160">
      <t>ホウリツ</t>
    </rPh>
    <rPh sb="206" eb="208">
      <t>ホウリツ</t>
    </rPh>
    <rPh sb="211" eb="212">
      <t>ショウ</t>
    </rPh>
    <rPh sb="214" eb="215">
      <t>シャ</t>
    </rPh>
    <rPh sb="215" eb="217">
      <t>コヨウ</t>
    </rPh>
    <rPh sb="218" eb="221">
      <t>ギムヅ</t>
    </rPh>
    <rPh sb="228" eb="230">
      <t>キギョウ</t>
    </rPh>
    <rPh sb="232" eb="233">
      <t>ショウ</t>
    </rPh>
    <rPh sb="235" eb="236">
      <t>シャ</t>
    </rPh>
    <rPh sb="237" eb="239">
      <t>コヨウ</t>
    </rPh>
    <rPh sb="243" eb="245">
      <t>バアイ</t>
    </rPh>
    <rPh sb="246" eb="248">
      <t>ヒョウカ</t>
    </rPh>
    <rPh sb="255" eb="257">
      <t>ジンケン</t>
    </rPh>
    <rPh sb="258" eb="259">
      <t>カン</t>
    </rPh>
    <rPh sb="261" eb="263">
      <t>トリクミ</t>
    </rPh>
    <rPh sb="263" eb="265">
      <t>ジッセキ</t>
    </rPh>
    <rPh sb="267" eb="270">
      <t>ミエケン</t>
    </rPh>
    <rPh sb="271" eb="273">
      <t>カイサイ</t>
    </rPh>
    <rPh sb="275" eb="277">
      <t>ジンケン</t>
    </rPh>
    <rPh sb="278" eb="279">
      <t>カン</t>
    </rPh>
    <rPh sb="281" eb="283">
      <t>ケンシュウ</t>
    </rPh>
    <rPh sb="284" eb="286">
      <t>ジュコウ</t>
    </rPh>
    <rPh sb="286" eb="288">
      <t>ジッセキ</t>
    </rPh>
    <rPh sb="289" eb="290">
      <t>マタ</t>
    </rPh>
    <rPh sb="292" eb="294">
      <t>ショクギョウ</t>
    </rPh>
    <rPh sb="294" eb="296">
      <t>アンテイ</t>
    </rPh>
    <rPh sb="296" eb="297">
      <t>ホウ</t>
    </rPh>
    <rPh sb="298" eb="299">
      <t>モト</t>
    </rPh>
    <rPh sb="301" eb="303">
      <t>コウセイ</t>
    </rPh>
    <rPh sb="303" eb="305">
      <t>サイヨウ</t>
    </rPh>
    <rPh sb="305" eb="307">
      <t>センコウ</t>
    </rPh>
    <rPh sb="307" eb="309">
      <t>ジンケン</t>
    </rPh>
    <rPh sb="309" eb="311">
      <t>ケイハツ</t>
    </rPh>
    <rPh sb="311" eb="314">
      <t>スイシンイン</t>
    </rPh>
    <rPh sb="315" eb="317">
      <t>セッチ</t>
    </rPh>
    <rPh sb="324" eb="325">
      <t>ト</t>
    </rPh>
    <rPh sb="325" eb="326">
      <t>ク</t>
    </rPh>
    <rPh sb="326" eb="328">
      <t>ジッセキ</t>
    </rPh>
    <rPh sb="329" eb="331">
      <t>ウム</t>
    </rPh>
    <rPh sb="373" eb="375">
      <t>レイワ</t>
    </rPh>
    <rPh sb="376" eb="378">
      <t>ネンド</t>
    </rPh>
    <rPh sb="380" eb="382">
      <t>レイワ</t>
    </rPh>
    <rPh sb="383" eb="385">
      <t>ネンド</t>
    </rPh>
    <rPh sb="386" eb="388">
      <t>ジュコウ</t>
    </rPh>
    <rPh sb="388" eb="390">
      <t>ジッセキ</t>
    </rPh>
    <rPh sb="451" eb="453">
      <t>セッチ</t>
    </rPh>
    <rPh sb="609" eb="611">
      <t>ウケイレ</t>
    </rPh>
    <rPh sb="614" eb="618">
      <t>ウケイレジキ</t>
    </rPh>
    <rPh sb="619" eb="621">
      <t>ウケイレ</t>
    </rPh>
    <rPh sb="621" eb="623">
      <t>ニンズウ</t>
    </rPh>
    <rPh sb="808" eb="810">
      <t>ジュギョウ</t>
    </rPh>
    <rPh sb="899" eb="901">
      <t>ガッコウ</t>
    </rPh>
    <rPh sb="901" eb="902">
      <t>ガワ</t>
    </rPh>
    <rPh sb="904" eb="906">
      <t>チョウセイ</t>
    </rPh>
    <rPh sb="907" eb="909">
      <t>ケッカ</t>
    </rPh>
    <rPh sb="909" eb="912">
      <t>サンカシャ</t>
    </rPh>
    <rPh sb="915" eb="916">
      <t>メイ</t>
    </rPh>
    <rPh sb="916" eb="918">
      <t>ミマン</t>
    </rPh>
    <rPh sb="922" eb="924">
      <t>バアイ</t>
    </rPh>
    <rPh sb="1143" eb="1145">
      <t>レイワ</t>
    </rPh>
    <rPh sb="1146" eb="1148">
      <t>ネンド</t>
    </rPh>
    <rPh sb="1176" eb="1178">
      <t>ショクバ</t>
    </rPh>
    <rPh sb="1178" eb="1180">
      <t>カンキョウ</t>
    </rPh>
    <rPh sb="1184" eb="1186">
      <t>ジッセキ</t>
    </rPh>
    <phoneticPr fontId="2"/>
  </si>
  <si>
    <t xml:space="preserve">
【申告工事成績点】
次の①又は②を申告工事成績点とし、評価基準に記載の計算式１により評価します。ただし、申告工事成績点が８５点以上の場合は２０点、７５点未満の場合は１０点とします。
　①令和５年４月１日から当該業務委託の入札公告日までに三重県が通知（工事成績認定書）した土木一式工事の評定点のうち、申告された任意の件数（ｎ件）の合計に７５点を加え、n＋１で割った値とする。ただし、申告できるのは10件までとします。
　　　申告工事成績点 ＝（申告されたｎ件の評定点の合計＋７５）／（ｎ＋１）（小数第２位以下切り捨て）
　②国土交通省中部地方整備局又は国土交通省近畿地方整備局が令和７年度に公表した工事成績評定平均点とします。
【総合点】
　①及び②が無い場合は、総合点を評価基準に記載の計算式２（小数第２位以下切り捨て）により評価します。ただし、総合点が９７０点以上の場合は１０点、８４０点未満の場合は０点とします。
・総合点とは入札公告日において最新の三重県建設工事等入札参加資格者名簿に記載された総合点とします。
・上記全てに該当がない場合の加算点は０点です。</t>
    <phoneticPr fontId="2"/>
  </si>
  <si>
    <t>様式１
様式２</t>
    <phoneticPr fontId="2"/>
  </si>
  <si>
    <t>企業の能力等</t>
    <phoneticPr fontId="2"/>
  </si>
  <si>
    <t>主要地方道四日市多度線ほかＲ８～Ｒ９地域維持型維持修繕業務委託（Ｂブロック）</t>
    <phoneticPr fontId="2"/>
  </si>
  <si>
    <t>主要地方道四日市多度線ほか</t>
    <phoneticPr fontId="2"/>
  </si>
  <si>
    <t>Ｒ８～Ｒ９地域維持型維持修繕業務委託（Ｂブロック）</t>
    <rPh sb="5" eb="7">
      <t>チイキ</t>
    </rPh>
    <rPh sb="7" eb="10">
      <t>イジガタ</t>
    </rPh>
    <rPh sb="10" eb="12">
      <t>イジ</t>
    </rPh>
    <rPh sb="12" eb="14">
      <t>シュウゼン</t>
    </rPh>
    <rPh sb="14" eb="16">
      <t>ギョウム</t>
    </rPh>
    <rPh sb="16" eb="18">
      <t>イタク</t>
    </rPh>
    <phoneticPr fontId="2"/>
  </si>
  <si>
    <t>令和8年度公共土木施設維管第    1- 2分6002号</t>
    <phoneticPr fontId="2"/>
  </si>
  <si>
    <t>令和７年度又は令和８年度における桑名建設事務所管内の公共施設美化活動の活動実績の有無により評価します。
・「公共施設美化活動」とは、三重県県土整備部が定める住民参加に係る事業（河川・海岸美化ボランティア活動推進事業、道路美化ボランティア活動助成事業、フラワーオアシス推進事業、ふれあいの道事業）を指します。
また、令和７年度又は令和８年度において桑名建設事務所主催の員弁川河川清掃活動に実質的に参加し、その証明書の写しの提出があれば評価の対象とします。</t>
    <rPh sb="16" eb="18">
      <t>クワナ</t>
    </rPh>
    <rPh sb="83" eb="84">
      <t>カカ</t>
    </rPh>
    <rPh sb="167" eb="168">
      <t>ネン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</si>
</sst>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 &quot;0"/>
    <numFmt numFmtId="177" formatCode="0.0"/>
    <numFmt numFmtId="178" formatCode="0.00;&quot;△ &quot;0.00"/>
  </numFmts>
  <fonts count="58" x14ac:knownFonts="1">
    <font>
      <sz val="11"/>
      <name val="ＭＳ Ｐゴシック"/>
      <family val="3"/>
      <charset val="128"/>
    </font>
    <font>
      <sz val="11"/>
      <name val="ＭＳ Ｐゴシック"/>
      <family val="3"/>
      <charset val="128"/>
    </font>
    <font>
      <sz val="6"/>
      <name val="ＭＳ Ｐゴシック"/>
      <family val="3"/>
      <charset val="128"/>
    </font>
    <font>
      <sz val="11"/>
      <name val="ＭＳ ゴシック"/>
      <family val="3"/>
      <charset val="128"/>
    </font>
    <font>
      <sz val="11"/>
      <name val="ＭＳ 明朝"/>
      <family val="1"/>
      <charset val="128"/>
    </font>
    <font>
      <b/>
      <sz val="18"/>
      <name val="ＭＳ 明朝"/>
      <family val="1"/>
      <charset val="128"/>
    </font>
    <font>
      <u/>
      <sz val="11"/>
      <color indexed="12"/>
      <name val="ＭＳ Ｐゴシック"/>
      <family val="3"/>
      <charset val="128"/>
    </font>
    <font>
      <sz val="20"/>
      <name val="ＭＳ Ｐゴシック"/>
      <family val="3"/>
      <charset val="128"/>
    </font>
    <font>
      <b/>
      <sz val="20"/>
      <name val="ＭＳ Ｐゴシック"/>
      <family val="3"/>
      <charset val="128"/>
    </font>
    <font>
      <sz val="11"/>
      <color indexed="10"/>
      <name val="ＭＳ Ｐゴシック"/>
      <family val="3"/>
      <charset val="128"/>
    </font>
    <font>
      <sz val="12"/>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ＭＳ Ｐゴシック"/>
      <family val="3"/>
      <charset val="128"/>
    </font>
    <font>
      <sz val="6"/>
      <name val="ＭＳ Ｐゴシック"/>
      <family val="3"/>
      <charset val="128"/>
    </font>
    <font>
      <sz val="16"/>
      <name val="ＭＳ Ｐゴシック"/>
      <family val="3"/>
      <charset val="128"/>
    </font>
    <font>
      <sz val="24"/>
      <name val="ＭＳ Ｐゴシック"/>
      <family val="3"/>
      <charset val="128"/>
    </font>
    <font>
      <b/>
      <sz val="12"/>
      <name val="ＭＳ Ｐゴシック"/>
      <family val="3"/>
      <charset val="128"/>
    </font>
    <font>
      <b/>
      <sz val="11"/>
      <name val="ＭＳ Ｐゴシック"/>
      <family val="3"/>
      <charset val="128"/>
    </font>
    <font>
      <b/>
      <sz val="20"/>
      <color indexed="8"/>
      <name val="ＭＳ Ｐゴシック"/>
      <family val="3"/>
      <charset val="128"/>
    </font>
    <font>
      <sz val="14"/>
      <name val="ＭＳ ゴシック"/>
      <family val="3"/>
      <charset val="128"/>
    </font>
    <font>
      <sz val="18"/>
      <name val="ＭＳ Ｐゴシック"/>
      <family val="3"/>
      <charset val="128"/>
    </font>
    <font>
      <b/>
      <sz val="14"/>
      <name val="ＭＳ Ｐゴシック"/>
      <family val="3"/>
      <charset val="128"/>
    </font>
    <font>
      <b/>
      <sz val="12"/>
      <color indexed="8"/>
      <name val="ＭＳ Ｐゴシック"/>
      <family val="3"/>
      <charset val="128"/>
    </font>
    <font>
      <strike/>
      <sz val="12"/>
      <name val="ＭＳ Ｐゴシック"/>
      <family val="3"/>
      <charset val="128"/>
    </font>
    <font>
      <strike/>
      <sz val="11"/>
      <name val="ＭＳ 明朝"/>
      <family val="1"/>
      <charset val="128"/>
    </font>
    <font>
      <sz val="11"/>
      <name val="BIZ UD明朝 Medium"/>
      <family val="1"/>
      <charset val="128"/>
    </font>
    <font>
      <strike/>
      <sz val="11"/>
      <name val="BIZ UD明朝 Medium"/>
      <family val="1"/>
      <charset val="128"/>
    </font>
    <font>
      <sz val="16"/>
      <color theme="1"/>
      <name val="ＭＳ Ｐゴシック"/>
      <family val="3"/>
      <charset val="128"/>
      <scheme val="minor"/>
    </font>
    <font>
      <sz val="14"/>
      <color theme="1"/>
      <name val="ＭＳ Ｐゴシック"/>
      <family val="3"/>
      <charset val="128"/>
      <scheme val="minor"/>
    </font>
    <font>
      <sz val="11"/>
      <color theme="3"/>
      <name val="ＭＳ 明朝"/>
      <family val="1"/>
      <charset val="128"/>
    </font>
    <font>
      <sz val="14"/>
      <name val="ＭＳ Ｐゴシック"/>
      <family val="3"/>
      <charset val="128"/>
      <scheme val="minor"/>
    </font>
    <font>
      <sz val="11"/>
      <color theme="1"/>
      <name val="ＭＳ Ｐゴシック"/>
      <family val="3"/>
      <charset val="128"/>
    </font>
    <font>
      <sz val="20"/>
      <color theme="1"/>
      <name val="ＭＳ Ｐゴシック"/>
      <family val="3"/>
      <charset val="128"/>
    </font>
    <font>
      <b/>
      <sz val="20"/>
      <color theme="1"/>
      <name val="ＭＳ Ｐゴシック"/>
      <family val="3"/>
      <charset val="128"/>
    </font>
    <font>
      <sz val="14"/>
      <color theme="1"/>
      <name val="ＭＳ Ｐゴシック"/>
      <family val="3"/>
      <charset val="128"/>
    </font>
    <font>
      <sz val="12"/>
      <color theme="1"/>
      <name val="ＭＳ Ｐゴシック"/>
      <family val="3"/>
      <charset val="128"/>
    </font>
    <font>
      <u/>
      <sz val="11"/>
      <color theme="1"/>
      <name val="ＭＳ Ｐゴシック"/>
      <family val="3"/>
      <charset val="128"/>
    </font>
    <font>
      <sz val="11"/>
      <color theme="1"/>
      <name val="ＭＳ 明朝"/>
      <family val="1"/>
      <charset val="128"/>
    </font>
    <font>
      <sz val="11"/>
      <color rgb="FFFF0000"/>
      <name val="ＭＳ Ｐゴシック"/>
      <family val="3"/>
      <charset val="128"/>
    </font>
    <font>
      <sz val="11"/>
      <color rgb="FFFF0000"/>
      <name val="ＭＳ 明朝"/>
      <family val="1"/>
      <charset val="128"/>
    </font>
    <font>
      <b/>
      <sz val="16"/>
      <color rgb="FFFF0000"/>
      <name val="ＭＳ Ｐゴシック"/>
      <family val="3"/>
      <charset val="128"/>
    </font>
    <font>
      <sz val="16"/>
      <color theme="1"/>
      <name val="ＭＳ Ｐゴシック"/>
      <family val="3"/>
      <charset val="128"/>
    </font>
    <font>
      <b/>
      <sz val="11"/>
      <color rgb="FFFF0000"/>
      <name val="ＭＳ 明朝"/>
      <family val="1"/>
      <charset val="128"/>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66"/>
        <bgColor indexed="64"/>
      </patternFill>
    </fill>
    <fill>
      <patternFill patternType="solid">
        <fgColor rgb="FFF79443"/>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0"/>
        <bgColor indexed="64"/>
      </patternFill>
    </fill>
  </fills>
  <borders count="7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medium">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style="medium">
        <color indexed="64"/>
      </right>
      <top/>
      <bottom/>
      <diagonal/>
    </border>
    <border>
      <left style="medium">
        <color indexed="64"/>
      </left>
      <right/>
      <top/>
      <bottom style="medium">
        <color indexed="64"/>
      </bottom>
      <diagonal/>
    </border>
    <border>
      <left style="thin">
        <color indexed="64"/>
      </left>
      <right style="thin">
        <color indexed="64"/>
      </right>
      <top style="thin">
        <color indexed="64"/>
      </top>
      <bottom style="double">
        <color indexed="64"/>
      </bottom>
      <diagonal/>
    </border>
    <border>
      <left/>
      <right/>
      <top style="thin">
        <color indexed="64"/>
      </top>
      <bottom style="thin">
        <color indexed="64"/>
      </bottom>
      <diagonal/>
    </border>
    <border>
      <left/>
      <right/>
      <top/>
      <bottom style="double">
        <color indexed="64"/>
      </bottom>
      <diagonal/>
    </border>
    <border>
      <left style="medium">
        <color indexed="64"/>
      </left>
      <right/>
      <top/>
      <bottom style="double">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hair">
        <color indexed="64"/>
      </left>
      <right style="hair">
        <color indexed="64"/>
      </right>
      <top style="hair">
        <color indexed="64"/>
      </top>
      <bottom style="hair">
        <color indexed="64"/>
      </bottom>
      <diagonal/>
    </border>
    <border>
      <left/>
      <right/>
      <top style="double">
        <color indexed="64"/>
      </top>
      <bottom/>
      <diagonal/>
    </border>
    <border>
      <left/>
      <right style="medium">
        <color indexed="64"/>
      </right>
      <top style="double">
        <color indexed="64"/>
      </top>
      <bottom/>
      <diagonal/>
    </border>
    <border>
      <left/>
      <right style="thin">
        <color indexed="64"/>
      </right>
      <top style="thin">
        <color indexed="64"/>
      </top>
      <bottom style="thin">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diagonalUp="1">
      <left style="thin">
        <color indexed="64"/>
      </left>
      <right style="thin">
        <color indexed="64"/>
      </right>
      <top style="thin">
        <color indexed="64"/>
      </top>
      <bottom style="thin">
        <color indexed="64"/>
      </bottom>
      <diagonal style="dotted">
        <color indexed="64"/>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medium">
        <color indexed="64"/>
      </left>
      <right/>
      <top style="double">
        <color indexed="64"/>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medium">
        <color indexed="64"/>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medium">
        <color indexed="64"/>
      </right>
      <top style="thin">
        <color indexed="64"/>
      </top>
      <bottom style="double">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45">
    <xf numFmtId="0" fontId="0" fillId="0" borderId="0">
      <alignment vertical="center"/>
    </xf>
    <xf numFmtId="0" fontId="11" fillId="2" borderId="0" applyNumberFormat="0" applyBorder="0" applyAlignment="0" applyProtection="0">
      <alignment vertical="center"/>
    </xf>
    <xf numFmtId="0" fontId="11" fillId="3" borderId="0" applyNumberFormat="0" applyBorder="0" applyAlignment="0" applyProtection="0">
      <alignment vertical="center"/>
    </xf>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5" borderId="0" applyNumberFormat="0" applyBorder="0" applyAlignment="0" applyProtection="0">
      <alignment vertical="center"/>
    </xf>
    <xf numFmtId="0" fontId="11" fillId="8" borderId="0" applyNumberFormat="0" applyBorder="0" applyAlignment="0" applyProtection="0">
      <alignment vertical="center"/>
    </xf>
    <xf numFmtId="0" fontId="11" fillId="11" borderId="0" applyNumberFormat="0" applyBorder="0" applyAlignment="0" applyProtection="0">
      <alignment vertical="center"/>
    </xf>
    <xf numFmtId="0" fontId="12" fillId="12"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9" borderId="0" applyNumberFormat="0" applyBorder="0" applyAlignment="0" applyProtection="0">
      <alignment vertical="center"/>
    </xf>
    <xf numFmtId="0" fontId="13" fillId="0" borderId="0" applyNumberFormat="0" applyFill="0" applyBorder="0" applyAlignment="0" applyProtection="0">
      <alignment vertical="center"/>
    </xf>
    <xf numFmtId="0" fontId="14" fillId="20" borderId="1" applyNumberFormat="0" applyAlignment="0" applyProtection="0">
      <alignment vertical="center"/>
    </xf>
    <xf numFmtId="0" fontId="15" fillId="21" borderId="0" applyNumberFormat="0" applyBorder="0" applyAlignment="0" applyProtection="0">
      <alignment vertical="center"/>
    </xf>
    <xf numFmtId="9" fontId="1" fillId="0" borderId="0" applyFont="0" applyFill="0" applyBorder="0" applyAlignment="0" applyProtection="0">
      <alignment vertical="center"/>
    </xf>
    <xf numFmtId="0" fontId="6" fillId="0" borderId="0" applyNumberFormat="0" applyFill="0" applyBorder="0" applyAlignment="0" applyProtection="0">
      <alignment vertical="top"/>
      <protection locked="0"/>
    </xf>
    <xf numFmtId="0" fontId="1" fillId="22" borderId="2" applyNumberFormat="0" applyFont="0" applyAlignment="0" applyProtection="0">
      <alignment vertical="center"/>
    </xf>
    <xf numFmtId="0" fontId="16" fillId="0" borderId="3" applyNumberFormat="0" applyFill="0" applyAlignment="0" applyProtection="0">
      <alignment vertical="center"/>
    </xf>
    <xf numFmtId="0" fontId="17" fillId="3" borderId="0" applyNumberFormat="0" applyBorder="0" applyAlignment="0" applyProtection="0">
      <alignment vertical="center"/>
    </xf>
    <xf numFmtId="0" fontId="18" fillId="23" borderId="4" applyNumberFormat="0" applyAlignment="0" applyProtection="0">
      <alignment vertical="center"/>
    </xf>
    <xf numFmtId="0" fontId="9"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1" fillId="0" borderId="0">
      <alignment vertical="center"/>
    </xf>
    <xf numFmtId="0" fontId="26" fillId="4" borderId="0" applyNumberFormat="0" applyBorder="0" applyAlignment="0" applyProtection="0">
      <alignment vertical="center"/>
    </xf>
  </cellStyleXfs>
  <cellXfs count="398">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7" fillId="0" borderId="0" xfId="0" applyFont="1">
      <alignment vertical="center"/>
    </xf>
    <xf numFmtId="0" fontId="4" fillId="0" borderId="0" xfId="0" applyFont="1" applyProtection="1">
      <alignment vertical="center"/>
      <protection locked="0"/>
    </xf>
    <xf numFmtId="0" fontId="0" fillId="0" borderId="0" xfId="0" applyAlignment="1">
      <alignment horizontal="center" vertical="center"/>
    </xf>
    <xf numFmtId="0" fontId="8" fillId="0" borderId="0" xfId="0" applyFont="1">
      <alignment vertical="center"/>
    </xf>
    <xf numFmtId="176" fontId="27" fillId="0" borderId="10" xfId="28" applyNumberFormat="1" applyFont="1" applyBorder="1" applyAlignment="1">
      <alignment horizontal="center" vertical="center"/>
    </xf>
    <xf numFmtId="0" fontId="27" fillId="0" borderId="11" xfId="0" applyFont="1" applyBorder="1" applyAlignment="1">
      <alignment horizontal="center" vertical="center"/>
    </xf>
    <xf numFmtId="0" fontId="27" fillId="0" borderId="11" xfId="0" applyFont="1" applyBorder="1" applyAlignment="1">
      <alignment horizontal="center" vertical="center" wrapText="1"/>
    </xf>
    <xf numFmtId="0" fontId="27" fillId="0" borderId="10" xfId="0" applyFont="1" applyBorder="1" applyAlignment="1">
      <alignment horizontal="center" vertical="center"/>
    </xf>
    <xf numFmtId="0" fontId="0" fillId="0" borderId="12" xfId="0" applyBorder="1" applyAlignment="1">
      <alignment horizontal="center" vertical="center" shrinkToFit="1"/>
    </xf>
    <xf numFmtId="0" fontId="42" fillId="0" borderId="13" xfId="0" applyFont="1" applyBorder="1">
      <alignment vertical="center"/>
    </xf>
    <xf numFmtId="0" fontId="42" fillId="0" borderId="14" xfId="0" applyFont="1" applyBorder="1">
      <alignment vertical="center"/>
    </xf>
    <xf numFmtId="0" fontId="10" fillId="0" borderId="14" xfId="0" applyFont="1" applyBorder="1">
      <alignment vertical="center"/>
    </xf>
    <xf numFmtId="0" fontId="10" fillId="0" borderId="15" xfId="0" applyFont="1" applyBorder="1">
      <alignment vertical="center"/>
    </xf>
    <xf numFmtId="0" fontId="43" fillId="0" borderId="16" xfId="0" applyFont="1" applyBorder="1" applyAlignment="1">
      <alignment vertical="top" wrapText="1"/>
    </xf>
    <xf numFmtId="0" fontId="43" fillId="0" borderId="17" xfId="0" applyFont="1" applyBorder="1" applyAlignment="1">
      <alignment vertical="top" wrapText="1"/>
    </xf>
    <xf numFmtId="0" fontId="43" fillId="0" borderId="14" xfId="0" applyFont="1" applyBorder="1">
      <alignment vertical="center"/>
    </xf>
    <xf numFmtId="0" fontId="27" fillId="0" borderId="14" xfId="0" applyFont="1" applyBorder="1">
      <alignment vertical="center"/>
    </xf>
    <xf numFmtId="0" fontId="29" fillId="0" borderId="0" xfId="0" applyFont="1">
      <alignment vertical="center"/>
    </xf>
    <xf numFmtId="0" fontId="10" fillId="0" borderId="18" xfId="0" applyFont="1" applyBorder="1">
      <alignment vertical="center"/>
    </xf>
    <xf numFmtId="0" fontId="27" fillId="0" borderId="0" xfId="0" applyFont="1">
      <alignment vertical="center"/>
    </xf>
    <xf numFmtId="0" fontId="27" fillId="0" borderId="19" xfId="0" applyFont="1" applyBorder="1" applyAlignment="1">
      <alignment vertical="center" shrinkToFit="1"/>
    </xf>
    <xf numFmtId="0" fontId="43" fillId="24" borderId="11" xfId="0" applyFont="1" applyFill="1" applyBorder="1">
      <alignment vertical="center"/>
    </xf>
    <xf numFmtId="0" fontId="43" fillId="25" borderId="11" xfId="0" applyFont="1" applyFill="1" applyBorder="1">
      <alignment vertical="center"/>
    </xf>
    <xf numFmtId="0" fontId="43" fillId="0" borderId="20" xfId="0" applyFont="1" applyBorder="1" applyAlignment="1">
      <alignment horizontal="right" vertical="center"/>
    </xf>
    <xf numFmtId="0" fontId="4" fillId="0" borderId="0" xfId="0" applyFont="1" applyAlignment="1" applyProtection="1">
      <alignment horizontal="center" vertical="center"/>
      <protection locked="0"/>
    </xf>
    <xf numFmtId="0" fontId="44" fillId="0" borderId="0" xfId="0" applyFont="1">
      <alignment vertical="center"/>
    </xf>
    <xf numFmtId="0" fontId="4" fillId="0" borderId="22" xfId="0" applyFont="1" applyBorder="1" applyProtection="1">
      <alignment vertical="center"/>
      <protection locked="0"/>
    </xf>
    <xf numFmtId="0" fontId="0" fillId="0" borderId="23" xfId="0" applyBorder="1" applyAlignment="1">
      <alignment horizontal="center" vertical="center" shrinkToFit="1"/>
    </xf>
    <xf numFmtId="0" fontId="27" fillId="0" borderId="24" xfId="0" applyFont="1" applyBorder="1" applyAlignment="1">
      <alignment horizontal="left" vertical="center"/>
    </xf>
    <xf numFmtId="0" fontId="43" fillId="0" borderId="0" xfId="0" applyFont="1">
      <alignment vertical="center"/>
    </xf>
    <xf numFmtId="0" fontId="43" fillId="0" borderId="0" xfId="0" applyFont="1" applyAlignment="1">
      <alignment vertical="top" wrapText="1"/>
    </xf>
    <xf numFmtId="0" fontId="43" fillId="0" borderId="21" xfId="0" applyFont="1" applyBorder="1" applyAlignment="1">
      <alignment horizontal="right" vertical="center"/>
    </xf>
    <xf numFmtId="0" fontId="43" fillId="0" borderId="25" xfId="0" applyFont="1" applyBorder="1" applyAlignment="1">
      <alignment vertical="top" wrapText="1"/>
    </xf>
    <xf numFmtId="0" fontId="4" fillId="0" borderId="0" xfId="0" applyFont="1" applyAlignment="1" applyProtection="1">
      <alignment horizontal="left" vertical="center"/>
      <protection locked="0"/>
    </xf>
    <xf numFmtId="0" fontId="45" fillId="0" borderId="26" xfId="0" applyFont="1" applyBorder="1" applyAlignment="1">
      <alignment horizontal="right" vertical="center"/>
    </xf>
    <xf numFmtId="0" fontId="45" fillId="0" borderId="16" xfId="0" applyFont="1" applyBorder="1">
      <alignment vertical="center"/>
    </xf>
    <xf numFmtId="0" fontId="46" fillId="0" borderId="0" xfId="0" applyFont="1">
      <alignment vertical="center"/>
    </xf>
    <xf numFmtId="0" fontId="46" fillId="0" borderId="0" xfId="0" applyFont="1" applyAlignment="1">
      <alignment vertical="center" wrapText="1"/>
    </xf>
    <xf numFmtId="0" fontId="46" fillId="0" borderId="0" xfId="0" applyFont="1" applyAlignment="1">
      <alignment horizontal="center" vertical="center"/>
    </xf>
    <xf numFmtId="0" fontId="47" fillId="0" borderId="0" xfId="0" applyFont="1">
      <alignment vertical="center"/>
    </xf>
    <xf numFmtId="0" fontId="48" fillId="0" borderId="0" xfId="0" applyFont="1" applyAlignment="1">
      <alignment horizontal="center" vertical="center"/>
    </xf>
    <xf numFmtId="0" fontId="48" fillId="0" borderId="0" xfId="0" applyFont="1">
      <alignment vertical="center"/>
    </xf>
    <xf numFmtId="0" fontId="46" fillId="0" borderId="27" xfId="0" applyFont="1" applyBorder="1" applyAlignment="1">
      <alignment horizontal="center" vertical="center" wrapText="1"/>
    </xf>
    <xf numFmtId="0" fontId="46" fillId="0" borderId="27" xfId="28" quotePrefix="1" applyNumberFormat="1" applyFont="1" applyFill="1" applyBorder="1" applyAlignment="1" applyProtection="1">
      <alignment horizontal="center" vertical="center" wrapText="1"/>
    </xf>
    <xf numFmtId="0" fontId="49" fillId="0" borderId="10" xfId="0" quotePrefix="1" applyFont="1" applyBorder="1" applyAlignment="1">
      <alignment horizontal="center" vertical="center"/>
    </xf>
    <xf numFmtId="176" fontId="49" fillId="0" borderId="10" xfId="28" applyNumberFormat="1" applyFont="1" applyFill="1" applyBorder="1" applyAlignment="1" applyProtection="1">
      <alignment horizontal="center" vertical="center"/>
    </xf>
    <xf numFmtId="0" fontId="50" fillId="0" borderId="0" xfId="0" applyFont="1">
      <alignment vertical="center"/>
    </xf>
    <xf numFmtId="0" fontId="51" fillId="0" borderId="0" xfId="29" applyFont="1" applyFill="1" applyAlignment="1" applyProtection="1">
      <alignment horizontal="right" vertical="center"/>
    </xf>
    <xf numFmtId="0" fontId="46" fillId="0" borderId="0" xfId="28" applyNumberFormat="1" applyFont="1" applyFill="1" applyBorder="1" applyAlignment="1" applyProtection="1">
      <alignment vertical="center"/>
    </xf>
    <xf numFmtId="0" fontId="50" fillId="0" borderId="0" xfId="0" applyFont="1" applyAlignment="1">
      <alignment horizontal="left" vertical="center"/>
    </xf>
    <xf numFmtId="0" fontId="50" fillId="0" borderId="0" xfId="0" applyFont="1" applyAlignment="1">
      <alignment horizontal="center" vertical="center"/>
    </xf>
    <xf numFmtId="0" fontId="50" fillId="0" borderId="0" xfId="0" applyFont="1" applyAlignment="1">
      <alignment horizontal="right" vertical="center"/>
    </xf>
    <xf numFmtId="0" fontId="3" fillId="0" borderId="0" xfId="0" applyFont="1" applyAlignment="1">
      <alignment horizontal="center" vertical="center"/>
    </xf>
    <xf numFmtId="0" fontId="4" fillId="0" borderId="0" xfId="0" applyFont="1" applyAlignment="1" applyProtection="1">
      <alignment vertical="center" wrapText="1"/>
      <protection locked="0"/>
    </xf>
    <xf numFmtId="0" fontId="4" fillId="0" borderId="0" xfId="0" applyFont="1" applyAlignment="1" applyProtection="1">
      <alignment horizontal="left" vertical="center" wrapText="1"/>
      <protection locked="0"/>
    </xf>
    <xf numFmtId="0" fontId="4" fillId="0" borderId="0" xfId="0" applyFont="1" applyAlignment="1" applyProtection="1">
      <alignment horizontal="right" vertical="center"/>
      <protection locked="0"/>
    </xf>
    <xf numFmtId="0" fontId="4" fillId="0" borderId="0" xfId="0" quotePrefix="1" applyFont="1" applyAlignment="1" applyProtection="1">
      <alignment horizontal="right" vertical="center" wrapText="1"/>
      <protection locked="0"/>
    </xf>
    <xf numFmtId="0" fontId="4" fillId="0" borderId="21" xfId="0" applyFont="1" applyBorder="1" applyAlignment="1" applyProtection="1">
      <alignment horizontal="right" vertical="center" wrapText="1"/>
      <protection locked="0"/>
    </xf>
    <xf numFmtId="0" fontId="4" fillId="0" borderId="0" xfId="0" applyFont="1" applyAlignment="1" applyProtection="1">
      <alignment horizontal="right" vertical="center" wrapText="1"/>
      <protection locked="0"/>
    </xf>
    <xf numFmtId="0" fontId="4" fillId="0" borderId="25" xfId="0" applyFont="1" applyBorder="1" applyAlignment="1" applyProtection="1">
      <alignment horizontal="left" vertical="center" wrapText="1"/>
      <protection locked="0"/>
    </xf>
    <xf numFmtId="0" fontId="0" fillId="0" borderId="0" xfId="0" applyAlignment="1" applyProtection="1">
      <alignment horizontal="left" vertical="center"/>
      <protection locked="0"/>
    </xf>
    <xf numFmtId="0" fontId="52" fillId="0" borderId="22" xfId="0" applyFont="1" applyBorder="1" applyProtection="1">
      <alignment vertical="center"/>
      <protection locked="0"/>
    </xf>
    <xf numFmtId="0" fontId="4" fillId="0" borderId="28" xfId="0" applyFont="1" applyBorder="1" applyProtection="1">
      <alignment vertical="center"/>
      <protection locked="0"/>
    </xf>
    <xf numFmtId="0" fontId="53" fillId="0" borderId="0" xfId="0" applyFont="1" applyAlignment="1" applyProtection="1">
      <alignment horizontal="left" vertical="center"/>
      <protection locked="0"/>
    </xf>
    <xf numFmtId="0" fontId="54" fillId="0" borderId="22" xfId="0" applyFont="1" applyBorder="1" applyProtection="1">
      <alignment vertical="center"/>
      <protection locked="0"/>
    </xf>
    <xf numFmtId="0" fontId="4" fillId="0" borderId="21" xfId="0" applyFont="1" applyBorder="1" applyProtection="1">
      <alignment vertical="center"/>
      <protection locked="0"/>
    </xf>
    <xf numFmtId="0" fontId="4" fillId="0" borderId="25" xfId="0" applyFont="1" applyBorder="1" applyProtection="1">
      <alignment vertical="center"/>
      <protection locked="0"/>
    </xf>
    <xf numFmtId="0" fontId="4" fillId="0" borderId="21" xfId="0" quotePrefix="1" applyFont="1" applyBorder="1" applyAlignment="1" applyProtection="1">
      <alignment horizontal="left" vertical="center"/>
      <protection locked="0"/>
    </xf>
    <xf numFmtId="0" fontId="4" fillId="0" borderId="0" xfId="0" quotePrefix="1" applyFont="1" applyAlignment="1" applyProtection="1">
      <alignment horizontal="right" vertical="center"/>
      <protection locked="0"/>
    </xf>
    <xf numFmtId="0" fontId="4" fillId="0" borderId="0" xfId="0" quotePrefix="1" applyFont="1" applyAlignment="1" applyProtection="1">
      <alignment horizontal="left" vertical="center" wrapText="1"/>
      <protection locked="0"/>
    </xf>
    <xf numFmtId="0" fontId="4" fillId="0" borderId="25" xfId="0" quotePrefix="1" applyFont="1" applyBorder="1" applyAlignment="1" applyProtection="1">
      <alignment horizontal="left" vertical="center" wrapText="1"/>
      <protection locked="0"/>
    </xf>
    <xf numFmtId="0" fontId="4" fillId="0" borderId="28" xfId="0" applyFont="1" applyBorder="1" applyAlignment="1" applyProtection="1">
      <alignment horizontal="center" vertical="center"/>
      <protection locked="0"/>
    </xf>
    <xf numFmtId="0" fontId="4" fillId="0" borderId="21" xfId="0" applyFont="1" applyBorder="1" applyAlignment="1" applyProtection="1">
      <alignment horizontal="right" vertical="center"/>
      <protection locked="0"/>
    </xf>
    <xf numFmtId="0" fontId="4" fillId="0" borderId="18" xfId="0" applyFont="1" applyBorder="1" applyAlignment="1" applyProtection="1">
      <alignment horizontal="center" vertical="center"/>
      <protection locked="0"/>
    </xf>
    <xf numFmtId="0" fontId="35" fillId="0" borderId="0" xfId="0" applyFont="1" applyAlignment="1">
      <alignment horizontal="left" vertical="center"/>
    </xf>
    <xf numFmtId="0" fontId="10" fillId="0" borderId="0" xfId="0" applyFont="1">
      <alignment vertical="center"/>
    </xf>
    <xf numFmtId="178" fontId="36" fillId="0" borderId="10" xfId="28" applyNumberFormat="1" applyFont="1" applyFill="1" applyBorder="1" applyAlignment="1" applyProtection="1">
      <alignment horizontal="center" vertical="center"/>
    </xf>
    <xf numFmtId="0" fontId="4" fillId="0" borderId="28" xfId="0" applyFont="1" applyBorder="1" applyAlignment="1" applyProtection="1">
      <alignment horizontal="left" vertical="center"/>
      <protection locked="0"/>
    </xf>
    <xf numFmtId="0" fontId="4" fillId="0" borderId="28" xfId="0" applyFont="1" applyBorder="1" applyAlignment="1" applyProtection="1">
      <alignment horizontal="left" vertical="center" wrapText="1"/>
      <protection locked="0"/>
    </xf>
    <xf numFmtId="0" fontId="48" fillId="0" borderId="0" xfId="0" applyFont="1" applyAlignment="1">
      <alignment horizontal="right" vertical="center"/>
    </xf>
    <xf numFmtId="0" fontId="31" fillId="0" borderId="0" xfId="0" applyFont="1" applyAlignment="1">
      <alignment horizontal="right" vertical="top"/>
    </xf>
    <xf numFmtId="0" fontId="4" fillId="0" borderId="0" xfId="0" quotePrefix="1" applyFont="1">
      <alignment vertical="center"/>
    </xf>
    <xf numFmtId="0" fontId="4" fillId="0" borderId="0" xfId="0" quotePrefix="1" applyFont="1" applyAlignment="1" applyProtection="1">
      <alignment horizontal="left" vertical="center"/>
      <protection locked="0"/>
    </xf>
    <xf numFmtId="0" fontId="50" fillId="0" borderId="10" xfId="0" applyFont="1" applyBorder="1" applyAlignment="1">
      <alignment horizontal="center" vertical="center" wrapText="1"/>
    </xf>
    <xf numFmtId="0" fontId="49" fillId="0" borderId="10" xfId="0" applyFont="1" applyBorder="1" applyAlignment="1">
      <alignment horizontal="center" vertical="center"/>
    </xf>
    <xf numFmtId="0" fontId="49" fillId="0" borderId="11" xfId="0" applyFont="1" applyBorder="1" applyAlignment="1">
      <alignment horizontal="center" vertical="center"/>
    </xf>
    <xf numFmtId="0" fontId="29" fillId="0" borderId="10" xfId="0" applyFont="1" applyBorder="1" applyAlignment="1">
      <alignment horizontal="center" vertical="center" wrapText="1"/>
    </xf>
    <xf numFmtId="0" fontId="46" fillId="0" borderId="10" xfId="0" applyFont="1" applyBorder="1" applyAlignment="1">
      <alignment horizontal="center" vertical="center"/>
    </xf>
    <xf numFmtId="0" fontId="52" fillId="0" borderId="0" xfId="0" applyFont="1" applyAlignment="1" applyProtection="1">
      <alignment horizontal="center" vertical="center"/>
      <protection locked="0"/>
    </xf>
    <xf numFmtId="0" fontId="52" fillId="0" borderId="25" xfId="0" applyFont="1" applyBorder="1" applyAlignment="1" applyProtection="1">
      <alignment horizontal="center" vertical="center"/>
      <protection locked="0"/>
    </xf>
    <xf numFmtId="0" fontId="4" fillId="0" borderId="0" xfId="0" applyFont="1" applyAlignment="1" applyProtection="1">
      <alignment horizontal="center" vertical="center" wrapText="1"/>
      <protection locked="0"/>
    </xf>
    <xf numFmtId="0" fontId="4" fillId="0" borderId="31" xfId="0" applyFont="1" applyBorder="1" applyAlignment="1" applyProtection="1">
      <alignment horizontal="center" vertical="center" wrapText="1"/>
      <protection locked="0"/>
    </xf>
    <xf numFmtId="0" fontId="4" fillId="0" borderId="22" xfId="0" applyFont="1" applyBorder="1" applyAlignment="1" applyProtection="1">
      <alignment horizontal="center" vertical="center" wrapText="1"/>
      <protection locked="0"/>
    </xf>
    <xf numFmtId="0" fontId="4" fillId="0" borderId="21" xfId="0" applyFont="1" applyBorder="1" applyAlignment="1" applyProtection="1">
      <alignment horizontal="center" vertical="center" wrapText="1"/>
      <protection locked="0"/>
    </xf>
    <xf numFmtId="0" fontId="4" fillId="0" borderId="22" xfId="0" applyFont="1" applyBorder="1" applyAlignment="1" applyProtection="1">
      <alignment horizontal="left" vertical="center" wrapText="1" indent="1"/>
      <protection locked="0"/>
    </xf>
    <xf numFmtId="0" fontId="49" fillId="0" borderId="24" xfId="28" quotePrefix="1" applyNumberFormat="1" applyFont="1" applyFill="1" applyBorder="1" applyAlignment="1" applyProtection="1">
      <alignment vertical="center"/>
    </xf>
    <xf numFmtId="0" fontId="0" fillId="0" borderId="24" xfId="0" quotePrefix="1" applyBorder="1" applyAlignment="1">
      <alignment vertical="center" wrapText="1"/>
    </xf>
    <xf numFmtId="0" fontId="29" fillId="0" borderId="11" xfId="0" applyFont="1" applyBorder="1" applyAlignment="1">
      <alignment horizontal="center" vertical="center" wrapText="1"/>
    </xf>
    <xf numFmtId="0" fontId="0" fillId="0" borderId="11" xfId="0" applyBorder="1" applyAlignment="1">
      <alignment horizontal="center" vertical="center"/>
    </xf>
    <xf numFmtId="0" fontId="0" fillId="0" borderId="19" xfId="0" applyBorder="1" applyAlignment="1">
      <alignment vertical="center" wrapText="1"/>
    </xf>
    <xf numFmtId="0" fontId="0" fillId="0" borderId="24" xfId="0" applyBorder="1" applyAlignment="1">
      <alignment vertical="center" wrapText="1"/>
    </xf>
    <xf numFmtId="0" fontId="0" fillId="0" borderId="10" xfId="0" applyBorder="1" applyAlignment="1">
      <alignment vertical="center" wrapText="1"/>
    </xf>
    <xf numFmtId="0" fontId="0" fillId="0" borderId="11" xfId="0" applyBorder="1" applyAlignment="1">
      <alignment horizontal="center" vertical="center" shrinkToFit="1"/>
    </xf>
    <xf numFmtId="0" fontId="55" fillId="0" borderId="10" xfId="0" applyFont="1" applyBorder="1" applyAlignment="1">
      <alignment horizontal="center" vertical="center"/>
    </xf>
    <xf numFmtId="0" fontId="4" fillId="0" borderId="18" xfId="0" applyFont="1" applyBorder="1" applyAlignment="1" applyProtection="1">
      <alignment horizontal="left" vertical="center" wrapText="1"/>
      <protection locked="0"/>
    </xf>
    <xf numFmtId="0" fontId="4" fillId="0" borderId="0" xfId="0" applyFont="1" applyAlignment="1" applyProtection="1">
      <alignment horizontal="left" vertical="center" wrapText="1" indent="1"/>
      <protection locked="0"/>
    </xf>
    <xf numFmtId="0" fontId="52" fillId="0" borderId="22" xfId="0" applyFont="1" applyBorder="1" applyAlignment="1" applyProtection="1">
      <alignment horizontal="center" vertical="center"/>
      <protection locked="0"/>
    </xf>
    <xf numFmtId="0" fontId="52" fillId="0" borderId="0" xfId="0" applyFont="1" applyAlignment="1">
      <alignment horizontal="center" vertical="center" wrapText="1"/>
    </xf>
    <xf numFmtId="0" fontId="52" fillId="0" borderId="22" xfId="0" applyFont="1" applyBorder="1" applyAlignment="1">
      <alignment horizontal="center" vertical="center" wrapText="1"/>
    </xf>
    <xf numFmtId="0" fontId="52" fillId="0" borderId="34" xfId="0" applyFont="1" applyBorder="1" applyAlignment="1" applyProtection="1">
      <alignment horizontal="center" vertical="center"/>
      <protection locked="0"/>
    </xf>
    <xf numFmtId="0" fontId="34" fillId="0" borderId="13" xfId="0" applyFont="1" applyBorder="1" applyProtection="1">
      <alignment vertical="center"/>
      <protection locked="0"/>
    </xf>
    <xf numFmtId="0" fontId="4" fillId="0" borderId="14" xfId="0" applyFont="1" applyBorder="1" applyProtection="1">
      <alignment vertical="center"/>
      <protection locked="0"/>
    </xf>
    <xf numFmtId="0" fontId="4" fillId="0" borderId="14" xfId="0" applyFont="1" applyBorder="1" applyAlignment="1" applyProtection="1">
      <alignment horizontal="center" vertical="center"/>
      <protection locked="0"/>
    </xf>
    <xf numFmtId="0" fontId="4" fillId="0" borderId="14" xfId="0" applyFont="1" applyBorder="1" applyAlignment="1" applyProtection="1">
      <alignment horizontal="left" vertical="center"/>
      <protection locked="0"/>
    </xf>
    <xf numFmtId="0" fontId="4" fillId="0" borderId="26" xfId="0" applyFont="1" applyBorder="1" applyAlignment="1" applyProtection="1">
      <alignment horizontal="center" vertical="center" wrapText="1"/>
      <protection locked="0"/>
    </xf>
    <xf numFmtId="0" fontId="4" fillId="0" borderId="16" xfId="0" applyFont="1" applyBorder="1" applyAlignment="1" applyProtection="1">
      <alignment horizontal="center" vertical="center" wrapText="1"/>
      <protection locked="0"/>
    </xf>
    <xf numFmtId="0" fontId="4" fillId="0" borderId="16" xfId="0" applyFont="1" applyBorder="1" applyAlignment="1" applyProtection="1">
      <alignment horizontal="left" vertical="center" wrapText="1" indent="1"/>
      <protection locked="0"/>
    </xf>
    <xf numFmtId="0" fontId="52" fillId="0" borderId="16" xfId="0" applyFont="1" applyBorder="1" applyAlignment="1" applyProtection="1">
      <alignment horizontal="center" vertical="center"/>
      <protection locked="0"/>
    </xf>
    <xf numFmtId="0" fontId="52" fillId="0" borderId="16" xfId="0" applyFont="1" applyBorder="1" applyAlignment="1">
      <alignment horizontal="center" vertical="center" wrapText="1"/>
    </xf>
    <xf numFmtId="0" fontId="52" fillId="0" borderId="17" xfId="0" applyFont="1" applyBorder="1" applyAlignment="1" applyProtection="1">
      <alignment horizontal="center" vertical="center"/>
      <protection locked="0"/>
    </xf>
    <xf numFmtId="0" fontId="4" fillId="0" borderId="26" xfId="0" applyFont="1" applyBorder="1" applyAlignment="1" applyProtection="1">
      <alignment vertical="top" wrapText="1"/>
      <protection locked="0"/>
    </xf>
    <xf numFmtId="0" fontId="4" fillId="0" borderId="16" xfId="0" applyFont="1" applyBorder="1" applyAlignment="1" applyProtection="1">
      <alignment vertical="top" wrapText="1"/>
      <protection locked="0"/>
    </xf>
    <xf numFmtId="0" fontId="4" fillId="0" borderId="17" xfId="0" applyFont="1" applyBorder="1" applyAlignment="1" applyProtection="1">
      <alignment vertical="top" wrapText="1"/>
      <protection locked="0"/>
    </xf>
    <xf numFmtId="0" fontId="31" fillId="0" borderId="0" xfId="0" applyFont="1" applyAlignment="1">
      <alignment horizontal="left" vertical="top"/>
    </xf>
    <xf numFmtId="0" fontId="52" fillId="0" borderId="33" xfId="0" applyFont="1" applyBorder="1" applyAlignment="1" applyProtection="1">
      <alignment horizontal="center" vertical="center"/>
      <protection locked="0"/>
    </xf>
    <xf numFmtId="0" fontId="27" fillId="0" borderId="24" xfId="0" applyFont="1" applyBorder="1" applyAlignment="1">
      <alignment horizontal="center" vertical="center" textRotation="180"/>
    </xf>
    <xf numFmtId="0" fontId="27" fillId="0" borderId="10" xfId="0" quotePrefix="1" applyFont="1" applyBorder="1" applyAlignment="1">
      <alignment horizontal="center" vertical="center"/>
    </xf>
    <xf numFmtId="0" fontId="4" fillId="0" borderId="31" xfId="0" applyFont="1" applyBorder="1" applyAlignment="1" applyProtection="1">
      <alignment horizontal="left" vertical="center"/>
      <protection locked="0"/>
    </xf>
    <xf numFmtId="0" fontId="4" fillId="0" borderId="22" xfId="0" applyFont="1" applyBorder="1" applyAlignment="1" applyProtection="1">
      <alignment horizontal="right" vertical="center" wrapText="1"/>
      <protection locked="0"/>
    </xf>
    <xf numFmtId="0" fontId="4" fillId="0" borderId="22" xfId="0" applyFont="1" applyBorder="1" applyAlignment="1" applyProtection="1">
      <alignment horizontal="left" vertical="center" wrapText="1"/>
      <protection locked="0"/>
    </xf>
    <xf numFmtId="0" fontId="4" fillId="0" borderId="34" xfId="0" applyFont="1" applyBorder="1" applyAlignment="1" applyProtection="1">
      <alignment horizontal="left" vertical="center" wrapText="1"/>
      <protection locked="0"/>
    </xf>
    <xf numFmtId="0" fontId="4" fillId="26" borderId="35" xfId="0" applyFont="1" applyFill="1" applyBorder="1" applyAlignment="1" applyProtection="1">
      <alignment horizontal="right" vertical="center" wrapText="1"/>
      <protection locked="0"/>
    </xf>
    <xf numFmtId="0" fontId="4" fillId="0" borderId="21" xfId="0" applyFont="1" applyBorder="1" applyAlignment="1" applyProtection="1">
      <alignment horizontal="left" vertical="center"/>
      <protection locked="0"/>
    </xf>
    <xf numFmtId="0" fontId="39" fillId="0" borderId="21" xfId="0" applyFont="1" applyBorder="1" applyAlignment="1" applyProtection="1">
      <alignment vertical="center" wrapText="1"/>
      <protection locked="0"/>
    </xf>
    <xf numFmtId="0" fontId="39" fillId="0" borderId="0" xfId="0" applyFont="1" applyProtection="1">
      <alignment vertical="center"/>
      <protection locked="0"/>
    </xf>
    <xf numFmtId="0" fontId="39" fillId="0" borderId="0" xfId="0" applyFont="1" applyAlignment="1" applyProtection="1">
      <alignment vertical="center" wrapText="1"/>
      <protection locked="0"/>
    </xf>
    <xf numFmtId="0" fontId="39" fillId="0" borderId="25" xfId="0" applyFont="1" applyBorder="1" applyAlignment="1" applyProtection="1">
      <alignment vertical="center" wrapText="1"/>
      <protection locked="0"/>
    </xf>
    <xf numFmtId="0" fontId="39" fillId="0" borderId="21" xfId="0" applyFont="1" applyBorder="1" applyProtection="1">
      <alignment vertical="center"/>
      <protection locked="0"/>
    </xf>
    <xf numFmtId="0" fontId="39" fillId="0" borderId="21" xfId="0" applyFont="1" applyBorder="1" applyAlignment="1" applyProtection="1">
      <alignment horizontal="right" vertical="center" wrapText="1"/>
      <protection locked="0"/>
    </xf>
    <xf numFmtId="0" fontId="39" fillId="0" borderId="0" xfId="0" applyFont="1" applyAlignment="1" applyProtection="1">
      <alignment horizontal="right" vertical="center" wrapText="1"/>
      <protection locked="0"/>
    </xf>
    <xf numFmtId="0" fontId="4" fillId="0" borderId="15" xfId="0" applyFont="1" applyBorder="1" applyAlignment="1" applyProtection="1">
      <alignment horizontal="left" vertical="center"/>
      <protection locked="0"/>
    </xf>
    <xf numFmtId="0" fontId="4" fillId="0" borderId="38" xfId="0" applyFont="1" applyBorder="1" applyAlignment="1" applyProtection="1">
      <alignment horizontal="center" vertical="center"/>
      <protection locked="0"/>
    </xf>
    <xf numFmtId="0" fontId="4" fillId="0" borderId="39" xfId="0" applyFont="1" applyBorder="1" applyAlignment="1" applyProtection="1">
      <alignment horizontal="left" vertical="center" wrapText="1"/>
      <protection locked="0"/>
    </xf>
    <xf numFmtId="0" fontId="4" fillId="0" borderId="39" xfId="0" applyFont="1" applyBorder="1" applyAlignment="1" applyProtection="1">
      <alignment horizontal="center" vertical="center"/>
      <protection locked="0"/>
    </xf>
    <xf numFmtId="0" fontId="4" fillId="0" borderId="40" xfId="0" applyFont="1" applyBorder="1" applyAlignment="1" applyProtection="1">
      <alignment horizontal="center" vertical="center"/>
      <protection locked="0"/>
    </xf>
    <xf numFmtId="0" fontId="52" fillId="0" borderId="28" xfId="0" applyFont="1" applyBorder="1" applyProtection="1">
      <alignment vertical="center"/>
      <protection locked="0"/>
    </xf>
    <xf numFmtId="0" fontId="4" fillId="0" borderId="38" xfId="0" applyFont="1" applyBorder="1" applyProtection="1">
      <alignment vertical="center"/>
      <protection locked="0"/>
    </xf>
    <xf numFmtId="176" fontId="49" fillId="0" borderId="10" xfId="0" quotePrefix="1" applyNumberFormat="1" applyFont="1" applyBorder="1" applyAlignment="1">
      <alignment horizontal="center" vertical="center" wrapText="1"/>
    </xf>
    <xf numFmtId="0" fontId="50" fillId="0" borderId="41" xfId="28" applyNumberFormat="1" applyFont="1" applyFill="1" applyBorder="1" applyAlignment="1" applyProtection="1">
      <alignment horizontal="center" vertical="center"/>
    </xf>
    <xf numFmtId="176" fontId="27" fillId="24" borderId="10" xfId="0" quotePrefix="1" applyNumberFormat="1" applyFont="1" applyFill="1" applyBorder="1" applyAlignment="1" applyProtection="1">
      <alignment horizontal="center" vertical="center" wrapText="1"/>
      <protection locked="0"/>
    </xf>
    <xf numFmtId="0" fontId="56" fillId="0" borderId="10" xfId="28" applyNumberFormat="1" applyFont="1" applyBorder="1" applyAlignment="1">
      <alignment horizontal="center" vertical="center"/>
    </xf>
    <xf numFmtId="0" fontId="10" fillId="0" borderId="11" xfId="0" applyFont="1" applyBorder="1" applyAlignment="1">
      <alignment vertical="center" wrapText="1"/>
    </xf>
    <xf numFmtId="176" fontId="0" fillId="0" borderId="10" xfId="0" quotePrefix="1" applyNumberFormat="1" applyBorder="1" applyAlignment="1">
      <alignment horizontal="center" vertical="center" wrapText="1"/>
    </xf>
    <xf numFmtId="0" fontId="10" fillId="0" borderId="11" xfId="0" applyFont="1" applyBorder="1" applyAlignment="1">
      <alignment horizontal="center" vertical="center"/>
    </xf>
    <xf numFmtId="0" fontId="0" fillId="0" borderId="11" xfId="0" applyBorder="1" applyAlignment="1">
      <alignment horizontal="center" vertical="center" wrapText="1"/>
    </xf>
    <xf numFmtId="0" fontId="4" fillId="0" borderId="29" xfId="0" applyFont="1" applyBorder="1" applyProtection="1">
      <alignment vertical="center"/>
      <protection locked="0"/>
    </xf>
    <xf numFmtId="0" fontId="40" fillId="0" borderId="0" xfId="0" quotePrefix="1" applyFont="1" applyAlignment="1" applyProtection="1">
      <alignment horizontal="left" vertical="center"/>
      <protection locked="0"/>
    </xf>
    <xf numFmtId="0" fontId="41" fillId="0" borderId="0" xfId="0" applyFont="1" applyAlignment="1" applyProtection="1">
      <alignment vertical="center" wrapText="1"/>
      <protection locked="0"/>
    </xf>
    <xf numFmtId="0" fontId="40" fillId="0" borderId="0" xfId="0" quotePrefix="1" applyFont="1" applyAlignment="1" applyProtection="1">
      <alignment horizontal="left" vertical="center" wrapText="1"/>
      <protection locked="0"/>
    </xf>
    <xf numFmtId="0" fontId="40" fillId="0" borderId="0" xfId="0" applyFont="1" applyProtection="1">
      <alignment vertical="center"/>
      <protection locked="0"/>
    </xf>
    <xf numFmtId="0" fontId="27" fillId="0" borderId="19" xfId="0" applyFont="1" applyBorder="1" applyAlignment="1">
      <alignment horizontal="center" vertical="center"/>
    </xf>
    <xf numFmtId="0" fontId="0" fillId="0" borderId="11" xfId="0" applyBorder="1">
      <alignment vertical="center"/>
    </xf>
    <xf numFmtId="0" fontId="4" fillId="27" borderId="71" xfId="0" applyFont="1" applyFill="1" applyBorder="1" applyProtection="1">
      <alignment vertical="center"/>
      <protection locked="0"/>
    </xf>
    <xf numFmtId="0" fontId="4" fillId="27" borderId="72" xfId="0" applyFont="1" applyFill="1" applyBorder="1" applyProtection="1">
      <alignment vertical="center"/>
      <protection locked="0"/>
    </xf>
    <xf numFmtId="0" fontId="8" fillId="0" borderId="0" xfId="0" applyFont="1" applyAlignment="1">
      <alignment horizontal="left" vertical="center"/>
    </xf>
    <xf numFmtId="0" fontId="10" fillId="0" borderId="19" xfId="0" applyFont="1" applyBorder="1" applyAlignment="1">
      <alignment horizontal="left" vertical="center" wrapText="1"/>
    </xf>
    <xf numFmtId="0" fontId="10" fillId="0" borderId="24" xfId="0" applyFont="1" applyBorder="1" applyAlignment="1">
      <alignment horizontal="left" vertical="center" wrapText="1"/>
    </xf>
    <xf numFmtId="0" fontId="10" fillId="0" borderId="10" xfId="0" applyFont="1" applyBorder="1" applyAlignment="1">
      <alignment horizontal="left" vertical="center" wrapText="1"/>
    </xf>
    <xf numFmtId="0" fontId="27" fillId="0" borderId="19" xfId="0" applyFont="1" applyBorder="1" applyAlignment="1">
      <alignment horizontal="center" vertical="center"/>
    </xf>
    <xf numFmtId="0" fontId="27" fillId="0" borderId="10" xfId="0" applyFont="1" applyBorder="1" applyAlignment="1">
      <alignment horizontal="center" vertical="center"/>
    </xf>
    <xf numFmtId="0" fontId="10" fillId="0" borderId="1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2" xfId="0" applyFont="1" applyBorder="1" applyAlignment="1">
      <alignment horizontal="center" vertical="center"/>
    </xf>
    <xf numFmtId="0" fontId="10" fillId="0" borderId="28" xfId="0" applyFont="1" applyBorder="1" applyAlignment="1">
      <alignment horizontal="center" vertical="center"/>
    </xf>
    <xf numFmtId="0" fontId="10" fillId="0" borderId="38" xfId="0" applyFont="1" applyBorder="1" applyAlignment="1">
      <alignment horizontal="center" vertical="center"/>
    </xf>
    <xf numFmtId="0" fontId="47" fillId="0" borderId="47" xfId="0" applyFont="1" applyBorder="1" applyAlignment="1">
      <alignment horizontal="center" vertical="center"/>
    </xf>
    <xf numFmtId="0" fontId="47" fillId="0" borderId="48" xfId="0" applyFont="1" applyBorder="1" applyAlignment="1">
      <alignment horizontal="center" vertical="center"/>
    </xf>
    <xf numFmtId="0" fontId="50" fillId="0" borderId="43" xfId="0" applyFont="1" applyBorder="1" applyAlignment="1">
      <alignment horizontal="center" vertical="center"/>
    </xf>
    <xf numFmtId="0" fontId="50" fillId="0" borderId="44" xfId="0" applyFont="1" applyBorder="1" applyAlignment="1">
      <alignment horizontal="center" vertical="center"/>
    </xf>
    <xf numFmtId="0" fontId="50" fillId="0" borderId="49" xfId="0" applyFont="1" applyBorder="1" applyAlignment="1">
      <alignment horizontal="center" vertical="center"/>
    </xf>
    <xf numFmtId="0" fontId="50" fillId="0" borderId="50" xfId="0" applyFont="1" applyBorder="1" applyAlignment="1">
      <alignment horizontal="center" vertical="center"/>
    </xf>
    <xf numFmtId="0" fontId="50" fillId="0" borderId="19" xfId="0" applyFont="1" applyBorder="1" applyAlignment="1">
      <alignment horizontal="center" vertical="center"/>
    </xf>
    <xf numFmtId="0" fontId="50" fillId="0" borderId="51" xfId="0" applyFont="1" applyBorder="1" applyAlignment="1">
      <alignment horizontal="center" vertical="center"/>
    </xf>
    <xf numFmtId="0" fontId="50" fillId="0" borderId="23" xfId="0" applyFont="1" applyBorder="1" applyAlignment="1">
      <alignment horizontal="center" vertical="center"/>
    </xf>
    <xf numFmtId="0" fontId="50" fillId="0" borderId="22" xfId="0" applyFont="1" applyBorder="1" applyAlignment="1">
      <alignment horizontal="center" vertical="center"/>
    </xf>
    <xf numFmtId="0" fontId="50" fillId="0" borderId="42" xfId="0" applyFont="1" applyBorder="1" applyAlignment="1">
      <alignment horizontal="center" vertical="center"/>
    </xf>
    <xf numFmtId="0" fontId="50" fillId="0" borderId="29" xfId="0" applyFont="1" applyBorder="1" applyAlignment="1">
      <alignment horizontal="center" vertical="center"/>
    </xf>
    <xf numFmtId="0" fontId="50" fillId="0" borderId="24" xfId="0" quotePrefix="1" applyFont="1" applyBorder="1" applyAlignment="1">
      <alignment horizontal="center" vertical="center" wrapText="1"/>
    </xf>
    <xf numFmtId="0" fontId="50" fillId="0" borderId="10" xfId="0" quotePrefix="1" applyFont="1" applyBorder="1" applyAlignment="1">
      <alignment horizontal="center" vertical="center" wrapText="1"/>
    </xf>
    <xf numFmtId="0" fontId="50" fillId="0" borderId="12" xfId="0" quotePrefix="1" applyFont="1" applyBorder="1" applyAlignment="1">
      <alignment horizontal="center" vertical="center" wrapText="1"/>
    </xf>
    <xf numFmtId="0" fontId="50" fillId="0" borderId="28" xfId="0" applyFont="1" applyBorder="1" applyAlignment="1">
      <alignment horizontal="center" vertical="center" wrapText="1"/>
    </xf>
    <xf numFmtId="0" fontId="50" fillId="0" borderId="38" xfId="0" applyFont="1" applyBorder="1" applyAlignment="1">
      <alignment horizontal="center" vertical="center" wrapText="1"/>
    </xf>
    <xf numFmtId="0" fontId="49" fillId="28" borderId="19" xfId="0" applyFont="1" applyFill="1" applyBorder="1" applyAlignment="1">
      <alignment horizontal="center" vertical="center"/>
    </xf>
    <xf numFmtId="0" fontId="49" fillId="28" borderId="24" xfId="0" applyFont="1" applyFill="1" applyBorder="1" applyAlignment="1">
      <alignment horizontal="center" vertical="center"/>
    </xf>
    <xf numFmtId="0" fontId="50" fillId="28" borderId="11" xfId="0" applyFont="1" applyFill="1" applyBorder="1" applyAlignment="1">
      <alignment horizontal="center" vertical="center" wrapText="1"/>
    </xf>
    <xf numFmtId="0" fontId="50" fillId="0" borderId="12" xfId="0" applyFont="1" applyBorder="1" applyAlignment="1">
      <alignment horizontal="center" vertical="center"/>
    </xf>
    <xf numFmtId="0" fontId="50" fillId="0" borderId="28" xfId="0" applyFont="1" applyBorder="1" applyAlignment="1">
      <alignment horizontal="center" vertical="center"/>
    </xf>
    <xf numFmtId="0" fontId="50" fillId="0" borderId="38" xfId="0" applyFont="1" applyBorder="1" applyAlignment="1">
      <alignment horizontal="center" vertical="center"/>
    </xf>
    <xf numFmtId="0" fontId="50" fillId="0" borderId="19" xfId="0" applyFont="1" applyBorder="1" applyAlignment="1">
      <alignment horizontal="center" vertical="center" wrapText="1"/>
    </xf>
    <xf numFmtId="0" fontId="50" fillId="0" borderId="51" xfId="0" applyFont="1" applyBorder="1" applyAlignment="1">
      <alignment horizontal="center" vertical="center" wrapText="1"/>
    </xf>
    <xf numFmtId="0" fontId="10" fillId="0" borderId="19" xfId="0" applyFont="1" applyBorder="1" applyAlignment="1">
      <alignment horizontal="center" vertical="center"/>
    </xf>
    <xf numFmtId="0" fontId="10" fillId="0" borderId="51" xfId="0" applyFont="1" applyBorder="1" applyAlignment="1">
      <alignment horizontal="center" vertical="center"/>
    </xf>
    <xf numFmtId="0" fontId="10" fillId="0" borderId="24" xfId="0" applyFont="1" applyBorder="1" applyAlignment="1">
      <alignment horizontal="center" vertical="center" wrapText="1"/>
    </xf>
    <xf numFmtId="0" fontId="50" fillId="0" borderId="19" xfId="0" quotePrefix="1" applyFont="1" applyBorder="1" applyAlignment="1">
      <alignment horizontal="center" vertical="center" wrapText="1"/>
    </xf>
    <xf numFmtId="0" fontId="50" fillId="0" borderId="24" xfId="0" applyFont="1" applyBorder="1" applyAlignment="1">
      <alignment horizontal="center" vertical="center"/>
    </xf>
    <xf numFmtId="0" fontId="50" fillId="0" borderId="10" xfId="0" applyFont="1" applyBorder="1" applyAlignment="1">
      <alignment horizontal="center" vertical="center"/>
    </xf>
    <xf numFmtId="0" fontId="10" fillId="28" borderId="19" xfId="0" applyFont="1" applyFill="1" applyBorder="1" applyAlignment="1">
      <alignment horizontal="center" vertical="center" wrapText="1"/>
    </xf>
    <xf numFmtId="0" fontId="10" fillId="28" borderId="24" xfId="0" applyFont="1" applyFill="1" applyBorder="1" applyAlignment="1">
      <alignment horizontal="center" vertical="center" wrapText="1"/>
    </xf>
    <xf numFmtId="0" fontId="10" fillId="0" borderId="23"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42" xfId="0" applyFont="1" applyBorder="1" applyAlignment="1">
      <alignment horizontal="center" vertical="center" wrapText="1"/>
    </xf>
    <xf numFmtId="0" fontId="50" fillId="28" borderId="19" xfId="0" applyFont="1" applyFill="1" applyBorder="1" applyAlignment="1">
      <alignment horizontal="center" vertical="center" wrapText="1"/>
    </xf>
    <xf numFmtId="0" fontId="50" fillId="28" borderId="24" xfId="0" applyFont="1" applyFill="1" applyBorder="1" applyAlignment="1">
      <alignment horizontal="center" vertical="center" wrapText="1"/>
    </xf>
    <xf numFmtId="0" fontId="50" fillId="0" borderId="24" xfId="0" applyFont="1" applyBorder="1" applyAlignment="1">
      <alignment horizontal="center" vertical="center" wrapText="1"/>
    </xf>
    <xf numFmtId="0" fontId="50" fillId="0" borderId="10"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38" xfId="0" applyFont="1" applyBorder="1" applyAlignment="1">
      <alignment horizontal="center" vertical="center" wrapText="1"/>
    </xf>
    <xf numFmtId="0" fontId="10" fillId="0" borderId="11" xfId="0" applyFont="1" applyBorder="1" applyAlignment="1">
      <alignment horizontal="center" vertical="center" wrapText="1"/>
    </xf>
    <xf numFmtId="0" fontId="50" fillId="0" borderId="12" xfId="0" applyFont="1" applyBorder="1" applyAlignment="1">
      <alignment horizontal="center" vertical="center" wrapText="1"/>
    </xf>
    <xf numFmtId="0" fontId="49" fillId="0" borderId="19" xfId="0" applyFont="1" applyBorder="1" applyAlignment="1">
      <alignment horizontal="center" vertical="center"/>
    </xf>
    <xf numFmtId="0" fontId="49" fillId="0" borderId="10" xfId="0" applyFont="1" applyBorder="1" applyAlignment="1">
      <alignment horizontal="center" vertical="center"/>
    </xf>
    <xf numFmtId="0" fontId="27" fillId="0" borderId="24" xfId="0" applyFont="1" applyBorder="1" applyAlignment="1">
      <alignment horizontal="center" vertical="center"/>
    </xf>
    <xf numFmtId="0" fontId="46" fillId="0" borderId="0" xfId="0" applyFont="1">
      <alignment vertical="center"/>
    </xf>
    <xf numFmtId="0" fontId="10" fillId="0" borderId="43" xfId="0" applyFont="1" applyBorder="1" applyAlignment="1">
      <alignment horizontal="center" vertical="center" wrapText="1"/>
    </xf>
    <xf numFmtId="0" fontId="10" fillId="0" borderId="0" xfId="0" applyFont="1" applyAlignment="1">
      <alignment horizontal="center" vertical="center" wrapText="1"/>
    </xf>
    <xf numFmtId="0" fontId="10" fillId="0" borderId="44" xfId="0" applyFont="1" applyBorder="1" applyAlignment="1">
      <alignment horizontal="center" vertical="center" wrapText="1"/>
    </xf>
    <xf numFmtId="0" fontId="10" fillId="0" borderId="45"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46" xfId="0" applyFont="1" applyBorder="1" applyAlignment="1">
      <alignment horizontal="center" vertical="center" wrapText="1"/>
    </xf>
    <xf numFmtId="0" fontId="50" fillId="28" borderId="10" xfId="0" applyFont="1" applyFill="1" applyBorder="1" applyAlignment="1">
      <alignment horizontal="center" vertical="center" wrapText="1"/>
    </xf>
    <xf numFmtId="0" fontId="10" fillId="28" borderId="10" xfId="0" applyFont="1" applyFill="1" applyBorder="1" applyAlignment="1">
      <alignment horizontal="center" vertical="center" wrapText="1"/>
    </xf>
    <xf numFmtId="0" fontId="10" fillId="0" borderId="11" xfId="0" applyFont="1" applyBorder="1" applyAlignment="1">
      <alignment vertical="center" wrapText="1"/>
    </xf>
    <xf numFmtId="0" fontId="49" fillId="0" borderId="24" xfId="0" applyFont="1" applyBorder="1" applyAlignment="1">
      <alignment horizontal="center" vertical="center"/>
    </xf>
    <xf numFmtId="0" fontId="50" fillId="0" borderId="45" xfId="0" applyFont="1" applyBorder="1" applyAlignment="1">
      <alignment horizontal="center" vertical="center" wrapText="1"/>
    </xf>
    <xf numFmtId="0" fontId="50" fillId="0" borderId="18" xfId="0" applyFont="1" applyBorder="1" applyAlignment="1">
      <alignment horizontal="center" vertical="center" wrapText="1"/>
    </xf>
    <xf numFmtId="0" fontId="50" fillId="0" borderId="46" xfId="0" applyFont="1" applyBorder="1" applyAlignment="1">
      <alignment horizontal="center" vertical="center" wrapText="1"/>
    </xf>
    <xf numFmtId="0" fontId="50" fillId="0" borderId="24" xfId="0" applyFont="1" applyBorder="1" applyAlignment="1">
      <alignment horizontal="center" vertical="center" textRotation="255" wrapText="1"/>
    </xf>
    <xf numFmtId="0" fontId="10" fillId="0" borderId="19" xfId="0" applyFont="1" applyBorder="1" applyAlignment="1">
      <alignment vertical="center" wrapText="1"/>
    </xf>
    <xf numFmtId="0" fontId="10" fillId="0" borderId="24" xfId="0" applyFont="1" applyBorder="1" applyAlignment="1">
      <alignment vertical="center" wrapText="1"/>
    </xf>
    <xf numFmtId="0" fontId="10" fillId="0" borderId="10" xfId="0" applyFont="1" applyBorder="1" applyAlignment="1">
      <alignment vertical="center" wrapText="1"/>
    </xf>
    <xf numFmtId="0" fontId="10" fillId="0" borderId="19" xfId="0" applyFont="1" applyBorder="1" applyAlignment="1">
      <alignment horizontal="left" vertical="top" wrapText="1"/>
    </xf>
    <xf numFmtId="0" fontId="10" fillId="0" borderId="24" xfId="0" applyFont="1" applyBorder="1" applyAlignment="1">
      <alignment horizontal="left" vertical="top" wrapText="1"/>
    </xf>
    <xf numFmtId="0" fontId="10" fillId="0" borderId="10" xfId="0" applyFont="1" applyBorder="1" applyAlignment="1">
      <alignment horizontal="left" vertical="top" wrapText="1"/>
    </xf>
    <xf numFmtId="0" fontId="49" fillId="0" borderId="24" xfId="28" quotePrefix="1" applyNumberFormat="1" applyFont="1" applyFill="1" applyBorder="1" applyAlignment="1" applyProtection="1">
      <alignment horizontal="center" vertical="center"/>
    </xf>
    <xf numFmtId="0" fontId="4" fillId="0" borderId="0" xfId="0" applyFont="1" applyAlignment="1">
      <alignment horizontal="distributed" vertical="center"/>
    </xf>
    <xf numFmtId="0" fontId="5" fillId="0" borderId="0" xfId="0" applyFont="1" applyAlignment="1">
      <alignment horizontal="center" vertical="center"/>
    </xf>
    <xf numFmtId="0" fontId="0" fillId="0" borderId="0" xfId="0" applyAlignment="1">
      <alignment horizontal="left" vertical="center"/>
    </xf>
    <xf numFmtId="0" fontId="10" fillId="0" borderId="12" xfId="0" applyFont="1" applyBorder="1" applyAlignment="1" applyProtection="1">
      <alignment horizontal="left" vertical="center"/>
      <protection locked="0"/>
    </xf>
    <xf numFmtId="0" fontId="10" fillId="0" borderId="28" xfId="0" applyFont="1" applyBorder="1" applyAlignment="1" applyProtection="1">
      <alignment horizontal="left" vertical="center"/>
      <protection locked="0"/>
    </xf>
    <xf numFmtId="0" fontId="10" fillId="0" borderId="38" xfId="0" applyFont="1" applyBorder="1" applyAlignment="1" applyProtection="1">
      <alignment horizontal="left" vertical="center"/>
      <protection locked="0"/>
    </xf>
    <xf numFmtId="0" fontId="0" fillId="0" borderId="19" xfId="0" applyBorder="1" applyAlignment="1">
      <alignment horizontal="center" vertical="center" wrapText="1"/>
    </xf>
    <xf numFmtId="0" fontId="0" fillId="0" borderId="24" xfId="0" applyBorder="1" applyAlignment="1">
      <alignment horizontal="center" vertical="center" wrapText="1"/>
    </xf>
    <xf numFmtId="0" fontId="0" fillId="0" borderId="19" xfId="28" quotePrefix="1" applyNumberFormat="1" applyFont="1" applyBorder="1" applyAlignment="1">
      <alignment horizontal="center" vertical="center" wrapText="1"/>
    </xf>
    <xf numFmtId="0" fontId="0" fillId="0" borderId="10" xfId="28" quotePrefix="1" applyNumberFormat="1" applyFont="1" applyBorder="1" applyAlignment="1">
      <alignment horizontal="center" vertical="center" wrapText="1"/>
    </xf>
    <xf numFmtId="0" fontId="27" fillId="0" borderId="12" xfId="0" applyFont="1" applyBorder="1" applyAlignment="1">
      <alignment horizontal="center" vertical="center"/>
    </xf>
    <xf numFmtId="0" fontId="27" fillId="0" borderId="38" xfId="0" applyFont="1" applyBorder="1" applyAlignment="1">
      <alignment horizontal="center" vertical="center"/>
    </xf>
    <xf numFmtId="0" fontId="0" fillId="0" borderId="23" xfId="0" applyBorder="1" applyAlignment="1">
      <alignment horizontal="center" vertical="center"/>
    </xf>
    <xf numFmtId="0" fontId="0" fillId="0" borderId="42" xfId="0"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center" vertical="center"/>
    </xf>
    <xf numFmtId="0" fontId="0" fillId="0" borderId="19" xfId="0" applyBorder="1" applyAlignment="1">
      <alignment horizontal="center" vertical="center"/>
    </xf>
    <xf numFmtId="0" fontId="0" fillId="0" borderId="10" xfId="0" applyBorder="1" applyAlignment="1">
      <alignment horizontal="center" vertical="center"/>
    </xf>
    <xf numFmtId="0" fontId="0" fillId="0" borderId="11" xfId="0" quotePrefix="1" applyBorder="1" applyAlignment="1">
      <alignment horizontal="center" vertical="center" wrapText="1"/>
    </xf>
    <xf numFmtId="0" fontId="27" fillId="0" borderId="0" xfId="0" applyFont="1" applyAlignment="1">
      <alignment horizontal="center" vertical="center"/>
    </xf>
    <xf numFmtId="0" fontId="0" fillId="0" borderId="23" xfId="0" applyBorder="1" applyAlignment="1">
      <alignment horizontal="center" vertical="center" wrapText="1"/>
    </xf>
    <xf numFmtId="0" fontId="0" fillId="0" borderId="43" xfId="0" applyBorder="1" applyAlignment="1">
      <alignment horizontal="center" vertical="center" wrapText="1"/>
    </xf>
    <xf numFmtId="0" fontId="0" fillId="0" borderId="10" xfId="0" applyBorder="1" applyAlignment="1">
      <alignment horizontal="center" vertical="center" wrapText="1"/>
    </xf>
    <xf numFmtId="0" fontId="46" fillId="28" borderId="19" xfId="0" applyFont="1" applyFill="1" applyBorder="1" applyAlignment="1">
      <alignment horizontal="center" vertical="center" wrapText="1"/>
    </xf>
    <xf numFmtId="0" fontId="46" fillId="28" borderId="24" xfId="0" applyFont="1" applyFill="1" applyBorder="1" applyAlignment="1">
      <alignment horizontal="center" vertical="center" wrapText="1"/>
    </xf>
    <xf numFmtId="0" fontId="46" fillId="28" borderId="10" xfId="0" applyFont="1" applyFill="1" applyBorder="1" applyAlignment="1">
      <alignment horizontal="center" vertical="center" wrapText="1"/>
    </xf>
    <xf numFmtId="0" fontId="29" fillId="0" borderId="19" xfId="0" applyFont="1" applyBorder="1" applyAlignment="1">
      <alignment horizontal="center" vertical="center" wrapText="1"/>
    </xf>
    <xf numFmtId="0" fontId="29" fillId="0" borderId="24" xfId="0" applyFont="1" applyBorder="1" applyAlignment="1">
      <alignment horizontal="center" vertical="center" wrapText="1"/>
    </xf>
    <xf numFmtId="0" fontId="29" fillId="0" borderId="10" xfId="0" applyFont="1" applyBorder="1" applyAlignment="1">
      <alignment horizontal="center" vertical="center" wrapText="1"/>
    </xf>
    <xf numFmtId="177" fontId="29" fillId="0" borderId="19" xfId="0" applyNumberFormat="1" applyFont="1" applyBorder="1" applyAlignment="1">
      <alignment horizontal="center" vertical="center" wrapText="1"/>
    </xf>
    <xf numFmtId="177" fontId="29" fillId="0" borderId="24" xfId="0" applyNumberFormat="1" applyFont="1" applyBorder="1" applyAlignment="1">
      <alignment horizontal="center" vertical="center" wrapText="1"/>
    </xf>
    <xf numFmtId="177" fontId="29" fillId="0" borderId="10" xfId="0" applyNumberFormat="1" applyFont="1" applyBorder="1" applyAlignment="1">
      <alignment horizontal="center" vertical="center" wrapText="1"/>
    </xf>
    <xf numFmtId="0" fontId="29" fillId="0" borderId="24" xfId="0" applyFont="1" applyBorder="1" applyAlignment="1">
      <alignment horizontal="center" vertical="center"/>
    </xf>
    <xf numFmtId="0" fontId="43" fillId="0" borderId="0" xfId="0" applyFont="1" applyAlignment="1">
      <alignment horizontal="left" vertical="top" wrapText="1"/>
    </xf>
    <xf numFmtId="0" fontId="43" fillId="0" borderId="25" xfId="0" applyFont="1" applyBorder="1" applyAlignment="1">
      <alignment horizontal="left" vertical="top" wrapText="1"/>
    </xf>
    <xf numFmtId="0" fontId="30" fillId="24" borderId="24" xfId="0" applyFont="1" applyFill="1" applyBorder="1" applyAlignment="1" applyProtection="1">
      <alignment horizontal="center" vertical="center"/>
      <protection locked="0"/>
    </xf>
    <xf numFmtId="0" fontId="30" fillId="24" borderId="10" xfId="0" applyFont="1" applyFill="1" applyBorder="1" applyAlignment="1" applyProtection="1">
      <alignment horizontal="center" vertical="center"/>
      <protection locked="0"/>
    </xf>
    <xf numFmtId="177" fontId="30" fillId="24" borderId="52" xfId="0" applyNumberFormat="1" applyFont="1" applyFill="1" applyBorder="1" applyAlignment="1" applyProtection="1">
      <alignment horizontal="center" vertical="center"/>
      <protection locked="0"/>
    </xf>
    <xf numFmtId="177" fontId="30" fillId="24" borderId="10" xfId="0" applyNumberFormat="1" applyFont="1" applyFill="1" applyBorder="1" applyAlignment="1" applyProtection="1">
      <alignment horizontal="center" vertical="center"/>
      <protection locked="0"/>
    </xf>
    <xf numFmtId="0" fontId="29" fillId="0" borderId="19" xfId="0" applyFont="1" applyBorder="1" applyAlignment="1">
      <alignment horizontal="center" vertical="center"/>
    </xf>
    <xf numFmtId="0" fontId="29" fillId="0" borderId="10" xfId="0" applyFont="1" applyBorder="1" applyAlignment="1">
      <alignment horizontal="center" vertical="center"/>
    </xf>
    <xf numFmtId="0" fontId="10" fillId="25" borderId="52" xfId="0" applyFont="1" applyFill="1" applyBorder="1" applyAlignment="1" applyProtection="1">
      <alignment horizontal="center" vertical="center" wrapText="1"/>
      <protection locked="0"/>
    </xf>
    <xf numFmtId="0" fontId="10" fillId="25" borderId="53" xfId="0" applyFont="1" applyFill="1" applyBorder="1" applyAlignment="1" applyProtection="1">
      <alignment horizontal="center" vertical="center" wrapText="1"/>
      <protection locked="0"/>
    </xf>
    <xf numFmtId="0" fontId="10" fillId="25" borderId="11" xfId="0" applyFont="1" applyFill="1" applyBorder="1" applyAlignment="1" applyProtection="1">
      <alignment horizontal="center" vertical="center" wrapText="1" shrinkToFit="1"/>
      <protection locked="0"/>
    </xf>
    <xf numFmtId="0" fontId="10" fillId="25" borderId="19" xfId="0" applyFont="1" applyFill="1" applyBorder="1" applyAlignment="1" applyProtection="1">
      <alignment horizontal="center" vertical="center" wrapText="1"/>
      <protection locked="0"/>
    </xf>
    <xf numFmtId="0" fontId="10" fillId="25" borderId="10" xfId="0" applyFont="1" applyFill="1" applyBorder="1" applyAlignment="1" applyProtection="1">
      <alignment horizontal="center" vertical="center" wrapText="1"/>
      <protection locked="0"/>
    </xf>
    <xf numFmtId="177" fontId="29" fillId="0" borderId="44" xfId="0" applyNumberFormat="1" applyFont="1" applyBorder="1" applyAlignment="1">
      <alignment horizontal="center" vertical="center" wrapText="1"/>
    </xf>
    <xf numFmtId="0" fontId="35" fillId="0" borderId="0" xfId="0" applyFont="1" applyAlignment="1">
      <alignment horizontal="center" vertical="center"/>
    </xf>
    <xf numFmtId="0" fontId="29" fillId="0" borderId="19" xfId="28" quotePrefix="1" applyNumberFormat="1" applyFont="1" applyBorder="1" applyAlignment="1">
      <alignment horizontal="center" vertical="center"/>
    </xf>
    <xf numFmtId="0" fontId="29" fillId="0" borderId="24" xfId="28" quotePrefix="1" applyNumberFormat="1" applyFont="1" applyBorder="1" applyAlignment="1">
      <alignment horizontal="center" vertical="center"/>
    </xf>
    <xf numFmtId="0" fontId="29" fillId="0" borderId="10" xfId="28" quotePrefix="1" applyNumberFormat="1" applyFont="1" applyBorder="1" applyAlignment="1">
      <alignment horizontal="center" vertical="center"/>
    </xf>
    <xf numFmtId="0" fontId="10" fillId="25" borderId="24" xfId="0" applyFont="1" applyFill="1" applyBorder="1" applyAlignment="1" applyProtection="1">
      <alignment horizontal="center" vertical="center" wrapText="1"/>
      <protection locked="0"/>
    </xf>
    <xf numFmtId="0" fontId="0" fillId="0" borderId="24" xfId="0" quotePrefix="1" applyBorder="1" applyAlignment="1">
      <alignment horizontal="center" vertical="center" wrapText="1"/>
    </xf>
    <xf numFmtId="0" fontId="0" fillId="0" borderId="19" xfId="0" applyBorder="1" applyAlignment="1">
      <alignment horizontal="left" vertical="center" wrapText="1" indent="2"/>
    </xf>
    <xf numFmtId="0" fontId="0" fillId="0" borderId="24" xfId="0" applyBorder="1" applyAlignment="1">
      <alignment horizontal="left" vertical="center" wrapText="1" indent="2"/>
    </xf>
    <xf numFmtId="0" fontId="0" fillId="0" borderId="10" xfId="0" applyBorder="1" applyAlignment="1">
      <alignment horizontal="left" vertical="center" wrapText="1" indent="2"/>
    </xf>
    <xf numFmtId="0" fontId="0" fillId="0" borderId="19" xfId="0" quotePrefix="1" applyBorder="1" applyAlignment="1">
      <alignment horizontal="center" vertical="center" wrapText="1"/>
    </xf>
    <xf numFmtId="0" fontId="0" fillId="0" borderId="10" xfId="0" quotePrefix="1" applyBorder="1" applyAlignment="1">
      <alignment horizontal="center" vertical="center" wrapText="1"/>
    </xf>
    <xf numFmtId="0" fontId="46" fillId="28" borderId="11" xfId="0" applyFont="1" applyFill="1" applyBorder="1" applyAlignment="1">
      <alignment horizontal="center" vertical="center" wrapText="1"/>
    </xf>
    <xf numFmtId="0" fontId="46" fillId="0" borderId="24" xfId="0" applyFont="1" applyBorder="1" applyAlignment="1">
      <alignment horizontal="center" vertical="center" wrapText="1"/>
    </xf>
    <xf numFmtId="0" fontId="46" fillId="0" borderId="10" xfId="0" applyFont="1" applyBorder="1" applyAlignment="1">
      <alignment horizontal="center" vertical="center" wrapText="1"/>
    </xf>
    <xf numFmtId="0" fontId="56" fillId="0" borderId="24" xfId="0" applyFont="1" applyBorder="1" applyAlignment="1">
      <alignment horizontal="center" vertical="center"/>
    </xf>
    <xf numFmtId="0" fontId="56" fillId="0" borderId="10" xfId="0" applyFont="1" applyBorder="1" applyAlignment="1">
      <alignment horizontal="center" vertical="center"/>
    </xf>
    <xf numFmtId="0" fontId="46" fillId="0" borderId="19" xfId="0" applyFont="1" applyBorder="1" applyAlignment="1">
      <alignment horizontal="center" vertical="center" wrapText="1"/>
    </xf>
    <xf numFmtId="0" fontId="0" fillId="0" borderId="42" xfId="0" applyBorder="1" applyAlignment="1">
      <alignment horizontal="center" vertical="center" wrapText="1"/>
    </xf>
    <xf numFmtId="0" fontId="0" fillId="0" borderId="12" xfId="0" applyBorder="1" applyAlignment="1">
      <alignment horizontal="center" vertical="center" wrapText="1"/>
    </xf>
    <xf numFmtId="0" fontId="0" fillId="0" borderId="28" xfId="0" applyBorder="1" applyAlignment="1">
      <alignment horizontal="center" vertical="center" wrapText="1"/>
    </xf>
    <xf numFmtId="0" fontId="0" fillId="0" borderId="38" xfId="0" applyBorder="1" applyAlignment="1">
      <alignment horizontal="center" vertical="center" wrapText="1"/>
    </xf>
    <xf numFmtId="0" fontId="0" fillId="0" borderId="12" xfId="0" applyBorder="1" applyAlignment="1">
      <alignment horizontal="left" vertical="center" wrapText="1"/>
    </xf>
    <xf numFmtId="0" fontId="0" fillId="0" borderId="28" xfId="0" applyBorder="1" applyAlignment="1">
      <alignment horizontal="left" vertical="center" wrapText="1"/>
    </xf>
    <xf numFmtId="0" fontId="0" fillId="0" borderId="38" xfId="0" applyBorder="1" applyAlignment="1">
      <alignment horizontal="left" vertical="center" wrapText="1"/>
    </xf>
    <xf numFmtId="0" fontId="0" fillId="0" borderId="24" xfId="0" applyBorder="1" applyAlignment="1">
      <alignment horizontal="center" vertical="center"/>
    </xf>
    <xf numFmtId="0" fontId="0" fillId="0" borderId="24" xfId="0" applyBorder="1" applyAlignment="1">
      <alignment horizontal="center" vertical="center" textRotation="255" wrapText="1"/>
    </xf>
    <xf numFmtId="0" fontId="0" fillId="0" borderId="43" xfId="0" applyBorder="1" applyAlignment="1">
      <alignment horizontal="center" vertical="center" textRotation="255" wrapText="1"/>
    </xf>
    <xf numFmtId="0" fontId="0" fillId="0" borderId="11" xfId="0" applyBorder="1" applyAlignment="1">
      <alignment horizontal="center" vertical="center"/>
    </xf>
    <xf numFmtId="0" fontId="0" fillId="0" borderId="38" xfId="0" applyBorder="1" applyAlignment="1">
      <alignment horizontal="center" vertical="center"/>
    </xf>
    <xf numFmtId="0" fontId="4" fillId="0" borderId="12" xfId="0" applyFont="1" applyBorder="1" applyAlignment="1" applyProtection="1">
      <alignment horizontal="center" vertical="center"/>
      <protection locked="0"/>
    </xf>
    <xf numFmtId="0" fontId="4" fillId="0" borderId="28" xfId="0" applyFont="1" applyBorder="1" applyAlignment="1" applyProtection="1">
      <alignment horizontal="center" vertical="center"/>
      <protection locked="0"/>
    </xf>
    <xf numFmtId="0" fontId="4" fillId="0" borderId="11" xfId="0" applyFont="1" applyBorder="1" applyAlignment="1" applyProtection="1">
      <alignment horizontal="center" vertical="center"/>
      <protection locked="0"/>
    </xf>
    <xf numFmtId="0" fontId="4" fillId="0" borderId="55" xfId="0" applyFont="1" applyBorder="1" applyAlignment="1" applyProtection="1">
      <alignment horizontal="center" vertical="center"/>
      <protection locked="0"/>
    </xf>
    <xf numFmtId="0" fontId="4" fillId="0" borderId="56"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4" fillId="0" borderId="59" xfId="0" applyFont="1" applyBorder="1" applyAlignment="1" applyProtection="1">
      <alignment horizontal="left" vertical="center" wrapText="1" indent="1"/>
      <protection locked="0"/>
    </xf>
    <xf numFmtId="0" fontId="4" fillId="0" borderId="19" xfId="0" applyFont="1" applyBorder="1" applyAlignment="1" applyProtection="1">
      <alignment horizontal="left" vertical="center" wrapText="1" indent="1"/>
      <protection locked="0"/>
    </xf>
    <xf numFmtId="0" fontId="4" fillId="0" borderId="60" xfId="0" applyFont="1" applyBorder="1" applyAlignment="1" applyProtection="1">
      <alignment horizontal="left" vertical="center" wrapText="1" indent="1"/>
      <protection locked="0"/>
    </xf>
    <xf numFmtId="0" fontId="4" fillId="0" borderId="10" xfId="0" applyFont="1" applyBorder="1" applyAlignment="1" applyProtection="1">
      <alignment horizontal="left" vertical="center" wrapText="1" indent="1"/>
      <protection locked="0"/>
    </xf>
    <xf numFmtId="0" fontId="52" fillId="0" borderId="61" xfId="0" applyFont="1" applyBorder="1" applyAlignment="1" applyProtection="1">
      <alignment horizontal="center" vertical="center"/>
      <protection locked="0"/>
    </xf>
    <xf numFmtId="0" fontId="52" fillId="0" borderId="62" xfId="0" applyFont="1" applyBorder="1" applyAlignment="1" applyProtection="1">
      <alignment horizontal="center" vertical="center"/>
      <protection locked="0"/>
    </xf>
    <xf numFmtId="0" fontId="52" fillId="0" borderId="63" xfId="0" applyFont="1" applyBorder="1" applyAlignment="1" applyProtection="1">
      <alignment horizontal="center" vertical="center"/>
      <protection locked="0"/>
    </xf>
    <xf numFmtId="0" fontId="4" fillId="0" borderId="23" xfId="0" applyFont="1" applyBorder="1" applyAlignment="1" applyProtection="1">
      <alignment horizontal="center" vertical="center" wrapText="1"/>
      <protection locked="0"/>
    </xf>
    <xf numFmtId="0" fontId="4" fillId="0" borderId="57" xfId="0" applyFont="1" applyBorder="1" applyAlignment="1" applyProtection="1">
      <alignment horizontal="center" vertical="center" wrapText="1"/>
      <protection locked="0"/>
    </xf>
    <xf numFmtId="0" fontId="4" fillId="0" borderId="45" xfId="0" applyFont="1" applyBorder="1" applyAlignment="1" applyProtection="1">
      <alignment horizontal="center" vertical="center" wrapText="1"/>
      <protection locked="0"/>
    </xf>
    <xf numFmtId="0" fontId="4" fillId="0" borderId="58" xfId="0" applyFont="1" applyBorder="1" applyAlignment="1" applyProtection="1">
      <alignment horizontal="center" vertical="center" wrapText="1"/>
      <protection locked="0"/>
    </xf>
    <xf numFmtId="0" fontId="4" fillId="0" borderId="27" xfId="0" applyFont="1" applyBorder="1" applyAlignment="1" applyProtection="1">
      <alignment horizontal="center" vertical="center"/>
      <protection locked="0"/>
    </xf>
    <xf numFmtId="0" fontId="4" fillId="0" borderId="70" xfId="0" applyFont="1" applyBorder="1" applyAlignment="1" applyProtection="1">
      <alignment horizontal="center" vertical="center"/>
      <protection locked="0"/>
    </xf>
    <xf numFmtId="0" fontId="52" fillId="0" borderId="66" xfId="0" applyFont="1" applyBorder="1" applyAlignment="1" applyProtection="1">
      <alignment horizontal="center" vertical="center"/>
      <protection locked="0"/>
    </xf>
    <xf numFmtId="0" fontId="52" fillId="0" borderId="67" xfId="0" applyFont="1" applyBorder="1" applyAlignment="1" applyProtection="1">
      <alignment horizontal="center" vertical="center"/>
      <protection locked="0"/>
    </xf>
    <xf numFmtId="0" fontId="52" fillId="0" borderId="68" xfId="0" applyFont="1" applyBorder="1" applyAlignment="1" applyProtection="1">
      <alignment horizontal="center" vertical="center"/>
      <protection locked="0"/>
    </xf>
    <xf numFmtId="0" fontId="4" fillId="0" borderId="31" xfId="0" applyFont="1" applyBorder="1" applyAlignment="1" applyProtection="1">
      <alignment horizontal="center" vertical="center" wrapText="1"/>
      <protection locked="0"/>
    </xf>
    <xf numFmtId="0" fontId="4" fillId="0" borderId="22" xfId="0" applyFont="1" applyBorder="1" applyAlignment="1" applyProtection="1">
      <alignment horizontal="center" vertical="center" wrapText="1"/>
      <protection locked="0"/>
    </xf>
    <xf numFmtId="0" fontId="4" fillId="0" borderId="42" xfId="0" applyFont="1" applyBorder="1" applyAlignment="1" applyProtection="1">
      <alignment horizontal="center" vertical="center" wrapText="1"/>
      <protection locked="0"/>
    </xf>
    <xf numFmtId="0" fontId="4" fillId="0" borderId="21" xfId="0" applyFont="1" applyBorder="1" applyAlignment="1" applyProtection="1">
      <alignment horizontal="center" vertical="center" wrapText="1"/>
      <protection locked="0"/>
    </xf>
    <xf numFmtId="0" fontId="4" fillId="0" borderId="0" xfId="0" applyFont="1" applyAlignment="1" applyProtection="1">
      <alignment horizontal="center" vertical="center" wrapText="1"/>
      <protection locked="0"/>
    </xf>
    <xf numFmtId="0" fontId="4" fillId="0" borderId="44" xfId="0" applyFont="1" applyBorder="1" applyAlignment="1" applyProtection="1">
      <alignment horizontal="center" vertical="center" wrapText="1"/>
      <protection locked="0"/>
    </xf>
    <xf numFmtId="0" fontId="52" fillId="0" borderId="69" xfId="0" applyFont="1" applyBorder="1" applyAlignment="1" applyProtection="1">
      <alignment horizontal="center" vertical="center"/>
      <protection locked="0"/>
    </xf>
    <xf numFmtId="0" fontId="4" fillId="0" borderId="0" xfId="0" applyFont="1" applyAlignment="1" applyProtection="1">
      <alignment horizontal="left" vertical="center" wrapText="1"/>
      <protection locked="0"/>
    </xf>
    <xf numFmtId="0" fontId="4" fillId="0" borderId="0" xfId="0" applyFont="1" applyAlignment="1" applyProtection="1">
      <alignment horizontal="left" vertical="center"/>
      <protection locked="0"/>
    </xf>
    <xf numFmtId="0" fontId="4" fillId="0" borderId="25" xfId="0" applyFont="1" applyBorder="1" applyAlignment="1" applyProtection="1">
      <alignment horizontal="left" vertical="center"/>
      <protection locked="0"/>
    </xf>
    <xf numFmtId="0" fontId="52" fillId="0" borderId="19" xfId="0" applyFont="1" applyBorder="1" applyAlignment="1" applyProtection="1">
      <alignment horizontal="center" vertical="center"/>
      <protection locked="0"/>
    </xf>
    <xf numFmtId="0" fontId="52" fillId="0" borderId="65" xfId="0" applyFont="1" applyBorder="1" applyAlignment="1" applyProtection="1">
      <alignment horizontal="center" vertical="center"/>
      <protection locked="0"/>
    </xf>
    <xf numFmtId="0" fontId="52" fillId="26" borderId="10" xfId="0" applyFont="1" applyFill="1" applyBorder="1" applyAlignment="1">
      <alignment horizontal="center" vertical="center" wrapText="1"/>
    </xf>
    <xf numFmtId="0" fontId="52" fillId="26" borderId="45" xfId="0" applyFont="1" applyFill="1" applyBorder="1" applyAlignment="1">
      <alignment horizontal="center" vertical="center" wrapText="1"/>
    </xf>
    <xf numFmtId="0" fontId="4" fillId="0" borderId="0" xfId="0" applyFont="1" applyAlignment="1" applyProtection="1">
      <alignment vertical="center" wrapText="1"/>
      <protection locked="0"/>
    </xf>
    <xf numFmtId="0" fontId="4" fillId="0" borderId="25" xfId="0" applyFont="1" applyBorder="1" applyAlignment="1" applyProtection="1">
      <alignment vertical="center" wrapText="1"/>
      <protection locked="0"/>
    </xf>
    <xf numFmtId="0" fontId="52" fillId="0" borderId="64" xfId="0" applyFont="1" applyBorder="1" applyAlignment="1" applyProtection="1">
      <alignment horizontal="center" vertical="center"/>
      <protection locked="0"/>
    </xf>
    <xf numFmtId="0" fontId="4" fillId="0" borderId="21" xfId="0" applyFont="1" applyBorder="1" applyAlignment="1" applyProtection="1">
      <alignment horizontal="right" vertical="center" wrapText="1"/>
      <protection locked="0"/>
    </xf>
    <xf numFmtId="0" fontId="4" fillId="0" borderId="0" xfId="0" applyFont="1" applyAlignment="1" applyProtection="1">
      <alignment horizontal="right" vertical="center"/>
      <protection locked="0"/>
    </xf>
    <xf numFmtId="0" fontId="4" fillId="0" borderId="21" xfId="0" applyFont="1" applyBorder="1" applyAlignment="1" applyProtection="1">
      <alignment horizontal="right" vertical="center"/>
      <protection locked="0"/>
    </xf>
    <xf numFmtId="0" fontId="4" fillId="27" borderId="54" xfId="0" quotePrefix="1" applyFont="1" applyFill="1" applyBorder="1" applyAlignment="1" applyProtection="1">
      <alignment horizontal="center" vertical="center"/>
      <protection locked="0"/>
    </xf>
    <xf numFmtId="0" fontId="4" fillId="27" borderId="36" xfId="0" applyFont="1" applyFill="1" applyBorder="1" applyAlignment="1" applyProtection="1">
      <alignment horizontal="center" vertical="center"/>
      <protection locked="0"/>
    </xf>
    <xf numFmtId="0" fontId="4" fillId="27" borderId="37" xfId="0" applyFont="1" applyFill="1" applyBorder="1" applyAlignment="1" applyProtection="1">
      <alignment horizontal="center" vertical="center"/>
      <protection locked="0"/>
    </xf>
    <xf numFmtId="0" fontId="4" fillId="27" borderId="32" xfId="0" applyFont="1" applyFill="1" applyBorder="1" applyAlignment="1" applyProtection="1">
      <alignment horizontal="center" vertical="center"/>
      <protection locked="0"/>
    </xf>
    <xf numFmtId="0" fontId="4" fillId="27" borderId="18" xfId="0" applyFont="1" applyFill="1" applyBorder="1" applyAlignment="1" applyProtection="1">
      <alignment horizontal="center" vertical="center"/>
      <protection locked="0"/>
    </xf>
    <xf numFmtId="0" fontId="4" fillId="27" borderId="33" xfId="0" applyFont="1" applyFill="1" applyBorder="1" applyAlignment="1" applyProtection="1">
      <alignment horizontal="center" vertical="center"/>
      <protection locked="0"/>
    </xf>
    <xf numFmtId="0" fontId="4" fillId="27" borderId="13" xfId="0" quotePrefix="1" applyFont="1" applyFill="1" applyBorder="1" applyAlignment="1" applyProtection="1">
      <alignment horizontal="center" vertical="center"/>
      <protection locked="0"/>
    </xf>
    <xf numFmtId="0" fontId="4" fillId="27" borderId="14" xfId="0" applyFont="1" applyFill="1" applyBorder="1" applyAlignment="1" applyProtection="1">
      <alignment horizontal="center" vertical="center"/>
      <protection locked="0"/>
    </xf>
    <xf numFmtId="0" fontId="4" fillId="27" borderId="15" xfId="0" applyFont="1" applyFill="1" applyBorder="1" applyAlignment="1" applyProtection="1">
      <alignment horizontal="center" vertical="center"/>
      <protection locked="0"/>
    </xf>
    <xf numFmtId="0" fontId="4" fillId="0" borderId="22" xfId="0" applyFont="1" applyBorder="1" applyAlignment="1" applyProtection="1">
      <alignment horizontal="center" vertical="center"/>
      <protection locked="0"/>
    </xf>
    <xf numFmtId="0" fontId="4" fillId="0" borderId="42" xfId="0" applyFont="1" applyBorder="1" applyAlignment="1" applyProtection="1">
      <alignment horizontal="center" vertical="center"/>
      <protection locked="0"/>
    </xf>
    <xf numFmtId="0" fontId="4" fillId="0" borderId="21" xfId="0" applyFont="1" applyBorder="1" applyAlignment="1" applyProtection="1">
      <alignment horizontal="center" vertical="center"/>
      <protection locked="0"/>
    </xf>
    <xf numFmtId="0" fontId="4" fillId="0" borderId="0" xfId="0" applyFont="1" applyAlignment="1" applyProtection="1">
      <alignment horizontal="center" vertical="center"/>
      <protection locked="0"/>
    </xf>
    <xf numFmtId="0" fontId="4" fillId="0" borderId="44" xfId="0" applyFont="1" applyBorder="1" applyAlignment="1" applyProtection="1">
      <alignment horizontal="center" vertical="center"/>
      <protection locked="0"/>
    </xf>
    <xf numFmtId="0" fontId="4" fillId="0" borderId="32" xfId="0" applyFont="1" applyBorder="1" applyAlignment="1" applyProtection="1">
      <alignment horizontal="center" vertical="center"/>
      <protection locked="0"/>
    </xf>
    <xf numFmtId="0" fontId="4" fillId="0" borderId="18" xfId="0" applyFont="1" applyBorder="1" applyAlignment="1" applyProtection="1">
      <alignment horizontal="center" vertical="center"/>
      <protection locked="0"/>
    </xf>
    <xf numFmtId="0" fontId="4" fillId="0" borderId="46" xfId="0" applyFont="1" applyBorder="1" applyAlignment="1" applyProtection="1">
      <alignment horizontal="center" vertical="center"/>
      <protection locked="0"/>
    </xf>
    <xf numFmtId="0" fontId="4" fillId="0" borderId="30" xfId="0" applyFont="1" applyBorder="1" applyAlignment="1" applyProtection="1">
      <alignment horizontal="center" vertical="center"/>
      <protection locked="0"/>
    </xf>
    <xf numFmtId="0" fontId="4" fillId="0" borderId="29" xfId="0" applyFont="1" applyBorder="1" applyAlignment="1" applyProtection="1">
      <alignment horizontal="center" vertical="center"/>
      <protection locked="0"/>
    </xf>
    <xf numFmtId="0" fontId="4" fillId="0" borderId="50" xfId="0" applyFont="1" applyBorder="1" applyAlignment="1" applyProtection="1">
      <alignment horizontal="center" vertical="center"/>
      <protection locked="0"/>
    </xf>
    <xf numFmtId="0" fontId="4" fillId="0" borderId="31" xfId="0" applyFont="1" applyBorder="1" applyAlignment="1" applyProtection="1">
      <alignment horizontal="right" vertical="center"/>
      <protection locked="0"/>
    </xf>
    <xf numFmtId="0" fontId="4" fillId="0" borderId="22" xfId="0" applyFont="1" applyBorder="1" applyAlignment="1" applyProtection="1">
      <alignment horizontal="right" vertical="center"/>
      <protection locked="0"/>
    </xf>
    <xf numFmtId="0" fontId="4" fillId="0" borderId="22" xfId="0" applyFont="1" applyBorder="1" applyAlignment="1" applyProtection="1">
      <alignment horizontal="left" vertical="center"/>
      <protection locked="0"/>
    </xf>
    <xf numFmtId="0" fontId="4" fillId="0" borderId="34" xfId="0" applyFont="1" applyBorder="1" applyAlignment="1" applyProtection="1">
      <alignment horizontal="left" vertical="center"/>
      <protection locked="0"/>
    </xf>
    <xf numFmtId="0" fontId="57" fillId="0" borderId="0" xfId="0" applyFont="1" applyAlignment="1" applyProtection="1">
      <alignment horizontal="center" vertical="center"/>
      <protection locked="0"/>
    </xf>
    <xf numFmtId="0" fontId="54" fillId="0" borderId="0" xfId="0" applyFont="1" applyAlignment="1" applyProtection="1">
      <alignment horizontal="center" vertical="center"/>
      <protection locked="0"/>
    </xf>
    <xf numFmtId="0" fontId="4" fillId="0" borderId="23" xfId="0" applyFont="1" applyBorder="1" applyAlignment="1" applyProtection="1">
      <alignment horizontal="center" vertical="center"/>
      <protection locked="0"/>
    </xf>
    <xf numFmtId="0" fontId="4" fillId="0" borderId="23" xfId="0" applyFont="1" applyBorder="1" applyAlignment="1" applyProtection="1">
      <alignment horizontal="left" vertical="center"/>
      <protection locked="0"/>
    </xf>
    <xf numFmtId="0" fontId="4" fillId="27" borderId="14" xfId="0" quotePrefix="1" applyFont="1" applyFill="1" applyBorder="1" applyAlignment="1" applyProtection="1">
      <alignment horizontal="center" vertical="center"/>
      <protection locked="0"/>
    </xf>
    <xf numFmtId="0" fontId="4" fillId="27" borderId="32" xfId="0" quotePrefix="1" applyFont="1" applyFill="1" applyBorder="1" applyAlignment="1" applyProtection="1">
      <alignment horizontal="center" vertical="center"/>
      <protection locked="0"/>
    </xf>
    <xf numFmtId="0" fontId="4" fillId="27" borderId="18" xfId="0" quotePrefix="1" applyFont="1" applyFill="1" applyBorder="1" applyAlignment="1" applyProtection="1">
      <alignment horizontal="center" vertical="center"/>
      <protection locked="0"/>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28" builtinId="5"/>
    <cellStyle name="ハイパーリンク" xfId="29" builtinId="8"/>
    <cellStyle name="メモ" xfId="30" builtinId="10" customBuiltin="1"/>
    <cellStyle name="リンク セル" xfId="31" builtinId="24" customBuiltin="1"/>
    <cellStyle name="悪い" xfId="32" builtinId="27" customBuiltin="1"/>
    <cellStyle name="計算" xfId="33" builtinId="22" customBuiltin="1"/>
    <cellStyle name="警告文" xfId="34" builtinId="11" customBuiltin="1"/>
    <cellStyle name="見出し 1" xfId="35" builtinId="16" customBuiltin="1"/>
    <cellStyle name="見出し 2" xfId="36" builtinId="17" customBuiltin="1"/>
    <cellStyle name="見出し 3" xfId="37" builtinId="18" customBuiltin="1"/>
    <cellStyle name="見出し 4" xfId="38" builtinId="19" customBuiltin="1"/>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xr:uid="{4C304F2D-7CD0-4A7A-8FE1-FE2E55187D22}"/>
    <cellStyle name="良い" xfId="44" builtinId="26" customBuiltin="1"/>
  </cellStyles>
  <dxfs count="28">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bgColor rgb="FFFFFF00"/>
        </patternFill>
      </fill>
    </dxf>
  </dxfs>
  <tableStyles count="0" defaultTableStyle="TableStyleMedium2" defaultPivotStyle="PivotStyleLight16"/>
  <colors>
    <mruColors>
      <color rgb="FF00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15</xdr:col>
      <xdr:colOff>2381</xdr:colOff>
      <xdr:row>7</xdr:row>
      <xdr:rowOff>76202</xdr:rowOff>
    </xdr:from>
    <xdr:to>
      <xdr:col>26</xdr:col>
      <xdr:colOff>191280</xdr:colOff>
      <xdr:row>8</xdr:row>
      <xdr:rowOff>137137</xdr:rowOff>
    </xdr:to>
    <xdr:sp macro="" textlink="">
      <xdr:nvSpPr>
        <xdr:cNvPr id="21505" name="AutoShape 1">
          <a:extLst>
            <a:ext uri="{FF2B5EF4-FFF2-40B4-BE49-F238E27FC236}">
              <a16:creationId xmlns:a16="http://schemas.microsoft.com/office/drawing/2014/main" id="{32A7BFD4-4F26-FC2E-1AA6-C4534205B4B2}"/>
            </a:ext>
          </a:extLst>
        </xdr:cNvPr>
        <xdr:cNvSpPr>
          <a:spLocks noChangeArrowheads="1"/>
        </xdr:cNvSpPr>
      </xdr:nvSpPr>
      <xdr:spPr bwMode="auto">
        <a:xfrm>
          <a:off x="3569494" y="1650208"/>
          <a:ext cx="2800350" cy="302418"/>
        </a:xfrm>
        <a:prstGeom prst="wedgeRectCallout">
          <a:avLst>
            <a:gd name="adj1" fmla="val -40349"/>
            <a:gd name="adj2" fmla="val 289136"/>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共同企業体名を記入してください。</a:t>
          </a:r>
          <a:endParaRPr lang="ja-JP" altLang="en-US"/>
        </a:p>
      </xdr:txBody>
    </xdr:sp>
    <xdr:clientData/>
  </xdr:twoCellAnchor>
  <xdr:twoCellAnchor>
    <xdr:from>
      <xdr:col>11</xdr:col>
      <xdr:colOff>0</xdr:colOff>
      <xdr:row>28</xdr:row>
      <xdr:rowOff>3600</xdr:rowOff>
    </xdr:from>
    <xdr:to>
      <xdr:col>25</xdr:col>
      <xdr:colOff>122250</xdr:colOff>
      <xdr:row>34</xdr:row>
      <xdr:rowOff>0</xdr:rowOff>
    </xdr:to>
    <xdr:sp macro="" textlink="">
      <xdr:nvSpPr>
        <xdr:cNvPr id="2" name="AutoShape 1">
          <a:extLst>
            <a:ext uri="{FF2B5EF4-FFF2-40B4-BE49-F238E27FC236}">
              <a16:creationId xmlns:a16="http://schemas.microsoft.com/office/drawing/2014/main" id="{58BEA7AC-8BA4-4C37-9936-2CC0BCD4B19A}"/>
            </a:ext>
          </a:extLst>
        </xdr:cNvPr>
        <xdr:cNvSpPr>
          <a:spLocks noChangeArrowheads="1"/>
        </xdr:cNvSpPr>
      </xdr:nvSpPr>
      <xdr:spPr bwMode="auto">
        <a:xfrm>
          <a:off x="2619375" y="6404400"/>
          <a:ext cx="3456000" cy="1368000"/>
        </a:xfrm>
        <a:prstGeom prst="wedgeRectCallout">
          <a:avLst>
            <a:gd name="adj1" fmla="val -74206"/>
            <a:gd name="adj2" fmla="val -2168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anchorCtr="0" upright="1"/>
        <a:lstStyle/>
        <a:p>
          <a:pPr algn="l" rtl="0">
            <a:lnSpc>
              <a:spcPts val="1300"/>
            </a:lnSpc>
            <a:defRPr sz="1000"/>
          </a:pPr>
          <a:r>
            <a:rPr lang="en-US" altLang="ja-JP" sz="1100" b="0" i="0" u="none" strike="noStrike" baseline="0">
              <a:solidFill>
                <a:srgbClr val="FF0000"/>
              </a:solidFill>
              <a:latin typeface="ＭＳ Ｐゴシック"/>
              <a:ea typeface="ＭＳ Ｐゴシック"/>
            </a:rPr>
            <a:t>※</a:t>
          </a:r>
          <a:r>
            <a:rPr lang="ja-JP" altLang="en-US" sz="1100" b="0" i="0" u="none" strike="noStrike" baseline="0">
              <a:solidFill>
                <a:srgbClr val="FF0000"/>
              </a:solidFill>
              <a:latin typeface="ＭＳ Ｐゴシック"/>
              <a:ea typeface="ＭＳ Ｐゴシック"/>
            </a:rPr>
            <a:t>お願い</a:t>
          </a:r>
          <a:endParaRPr lang="en-US" altLang="ja-JP"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　代表者及び選定した構成員Ａ、Ｂを記載いただき、実績等の添付資料にはそれぞれ社名を記載した中敷きを入れてください。</a:t>
          </a:r>
          <a:endParaRPr lang="en-US" altLang="ja-JP"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　なお、このお願いによる記載および中敷きは任意のため、ない場合でも不備事項となりません。</a:t>
          </a:r>
          <a:endParaRPr lang="en-US" altLang="ja-JP" sz="1100" b="0" i="0" u="none" strike="noStrike" baseline="0">
            <a:solidFill>
              <a:srgbClr val="FF0000"/>
            </a:solidFill>
            <a:latin typeface="ＭＳ Ｐゴシック"/>
            <a:ea typeface="ＭＳ Ｐゴシック"/>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87087</xdr:colOff>
      <xdr:row>46</xdr:row>
      <xdr:rowOff>249369</xdr:rowOff>
    </xdr:from>
    <xdr:to>
      <xdr:col>11</xdr:col>
      <xdr:colOff>615984</xdr:colOff>
      <xdr:row>59</xdr:row>
      <xdr:rowOff>60</xdr:rowOff>
    </xdr:to>
    <xdr:sp macro="" textlink="">
      <xdr:nvSpPr>
        <xdr:cNvPr id="9" name="四角形吹き出し 8">
          <a:extLst>
            <a:ext uri="{FF2B5EF4-FFF2-40B4-BE49-F238E27FC236}">
              <a16:creationId xmlns:a16="http://schemas.microsoft.com/office/drawing/2014/main" id="{F61E48E5-E6AE-616F-14EA-F1793C21D1F9}"/>
            </a:ext>
          </a:extLst>
        </xdr:cNvPr>
        <xdr:cNvSpPr/>
      </xdr:nvSpPr>
      <xdr:spPr>
        <a:xfrm>
          <a:off x="12028449" y="21459490"/>
          <a:ext cx="1121042" cy="4030157"/>
        </a:xfrm>
        <a:prstGeom prst="wedgeRectCallout">
          <a:avLst>
            <a:gd name="adj1" fmla="val -141239"/>
            <a:gd name="adj2" fmla="val -35030"/>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l" defTabSz="914400" eaLnBrk="1" fontAlgn="auto" latinLnBrk="0" hangingPunct="1">
            <a:lnSpc>
              <a:spcPts val="1200"/>
            </a:lnSpc>
            <a:spcBef>
              <a:spcPts val="0"/>
            </a:spcBef>
            <a:spcAft>
              <a:spcPts val="0"/>
            </a:spcAft>
            <a:buClrTx/>
            <a:buSzTx/>
            <a:buFontTx/>
            <a:buNone/>
            <a:tabLst/>
            <a:defRPr/>
          </a:pPr>
          <a:r>
            <a:rPr kumimoji="1" lang="en-US" altLang="ja-JP" sz="1100" b="1">
              <a:solidFill>
                <a:schemeClr val="tx1"/>
              </a:solidFill>
              <a:effectLst/>
              <a:latin typeface="+mn-lt"/>
              <a:ea typeface="+mn-ea"/>
              <a:cs typeface="+mn-cs"/>
            </a:rPr>
            <a:t>【</a:t>
          </a:r>
          <a:r>
            <a:rPr kumimoji="1" lang="ja-JP" altLang="en-US" sz="1100" b="1">
              <a:solidFill>
                <a:schemeClr val="tx1"/>
              </a:solidFill>
              <a:effectLst/>
              <a:latin typeface="+mn-lt"/>
              <a:ea typeface="+mn-ea"/>
              <a:cs typeface="+mn-cs"/>
            </a:rPr>
            <a:t>申告工事成績点</a:t>
          </a:r>
          <a:r>
            <a:rPr kumimoji="1" lang="en-US" altLang="ja-JP" sz="1100" b="1">
              <a:solidFill>
                <a:schemeClr val="tx1"/>
              </a:solidFill>
              <a:effectLst/>
              <a:latin typeface="+mn-lt"/>
              <a:ea typeface="+mn-ea"/>
              <a:cs typeface="+mn-cs"/>
            </a:rPr>
            <a:t>】</a:t>
          </a:r>
          <a:r>
            <a:rPr kumimoji="1" lang="ja-JP" altLang="en-US" sz="1100" b="1">
              <a:solidFill>
                <a:schemeClr val="tx1"/>
              </a:solidFill>
              <a:effectLst/>
              <a:latin typeface="+mn-lt"/>
              <a:ea typeface="+mn-ea"/>
              <a:cs typeface="+mn-cs"/>
            </a:rPr>
            <a:t>か</a:t>
          </a:r>
          <a:r>
            <a:rPr kumimoji="1" lang="en-US" altLang="ja-JP" sz="1100" b="1">
              <a:solidFill>
                <a:schemeClr val="tx1"/>
              </a:solidFill>
              <a:effectLst/>
              <a:latin typeface="+mn-lt"/>
              <a:ea typeface="+mn-ea"/>
              <a:cs typeface="+mn-cs"/>
            </a:rPr>
            <a:t>【</a:t>
          </a:r>
          <a:r>
            <a:rPr kumimoji="1" lang="ja-JP" altLang="en-US" sz="1100" b="1">
              <a:solidFill>
                <a:schemeClr val="tx1"/>
              </a:solidFill>
              <a:effectLst/>
              <a:latin typeface="+mn-lt"/>
              <a:ea typeface="+mn-ea"/>
              <a:cs typeface="+mn-cs"/>
            </a:rPr>
            <a:t>総合点</a:t>
          </a:r>
          <a:r>
            <a:rPr kumimoji="1" lang="en-US" altLang="ja-JP" sz="1100" b="1">
              <a:solidFill>
                <a:schemeClr val="tx1"/>
              </a:solidFill>
              <a:effectLst/>
              <a:latin typeface="+mn-lt"/>
              <a:ea typeface="+mn-ea"/>
              <a:cs typeface="+mn-cs"/>
            </a:rPr>
            <a:t>】</a:t>
          </a:r>
          <a:r>
            <a:rPr kumimoji="1" lang="ja-JP" altLang="en-US" sz="1100" b="1">
              <a:solidFill>
                <a:schemeClr val="tx1"/>
              </a:solidFill>
              <a:effectLst/>
              <a:latin typeface="+mn-lt"/>
              <a:ea typeface="+mn-ea"/>
              <a:cs typeface="+mn-cs"/>
            </a:rPr>
            <a:t>のいずれかを</a:t>
          </a:r>
          <a:r>
            <a:rPr kumimoji="1" lang="ja-JP" altLang="en-US" sz="1100" b="1">
              <a:solidFill>
                <a:sysClr val="windowText" lastClr="000000"/>
              </a:solidFill>
              <a:effectLst/>
              <a:latin typeface="+mn-lt"/>
              <a:ea typeface="+mn-ea"/>
              <a:cs typeface="+mn-cs"/>
            </a:rPr>
            <a:t>記載してください。</a:t>
          </a:r>
          <a:endParaRPr kumimoji="1" lang="en-US" altLang="ja-JP" sz="1100" b="1">
            <a:solidFill>
              <a:sysClr val="windowText" lastClr="000000"/>
            </a:solidFill>
            <a:effectLst/>
            <a:latin typeface="+mn-lt"/>
            <a:ea typeface="+mn-ea"/>
            <a:cs typeface="+mn-cs"/>
          </a:endParaRPr>
        </a:p>
        <a:p>
          <a:pPr marL="0" marR="0" indent="0" algn="l" defTabSz="914400" eaLnBrk="1" fontAlgn="auto" latinLnBrk="0" hangingPunct="1">
            <a:lnSpc>
              <a:spcPts val="1100"/>
            </a:lnSpc>
            <a:spcBef>
              <a:spcPts val="0"/>
            </a:spcBef>
            <a:spcAft>
              <a:spcPts val="0"/>
            </a:spcAft>
            <a:buClrTx/>
            <a:buSzTx/>
            <a:buFontTx/>
            <a:buNone/>
            <a:tabLst/>
            <a:defRPr/>
          </a:pPr>
          <a:endParaRPr kumimoji="1" lang="en-US" altLang="ja-JP" sz="1100" b="1">
            <a:solidFill>
              <a:sysClr val="windowText" lastClr="000000"/>
            </a:solidFill>
            <a:effectLst/>
            <a:latin typeface="+mn-lt"/>
            <a:ea typeface="+mn-ea"/>
            <a:cs typeface="+mn-cs"/>
          </a:endParaRPr>
        </a:p>
        <a:p>
          <a:pPr marL="0" marR="0" indent="0" algn="l" defTabSz="914400" eaLnBrk="1" fontAlgn="auto" latinLnBrk="0" hangingPunct="1">
            <a:lnSpc>
              <a:spcPts val="1100"/>
            </a:lnSpc>
            <a:spcBef>
              <a:spcPts val="0"/>
            </a:spcBef>
            <a:spcAft>
              <a:spcPts val="0"/>
            </a:spcAft>
            <a:buClrTx/>
            <a:buSzTx/>
            <a:buFontTx/>
            <a:buNone/>
            <a:tabLst/>
            <a:defRPr/>
          </a:pPr>
          <a:r>
            <a:rPr kumimoji="1" lang="en-US" altLang="ja-JP" sz="1100" b="1">
              <a:solidFill>
                <a:sysClr val="windowText" lastClr="000000"/>
              </a:solidFill>
              <a:effectLst/>
              <a:latin typeface="+mn-lt"/>
              <a:ea typeface="+mn-ea"/>
              <a:cs typeface="+mn-cs"/>
            </a:rPr>
            <a:t>【</a:t>
          </a:r>
          <a:r>
            <a:rPr kumimoji="1" lang="ja-JP" altLang="en-US" sz="1100" b="1">
              <a:solidFill>
                <a:sysClr val="windowText" lastClr="000000"/>
              </a:solidFill>
              <a:effectLst/>
              <a:latin typeface="+mn-lt"/>
              <a:ea typeface="+mn-ea"/>
              <a:cs typeface="+mn-cs"/>
            </a:rPr>
            <a:t>申告工事成績点</a:t>
          </a:r>
          <a:r>
            <a:rPr kumimoji="1" lang="en-US" altLang="ja-JP" sz="1100" b="1">
              <a:solidFill>
                <a:sysClr val="windowText" lastClr="000000"/>
              </a:solidFill>
              <a:effectLst/>
              <a:latin typeface="+mn-lt"/>
              <a:ea typeface="+mn-ea"/>
              <a:cs typeface="+mn-cs"/>
            </a:rPr>
            <a:t>】</a:t>
          </a:r>
          <a:r>
            <a:rPr kumimoji="1" lang="ja-JP" altLang="en-US" sz="1100" b="1">
              <a:solidFill>
                <a:sysClr val="windowText" lastClr="000000"/>
              </a:solidFill>
              <a:effectLst/>
              <a:latin typeface="+mn-lt"/>
              <a:ea typeface="+mn-ea"/>
              <a:cs typeface="+mn-cs"/>
            </a:rPr>
            <a:t>を入力する場合、「三重県の工事評定点」、「中部地方整備局工事成績評定平均点」、「近畿</a:t>
          </a:r>
          <a:r>
            <a:rPr kumimoji="1" lang="ja-JP" altLang="ja-JP" sz="1100" b="1">
              <a:solidFill>
                <a:sysClr val="windowText" lastClr="000000"/>
              </a:solidFill>
              <a:effectLst/>
              <a:latin typeface="+mn-lt"/>
              <a:ea typeface="+mn-ea"/>
              <a:cs typeface="+mn-cs"/>
            </a:rPr>
            <a:t>地方整備局工事成績評定平均点</a:t>
          </a:r>
          <a:r>
            <a:rPr kumimoji="1" lang="ja-JP" altLang="en-US" sz="1100" b="1">
              <a:solidFill>
                <a:sysClr val="windowText" lastClr="000000"/>
              </a:solidFill>
              <a:effectLst/>
              <a:latin typeface="+mn-lt"/>
              <a:ea typeface="+mn-ea"/>
              <a:cs typeface="+mn-cs"/>
            </a:rPr>
            <a:t>」のいずれなのか選択してください。</a:t>
          </a:r>
          <a:endParaRPr kumimoji="1" lang="en-US" altLang="ja-JP" sz="1100" b="1">
            <a:solidFill>
              <a:sysClr val="windowText" lastClr="000000"/>
            </a:solidFill>
            <a:effectLst/>
            <a:latin typeface="+mn-lt"/>
            <a:ea typeface="+mn-ea"/>
            <a:cs typeface="+mn-cs"/>
          </a:endParaRPr>
        </a:p>
      </xdr:txBody>
    </xdr:sp>
    <xdr:clientData/>
  </xdr:twoCellAnchor>
  <xdr:twoCellAnchor>
    <xdr:from>
      <xdr:col>10</xdr:col>
      <xdr:colOff>87088</xdr:colOff>
      <xdr:row>3</xdr:row>
      <xdr:rowOff>163285</xdr:rowOff>
    </xdr:from>
    <xdr:to>
      <xdr:col>11</xdr:col>
      <xdr:colOff>615984</xdr:colOff>
      <xdr:row>18</xdr:row>
      <xdr:rowOff>2010</xdr:rowOff>
    </xdr:to>
    <xdr:sp macro="" textlink="">
      <xdr:nvSpPr>
        <xdr:cNvPr id="11" name="四角形吹き出し 10">
          <a:extLst>
            <a:ext uri="{FF2B5EF4-FFF2-40B4-BE49-F238E27FC236}">
              <a16:creationId xmlns:a16="http://schemas.microsoft.com/office/drawing/2014/main" id="{A5FD1CA0-80DC-A84B-F815-816CB38FCA0D}"/>
            </a:ext>
          </a:extLst>
        </xdr:cNvPr>
        <xdr:cNvSpPr/>
      </xdr:nvSpPr>
      <xdr:spPr>
        <a:xfrm>
          <a:off x="13120463" y="1115785"/>
          <a:ext cx="1211521" cy="5061600"/>
        </a:xfrm>
        <a:prstGeom prst="wedgeRectCallout">
          <a:avLst>
            <a:gd name="adj1" fmla="val -149003"/>
            <a:gd name="adj2" fmla="val -2977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l" defTabSz="914400" eaLnBrk="1" fontAlgn="auto" latinLnBrk="0" hangingPunct="1">
            <a:lnSpc>
              <a:spcPts val="1200"/>
            </a:lnSpc>
            <a:spcBef>
              <a:spcPts val="0"/>
            </a:spcBef>
            <a:spcAft>
              <a:spcPts val="0"/>
            </a:spcAft>
            <a:buClrTx/>
            <a:buSzTx/>
            <a:buFontTx/>
            <a:buNone/>
            <a:tabLst/>
            <a:defRPr/>
          </a:pPr>
          <a:r>
            <a:rPr kumimoji="1" lang="ja-JP" altLang="en-US" sz="1100" b="1">
              <a:solidFill>
                <a:schemeClr val="tx1"/>
              </a:solidFill>
              <a:effectLst/>
              <a:latin typeface="+mn-lt"/>
              <a:ea typeface="+mn-ea"/>
              <a:cs typeface="+mn-cs"/>
            </a:rPr>
            <a:t>エクセルのバージョンによっては、各評価項目の自己評価欄のセルをクリックした時に表示されるプルダウンリストが表示されない場合があります。　　　　　　　　　　　　　　　　　　　　　　　　　　　　　　　　　　　　　　　　　　　　　　　　　　　　　　　　　　　　　　　　　　　　　　　　　　　　　　　この場合、該当セルを選択し、</a:t>
          </a:r>
          <a:r>
            <a:rPr kumimoji="1" lang="en-US" altLang="ja-JP" sz="1100" b="1">
              <a:solidFill>
                <a:schemeClr val="tx1"/>
              </a:solidFill>
              <a:effectLst/>
              <a:latin typeface="+mn-lt"/>
              <a:ea typeface="+mn-ea"/>
              <a:cs typeface="+mn-cs"/>
            </a:rPr>
            <a:t>ALT</a:t>
          </a:r>
          <a:r>
            <a:rPr kumimoji="1" lang="ja-JP" altLang="en-US" sz="1100" b="1">
              <a:solidFill>
                <a:schemeClr val="tx1"/>
              </a:solidFill>
              <a:effectLst/>
              <a:latin typeface="+mn-lt"/>
              <a:ea typeface="+mn-ea"/>
              <a:cs typeface="+mn-cs"/>
            </a:rPr>
            <a:t>キー＋矢印の↓キー　でプルダウンリストが表示がされます。</a:t>
          </a:r>
          <a:endParaRPr kumimoji="1" lang="en-US" altLang="ja-JP" sz="1100" b="1">
            <a:solidFill>
              <a:schemeClr val="tx1"/>
            </a:solidFill>
            <a:effectLst/>
            <a:latin typeface="+mn-lt"/>
            <a:ea typeface="+mn-ea"/>
            <a:cs typeface="+mn-cs"/>
          </a:endParaRPr>
        </a:p>
        <a:p>
          <a:pPr marL="0" marR="0" indent="0" algn="l" defTabSz="914400" eaLnBrk="1" fontAlgn="auto" latinLnBrk="0" hangingPunct="1">
            <a:lnSpc>
              <a:spcPts val="1200"/>
            </a:lnSpc>
            <a:spcBef>
              <a:spcPts val="0"/>
            </a:spcBef>
            <a:spcAft>
              <a:spcPts val="0"/>
            </a:spcAft>
            <a:buClrTx/>
            <a:buSzTx/>
            <a:buFontTx/>
            <a:buNone/>
            <a:tabLst/>
            <a:defRPr/>
          </a:pPr>
          <a:endParaRPr kumimoji="1" lang="en-US" altLang="ja-JP" sz="1100" b="1">
            <a:solidFill>
              <a:schemeClr val="tx1"/>
            </a:solidFill>
            <a:effectLst/>
            <a:latin typeface="+mn-lt"/>
            <a:ea typeface="+mn-ea"/>
            <a:cs typeface="+mn-cs"/>
          </a:endParaRPr>
        </a:p>
        <a:p>
          <a:pPr marL="0" marR="0" indent="0" algn="l" defTabSz="914400" eaLnBrk="1" fontAlgn="auto" latinLnBrk="0" hangingPunct="1">
            <a:lnSpc>
              <a:spcPts val="1200"/>
            </a:lnSpc>
            <a:spcBef>
              <a:spcPts val="0"/>
            </a:spcBef>
            <a:spcAft>
              <a:spcPts val="0"/>
            </a:spcAft>
            <a:buClrTx/>
            <a:buSzTx/>
            <a:buFontTx/>
            <a:buNone/>
            <a:tabLst/>
            <a:defRPr/>
          </a:pPr>
          <a:r>
            <a:rPr kumimoji="1" lang="en-US" altLang="ja-JP" sz="1100" b="1">
              <a:solidFill>
                <a:schemeClr val="tx1"/>
              </a:solidFill>
              <a:effectLst/>
              <a:latin typeface="+mn-lt"/>
              <a:ea typeface="+mn-ea"/>
              <a:cs typeface="+mn-cs"/>
            </a:rPr>
            <a:t>※</a:t>
          </a:r>
          <a:r>
            <a:rPr kumimoji="1" lang="ja-JP" altLang="en-US" sz="1100" b="1">
              <a:solidFill>
                <a:schemeClr val="tx1"/>
              </a:solidFill>
              <a:effectLst/>
              <a:latin typeface="+mn-lt"/>
              <a:ea typeface="+mn-ea"/>
              <a:cs typeface="+mn-cs"/>
            </a:rPr>
            <a:t>エクセルのバージョンの互換性によるバグ。</a:t>
          </a:r>
          <a:endParaRPr kumimoji="1" lang="en-US" altLang="ja-JP" sz="1100" b="1">
            <a:solidFill>
              <a:schemeClr val="tx1"/>
            </a:solidFill>
            <a:effectLst/>
            <a:latin typeface="+mn-lt"/>
            <a:ea typeface="+mn-ea"/>
            <a:cs typeface="+mn-cs"/>
          </a:endParaRPr>
        </a:p>
      </xdr:txBody>
    </xdr:sp>
    <xdr:clientData/>
  </xdr:twoCellAnchor>
  <xdr:twoCellAnchor>
    <xdr:from>
      <xdr:col>8</xdr:col>
      <xdr:colOff>761094</xdr:colOff>
      <xdr:row>0</xdr:row>
      <xdr:rowOff>180067</xdr:rowOff>
    </xdr:from>
    <xdr:to>
      <xdr:col>11</xdr:col>
      <xdr:colOff>120988</xdr:colOff>
      <xdr:row>1</xdr:row>
      <xdr:rowOff>204061</xdr:rowOff>
    </xdr:to>
    <xdr:sp macro="" textlink="">
      <xdr:nvSpPr>
        <xdr:cNvPr id="14" name="四角形吹き出し 13">
          <a:extLst>
            <a:ext uri="{FF2B5EF4-FFF2-40B4-BE49-F238E27FC236}">
              <a16:creationId xmlns:a16="http://schemas.microsoft.com/office/drawing/2014/main" id="{590BE2A7-57D9-566E-73B9-9A837E257873}"/>
            </a:ext>
          </a:extLst>
        </xdr:cNvPr>
        <xdr:cNvSpPr/>
      </xdr:nvSpPr>
      <xdr:spPr>
        <a:xfrm>
          <a:off x="10467069" y="176892"/>
          <a:ext cx="2232000" cy="410765"/>
        </a:xfrm>
        <a:prstGeom prst="wedgeRectCallout">
          <a:avLst>
            <a:gd name="adj1" fmla="val -83157"/>
            <a:gd name="adj2" fmla="val 39900"/>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100" b="1">
              <a:solidFill>
                <a:srgbClr val="FF0000"/>
              </a:solidFill>
              <a:effectLst/>
              <a:latin typeface="+mn-lt"/>
              <a:ea typeface="+mn-ea"/>
              <a:cs typeface="+mn-cs"/>
            </a:rPr>
            <a:t>共同企業体名を記入してください。</a:t>
          </a:r>
          <a:endParaRPr kumimoji="1" lang="en-US" altLang="ja-JP" sz="1100" b="1">
            <a:solidFill>
              <a:srgbClr val="FF0000"/>
            </a:solidFill>
            <a:effectLst/>
            <a:latin typeface="+mn-lt"/>
            <a:ea typeface="+mn-ea"/>
            <a:cs typeface="+mn-cs"/>
          </a:endParaRPr>
        </a:p>
      </xdr:txBody>
    </xdr:sp>
    <xdr:clientData/>
  </xdr:twoCellAnchor>
  <xdr:oneCellAnchor>
    <xdr:from>
      <xdr:col>10</xdr:col>
      <xdr:colOff>85725</xdr:colOff>
      <xdr:row>74</xdr:row>
      <xdr:rowOff>0</xdr:rowOff>
    </xdr:from>
    <xdr:ext cx="1126332" cy="3420457"/>
    <xdr:sp macro="" textlink="">
      <xdr:nvSpPr>
        <xdr:cNvPr id="12" name="四角形吹き出し 11">
          <a:extLst>
            <a:ext uri="{FF2B5EF4-FFF2-40B4-BE49-F238E27FC236}">
              <a16:creationId xmlns:a16="http://schemas.microsoft.com/office/drawing/2014/main" id="{3D80A023-8025-9B52-EE66-EC2A72BDA365}"/>
            </a:ext>
          </a:extLst>
        </xdr:cNvPr>
        <xdr:cNvSpPr/>
      </xdr:nvSpPr>
      <xdr:spPr>
        <a:xfrm>
          <a:off x="13119100" y="27987625"/>
          <a:ext cx="1126332" cy="3420457"/>
        </a:xfrm>
        <a:prstGeom prst="wedgeRectCallout">
          <a:avLst>
            <a:gd name="adj1" fmla="val -143983"/>
            <a:gd name="adj2" fmla="val 35076"/>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ctr">
          <a:noAutofit/>
        </a:bodyPr>
        <a:lstStyle/>
        <a:p>
          <a:pPr algn="l">
            <a:lnSpc>
              <a:spcPts val="1100"/>
            </a:lnSpc>
          </a:pPr>
          <a:r>
            <a:rPr kumimoji="1" lang="ja-JP" altLang="en-US" sz="1100" b="1">
              <a:solidFill>
                <a:srgbClr val="FF0000"/>
              </a:solidFill>
              <a:latin typeface="+mn-ea"/>
              <a:ea typeface="+mn-ea"/>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100" b="1">
            <a:solidFill>
              <a:srgbClr val="FF0000"/>
            </a:solidFill>
            <a:latin typeface="+mn-ea"/>
            <a:ea typeface="+mn-ea"/>
          </a:endParaRPr>
        </a:p>
        <a:p>
          <a:pPr algn="l">
            <a:lnSpc>
              <a:spcPts val="1200"/>
            </a:lnSpc>
          </a:pPr>
          <a:endParaRPr kumimoji="1" lang="en-US" altLang="ja-JP" sz="1100" b="1">
            <a:solidFill>
              <a:srgbClr val="FF0000"/>
            </a:solidFill>
            <a:latin typeface="+mn-ea"/>
            <a:ea typeface="+mn-ea"/>
          </a:endParaRPr>
        </a:p>
        <a:p>
          <a:pPr algn="l">
            <a:lnSpc>
              <a:spcPts val="1100"/>
            </a:lnSpc>
          </a:pPr>
          <a:r>
            <a:rPr kumimoji="1" lang="ja-JP" altLang="en-US" sz="1100" b="1">
              <a:solidFill>
                <a:srgbClr val="FF0000"/>
              </a:solidFill>
              <a:latin typeface="+mn-ea"/>
              <a:ea typeface="+mn-ea"/>
            </a:rPr>
            <a:t>該当の無い場合は空欄で結構です。</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35</xdr:col>
      <xdr:colOff>87035</xdr:colOff>
      <xdr:row>1</xdr:row>
      <xdr:rowOff>83347</xdr:rowOff>
    </xdr:from>
    <xdr:to>
      <xdr:col>44</xdr:col>
      <xdr:colOff>54429</xdr:colOff>
      <xdr:row>3</xdr:row>
      <xdr:rowOff>122464</xdr:rowOff>
    </xdr:to>
    <xdr:sp macro="" textlink="">
      <xdr:nvSpPr>
        <xdr:cNvPr id="18" name="AutoShape 3">
          <a:extLst>
            <a:ext uri="{FF2B5EF4-FFF2-40B4-BE49-F238E27FC236}">
              <a16:creationId xmlns:a16="http://schemas.microsoft.com/office/drawing/2014/main" id="{380383C0-E275-30BB-AC5A-6FED5281ADCC}"/>
            </a:ext>
          </a:extLst>
        </xdr:cNvPr>
        <xdr:cNvSpPr>
          <a:spLocks noChangeArrowheads="1"/>
        </xdr:cNvSpPr>
      </xdr:nvSpPr>
      <xdr:spPr bwMode="auto">
        <a:xfrm rot="10800000">
          <a:off x="10605356" y="369097"/>
          <a:ext cx="2661609" cy="515367"/>
        </a:xfrm>
        <a:prstGeom prst="wedgeRectCallout">
          <a:avLst>
            <a:gd name="adj1" fmla="val 66804"/>
            <a:gd name="adj2" fmla="val -4905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1" i="0" u="none" strike="noStrike" baseline="0">
              <a:solidFill>
                <a:srgbClr val="FF0000"/>
              </a:solidFill>
              <a:latin typeface="ＭＳ Ｐゴシック"/>
              <a:ea typeface="ＭＳ Ｐゴシック"/>
            </a:rPr>
            <a:t>統計上必要なため、実績（認証取得）について、有無を選択してください。</a:t>
          </a:r>
          <a:endParaRPr lang="ja-JP" altLang="en-US"/>
        </a:p>
      </xdr:txBody>
    </xdr:sp>
    <xdr:clientData/>
  </xdr:twoCellAnchor>
  <xdr:twoCellAnchor>
    <xdr:from>
      <xdr:col>29</xdr:col>
      <xdr:colOff>160111</xdr:colOff>
      <xdr:row>0</xdr:row>
      <xdr:rowOff>37353</xdr:rowOff>
    </xdr:from>
    <xdr:to>
      <xdr:col>33</xdr:col>
      <xdr:colOff>297392</xdr:colOff>
      <xdr:row>1</xdr:row>
      <xdr:rowOff>284131</xdr:rowOff>
    </xdr:to>
    <xdr:sp macro="" textlink="">
      <xdr:nvSpPr>
        <xdr:cNvPr id="31" name="四角形吹き出し 30">
          <a:extLst>
            <a:ext uri="{FF2B5EF4-FFF2-40B4-BE49-F238E27FC236}">
              <a16:creationId xmlns:a16="http://schemas.microsoft.com/office/drawing/2014/main" id="{8600D45D-E1D5-9A41-11E2-8012F3C5CF86}"/>
            </a:ext>
          </a:extLst>
        </xdr:cNvPr>
        <xdr:cNvSpPr/>
      </xdr:nvSpPr>
      <xdr:spPr>
        <a:xfrm>
          <a:off x="8044430" y="27828"/>
          <a:ext cx="1175746" cy="504000"/>
        </a:xfrm>
        <a:prstGeom prst="wedgeRectCallout">
          <a:avLst>
            <a:gd name="adj1" fmla="val -83157"/>
            <a:gd name="adj2" fmla="val 39900"/>
          </a:avLst>
        </a:prstGeom>
        <a:solidFill>
          <a:schemeClr val="bg1"/>
        </a:solidFill>
        <a:ln w="952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100" b="1">
              <a:solidFill>
                <a:srgbClr val="FF0000"/>
              </a:solidFill>
              <a:effectLst/>
              <a:latin typeface="+mn-lt"/>
              <a:ea typeface="+mn-ea"/>
              <a:cs typeface="+mn-cs"/>
            </a:rPr>
            <a:t>共同企業体名を記入してください。</a:t>
          </a:r>
          <a:endParaRPr kumimoji="1" lang="en-US" altLang="ja-JP" sz="1100" b="1">
            <a:solidFill>
              <a:srgbClr val="FF0000"/>
            </a:solidFill>
            <a:effectLst/>
            <a:latin typeface="+mn-lt"/>
            <a:ea typeface="+mn-ea"/>
            <a:cs typeface="+mn-cs"/>
          </a:endParaRPr>
        </a:p>
      </xdr:txBody>
    </xdr:sp>
    <xdr:clientData/>
  </xdr:twoCellAnchor>
  <xdr:twoCellAnchor>
    <xdr:from>
      <xdr:col>18</xdr:col>
      <xdr:colOff>0</xdr:colOff>
      <xdr:row>2</xdr:row>
      <xdr:rowOff>26026</xdr:rowOff>
    </xdr:from>
    <xdr:to>
      <xdr:col>28</xdr:col>
      <xdr:colOff>56521</xdr:colOff>
      <xdr:row>5</xdr:row>
      <xdr:rowOff>258536</xdr:rowOff>
    </xdr:to>
    <xdr:sp macro="" textlink="">
      <xdr:nvSpPr>
        <xdr:cNvPr id="14" name="AutoShape 3">
          <a:extLst>
            <a:ext uri="{FF2B5EF4-FFF2-40B4-BE49-F238E27FC236}">
              <a16:creationId xmlns:a16="http://schemas.microsoft.com/office/drawing/2014/main" id="{ABA7F1EB-88E5-7422-5C6D-206BE4458608}"/>
            </a:ext>
          </a:extLst>
        </xdr:cNvPr>
        <xdr:cNvSpPr>
          <a:spLocks noChangeArrowheads="1"/>
        </xdr:cNvSpPr>
      </xdr:nvSpPr>
      <xdr:spPr bwMode="auto">
        <a:xfrm rot="10800000">
          <a:off x="5388429" y="597526"/>
          <a:ext cx="3050092" cy="899260"/>
        </a:xfrm>
        <a:prstGeom prst="wedgeRectCallout">
          <a:avLst>
            <a:gd name="adj1" fmla="val -60447"/>
            <a:gd name="adj2" fmla="val 1887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1" i="0" u="none" strike="noStrike" baseline="0">
              <a:solidFill>
                <a:srgbClr val="FF0000"/>
              </a:solidFill>
              <a:latin typeface="ＭＳ Ｐゴシック"/>
              <a:ea typeface="ＭＳ Ｐゴシック"/>
            </a:rPr>
            <a:t>評価対象として添付する項目について、プルダウンで「○」を選択してください。（最大４点）</a:t>
          </a:r>
          <a:endParaRPr lang="en-US" altLang="ja-JP" sz="1100" b="1" i="0" u="none" strike="noStrike" baseline="0">
            <a:solidFill>
              <a:srgbClr val="FF0000"/>
            </a:solidFill>
            <a:latin typeface="ＭＳ Ｐゴシック"/>
            <a:ea typeface="ＭＳ Ｐゴシック"/>
          </a:endParaRPr>
        </a:p>
        <a:p>
          <a:pPr algn="l" rtl="0">
            <a:lnSpc>
              <a:spcPts val="1200"/>
            </a:lnSpc>
            <a:defRPr sz="1000"/>
          </a:pPr>
          <a:r>
            <a:rPr lang="ja-JP" altLang="en-US" sz="1100" b="1" i="0" u="none" strike="noStrike" baseline="0">
              <a:solidFill>
                <a:srgbClr val="FF0000"/>
              </a:solidFill>
              <a:latin typeface="ＭＳ Ｐゴシック"/>
              <a:ea typeface="ＭＳ Ｐゴシック"/>
            </a:rPr>
            <a:t>５点以上選択した場合、注意喚起として赤色で表示されます。</a:t>
          </a:r>
          <a:endParaRPr lang="ja-JP" altLang="en-US"/>
        </a:p>
      </xdr:txBody>
    </xdr:sp>
    <xdr:clientData/>
  </xdr:twoCellAnchor>
  <xdr:twoCellAnchor editAs="oneCell">
    <xdr:from>
      <xdr:col>36</xdr:col>
      <xdr:colOff>0</xdr:colOff>
      <xdr:row>37</xdr:row>
      <xdr:rowOff>0</xdr:rowOff>
    </xdr:from>
    <xdr:to>
      <xdr:col>66</xdr:col>
      <xdr:colOff>28575</xdr:colOff>
      <xdr:row>39</xdr:row>
      <xdr:rowOff>180975</xdr:rowOff>
    </xdr:to>
    <xdr:pic>
      <xdr:nvPicPr>
        <xdr:cNvPr id="362569" name="図 14">
          <a:extLst>
            <a:ext uri="{FF2B5EF4-FFF2-40B4-BE49-F238E27FC236}">
              <a16:creationId xmlns:a16="http://schemas.microsoft.com/office/drawing/2014/main" id="{66318545-6C87-A774-3CC9-58DB0D39A0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13620750"/>
          <a:ext cx="8886825" cy="56197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40</xdr:col>
      <xdr:colOff>293688</xdr:colOff>
      <xdr:row>40</xdr:row>
      <xdr:rowOff>174626</xdr:rowOff>
    </xdr:from>
    <xdr:to>
      <xdr:col>52</xdr:col>
      <xdr:colOff>293554</xdr:colOff>
      <xdr:row>43</xdr:row>
      <xdr:rowOff>53727</xdr:rowOff>
    </xdr:to>
    <xdr:sp macro="" textlink="">
      <xdr:nvSpPr>
        <xdr:cNvPr id="16" name="AutoShape 3">
          <a:extLst>
            <a:ext uri="{FF2B5EF4-FFF2-40B4-BE49-F238E27FC236}">
              <a16:creationId xmlns:a16="http://schemas.microsoft.com/office/drawing/2014/main" id="{A1C3D824-8859-78E4-2B1E-94E6907971BF}"/>
            </a:ext>
          </a:extLst>
        </xdr:cNvPr>
        <xdr:cNvSpPr>
          <a:spLocks noChangeArrowheads="1"/>
        </xdr:cNvSpPr>
      </xdr:nvSpPr>
      <xdr:spPr bwMode="auto">
        <a:xfrm>
          <a:off x="11164888" y="8816976"/>
          <a:ext cx="3225589" cy="485775"/>
        </a:xfrm>
        <a:prstGeom prst="wedgeRectCallout">
          <a:avLst>
            <a:gd name="adj1" fmla="val 40374"/>
            <a:gd name="adj2" fmla="val -14414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r>
            <a:rPr lang="ja-JP" altLang="en-US" b="1">
              <a:solidFill>
                <a:srgbClr val="FF0000"/>
              </a:solidFill>
              <a:effectLst/>
              <a:latin typeface="BIZ UDゴシック" panose="020B0400000000000000" pitchFamily="49" charset="-128"/>
              <a:ea typeface="BIZ UDゴシック" panose="020B0400000000000000" pitchFamily="49" charset="-128"/>
            </a:rPr>
            <a:t>評価を希望する件数だけ記載してください。　</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rtl="0">
            <a:lnSpc>
              <a:spcPts val="1200"/>
            </a:lnSpc>
          </a:pPr>
          <a:r>
            <a:rPr lang="en-US" altLang="ja-JP" b="1">
              <a:solidFill>
                <a:srgbClr val="FF0000"/>
              </a:solidFill>
              <a:effectLst/>
              <a:latin typeface="BIZ UDゴシック" panose="020B0400000000000000" pitchFamily="49" charset="-128"/>
              <a:ea typeface="BIZ UDゴシック" panose="020B0400000000000000" pitchFamily="49" charset="-128"/>
            </a:rPr>
            <a:t>※</a:t>
          </a:r>
          <a:r>
            <a:rPr lang="ja-JP" altLang="en-US" b="1">
              <a:solidFill>
                <a:srgbClr val="FF0000"/>
              </a:solidFill>
              <a:effectLst/>
              <a:latin typeface="BIZ UDゴシック" panose="020B0400000000000000" pitchFamily="49" charset="-128"/>
              <a:ea typeface="BIZ UDゴシック" panose="020B0400000000000000" pitchFamily="49" charset="-128"/>
            </a:rPr>
            <a:t>すべての評定点を記入する必要はありません。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editAs="oneCell">
    <xdr:from>
      <xdr:col>53</xdr:col>
      <xdr:colOff>5558</xdr:colOff>
      <xdr:row>41</xdr:row>
      <xdr:rowOff>136330</xdr:rowOff>
    </xdr:from>
    <xdr:to>
      <xdr:col>68</xdr:col>
      <xdr:colOff>5128</xdr:colOff>
      <xdr:row>43</xdr:row>
      <xdr:rowOff>189609</xdr:rowOff>
    </xdr:to>
    <xdr:sp macro="" textlink="">
      <xdr:nvSpPr>
        <xdr:cNvPr id="17" name="AutoShape 3">
          <a:extLst>
            <a:ext uri="{FF2B5EF4-FFF2-40B4-BE49-F238E27FC236}">
              <a16:creationId xmlns:a16="http://schemas.microsoft.com/office/drawing/2014/main" id="{B2AF7942-B1E9-4A08-BD21-CC15BB6A2ADA}"/>
            </a:ext>
          </a:extLst>
        </xdr:cNvPr>
        <xdr:cNvSpPr>
          <a:spLocks noChangeArrowheads="1"/>
        </xdr:cNvSpPr>
      </xdr:nvSpPr>
      <xdr:spPr bwMode="auto">
        <a:xfrm>
          <a:off x="14554996" y="14673861"/>
          <a:ext cx="4064263" cy="476974"/>
        </a:xfrm>
        <a:prstGeom prst="wedgeRectCallout">
          <a:avLst>
            <a:gd name="adj1" fmla="val 12597"/>
            <a:gd name="adj2" fmla="val -12434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algn="l" rtl="0">
            <a:lnSpc>
              <a:spcPts val="1200"/>
            </a:lnSpc>
          </a:pPr>
          <a:r>
            <a:rPr lang="ja-JP" altLang="en-US" b="1">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editAs="oneCell">
    <xdr:from>
      <xdr:col>15</xdr:col>
      <xdr:colOff>178193</xdr:colOff>
      <xdr:row>38</xdr:row>
      <xdr:rowOff>83345</xdr:rowOff>
    </xdr:from>
    <xdr:to>
      <xdr:col>29</xdr:col>
      <xdr:colOff>223006</xdr:colOff>
      <xdr:row>41</xdr:row>
      <xdr:rowOff>92033</xdr:rowOff>
    </xdr:to>
    <xdr:sp macro="" textlink="">
      <xdr:nvSpPr>
        <xdr:cNvPr id="2" name="AutoShape 3">
          <a:extLst>
            <a:ext uri="{FF2B5EF4-FFF2-40B4-BE49-F238E27FC236}">
              <a16:creationId xmlns:a16="http://schemas.microsoft.com/office/drawing/2014/main" id="{170AD39A-CA09-4877-B7AE-B5E0F1E45B97}"/>
            </a:ext>
          </a:extLst>
        </xdr:cNvPr>
        <xdr:cNvSpPr>
          <a:spLocks noChangeArrowheads="1"/>
        </xdr:cNvSpPr>
      </xdr:nvSpPr>
      <xdr:spPr bwMode="auto">
        <a:xfrm rot="10800000">
          <a:off x="4643037" y="13894595"/>
          <a:ext cx="4212000" cy="580188"/>
        </a:xfrm>
        <a:prstGeom prst="wedgeRectCallout">
          <a:avLst>
            <a:gd name="adj1" fmla="val -42124"/>
            <a:gd name="adj2" fmla="val 365721"/>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1">
              <a:solidFill>
                <a:srgbClr val="FF0000"/>
              </a:solidFill>
              <a:effectLst/>
            </a:rPr>
            <a:t>自動計算されます（小数点以下切り捨て）</a:t>
          </a:r>
          <a:endParaRPr lang="en-US" altLang="ja-JP" b="1">
            <a:solidFill>
              <a:srgbClr val="FF0000"/>
            </a:solidFill>
            <a:effectLst/>
          </a:endParaRPr>
        </a:p>
        <a:p>
          <a:pPr algn="l" rtl="0"/>
          <a:r>
            <a:rPr lang="ja-JP" altLang="en-US" b="1">
              <a:solidFill>
                <a:srgbClr val="FF0000"/>
              </a:solidFill>
              <a:effectLst/>
            </a:rPr>
            <a:t>但し、事前確認登録している場合は直接入力しても構いません。</a:t>
          </a:r>
          <a:endParaRPr lang="ja-JP" altLang="ja-JP" b="1">
            <a:solidFill>
              <a:srgbClr val="FF0000"/>
            </a:solidFill>
            <a:effectLst/>
          </a:endParaRPr>
        </a:p>
      </xdr:txBody>
    </xdr:sp>
    <xdr:clientData/>
  </xdr:twoCellAnchor>
  <xdr:twoCellAnchor editAs="oneCell">
    <xdr:from>
      <xdr:col>15</xdr:col>
      <xdr:colOff>178191</xdr:colOff>
      <xdr:row>38</xdr:row>
      <xdr:rowOff>83344</xdr:rowOff>
    </xdr:from>
    <xdr:to>
      <xdr:col>29</xdr:col>
      <xdr:colOff>223004</xdr:colOff>
      <xdr:row>41</xdr:row>
      <xdr:rowOff>92032</xdr:rowOff>
    </xdr:to>
    <xdr:sp macro="" textlink="">
      <xdr:nvSpPr>
        <xdr:cNvPr id="4" name="AutoShape 3">
          <a:extLst>
            <a:ext uri="{FF2B5EF4-FFF2-40B4-BE49-F238E27FC236}">
              <a16:creationId xmlns:a16="http://schemas.microsoft.com/office/drawing/2014/main" id="{C873E944-35B2-41DE-9094-952EF1A1D795}"/>
            </a:ext>
          </a:extLst>
        </xdr:cNvPr>
        <xdr:cNvSpPr>
          <a:spLocks noChangeArrowheads="1"/>
        </xdr:cNvSpPr>
      </xdr:nvSpPr>
      <xdr:spPr bwMode="auto">
        <a:xfrm rot="10800000">
          <a:off x="4643035" y="13894594"/>
          <a:ext cx="4212000" cy="580188"/>
        </a:xfrm>
        <a:prstGeom prst="wedgeRectCallout">
          <a:avLst>
            <a:gd name="adj1" fmla="val -47158"/>
            <a:gd name="adj2" fmla="val 26927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1">
              <a:solidFill>
                <a:srgbClr val="FF0000"/>
              </a:solidFill>
              <a:effectLst/>
            </a:rPr>
            <a:t>自動計算されます（小数点以下切り捨て）</a:t>
          </a:r>
          <a:endParaRPr lang="en-US" altLang="ja-JP" b="1">
            <a:solidFill>
              <a:srgbClr val="FF0000"/>
            </a:solidFill>
            <a:effectLst/>
          </a:endParaRPr>
        </a:p>
        <a:p>
          <a:pPr algn="l" rtl="0"/>
          <a:r>
            <a:rPr lang="ja-JP" altLang="en-US" b="1">
              <a:solidFill>
                <a:srgbClr val="FF0000"/>
              </a:solidFill>
              <a:effectLst/>
            </a:rPr>
            <a:t>但し、事前確認登録している場合は直接入力しても構いません。</a:t>
          </a:r>
          <a:endParaRPr lang="ja-JP" altLang="ja-JP" b="1">
            <a:solidFill>
              <a:srgbClr val="FF0000"/>
            </a:solidFill>
            <a:effectLst/>
          </a:endParaRPr>
        </a:p>
      </xdr:txBody>
    </xdr:sp>
    <xdr:clientData/>
  </xdr:twoCellAnchor>
  <xdr:twoCellAnchor editAs="oneCell">
    <xdr:from>
      <xdr:col>15</xdr:col>
      <xdr:colOff>178191</xdr:colOff>
      <xdr:row>38</xdr:row>
      <xdr:rowOff>83344</xdr:rowOff>
    </xdr:from>
    <xdr:to>
      <xdr:col>29</xdr:col>
      <xdr:colOff>223004</xdr:colOff>
      <xdr:row>41</xdr:row>
      <xdr:rowOff>92032</xdr:rowOff>
    </xdr:to>
    <xdr:sp macro="" textlink="">
      <xdr:nvSpPr>
        <xdr:cNvPr id="5" name="AutoShape 3">
          <a:extLst>
            <a:ext uri="{FF2B5EF4-FFF2-40B4-BE49-F238E27FC236}">
              <a16:creationId xmlns:a16="http://schemas.microsoft.com/office/drawing/2014/main" id="{BB0F3388-3EB8-4B83-BE96-122C0D8A22ED}"/>
            </a:ext>
          </a:extLst>
        </xdr:cNvPr>
        <xdr:cNvSpPr>
          <a:spLocks noChangeArrowheads="1"/>
        </xdr:cNvSpPr>
      </xdr:nvSpPr>
      <xdr:spPr bwMode="auto">
        <a:xfrm rot="10800000">
          <a:off x="4643035" y="13894594"/>
          <a:ext cx="4212000" cy="580188"/>
        </a:xfrm>
        <a:prstGeom prst="wedgeRectCallout">
          <a:avLst>
            <a:gd name="adj1" fmla="val -48046"/>
            <a:gd name="adj2" fmla="val 164611"/>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1">
              <a:solidFill>
                <a:srgbClr val="FF0000"/>
              </a:solidFill>
              <a:effectLst/>
            </a:rPr>
            <a:t>自動計算されます（小数第２位以下切り捨て）</a:t>
          </a:r>
        </a:p>
        <a:p>
          <a:pPr algn="l" rtl="0"/>
          <a:r>
            <a:rPr lang="ja-JP" altLang="en-US" b="1">
              <a:solidFill>
                <a:srgbClr val="FF0000"/>
              </a:solidFill>
              <a:effectLst/>
            </a:rPr>
            <a:t>但し、事前確認登録している場合は直接入力しても構いません。</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FF00"/>
        </a:solidFill>
        <a:ln w="9525">
          <a:solidFill>
            <a:srgbClr xmlns:mc="http://schemas.openxmlformats.org/markup-compatibility/2006" xmlns:a14="http://schemas.microsoft.com/office/drawing/2010/main" val="FF0000" mc:Ignorable="a14" a14:legacySpreadsheetColorIndex="10"/>
          </a:solidFill>
          <a:miter lim="800000"/>
          <a:headEnd/>
          <a:tailEnd/>
        </a:ln>
      </a:spPr>
      <a:bodyPr vertOverflow="clip" wrap="square" lIns="27432" tIns="18288" rIns="0" bIns="0" anchor="t" upright="1"/>
      <a:lstStyle>
        <a:defPPr algn="l" rtl="0">
          <a:lnSpc>
            <a:spcPts val="1300"/>
          </a:lnSpc>
          <a:defRPr sz="2400" b="0" i="0" u="none" strike="noStrike" baseline="0">
            <a:solidFill>
              <a:srgbClr val="FF0000"/>
            </a:solidFill>
            <a:latin typeface="ＭＳ Ｐゴシック"/>
            <a:ea typeface="ＭＳ Ｐゴシック"/>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6D885-82E6-4C03-98F5-066620ACAD1E}">
  <dimension ref="A1:O91"/>
  <sheetViews>
    <sheetView tabSelected="1" view="pageBreakPreview" zoomScale="50" zoomScaleNormal="75" zoomScaleSheetLayoutView="50" workbookViewId="0">
      <selection activeCell="M5" sqref="M5:M10"/>
    </sheetView>
  </sheetViews>
  <sheetFormatPr defaultColWidth="9" defaultRowHeight="13.5" x14ac:dyDescent="0.15"/>
  <cols>
    <col min="1" max="1" width="2.5" style="40" customWidth="1"/>
    <col min="2" max="2" width="7.375" style="40" customWidth="1"/>
    <col min="3" max="3" width="13.25" style="40" customWidth="1"/>
    <col min="4" max="4" width="18.625" style="40" customWidth="1"/>
    <col min="5" max="5" width="58.75" style="40" customWidth="1"/>
    <col min="6" max="6" width="36.625" style="40" customWidth="1"/>
    <col min="7" max="8" width="8.75" style="40" customWidth="1"/>
    <col min="9" max="9" width="10.625" style="40" customWidth="1"/>
    <col min="10" max="10" width="8.25" style="42" customWidth="1"/>
    <col min="11" max="11" width="8.25" style="40" customWidth="1"/>
    <col min="12" max="12" width="12.5" style="42" customWidth="1"/>
    <col min="13" max="13" width="210" style="40" customWidth="1"/>
    <col min="14" max="16384" width="9" style="40"/>
  </cols>
  <sheetData>
    <row r="1" spans="2:15" ht="15" thickBot="1" x14ac:dyDescent="0.2">
      <c r="E1" s="41"/>
      <c r="M1" s="84" t="s">
        <v>193</v>
      </c>
      <c r="O1" s="127"/>
    </row>
    <row r="2" spans="2:15" ht="41.25" customHeight="1" thickBot="1" x14ac:dyDescent="0.2">
      <c r="B2" s="179" t="s">
        <v>86</v>
      </c>
      <c r="C2" s="180"/>
      <c r="D2" s="45" t="s">
        <v>66</v>
      </c>
      <c r="F2" s="43"/>
      <c r="G2" s="7" t="s">
        <v>101</v>
      </c>
      <c r="H2" s="4"/>
      <c r="I2" s="168" t="s">
        <v>203</v>
      </c>
      <c r="J2" s="44"/>
      <c r="K2" s="44"/>
      <c r="M2" s="83"/>
      <c r="N2" s="45"/>
    </row>
    <row r="3" spans="2:15" s="50" customFormat="1" ht="20.100000000000001" customHeight="1" x14ac:dyDescent="0.15">
      <c r="B3" s="181" t="s">
        <v>22</v>
      </c>
      <c r="C3" s="182"/>
      <c r="D3" s="185" t="s">
        <v>23</v>
      </c>
      <c r="E3" s="185" t="s">
        <v>24</v>
      </c>
      <c r="F3" s="187" t="s">
        <v>2</v>
      </c>
      <c r="G3" s="188"/>
      <c r="H3" s="189"/>
      <c r="I3" s="193" t="s">
        <v>17</v>
      </c>
      <c r="J3" s="194"/>
      <c r="K3" s="195"/>
      <c r="L3" s="202" t="s">
        <v>13</v>
      </c>
      <c r="M3" s="204" t="s">
        <v>84</v>
      </c>
    </row>
    <row r="4" spans="2:15" s="50" customFormat="1" ht="30" customHeight="1" thickBot="1" x14ac:dyDescent="0.2">
      <c r="B4" s="183"/>
      <c r="C4" s="184"/>
      <c r="D4" s="186"/>
      <c r="E4" s="186"/>
      <c r="F4" s="183"/>
      <c r="G4" s="190"/>
      <c r="H4" s="184"/>
      <c r="I4" s="46" t="s">
        <v>31</v>
      </c>
      <c r="J4" s="46" t="s">
        <v>21</v>
      </c>
      <c r="K4" s="47" t="s">
        <v>48</v>
      </c>
      <c r="L4" s="203"/>
      <c r="M4" s="205"/>
    </row>
    <row r="5" spans="2:15" s="50" customFormat="1" ht="25.5" customHeight="1" thickTop="1" x14ac:dyDescent="0.15">
      <c r="B5" s="241" t="s">
        <v>202</v>
      </c>
      <c r="C5" s="191" t="s">
        <v>105</v>
      </c>
      <c r="D5" s="174" t="s">
        <v>19</v>
      </c>
      <c r="E5" s="174" t="s">
        <v>194</v>
      </c>
      <c r="F5" s="176" t="s">
        <v>26</v>
      </c>
      <c r="G5" s="177"/>
      <c r="H5" s="178"/>
      <c r="I5" s="11">
        <v>5</v>
      </c>
      <c r="J5" s="172">
        <v>5</v>
      </c>
      <c r="K5" s="99"/>
      <c r="L5" s="206" t="s">
        <v>201</v>
      </c>
      <c r="M5" s="169" t="s">
        <v>197</v>
      </c>
    </row>
    <row r="6" spans="2:15" s="50" customFormat="1" ht="25.5" customHeight="1" x14ac:dyDescent="0.15">
      <c r="B6" s="241"/>
      <c r="C6" s="191"/>
      <c r="D6" s="206"/>
      <c r="E6" s="175"/>
      <c r="F6" s="176" t="s">
        <v>12</v>
      </c>
      <c r="G6" s="177"/>
      <c r="H6" s="178"/>
      <c r="I6" s="9">
        <v>0</v>
      </c>
      <c r="J6" s="173"/>
      <c r="K6" s="99"/>
      <c r="L6" s="206"/>
      <c r="M6" s="170"/>
    </row>
    <row r="7" spans="2:15" s="50" customFormat="1" ht="25.5" customHeight="1" x14ac:dyDescent="0.15">
      <c r="B7" s="241"/>
      <c r="C7" s="191"/>
      <c r="D7" s="206"/>
      <c r="E7" s="174" t="s">
        <v>195</v>
      </c>
      <c r="F7" s="176" t="s">
        <v>26</v>
      </c>
      <c r="G7" s="177"/>
      <c r="H7" s="178"/>
      <c r="I7" s="11">
        <v>5</v>
      </c>
      <c r="J7" s="172">
        <v>5</v>
      </c>
      <c r="K7" s="99"/>
      <c r="L7" s="206"/>
      <c r="M7" s="170"/>
    </row>
    <row r="8" spans="2:15" s="50" customFormat="1" ht="25.5" customHeight="1" x14ac:dyDescent="0.15">
      <c r="B8" s="241"/>
      <c r="C8" s="191"/>
      <c r="D8" s="206"/>
      <c r="E8" s="175"/>
      <c r="F8" s="176" t="s">
        <v>12</v>
      </c>
      <c r="G8" s="177"/>
      <c r="H8" s="178"/>
      <c r="I8" s="9">
        <v>0</v>
      </c>
      <c r="J8" s="173"/>
      <c r="K8" s="99"/>
      <c r="L8" s="206"/>
      <c r="M8" s="170"/>
    </row>
    <row r="9" spans="2:15" s="50" customFormat="1" ht="25.5" customHeight="1" x14ac:dyDescent="0.15">
      <c r="B9" s="241"/>
      <c r="C9" s="191"/>
      <c r="D9" s="206"/>
      <c r="E9" s="174" t="s">
        <v>196</v>
      </c>
      <c r="F9" s="176" t="s">
        <v>26</v>
      </c>
      <c r="G9" s="177"/>
      <c r="H9" s="178"/>
      <c r="I9" s="11">
        <v>5</v>
      </c>
      <c r="J9" s="172">
        <v>5</v>
      </c>
      <c r="K9" s="99"/>
      <c r="L9" s="206"/>
      <c r="M9" s="170"/>
    </row>
    <row r="10" spans="2:15" s="50" customFormat="1" ht="25.5" customHeight="1" x14ac:dyDescent="0.15">
      <c r="B10" s="241"/>
      <c r="C10" s="191"/>
      <c r="D10" s="175"/>
      <c r="E10" s="175"/>
      <c r="F10" s="176" t="s">
        <v>12</v>
      </c>
      <c r="G10" s="177"/>
      <c r="H10" s="178"/>
      <c r="I10" s="9">
        <v>0</v>
      </c>
      <c r="J10" s="173"/>
      <c r="K10" s="99"/>
      <c r="L10" s="206"/>
      <c r="M10" s="171"/>
    </row>
    <row r="11" spans="2:15" s="50" customFormat="1" ht="25.5" customHeight="1" x14ac:dyDescent="0.15">
      <c r="B11" s="241"/>
      <c r="C11" s="191"/>
      <c r="D11" s="202" t="s">
        <v>87</v>
      </c>
      <c r="E11" s="198" t="s">
        <v>89</v>
      </c>
      <c r="F11" s="199" t="s">
        <v>1</v>
      </c>
      <c r="G11" s="200"/>
      <c r="H11" s="201"/>
      <c r="I11" s="88">
        <v>3</v>
      </c>
      <c r="J11" s="196">
        <v>3</v>
      </c>
      <c r="K11" s="99"/>
      <c r="L11" s="206"/>
      <c r="M11" s="169" t="s">
        <v>207</v>
      </c>
    </row>
    <row r="12" spans="2:15" s="50" customFormat="1" ht="25.5" customHeight="1" x14ac:dyDescent="0.15">
      <c r="B12" s="241"/>
      <c r="C12" s="191"/>
      <c r="D12" s="217"/>
      <c r="E12" s="198"/>
      <c r="F12" s="199" t="s">
        <v>12</v>
      </c>
      <c r="G12" s="200"/>
      <c r="H12" s="201"/>
      <c r="I12" s="89">
        <v>0</v>
      </c>
      <c r="J12" s="197"/>
      <c r="K12" s="99"/>
      <c r="L12" s="206"/>
      <c r="M12" s="170"/>
    </row>
    <row r="13" spans="2:15" s="50" customFormat="1" ht="25.5" customHeight="1" x14ac:dyDescent="0.15">
      <c r="B13" s="241"/>
      <c r="C13" s="191"/>
      <c r="D13" s="217"/>
      <c r="E13" s="198" t="s">
        <v>90</v>
      </c>
      <c r="F13" s="199" t="s">
        <v>1</v>
      </c>
      <c r="G13" s="200"/>
      <c r="H13" s="201"/>
      <c r="I13" s="88">
        <v>3</v>
      </c>
      <c r="J13" s="196">
        <v>3</v>
      </c>
      <c r="K13" s="99"/>
      <c r="L13" s="206"/>
      <c r="M13" s="170"/>
    </row>
    <row r="14" spans="2:15" s="50" customFormat="1" ht="25.5" customHeight="1" x14ac:dyDescent="0.15">
      <c r="B14" s="241"/>
      <c r="C14" s="191"/>
      <c r="D14" s="217"/>
      <c r="E14" s="198"/>
      <c r="F14" s="199" t="s">
        <v>12</v>
      </c>
      <c r="G14" s="200"/>
      <c r="H14" s="201"/>
      <c r="I14" s="89">
        <v>0</v>
      </c>
      <c r="J14" s="197"/>
      <c r="K14" s="99"/>
      <c r="L14" s="206"/>
      <c r="M14" s="170"/>
    </row>
    <row r="15" spans="2:15" s="50" customFormat="1" ht="25.5" customHeight="1" x14ac:dyDescent="0.15">
      <c r="B15" s="241"/>
      <c r="C15" s="191"/>
      <c r="D15" s="217"/>
      <c r="E15" s="198" t="s">
        <v>91</v>
      </c>
      <c r="F15" s="199" t="s">
        <v>1</v>
      </c>
      <c r="G15" s="200"/>
      <c r="H15" s="201"/>
      <c r="I15" s="88">
        <v>3</v>
      </c>
      <c r="J15" s="196">
        <v>3</v>
      </c>
      <c r="K15" s="99"/>
      <c r="L15" s="206"/>
      <c r="M15" s="170"/>
    </row>
    <row r="16" spans="2:15" s="50" customFormat="1" ht="25.5" customHeight="1" x14ac:dyDescent="0.15">
      <c r="B16" s="241"/>
      <c r="C16" s="191"/>
      <c r="D16" s="218"/>
      <c r="E16" s="198"/>
      <c r="F16" s="199" t="s">
        <v>12</v>
      </c>
      <c r="G16" s="200"/>
      <c r="H16" s="201"/>
      <c r="I16" s="89">
        <v>0</v>
      </c>
      <c r="J16" s="197"/>
      <c r="K16" s="99"/>
      <c r="L16" s="206"/>
      <c r="M16" s="171"/>
    </row>
    <row r="17" spans="2:13" s="50" customFormat="1" ht="35.25" customHeight="1" x14ac:dyDescent="0.15">
      <c r="B17" s="241"/>
      <c r="C17" s="191"/>
      <c r="D17" s="202" t="s">
        <v>119</v>
      </c>
      <c r="E17" s="215" t="s">
        <v>92</v>
      </c>
      <c r="F17" s="219" t="s">
        <v>176</v>
      </c>
      <c r="G17" s="220"/>
      <c r="H17" s="221"/>
      <c r="I17" s="11">
        <v>9</v>
      </c>
      <c r="J17" s="196">
        <v>9</v>
      </c>
      <c r="K17" s="248">
        <f>SUM(J5:J82)</f>
        <v>132</v>
      </c>
      <c r="L17" s="206"/>
      <c r="M17" s="169" t="s">
        <v>198</v>
      </c>
    </row>
    <row r="18" spans="2:13" s="50" customFormat="1" ht="35.25" customHeight="1" x14ac:dyDescent="0.15">
      <c r="B18" s="241"/>
      <c r="C18" s="191"/>
      <c r="D18" s="217"/>
      <c r="E18" s="216"/>
      <c r="F18" s="219" t="s">
        <v>177</v>
      </c>
      <c r="G18" s="220"/>
      <c r="H18" s="221"/>
      <c r="I18" s="11">
        <v>7</v>
      </c>
      <c r="J18" s="197"/>
      <c r="K18" s="248"/>
      <c r="L18" s="206"/>
      <c r="M18" s="170"/>
    </row>
    <row r="19" spans="2:13" s="50" customFormat="1" ht="35.25" customHeight="1" x14ac:dyDescent="0.15">
      <c r="B19" s="241"/>
      <c r="C19" s="191"/>
      <c r="D19" s="217"/>
      <c r="E19" s="216"/>
      <c r="F19" s="219" t="s">
        <v>178</v>
      </c>
      <c r="G19" s="220"/>
      <c r="H19" s="221"/>
      <c r="I19" s="11">
        <v>3</v>
      </c>
      <c r="J19" s="197"/>
      <c r="K19" s="248"/>
      <c r="L19" s="206"/>
      <c r="M19" s="170"/>
    </row>
    <row r="20" spans="2:13" s="50" customFormat="1" ht="35.25" customHeight="1" x14ac:dyDescent="0.15">
      <c r="B20" s="241"/>
      <c r="C20" s="191"/>
      <c r="D20" s="217"/>
      <c r="E20" s="216"/>
      <c r="F20" s="176" t="s">
        <v>67</v>
      </c>
      <c r="G20" s="177"/>
      <c r="H20" s="178"/>
      <c r="I20" s="11">
        <v>0</v>
      </c>
      <c r="J20" s="197"/>
      <c r="K20" s="248"/>
      <c r="L20" s="206"/>
      <c r="M20" s="170"/>
    </row>
    <row r="21" spans="2:13" s="50" customFormat="1" ht="35.25" customHeight="1" x14ac:dyDescent="0.15">
      <c r="B21" s="241"/>
      <c r="C21" s="191"/>
      <c r="D21" s="217"/>
      <c r="E21" s="215" t="s">
        <v>93</v>
      </c>
      <c r="F21" s="219" t="s">
        <v>176</v>
      </c>
      <c r="G21" s="220"/>
      <c r="H21" s="221"/>
      <c r="I21" s="11">
        <v>9</v>
      </c>
      <c r="J21" s="196">
        <v>9</v>
      </c>
      <c r="K21" s="248"/>
      <c r="L21" s="206"/>
      <c r="M21" s="170"/>
    </row>
    <row r="22" spans="2:13" s="50" customFormat="1" ht="35.25" customHeight="1" x14ac:dyDescent="0.15">
      <c r="B22" s="241"/>
      <c r="C22" s="191"/>
      <c r="D22" s="217"/>
      <c r="E22" s="216"/>
      <c r="F22" s="219" t="s">
        <v>177</v>
      </c>
      <c r="G22" s="220"/>
      <c r="H22" s="221"/>
      <c r="I22" s="11">
        <v>7</v>
      </c>
      <c r="J22" s="197"/>
      <c r="K22" s="248"/>
      <c r="L22" s="206"/>
      <c r="M22" s="170"/>
    </row>
    <row r="23" spans="2:13" s="50" customFormat="1" ht="35.25" customHeight="1" x14ac:dyDescent="0.15">
      <c r="B23" s="241"/>
      <c r="C23" s="191"/>
      <c r="D23" s="217"/>
      <c r="E23" s="216"/>
      <c r="F23" s="219" t="s">
        <v>178</v>
      </c>
      <c r="G23" s="220"/>
      <c r="H23" s="221"/>
      <c r="I23" s="11">
        <v>3</v>
      </c>
      <c r="J23" s="197"/>
      <c r="K23" s="248"/>
      <c r="L23" s="206"/>
      <c r="M23" s="170"/>
    </row>
    <row r="24" spans="2:13" s="50" customFormat="1" ht="35.25" customHeight="1" x14ac:dyDescent="0.15">
      <c r="B24" s="241"/>
      <c r="C24" s="191"/>
      <c r="D24" s="217"/>
      <c r="E24" s="216"/>
      <c r="F24" s="176" t="s">
        <v>67</v>
      </c>
      <c r="G24" s="177"/>
      <c r="H24" s="178"/>
      <c r="I24" s="11">
        <v>0</v>
      </c>
      <c r="J24" s="197"/>
      <c r="K24" s="248"/>
      <c r="L24" s="206"/>
      <c r="M24" s="170"/>
    </row>
    <row r="25" spans="2:13" s="50" customFormat="1" ht="35.25" customHeight="1" x14ac:dyDescent="0.15">
      <c r="B25" s="241"/>
      <c r="C25" s="191"/>
      <c r="D25" s="217"/>
      <c r="E25" s="215" t="s">
        <v>94</v>
      </c>
      <c r="F25" s="219" t="s">
        <v>176</v>
      </c>
      <c r="G25" s="220"/>
      <c r="H25" s="221"/>
      <c r="I25" s="11">
        <v>9</v>
      </c>
      <c r="J25" s="196">
        <v>9</v>
      </c>
      <c r="K25" s="248"/>
      <c r="L25" s="206"/>
      <c r="M25" s="170"/>
    </row>
    <row r="26" spans="2:13" s="50" customFormat="1" ht="35.25" customHeight="1" x14ac:dyDescent="0.15">
      <c r="B26" s="241"/>
      <c r="C26" s="191"/>
      <c r="D26" s="217"/>
      <c r="E26" s="216"/>
      <c r="F26" s="219" t="s">
        <v>177</v>
      </c>
      <c r="G26" s="220"/>
      <c r="H26" s="221"/>
      <c r="I26" s="11">
        <v>7</v>
      </c>
      <c r="J26" s="197"/>
      <c r="K26" s="248"/>
      <c r="L26" s="206"/>
      <c r="M26" s="170"/>
    </row>
    <row r="27" spans="2:13" s="50" customFormat="1" ht="35.25" customHeight="1" x14ac:dyDescent="0.15">
      <c r="B27" s="241"/>
      <c r="C27" s="191"/>
      <c r="D27" s="217"/>
      <c r="E27" s="216"/>
      <c r="F27" s="219" t="s">
        <v>178</v>
      </c>
      <c r="G27" s="220"/>
      <c r="H27" s="221"/>
      <c r="I27" s="11">
        <v>3</v>
      </c>
      <c r="J27" s="197"/>
      <c r="K27" s="248"/>
      <c r="L27" s="206"/>
      <c r="M27" s="170"/>
    </row>
    <row r="28" spans="2:13" s="50" customFormat="1" ht="35.25" customHeight="1" x14ac:dyDescent="0.15">
      <c r="B28" s="241"/>
      <c r="C28" s="192"/>
      <c r="D28" s="218"/>
      <c r="E28" s="216"/>
      <c r="F28" s="176" t="s">
        <v>67</v>
      </c>
      <c r="G28" s="177"/>
      <c r="H28" s="178"/>
      <c r="I28" s="11">
        <v>0</v>
      </c>
      <c r="J28" s="197"/>
      <c r="K28" s="248"/>
      <c r="L28" s="206"/>
      <c r="M28" s="171"/>
    </row>
    <row r="29" spans="2:13" s="50" customFormat="1" ht="45" customHeight="1" x14ac:dyDescent="0.15">
      <c r="B29" s="241"/>
      <c r="C29" s="207" t="s">
        <v>43</v>
      </c>
      <c r="D29" s="185" t="s">
        <v>20</v>
      </c>
      <c r="E29" s="210" t="s">
        <v>164</v>
      </c>
      <c r="F29" s="212" t="s">
        <v>165</v>
      </c>
      <c r="G29" s="213"/>
      <c r="H29" s="213"/>
      <c r="I29" s="214"/>
      <c r="J29" s="172">
        <v>4</v>
      </c>
      <c r="K29" s="248"/>
      <c r="L29" s="206"/>
      <c r="M29" s="242" t="s">
        <v>199</v>
      </c>
    </row>
    <row r="30" spans="2:13" s="50" customFormat="1" ht="45" customHeight="1" x14ac:dyDescent="0.15">
      <c r="B30" s="241"/>
      <c r="C30" s="191"/>
      <c r="D30" s="208"/>
      <c r="E30" s="211"/>
      <c r="F30" s="222" t="s">
        <v>147</v>
      </c>
      <c r="G30" s="222"/>
      <c r="H30" s="222"/>
      <c r="I30" s="10">
        <v>4</v>
      </c>
      <c r="J30" s="226"/>
      <c r="K30" s="248"/>
      <c r="L30" s="206"/>
      <c r="M30" s="243"/>
    </row>
    <row r="31" spans="2:13" s="50" customFormat="1" ht="45" customHeight="1" x14ac:dyDescent="0.15">
      <c r="B31" s="241"/>
      <c r="C31" s="191"/>
      <c r="D31" s="208"/>
      <c r="E31" s="211"/>
      <c r="F31" s="222" t="s">
        <v>148</v>
      </c>
      <c r="G31" s="222"/>
      <c r="H31" s="222"/>
      <c r="I31" s="10">
        <v>3</v>
      </c>
      <c r="J31" s="226"/>
      <c r="K31" s="248"/>
      <c r="L31" s="206"/>
      <c r="M31" s="243"/>
    </row>
    <row r="32" spans="2:13" s="50" customFormat="1" ht="45" customHeight="1" x14ac:dyDescent="0.15">
      <c r="B32" s="241"/>
      <c r="C32" s="191"/>
      <c r="D32" s="208"/>
      <c r="E32" s="211"/>
      <c r="F32" s="222" t="s">
        <v>149</v>
      </c>
      <c r="G32" s="222"/>
      <c r="H32" s="222"/>
      <c r="I32" s="10">
        <v>2</v>
      </c>
      <c r="J32" s="226"/>
      <c r="K32" s="248"/>
      <c r="L32" s="206"/>
      <c r="M32" s="243"/>
    </row>
    <row r="33" spans="2:13" s="50" customFormat="1" ht="45" customHeight="1" x14ac:dyDescent="0.15">
      <c r="B33" s="241"/>
      <c r="C33" s="191"/>
      <c r="D33" s="208"/>
      <c r="E33" s="211"/>
      <c r="F33" s="222" t="s">
        <v>150</v>
      </c>
      <c r="G33" s="222"/>
      <c r="H33" s="222"/>
      <c r="I33" s="10">
        <v>1</v>
      </c>
      <c r="J33" s="226"/>
      <c r="K33" s="248"/>
      <c r="L33" s="206"/>
      <c r="M33" s="243"/>
    </row>
    <row r="34" spans="2:13" s="50" customFormat="1" ht="45" customHeight="1" x14ac:dyDescent="0.15">
      <c r="B34" s="241"/>
      <c r="C34" s="191"/>
      <c r="D34" s="208"/>
      <c r="E34" s="211"/>
      <c r="F34" s="222" t="s">
        <v>166</v>
      </c>
      <c r="G34" s="222"/>
      <c r="H34" s="222"/>
      <c r="I34" s="10">
        <v>0</v>
      </c>
      <c r="J34" s="226"/>
      <c r="K34" s="248"/>
      <c r="L34" s="206"/>
      <c r="M34" s="243"/>
    </row>
    <row r="35" spans="2:13" s="50" customFormat="1" ht="45" customHeight="1" x14ac:dyDescent="0.15">
      <c r="B35" s="241"/>
      <c r="C35" s="191"/>
      <c r="D35" s="208"/>
      <c r="E35" s="210" t="s">
        <v>167</v>
      </c>
      <c r="F35" s="212" t="s">
        <v>165</v>
      </c>
      <c r="G35" s="213"/>
      <c r="H35" s="213"/>
      <c r="I35" s="214"/>
      <c r="J35" s="172">
        <v>4</v>
      </c>
      <c r="K35" s="248"/>
      <c r="L35" s="206"/>
      <c r="M35" s="243"/>
    </row>
    <row r="36" spans="2:13" s="50" customFormat="1" ht="45" customHeight="1" x14ac:dyDescent="0.15">
      <c r="B36" s="241"/>
      <c r="C36" s="191"/>
      <c r="D36" s="208"/>
      <c r="E36" s="211"/>
      <c r="F36" s="222" t="s">
        <v>147</v>
      </c>
      <c r="G36" s="222"/>
      <c r="H36" s="222"/>
      <c r="I36" s="10">
        <v>4</v>
      </c>
      <c r="J36" s="226"/>
      <c r="K36" s="248"/>
      <c r="L36" s="206"/>
      <c r="M36" s="243"/>
    </row>
    <row r="37" spans="2:13" s="50" customFormat="1" ht="45" customHeight="1" x14ac:dyDescent="0.15">
      <c r="B37" s="241"/>
      <c r="C37" s="191"/>
      <c r="D37" s="208"/>
      <c r="E37" s="211"/>
      <c r="F37" s="222" t="s">
        <v>148</v>
      </c>
      <c r="G37" s="222"/>
      <c r="H37" s="222"/>
      <c r="I37" s="10">
        <v>3</v>
      </c>
      <c r="J37" s="226"/>
      <c r="K37" s="248"/>
      <c r="L37" s="206"/>
      <c r="M37" s="243"/>
    </row>
    <row r="38" spans="2:13" s="50" customFormat="1" ht="45" customHeight="1" x14ac:dyDescent="0.15">
      <c r="B38" s="241"/>
      <c r="C38" s="191"/>
      <c r="D38" s="208"/>
      <c r="E38" s="211"/>
      <c r="F38" s="222" t="s">
        <v>149</v>
      </c>
      <c r="G38" s="222"/>
      <c r="H38" s="222"/>
      <c r="I38" s="10">
        <v>2</v>
      </c>
      <c r="J38" s="226"/>
      <c r="K38" s="248"/>
      <c r="L38" s="206"/>
      <c r="M38" s="243"/>
    </row>
    <row r="39" spans="2:13" s="50" customFormat="1" ht="45" customHeight="1" x14ac:dyDescent="0.15">
      <c r="B39" s="241"/>
      <c r="C39" s="191"/>
      <c r="D39" s="208"/>
      <c r="E39" s="211"/>
      <c r="F39" s="222" t="s">
        <v>150</v>
      </c>
      <c r="G39" s="222"/>
      <c r="H39" s="222"/>
      <c r="I39" s="10">
        <v>1</v>
      </c>
      <c r="J39" s="226"/>
      <c r="K39" s="248"/>
      <c r="L39" s="206"/>
      <c r="M39" s="243"/>
    </row>
    <row r="40" spans="2:13" s="50" customFormat="1" ht="45" customHeight="1" x14ac:dyDescent="0.15">
      <c r="B40" s="241"/>
      <c r="C40" s="191"/>
      <c r="D40" s="208"/>
      <c r="E40" s="211"/>
      <c r="F40" s="222" t="s">
        <v>166</v>
      </c>
      <c r="G40" s="222"/>
      <c r="H40" s="222"/>
      <c r="I40" s="10">
        <v>0</v>
      </c>
      <c r="J40" s="226"/>
      <c r="K40" s="248"/>
      <c r="L40" s="206"/>
      <c r="M40" s="243"/>
    </row>
    <row r="41" spans="2:13" s="50" customFormat="1" ht="45" customHeight="1" x14ac:dyDescent="0.15">
      <c r="B41" s="241"/>
      <c r="C41" s="191"/>
      <c r="D41" s="208"/>
      <c r="E41" s="210" t="s">
        <v>168</v>
      </c>
      <c r="F41" s="212" t="s">
        <v>165</v>
      </c>
      <c r="G41" s="213"/>
      <c r="H41" s="213"/>
      <c r="I41" s="214"/>
      <c r="J41" s="172">
        <v>4</v>
      </c>
      <c r="K41" s="248"/>
      <c r="L41" s="206"/>
      <c r="M41" s="243"/>
    </row>
    <row r="42" spans="2:13" s="50" customFormat="1" ht="45" customHeight="1" x14ac:dyDescent="0.15">
      <c r="B42" s="241"/>
      <c r="C42" s="191"/>
      <c r="D42" s="208"/>
      <c r="E42" s="211"/>
      <c r="F42" s="222" t="s">
        <v>147</v>
      </c>
      <c r="G42" s="222"/>
      <c r="H42" s="222"/>
      <c r="I42" s="10">
        <v>4</v>
      </c>
      <c r="J42" s="226"/>
      <c r="K42" s="248"/>
      <c r="L42" s="206"/>
      <c r="M42" s="243"/>
    </row>
    <row r="43" spans="2:13" s="50" customFormat="1" ht="45" customHeight="1" x14ac:dyDescent="0.15">
      <c r="B43" s="241"/>
      <c r="C43" s="191"/>
      <c r="D43" s="208"/>
      <c r="E43" s="211"/>
      <c r="F43" s="222" t="s">
        <v>148</v>
      </c>
      <c r="G43" s="222"/>
      <c r="H43" s="222"/>
      <c r="I43" s="10">
        <v>3</v>
      </c>
      <c r="J43" s="226"/>
      <c r="K43" s="248"/>
      <c r="L43" s="206"/>
      <c r="M43" s="243"/>
    </row>
    <row r="44" spans="2:13" s="50" customFormat="1" ht="45" customHeight="1" x14ac:dyDescent="0.15">
      <c r="B44" s="241"/>
      <c r="C44" s="191"/>
      <c r="D44" s="208"/>
      <c r="E44" s="211"/>
      <c r="F44" s="222" t="s">
        <v>149</v>
      </c>
      <c r="G44" s="222"/>
      <c r="H44" s="222"/>
      <c r="I44" s="10">
        <v>2</v>
      </c>
      <c r="J44" s="226"/>
      <c r="K44" s="248"/>
      <c r="L44" s="206"/>
      <c r="M44" s="243"/>
    </row>
    <row r="45" spans="2:13" s="50" customFormat="1" ht="45" customHeight="1" x14ac:dyDescent="0.15">
      <c r="B45" s="241"/>
      <c r="C45" s="191"/>
      <c r="D45" s="208"/>
      <c r="E45" s="211"/>
      <c r="F45" s="222" t="s">
        <v>150</v>
      </c>
      <c r="G45" s="222"/>
      <c r="H45" s="222"/>
      <c r="I45" s="10">
        <v>1</v>
      </c>
      <c r="J45" s="226"/>
      <c r="K45" s="248"/>
      <c r="L45" s="206"/>
      <c r="M45" s="243"/>
    </row>
    <row r="46" spans="2:13" s="50" customFormat="1" ht="45" customHeight="1" x14ac:dyDescent="0.15">
      <c r="B46" s="241"/>
      <c r="C46" s="192"/>
      <c r="D46" s="209"/>
      <c r="E46" s="235"/>
      <c r="F46" s="222" t="s">
        <v>166</v>
      </c>
      <c r="G46" s="222"/>
      <c r="H46" s="222"/>
      <c r="I46" s="10">
        <v>0</v>
      </c>
      <c r="J46" s="173"/>
      <c r="K46" s="248"/>
      <c r="L46" s="206"/>
      <c r="M46" s="244"/>
    </row>
    <row r="47" spans="2:13" s="50" customFormat="1" ht="26.25" customHeight="1" x14ac:dyDescent="0.15">
      <c r="B47" s="241"/>
      <c r="C47" s="191" t="s">
        <v>42</v>
      </c>
      <c r="D47" s="208" t="s">
        <v>0</v>
      </c>
      <c r="E47" s="216" t="s">
        <v>95</v>
      </c>
      <c r="F47" s="228" t="s">
        <v>121</v>
      </c>
      <c r="G47" s="229"/>
      <c r="H47" s="230"/>
      <c r="I47" s="11">
        <v>20</v>
      </c>
      <c r="J47" s="237">
        <v>20</v>
      </c>
      <c r="K47" s="248"/>
      <c r="L47" s="206"/>
      <c r="M47" s="245" t="s">
        <v>200</v>
      </c>
    </row>
    <row r="48" spans="2:13" s="50" customFormat="1" ht="26.25" customHeight="1" x14ac:dyDescent="0.15">
      <c r="B48" s="241"/>
      <c r="C48" s="191"/>
      <c r="D48" s="208"/>
      <c r="E48" s="216"/>
      <c r="F48" s="212" t="s">
        <v>122</v>
      </c>
      <c r="G48" s="213"/>
      <c r="H48" s="214"/>
      <c r="I48" s="164"/>
      <c r="J48" s="237"/>
      <c r="K48" s="248"/>
      <c r="L48" s="206"/>
      <c r="M48" s="246"/>
    </row>
    <row r="49" spans="2:13" s="50" customFormat="1" ht="26.25" customHeight="1" x14ac:dyDescent="0.15">
      <c r="B49" s="241"/>
      <c r="C49" s="191"/>
      <c r="D49" s="208"/>
      <c r="E49" s="216"/>
      <c r="F49" s="228"/>
      <c r="G49" s="229"/>
      <c r="H49" s="230"/>
      <c r="I49" s="129" t="s">
        <v>25</v>
      </c>
      <c r="J49" s="237"/>
      <c r="K49" s="248"/>
      <c r="L49" s="206"/>
      <c r="M49" s="246"/>
    </row>
    <row r="50" spans="2:13" s="50" customFormat="1" ht="26.25" customHeight="1" x14ac:dyDescent="0.15">
      <c r="B50" s="241"/>
      <c r="C50" s="191"/>
      <c r="D50" s="208"/>
      <c r="E50" s="216"/>
      <c r="F50" s="231"/>
      <c r="G50" s="232"/>
      <c r="H50" s="233"/>
      <c r="I50" s="130"/>
      <c r="J50" s="237"/>
      <c r="K50" s="248"/>
      <c r="L50" s="206"/>
      <c r="M50" s="246"/>
    </row>
    <row r="51" spans="2:13" s="50" customFormat="1" ht="26.25" customHeight="1" x14ac:dyDescent="0.15">
      <c r="B51" s="241"/>
      <c r="C51" s="191"/>
      <c r="D51" s="208"/>
      <c r="E51" s="216"/>
      <c r="F51" s="231" t="s">
        <v>61</v>
      </c>
      <c r="G51" s="232"/>
      <c r="H51" s="233"/>
      <c r="I51" s="130">
        <v>10</v>
      </c>
      <c r="J51" s="237"/>
      <c r="K51" s="248"/>
      <c r="L51" s="206"/>
      <c r="M51" s="246"/>
    </row>
    <row r="52" spans="2:13" s="50" customFormat="1" ht="26.25" customHeight="1" x14ac:dyDescent="0.15">
      <c r="B52" s="241"/>
      <c r="C52" s="191"/>
      <c r="D52" s="208"/>
      <c r="E52" s="216"/>
      <c r="F52" s="212" t="s">
        <v>50</v>
      </c>
      <c r="G52" s="213"/>
      <c r="H52" s="214"/>
      <c r="I52" s="9">
        <v>10</v>
      </c>
      <c r="J52" s="237"/>
      <c r="K52" s="248"/>
      <c r="L52" s="206"/>
      <c r="M52" s="246"/>
    </row>
    <row r="53" spans="2:13" s="50" customFormat="1" ht="26.25" customHeight="1" x14ac:dyDescent="0.15">
      <c r="B53" s="241"/>
      <c r="C53" s="191"/>
      <c r="D53" s="208"/>
      <c r="E53" s="216"/>
      <c r="F53" s="212" t="s">
        <v>123</v>
      </c>
      <c r="G53" s="213"/>
      <c r="H53" s="214"/>
      <c r="I53" s="164"/>
      <c r="J53" s="237"/>
      <c r="K53" s="248"/>
      <c r="L53" s="206"/>
      <c r="M53" s="246"/>
    </row>
    <row r="54" spans="2:13" s="50" customFormat="1" ht="26.25" customHeight="1" x14ac:dyDescent="0.15">
      <c r="B54" s="241"/>
      <c r="C54" s="191"/>
      <c r="D54" s="208"/>
      <c r="E54" s="216"/>
      <c r="F54" s="228"/>
      <c r="G54" s="229"/>
      <c r="H54" s="230"/>
      <c r="I54" s="129" t="s">
        <v>25</v>
      </c>
      <c r="J54" s="237"/>
      <c r="K54" s="248"/>
      <c r="L54" s="206"/>
      <c r="M54" s="246"/>
    </row>
    <row r="55" spans="2:13" s="50" customFormat="1" ht="26.25" customHeight="1" x14ac:dyDescent="0.15">
      <c r="B55" s="241"/>
      <c r="C55" s="191"/>
      <c r="D55" s="208"/>
      <c r="E55" s="216"/>
      <c r="F55" s="231"/>
      <c r="G55" s="232"/>
      <c r="H55" s="233"/>
      <c r="I55" s="130"/>
      <c r="J55" s="237"/>
      <c r="K55" s="248"/>
      <c r="L55" s="206"/>
      <c r="M55" s="246"/>
    </row>
    <row r="56" spans="2:13" s="50" customFormat="1" ht="26.25" customHeight="1" x14ac:dyDescent="0.15">
      <c r="B56" s="241"/>
      <c r="C56" s="191"/>
      <c r="D56" s="208"/>
      <c r="E56" s="234"/>
      <c r="F56" s="231" t="s">
        <v>51</v>
      </c>
      <c r="G56" s="232"/>
      <c r="H56" s="233"/>
      <c r="I56" s="130">
        <v>0</v>
      </c>
      <c r="J56" s="225"/>
      <c r="K56" s="248"/>
      <c r="L56" s="206"/>
      <c r="M56" s="246"/>
    </row>
    <row r="57" spans="2:13" s="50" customFormat="1" ht="26.25" customHeight="1" x14ac:dyDescent="0.15">
      <c r="B57" s="241"/>
      <c r="C57" s="191"/>
      <c r="D57" s="208"/>
      <c r="E57" s="202" t="s">
        <v>96</v>
      </c>
      <c r="F57" s="212" t="s">
        <v>121</v>
      </c>
      <c r="G57" s="213"/>
      <c r="H57" s="214"/>
      <c r="I57" s="9">
        <v>20</v>
      </c>
      <c r="J57" s="224">
        <v>20</v>
      </c>
      <c r="K57" s="248"/>
      <c r="L57" s="206"/>
      <c r="M57" s="246"/>
    </row>
    <row r="58" spans="2:13" s="50" customFormat="1" ht="26.25" customHeight="1" x14ac:dyDescent="0.15">
      <c r="B58" s="241"/>
      <c r="C58" s="191"/>
      <c r="D58" s="208"/>
      <c r="E58" s="217"/>
      <c r="F58" s="212" t="s">
        <v>122</v>
      </c>
      <c r="G58" s="213"/>
      <c r="H58" s="214"/>
      <c r="I58" s="164"/>
      <c r="J58" s="237"/>
      <c r="K58" s="248"/>
      <c r="L58" s="206"/>
      <c r="M58" s="246"/>
    </row>
    <row r="59" spans="2:13" s="50" customFormat="1" ht="26.25" customHeight="1" x14ac:dyDescent="0.15">
      <c r="B59" s="241"/>
      <c r="C59" s="191"/>
      <c r="D59" s="208"/>
      <c r="E59" s="217"/>
      <c r="F59" s="228"/>
      <c r="G59" s="229"/>
      <c r="H59" s="230"/>
      <c r="I59" s="129" t="s">
        <v>25</v>
      </c>
      <c r="J59" s="237"/>
      <c r="K59" s="248"/>
      <c r="L59" s="206"/>
      <c r="M59" s="246"/>
    </row>
    <row r="60" spans="2:13" s="50" customFormat="1" ht="26.25" customHeight="1" x14ac:dyDescent="0.15">
      <c r="B60" s="241"/>
      <c r="C60" s="191"/>
      <c r="D60" s="208"/>
      <c r="E60" s="217"/>
      <c r="F60" s="231"/>
      <c r="G60" s="232"/>
      <c r="H60" s="233"/>
      <c r="I60" s="130"/>
      <c r="J60" s="237"/>
      <c r="K60" s="248"/>
      <c r="L60" s="206"/>
      <c r="M60" s="246"/>
    </row>
    <row r="61" spans="2:13" s="50" customFormat="1" ht="26.25" customHeight="1" x14ac:dyDescent="0.15">
      <c r="B61" s="241"/>
      <c r="C61" s="191"/>
      <c r="D61" s="208"/>
      <c r="E61" s="217"/>
      <c r="F61" s="231" t="s">
        <v>61</v>
      </c>
      <c r="G61" s="232"/>
      <c r="H61" s="233"/>
      <c r="I61" s="130">
        <v>10</v>
      </c>
      <c r="J61" s="237"/>
      <c r="K61" s="248"/>
      <c r="L61" s="206"/>
      <c r="M61" s="246"/>
    </row>
    <row r="62" spans="2:13" s="50" customFormat="1" ht="26.25" customHeight="1" x14ac:dyDescent="0.15">
      <c r="B62" s="241"/>
      <c r="C62" s="191"/>
      <c r="D62" s="208"/>
      <c r="E62" s="217"/>
      <c r="F62" s="212" t="s">
        <v>50</v>
      </c>
      <c r="G62" s="213"/>
      <c r="H62" s="214"/>
      <c r="I62" s="9">
        <v>10</v>
      </c>
      <c r="J62" s="237"/>
      <c r="K62" s="248"/>
      <c r="L62" s="206"/>
      <c r="M62" s="246"/>
    </row>
    <row r="63" spans="2:13" s="50" customFormat="1" ht="26.25" customHeight="1" x14ac:dyDescent="0.15">
      <c r="B63" s="241"/>
      <c r="C63" s="191"/>
      <c r="D63" s="208"/>
      <c r="E63" s="217"/>
      <c r="F63" s="212" t="s">
        <v>123</v>
      </c>
      <c r="G63" s="213"/>
      <c r="H63" s="214"/>
      <c r="I63" s="164"/>
      <c r="J63" s="237"/>
      <c r="K63" s="248"/>
      <c r="L63" s="206"/>
      <c r="M63" s="246"/>
    </row>
    <row r="64" spans="2:13" s="50" customFormat="1" ht="26.25" customHeight="1" x14ac:dyDescent="0.15">
      <c r="B64" s="241"/>
      <c r="C64" s="191"/>
      <c r="D64" s="208"/>
      <c r="E64" s="217"/>
      <c r="F64" s="228"/>
      <c r="G64" s="229"/>
      <c r="H64" s="230"/>
      <c r="I64" s="129" t="s">
        <v>25</v>
      </c>
      <c r="J64" s="237"/>
      <c r="K64" s="248"/>
      <c r="L64" s="206"/>
      <c r="M64" s="246"/>
    </row>
    <row r="65" spans="2:13" s="50" customFormat="1" ht="26.25" customHeight="1" x14ac:dyDescent="0.15">
      <c r="B65" s="241"/>
      <c r="C65" s="191"/>
      <c r="D65" s="208"/>
      <c r="E65" s="217"/>
      <c r="F65" s="231"/>
      <c r="G65" s="232"/>
      <c r="H65" s="233"/>
      <c r="I65" s="130"/>
      <c r="J65" s="237"/>
      <c r="K65" s="248"/>
      <c r="L65" s="206"/>
      <c r="M65" s="246"/>
    </row>
    <row r="66" spans="2:13" s="50" customFormat="1" ht="26.25" customHeight="1" x14ac:dyDescent="0.15">
      <c r="B66" s="241"/>
      <c r="C66" s="191"/>
      <c r="D66" s="208"/>
      <c r="E66" s="218"/>
      <c r="F66" s="231" t="s">
        <v>51</v>
      </c>
      <c r="G66" s="232"/>
      <c r="H66" s="233"/>
      <c r="I66" s="130">
        <v>0</v>
      </c>
      <c r="J66" s="225"/>
      <c r="K66" s="248"/>
      <c r="L66" s="206"/>
      <c r="M66" s="246"/>
    </row>
    <row r="67" spans="2:13" s="50" customFormat="1" ht="26.25" customHeight="1" x14ac:dyDescent="0.15">
      <c r="B67" s="241"/>
      <c r="C67" s="191"/>
      <c r="D67" s="208"/>
      <c r="E67" s="202" t="s">
        <v>97</v>
      </c>
      <c r="F67" s="212" t="s">
        <v>121</v>
      </c>
      <c r="G67" s="213"/>
      <c r="H67" s="214"/>
      <c r="I67" s="9">
        <v>20</v>
      </c>
      <c r="J67" s="224">
        <v>20</v>
      </c>
      <c r="K67" s="248"/>
      <c r="L67" s="206"/>
      <c r="M67" s="246"/>
    </row>
    <row r="68" spans="2:13" s="50" customFormat="1" ht="26.25" customHeight="1" x14ac:dyDescent="0.15">
      <c r="B68" s="241"/>
      <c r="C68" s="191"/>
      <c r="D68" s="208"/>
      <c r="E68" s="217"/>
      <c r="F68" s="212" t="s">
        <v>122</v>
      </c>
      <c r="G68" s="213"/>
      <c r="H68" s="214"/>
      <c r="I68" s="164"/>
      <c r="J68" s="237"/>
      <c r="K68" s="248"/>
      <c r="L68" s="206"/>
      <c r="M68" s="246"/>
    </row>
    <row r="69" spans="2:13" s="50" customFormat="1" ht="26.25" customHeight="1" x14ac:dyDescent="0.15">
      <c r="B69" s="241"/>
      <c r="C69" s="191"/>
      <c r="D69" s="208"/>
      <c r="E69" s="217"/>
      <c r="F69" s="228"/>
      <c r="G69" s="229"/>
      <c r="H69" s="230"/>
      <c r="I69" s="129" t="s">
        <v>25</v>
      </c>
      <c r="J69" s="237"/>
      <c r="K69" s="248"/>
      <c r="L69" s="206"/>
      <c r="M69" s="246"/>
    </row>
    <row r="70" spans="2:13" s="50" customFormat="1" ht="26.25" customHeight="1" x14ac:dyDescent="0.15">
      <c r="B70" s="241"/>
      <c r="C70" s="191"/>
      <c r="D70" s="208"/>
      <c r="E70" s="217"/>
      <c r="F70" s="231"/>
      <c r="G70" s="232"/>
      <c r="H70" s="233"/>
      <c r="I70" s="130"/>
      <c r="J70" s="237"/>
      <c r="K70" s="248"/>
      <c r="L70" s="206"/>
      <c r="M70" s="246"/>
    </row>
    <row r="71" spans="2:13" s="50" customFormat="1" ht="26.25" customHeight="1" x14ac:dyDescent="0.15">
      <c r="B71" s="241"/>
      <c r="C71" s="191"/>
      <c r="D71" s="208"/>
      <c r="E71" s="217"/>
      <c r="F71" s="231" t="s">
        <v>61</v>
      </c>
      <c r="G71" s="232"/>
      <c r="H71" s="233"/>
      <c r="I71" s="130">
        <v>10</v>
      </c>
      <c r="J71" s="237"/>
      <c r="K71" s="248"/>
      <c r="L71" s="206"/>
      <c r="M71" s="246"/>
    </row>
    <row r="72" spans="2:13" s="50" customFormat="1" ht="26.25" customHeight="1" x14ac:dyDescent="0.15">
      <c r="B72" s="241"/>
      <c r="C72" s="191"/>
      <c r="D72" s="208"/>
      <c r="E72" s="217"/>
      <c r="F72" s="212" t="s">
        <v>50</v>
      </c>
      <c r="G72" s="213"/>
      <c r="H72" s="214"/>
      <c r="I72" s="9">
        <v>10</v>
      </c>
      <c r="J72" s="237"/>
      <c r="K72" s="248"/>
      <c r="L72" s="206"/>
      <c r="M72" s="246"/>
    </row>
    <row r="73" spans="2:13" s="50" customFormat="1" ht="26.25" customHeight="1" x14ac:dyDescent="0.15">
      <c r="B73" s="241"/>
      <c r="C73" s="191"/>
      <c r="D73" s="208"/>
      <c r="E73" s="217"/>
      <c r="F73" s="212" t="s">
        <v>123</v>
      </c>
      <c r="G73" s="213"/>
      <c r="H73" s="214"/>
      <c r="I73" s="164"/>
      <c r="J73" s="237"/>
      <c r="K73" s="248"/>
      <c r="L73" s="206"/>
      <c r="M73" s="246"/>
    </row>
    <row r="74" spans="2:13" s="50" customFormat="1" ht="26.25" customHeight="1" x14ac:dyDescent="0.15">
      <c r="B74" s="241"/>
      <c r="C74" s="191"/>
      <c r="D74" s="208"/>
      <c r="E74" s="217"/>
      <c r="F74" s="228"/>
      <c r="G74" s="229"/>
      <c r="H74" s="230"/>
      <c r="I74" s="129" t="s">
        <v>25</v>
      </c>
      <c r="J74" s="237"/>
      <c r="K74" s="248"/>
      <c r="L74" s="206"/>
      <c r="M74" s="246"/>
    </row>
    <row r="75" spans="2:13" s="50" customFormat="1" ht="26.25" customHeight="1" x14ac:dyDescent="0.15">
      <c r="B75" s="241"/>
      <c r="C75" s="191"/>
      <c r="D75" s="208"/>
      <c r="E75" s="217"/>
      <c r="F75" s="231"/>
      <c r="G75" s="232"/>
      <c r="H75" s="233"/>
      <c r="I75" s="130"/>
      <c r="J75" s="237"/>
      <c r="K75" s="248"/>
      <c r="L75" s="206"/>
      <c r="M75" s="246"/>
    </row>
    <row r="76" spans="2:13" s="50" customFormat="1" ht="26.25" customHeight="1" x14ac:dyDescent="0.15">
      <c r="B76" s="241"/>
      <c r="C76" s="191"/>
      <c r="D76" s="209"/>
      <c r="E76" s="218"/>
      <c r="F76" s="238" t="s">
        <v>51</v>
      </c>
      <c r="G76" s="239"/>
      <c r="H76" s="240"/>
      <c r="I76" s="48">
        <v>0</v>
      </c>
      <c r="J76" s="225"/>
      <c r="K76" s="248"/>
      <c r="L76" s="206"/>
      <c r="M76" s="247"/>
    </row>
    <row r="77" spans="2:13" s="50" customFormat="1" ht="36" customHeight="1" x14ac:dyDescent="0.15">
      <c r="B77" s="241"/>
      <c r="C77" s="191"/>
      <c r="D77" s="202" t="s">
        <v>41</v>
      </c>
      <c r="E77" s="202" t="s">
        <v>98</v>
      </c>
      <c r="F77" s="223" t="s">
        <v>1</v>
      </c>
      <c r="G77" s="194"/>
      <c r="H77" s="195"/>
      <c r="I77" s="89">
        <v>3</v>
      </c>
      <c r="J77" s="224">
        <v>3</v>
      </c>
      <c r="K77" s="248"/>
      <c r="L77" s="206"/>
      <c r="M77" s="169" t="s">
        <v>88</v>
      </c>
    </row>
    <row r="78" spans="2:13" s="50" customFormat="1" ht="36" customHeight="1" x14ac:dyDescent="0.15">
      <c r="B78" s="241"/>
      <c r="C78" s="191"/>
      <c r="D78" s="217"/>
      <c r="E78" s="217"/>
      <c r="F78" s="187" t="s">
        <v>16</v>
      </c>
      <c r="G78" s="188"/>
      <c r="H78" s="189"/>
      <c r="I78" s="89">
        <v>0</v>
      </c>
      <c r="J78" s="225"/>
      <c r="K78" s="248"/>
      <c r="L78" s="206"/>
      <c r="M78" s="170"/>
    </row>
    <row r="79" spans="2:13" s="50" customFormat="1" ht="36" customHeight="1" x14ac:dyDescent="0.15">
      <c r="B79" s="241"/>
      <c r="C79" s="191"/>
      <c r="D79" s="217"/>
      <c r="E79" s="202" t="s">
        <v>99</v>
      </c>
      <c r="F79" s="223" t="s">
        <v>1</v>
      </c>
      <c r="G79" s="194"/>
      <c r="H79" s="195"/>
      <c r="I79" s="89">
        <v>3</v>
      </c>
      <c r="J79" s="224">
        <v>3</v>
      </c>
      <c r="K79" s="248"/>
      <c r="L79" s="206"/>
      <c r="M79" s="170"/>
    </row>
    <row r="80" spans="2:13" s="50" customFormat="1" ht="36" customHeight="1" x14ac:dyDescent="0.15">
      <c r="B80" s="241"/>
      <c r="C80" s="191"/>
      <c r="D80" s="217"/>
      <c r="E80" s="217"/>
      <c r="F80" s="187" t="s">
        <v>16</v>
      </c>
      <c r="G80" s="188"/>
      <c r="H80" s="189"/>
      <c r="I80" s="89">
        <v>0</v>
      </c>
      <c r="J80" s="225"/>
      <c r="K80" s="248"/>
      <c r="L80" s="206"/>
      <c r="M80" s="170"/>
    </row>
    <row r="81" spans="1:14" s="50" customFormat="1" ht="36" customHeight="1" x14ac:dyDescent="0.15">
      <c r="B81" s="241"/>
      <c r="C81" s="191"/>
      <c r="D81" s="217"/>
      <c r="E81" s="202" t="s">
        <v>100</v>
      </c>
      <c r="F81" s="223" t="s">
        <v>1</v>
      </c>
      <c r="G81" s="194"/>
      <c r="H81" s="195"/>
      <c r="I81" s="89">
        <v>3</v>
      </c>
      <c r="J81" s="224">
        <v>3</v>
      </c>
      <c r="K81" s="248"/>
      <c r="L81" s="206"/>
      <c r="M81" s="170"/>
    </row>
    <row r="82" spans="1:14" s="50" customFormat="1" ht="36" customHeight="1" x14ac:dyDescent="0.15">
      <c r="B82" s="241"/>
      <c r="C82" s="191"/>
      <c r="D82" s="218"/>
      <c r="E82" s="217"/>
      <c r="F82" s="187" t="s">
        <v>16</v>
      </c>
      <c r="G82" s="188"/>
      <c r="H82" s="189"/>
      <c r="I82" s="89">
        <v>0</v>
      </c>
      <c r="J82" s="225"/>
      <c r="K82" s="248"/>
      <c r="L82" s="206"/>
      <c r="M82" s="171"/>
    </row>
    <row r="83" spans="1:14" s="50" customFormat="1" ht="157.5" customHeight="1" x14ac:dyDescent="0.15">
      <c r="B83" s="222" t="s">
        <v>157</v>
      </c>
      <c r="C83" s="222"/>
      <c r="D83" s="222"/>
      <c r="E83" s="236" t="s">
        <v>158</v>
      </c>
      <c r="F83" s="236"/>
      <c r="G83" s="236"/>
      <c r="H83" s="236"/>
      <c r="I83" s="156" t="s">
        <v>159</v>
      </c>
      <c r="J83" s="151"/>
      <c r="K83" s="152"/>
      <c r="L83" s="157" t="s">
        <v>160</v>
      </c>
      <c r="M83" s="155" t="s">
        <v>169</v>
      </c>
    </row>
    <row r="84" spans="1:14" s="50" customFormat="1" ht="45" customHeight="1" x14ac:dyDescent="0.15">
      <c r="I84" s="87" t="s">
        <v>49</v>
      </c>
      <c r="J84" s="49">
        <f>SUM(K5:K82)</f>
        <v>132</v>
      </c>
      <c r="K84" s="53"/>
      <c r="L84" s="54"/>
      <c r="M84" s="78" t="s">
        <v>76</v>
      </c>
    </row>
    <row r="85" spans="1:14" s="50" customFormat="1" ht="45" customHeight="1" x14ac:dyDescent="0.15">
      <c r="I85" s="87" t="s">
        <v>18</v>
      </c>
      <c r="J85" s="80">
        <v>15</v>
      </c>
      <c r="K85" s="53"/>
      <c r="L85" s="54"/>
      <c r="M85" s="79"/>
    </row>
    <row r="86" spans="1:14" s="50" customFormat="1" ht="14.25" x14ac:dyDescent="0.15">
      <c r="I86" s="55"/>
      <c r="J86" s="54"/>
      <c r="L86" s="54"/>
    </row>
    <row r="87" spans="1:14" ht="23.25" customHeight="1" x14ac:dyDescent="0.15">
      <c r="C87" s="50"/>
      <c r="D87" s="50"/>
      <c r="E87" s="50"/>
    </row>
    <row r="88" spans="1:14" x14ac:dyDescent="0.15">
      <c r="E88" s="51"/>
      <c r="K88" s="52"/>
    </row>
    <row r="89" spans="1:14" s="42" customFormat="1" x14ac:dyDescent="0.15">
      <c r="A89" s="40"/>
      <c r="B89" s="40"/>
      <c r="C89" s="40"/>
      <c r="D89" s="40"/>
      <c r="E89" s="227"/>
      <c r="F89" s="227"/>
      <c r="G89" s="40"/>
      <c r="H89" s="40"/>
      <c r="I89" s="40"/>
      <c r="J89" s="40"/>
      <c r="K89" s="40"/>
      <c r="M89" s="40"/>
      <c r="N89" s="40"/>
    </row>
    <row r="90" spans="1:14" s="42" customFormat="1" x14ac:dyDescent="0.15">
      <c r="A90" s="40"/>
      <c r="B90" s="40"/>
      <c r="C90" s="40"/>
      <c r="D90" s="40"/>
      <c r="E90" s="40"/>
      <c r="F90" s="40"/>
      <c r="G90" s="40"/>
      <c r="H90" s="40"/>
      <c r="I90" s="40"/>
      <c r="K90" s="40"/>
      <c r="M90" s="40"/>
      <c r="N90" s="40"/>
    </row>
    <row r="91" spans="1:14" s="42" customFormat="1" x14ac:dyDescent="0.15">
      <c r="A91" s="40"/>
      <c r="B91" s="40"/>
      <c r="C91" s="40"/>
      <c r="D91" s="40"/>
      <c r="E91" s="40"/>
      <c r="F91" s="40"/>
      <c r="G91" s="40"/>
      <c r="H91" s="40"/>
      <c r="I91" s="40"/>
      <c r="K91" s="40"/>
      <c r="M91" s="40"/>
      <c r="N91" s="40"/>
    </row>
  </sheetData>
  <sheetProtection sheet="1" selectLockedCells="1" selectUnlockedCells="1"/>
  <mergeCells count="131">
    <mergeCell ref="M11:M16"/>
    <mergeCell ref="D11:D16"/>
    <mergeCell ref="M29:M46"/>
    <mergeCell ref="J41:J46"/>
    <mergeCell ref="F18:H18"/>
    <mergeCell ref="F22:H22"/>
    <mergeCell ref="F26:H26"/>
    <mergeCell ref="D77:D82"/>
    <mergeCell ref="M47:M76"/>
    <mergeCell ref="F33:H33"/>
    <mergeCell ref="F43:H43"/>
    <mergeCell ref="F44:H44"/>
    <mergeCell ref="F45:H45"/>
    <mergeCell ref="F46:H46"/>
    <mergeCell ref="F41:I41"/>
    <mergeCell ref="F40:H40"/>
    <mergeCell ref="J17:J20"/>
    <mergeCell ref="F19:H19"/>
    <mergeCell ref="F20:H20"/>
    <mergeCell ref="F39:H39"/>
    <mergeCell ref="F21:H21"/>
    <mergeCell ref="M77:M82"/>
    <mergeCell ref="K17:K82"/>
    <mergeCell ref="J29:J34"/>
    <mergeCell ref="B83:D83"/>
    <mergeCell ref="E83:H83"/>
    <mergeCell ref="J67:J76"/>
    <mergeCell ref="F68:H70"/>
    <mergeCell ref="F71:H71"/>
    <mergeCell ref="F72:H72"/>
    <mergeCell ref="F73:H75"/>
    <mergeCell ref="F76:H76"/>
    <mergeCell ref="E57:E66"/>
    <mergeCell ref="F57:H57"/>
    <mergeCell ref="J57:J66"/>
    <mergeCell ref="F58:H60"/>
    <mergeCell ref="F61:H61"/>
    <mergeCell ref="F62:H62"/>
    <mergeCell ref="F63:H65"/>
    <mergeCell ref="F66:H66"/>
    <mergeCell ref="B5:B82"/>
    <mergeCell ref="D47:D76"/>
    <mergeCell ref="J47:J56"/>
    <mergeCell ref="J79:J80"/>
    <mergeCell ref="J81:J82"/>
    <mergeCell ref="F51:H51"/>
    <mergeCell ref="F52:H52"/>
    <mergeCell ref="F34:H34"/>
    <mergeCell ref="E89:F89"/>
    <mergeCell ref="F53:H55"/>
    <mergeCell ref="F56:H56"/>
    <mergeCell ref="E47:E56"/>
    <mergeCell ref="E9:E10"/>
    <mergeCell ref="E67:E76"/>
    <mergeCell ref="E17:E20"/>
    <mergeCell ref="F17:H17"/>
    <mergeCell ref="F47:H47"/>
    <mergeCell ref="F67:H67"/>
    <mergeCell ref="E41:E46"/>
    <mergeCell ref="F42:H42"/>
    <mergeCell ref="F48:H50"/>
    <mergeCell ref="F25:H25"/>
    <mergeCell ref="E79:E80"/>
    <mergeCell ref="F79:H79"/>
    <mergeCell ref="F80:H80"/>
    <mergeCell ref="E81:E82"/>
    <mergeCell ref="E77:E78"/>
    <mergeCell ref="F81:H81"/>
    <mergeCell ref="F12:H12"/>
    <mergeCell ref="E15:E16"/>
    <mergeCell ref="F15:H15"/>
    <mergeCell ref="F14:H14"/>
    <mergeCell ref="M17:M28"/>
    <mergeCell ref="J25:J28"/>
    <mergeCell ref="F27:H27"/>
    <mergeCell ref="F28:H28"/>
    <mergeCell ref="F82:H82"/>
    <mergeCell ref="F77:H77"/>
    <mergeCell ref="J77:J78"/>
    <mergeCell ref="F78:H78"/>
    <mergeCell ref="J35:J40"/>
    <mergeCell ref="F36:H36"/>
    <mergeCell ref="F37:H37"/>
    <mergeCell ref="F38:H38"/>
    <mergeCell ref="C47:C82"/>
    <mergeCell ref="C29:C46"/>
    <mergeCell ref="D29:D46"/>
    <mergeCell ref="E29:E34"/>
    <mergeCell ref="F29:I29"/>
    <mergeCell ref="D5:D10"/>
    <mergeCell ref="F8:H8"/>
    <mergeCell ref="F7:H7"/>
    <mergeCell ref="E7:E8"/>
    <mergeCell ref="F9:H9"/>
    <mergeCell ref="E35:E40"/>
    <mergeCell ref="F35:I35"/>
    <mergeCell ref="E25:E28"/>
    <mergeCell ref="F16:H16"/>
    <mergeCell ref="D17:D28"/>
    <mergeCell ref="F23:H23"/>
    <mergeCell ref="F24:H24"/>
    <mergeCell ref="E21:E24"/>
    <mergeCell ref="E11:E12"/>
    <mergeCell ref="F11:H11"/>
    <mergeCell ref="F30:H30"/>
    <mergeCell ref="F31:H31"/>
    <mergeCell ref="F32:H32"/>
    <mergeCell ref="M5:M10"/>
    <mergeCell ref="J7:J8"/>
    <mergeCell ref="E5:E6"/>
    <mergeCell ref="F5:H5"/>
    <mergeCell ref="J5:J6"/>
    <mergeCell ref="F6:H6"/>
    <mergeCell ref="B2:C2"/>
    <mergeCell ref="B3:C4"/>
    <mergeCell ref="D3:D4"/>
    <mergeCell ref="E3:E4"/>
    <mergeCell ref="F3:H4"/>
    <mergeCell ref="C5:C28"/>
    <mergeCell ref="I3:K3"/>
    <mergeCell ref="J15:J16"/>
    <mergeCell ref="E13:E14"/>
    <mergeCell ref="F13:H13"/>
    <mergeCell ref="L3:L4"/>
    <mergeCell ref="M3:M4"/>
    <mergeCell ref="J9:J10"/>
    <mergeCell ref="F10:H10"/>
    <mergeCell ref="J21:J24"/>
    <mergeCell ref="J11:J12"/>
    <mergeCell ref="J13:J14"/>
    <mergeCell ref="L5:L82"/>
  </mergeCells>
  <phoneticPr fontId="2"/>
  <conditionalFormatting sqref="J85">
    <cfRule type="expression" dxfId="27" priority="1" stopIfTrue="1">
      <formula>$J$85="型選択"</formula>
    </cfRule>
  </conditionalFormatting>
  <dataValidations disablePrompts="1" count="1">
    <dataValidation type="list" allowBlank="1" showInputMessage="1" showErrorMessage="1" sqref="B2:C2" xr:uid="{BA8804A7-2C79-4BA8-9477-7DC4FCC1BAD6}">
      <formula1>"簡易型Ａ,簡易型Ｂ,簡易型Ｃ,標準型"</formula1>
    </dataValidation>
  </dataValidations>
  <printOptions horizontalCentered="1"/>
  <pageMargins left="0.59055118110236227" right="0.19685039370078741" top="0.39370078740157483" bottom="0.39370078740157483" header="0.19685039370078741" footer="0.27559055118110237"/>
  <pageSetup paperSize="8" scale="40" fitToHeight="2" orientation="landscape" useFirstPageNumber="1" r:id="rId1"/>
  <headerFooter alignWithMargins="0">
    <oddHeader>&amp;R&amp;18&amp;P／2</oddHeader>
  </headerFooter>
  <rowBreaks count="1" manualBreakCount="1">
    <brk id="46" max="16383" man="1"/>
  </rowBreaks>
  <colBreaks count="1" manualBreakCount="1">
    <brk id="13"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8047E-5DB4-4DD6-82F9-0853AE2BFC89}">
  <sheetPr codeName="Sheet2"/>
  <dimension ref="A1:AA45"/>
  <sheetViews>
    <sheetView view="pageBreakPreview" zoomScaleNormal="100" zoomScaleSheetLayoutView="100" workbookViewId="0">
      <selection activeCell="AM15" sqref="AM15"/>
    </sheetView>
  </sheetViews>
  <sheetFormatPr defaultColWidth="3.125" defaultRowHeight="18" customHeight="1" x14ac:dyDescent="0.15"/>
  <cols>
    <col min="1" max="16384" width="3.125" style="2"/>
  </cols>
  <sheetData>
    <row r="1" spans="1:27" ht="18" customHeight="1" x14ac:dyDescent="0.15">
      <c r="A1" s="1"/>
    </row>
    <row r="3" spans="1:27" ht="18" customHeight="1" x14ac:dyDescent="0.15">
      <c r="AA3" s="3" t="s">
        <v>80</v>
      </c>
    </row>
    <row r="5" spans="1:27" ht="18" customHeight="1" x14ac:dyDescent="0.15">
      <c r="A5" s="250" t="s">
        <v>11</v>
      </c>
      <c r="B5" s="250"/>
      <c r="C5" s="250"/>
      <c r="D5" s="250"/>
      <c r="E5" s="250"/>
      <c r="F5" s="250"/>
      <c r="G5" s="250"/>
      <c r="H5" s="250"/>
      <c r="I5" s="250"/>
      <c r="J5" s="250"/>
      <c r="K5" s="250"/>
      <c r="L5" s="250"/>
      <c r="M5" s="250"/>
      <c r="N5" s="250"/>
      <c r="O5" s="250"/>
      <c r="P5" s="250"/>
      <c r="Q5" s="250"/>
      <c r="R5" s="250"/>
      <c r="S5" s="250"/>
      <c r="T5" s="250"/>
      <c r="U5" s="250"/>
      <c r="V5" s="250"/>
      <c r="W5" s="250"/>
      <c r="X5" s="250"/>
      <c r="Y5" s="250"/>
      <c r="Z5" s="250"/>
      <c r="AA5" s="250"/>
    </row>
    <row r="6" spans="1:27" ht="18" customHeight="1" x14ac:dyDescent="0.15">
      <c r="A6" s="250"/>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row>
    <row r="9" spans="1:27" ht="18" customHeight="1" x14ac:dyDescent="0.15">
      <c r="B9" s="249" t="s">
        <v>3</v>
      </c>
      <c r="C9" s="249"/>
      <c r="D9" s="249"/>
      <c r="E9" s="249"/>
      <c r="F9" s="249"/>
      <c r="H9" s="2" t="s">
        <v>27</v>
      </c>
    </row>
    <row r="11" spans="1:27" ht="18" customHeight="1" x14ac:dyDescent="0.15">
      <c r="O11" s="2" t="s">
        <v>4</v>
      </c>
    </row>
    <row r="13" spans="1:27" ht="18" customHeight="1" x14ac:dyDescent="0.15">
      <c r="O13" s="2" t="s">
        <v>14</v>
      </c>
    </row>
    <row r="15" spans="1:27" ht="18" customHeight="1" x14ac:dyDescent="0.15">
      <c r="O15" s="2" t="s">
        <v>15</v>
      </c>
    </row>
    <row r="18" spans="2:20" ht="18" customHeight="1" x14ac:dyDescent="0.15">
      <c r="E18" s="3" t="s">
        <v>102</v>
      </c>
      <c r="F18" s="2" t="s">
        <v>28</v>
      </c>
      <c r="G18" s="2" t="s">
        <v>206</v>
      </c>
      <c r="H18" s="29"/>
      <c r="I18" s="29"/>
      <c r="J18" s="29"/>
      <c r="K18" s="29"/>
      <c r="L18" s="29"/>
      <c r="M18" s="29"/>
      <c r="N18" s="29"/>
      <c r="O18" s="29"/>
      <c r="P18" s="29"/>
      <c r="Q18" s="29"/>
      <c r="R18" s="29"/>
      <c r="S18" s="29"/>
      <c r="T18" s="29"/>
    </row>
    <row r="19" spans="2:20" ht="18" customHeight="1" x14ac:dyDescent="0.15">
      <c r="G19" s="2" t="s">
        <v>204</v>
      </c>
      <c r="H19" s="29"/>
      <c r="I19" s="29"/>
      <c r="J19" s="29"/>
      <c r="K19" s="29"/>
      <c r="L19" s="29"/>
      <c r="M19" s="29"/>
      <c r="N19" s="29"/>
      <c r="O19" s="29"/>
      <c r="P19" s="29"/>
      <c r="Q19" s="29"/>
      <c r="R19" s="29"/>
      <c r="S19" s="29"/>
      <c r="T19" s="29"/>
    </row>
    <row r="20" spans="2:20" ht="18" customHeight="1" x14ac:dyDescent="0.15">
      <c r="G20" s="2" t="s">
        <v>205</v>
      </c>
      <c r="H20" s="29"/>
      <c r="I20" s="29"/>
      <c r="J20" s="29"/>
      <c r="K20" s="29"/>
      <c r="L20" s="29"/>
      <c r="M20" s="29"/>
      <c r="N20" s="29"/>
      <c r="O20" s="29"/>
      <c r="P20" s="29"/>
      <c r="Q20" s="29"/>
      <c r="R20" s="29"/>
      <c r="S20" s="29"/>
      <c r="T20" s="29"/>
    </row>
    <row r="21" spans="2:20" ht="18" customHeight="1" x14ac:dyDescent="0.15">
      <c r="E21" s="3"/>
      <c r="G21" s="29"/>
      <c r="H21" s="29"/>
      <c r="I21" s="29"/>
      <c r="J21" s="29"/>
      <c r="K21" s="29"/>
      <c r="L21" s="29"/>
      <c r="M21" s="29"/>
      <c r="N21" s="29"/>
      <c r="O21" s="29"/>
      <c r="P21" s="29"/>
      <c r="Q21" s="29"/>
      <c r="R21" s="29"/>
      <c r="S21" s="29"/>
      <c r="T21" s="29"/>
    </row>
    <row r="22" spans="2:20" ht="18" customHeight="1" x14ac:dyDescent="0.15">
      <c r="G22" s="29"/>
      <c r="H22" s="29"/>
      <c r="I22" s="29"/>
      <c r="J22" s="29"/>
      <c r="K22" s="29"/>
      <c r="L22" s="29"/>
      <c r="M22" s="29"/>
      <c r="N22" s="29"/>
      <c r="O22" s="29"/>
      <c r="P22" s="29"/>
      <c r="Q22" s="29"/>
      <c r="R22" s="29"/>
      <c r="S22" s="29"/>
      <c r="T22" s="29"/>
    </row>
    <row r="25" spans="2:20" ht="18" customHeight="1" x14ac:dyDescent="0.15">
      <c r="B25" s="2" t="s">
        <v>10</v>
      </c>
    </row>
    <row r="26" spans="2:20" ht="18" customHeight="1" x14ac:dyDescent="0.15">
      <c r="B26" s="2" t="s">
        <v>77</v>
      </c>
    </row>
    <row r="27" spans="2:20" ht="18" customHeight="1" x14ac:dyDescent="0.15">
      <c r="B27" s="2" t="s">
        <v>78</v>
      </c>
    </row>
    <row r="29" spans="2:20" ht="18" customHeight="1" x14ac:dyDescent="0.15">
      <c r="C29" s="2" t="s">
        <v>182</v>
      </c>
      <c r="F29" s="2" t="s">
        <v>185</v>
      </c>
    </row>
    <row r="31" spans="2:20" ht="18" customHeight="1" x14ac:dyDescent="0.15">
      <c r="C31" s="2" t="s">
        <v>183</v>
      </c>
      <c r="F31" s="2" t="s">
        <v>185</v>
      </c>
    </row>
    <row r="33" spans="1:27" ht="18" customHeight="1" x14ac:dyDescent="0.15">
      <c r="C33" s="2" t="s">
        <v>184</v>
      </c>
      <c r="F33" s="2" t="s">
        <v>185</v>
      </c>
    </row>
    <row r="35" spans="1:27" ht="18" customHeight="1" x14ac:dyDescent="0.15">
      <c r="C35" s="2" t="s">
        <v>62</v>
      </c>
    </row>
    <row r="36" spans="1:27" ht="18" customHeight="1" x14ac:dyDescent="0.15">
      <c r="D36" s="2" t="s">
        <v>5</v>
      </c>
      <c r="G36" s="2" t="s">
        <v>28</v>
      </c>
      <c r="H36" s="2" t="s">
        <v>29</v>
      </c>
    </row>
    <row r="37" spans="1:27" ht="18" customHeight="1" x14ac:dyDescent="0.15">
      <c r="D37" s="2" t="s">
        <v>7</v>
      </c>
      <c r="G37" s="2" t="s">
        <v>28</v>
      </c>
      <c r="H37" s="2" t="s">
        <v>8</v>
      </c>
    </row>
    <row r="38" spans="1:27" ht="18" customHeight="1" x14ac:dyDescent="0.15">
      <c r="D38" s="2" t="s">
        <v>4</v>
      </c>
      <c r="G38" s="2" t="s">
        <v>28</v>
      </c>
      <c r="H38" s="2" t="s">
        <v>9</v>
      </c>
    </row>
    <row r="39" spans="1:27" ht="18" customHeight="1" x14ac:dyDescent="0.15">
      <c r="D39" s="2" t="s">
        <v>6</v>
      </c>
      <c r="G39" s="2" t="s">
        <v>28</v>
      </c>
      <c r="H39" s="2" t="s">
        <v>30</v>
      </c>
    </row>
    <row r="40" spans="1:27" ht="18" customHeight="1" x14ac:dyDescent="0.15">
      <c r="D40" s="2" t="s">
        <v>81</v>
      </c>
      <c r="G40" s="2" t="s">
        <v>28</v>
      </c>
      <c r="H40" s="2" t="s">
        <v>30</v>
      </c>
    </row>
    <row r="41" spans="1:27" ht="18" customHeight="1" x14ac:dyDescent="0.15">
      <c r="D41" s="2" t="s">
        <v>82</v>
      </c>
      <c r="G41" s="2" t="s">
        <v>83</v>
      </c>
      <c r="H41" s="85"/>
    </row>
    <row r="45" spans="1:27" ht="18" customHeight="1" x14ac:dyDescent="0.15">
      <c r="A45" s="56"/>
      <c r="B45" s="56"/>
      <c r="C45" s="56"/>
      <c r="D45" s="56"/>
      <c r="E45" s="56"/>
      <c r="F45" s="56"/>
      <c r="G45" s="56"/>
      <c r="H45" s="56"/>
      <c r="I45" s="56"/>
      <c r="J45" s="56"/>
      <c r="K45" s="56"/>
      <c r="L45" s="56"/>
      <c r="M45" s="56"/>
      <c r="N45" s="56"/>
      <c r="O45" s="56"/>
      <c r="P45" s="56"/>
      <c r="Q45" s="56"/>
      <c r="R45" s="56"/>
      <c r="S45" s="56"/>
      <c r="T45" s="56"/>
      <c r="U45" s="56"/>
      <c r="V45" s="56"/>
      <c r="W45" s="56"/>
      <c r="X45" s="56"/>
      <c r="Y45" s="56"/>
      <c r="Z45" s="56"/>
      <c r="AA45" s="56"/>
    </row>
  </sheetData>
  <mergeCells count="2">
    <mergeCell ref="B9:F9"/>
    <mergeCell ref="A5:AA6"/>
  </mergeCells>
  <phoneticPr fontId="2"/>
  <printOptions horizontalCentered="1" vertic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4D8EDF-39D2-471E-953F-2EA365220192}">
  <sheetPr codeName="Sheet4"/>
  <dimension ref="A1:AC92"/>
  <sheetViews>
    <sheetView view="pageBreakPreview" zoomScale="60" zoomScaleNormal="71" workbookViewId="0">
      <selection activeCell="H2" sqref="H2:J2"/>
    </sheetView>
  </sheetViews>
  <sheetFormatPr defaultColWidth="9" defaultRowHeight="13.5" x14ac:dyDescent="0.15"/>
  <cols>
    <col min="1" max="1" width="2.5" customWidth="1"/>
    <col min="2" max="2" width="3.5" customWidth="1"/>
    <col min="3" max="3" width="8.625" customWidth="1"/>
    <col min="4" max="4" width="18.625" customWidth="1"/>
    <col min="5" max="5" width="49.75" customWidth="1"/>
    <col min="6" max="7" width="9.25" customWidth="1"/>
    <col min="8" max="8" width="38.5" customWidth="1"/>
    <col min="9" max="9" width="19.375" style="6" customWidth="1"/>
    <col min="10" max="10" width="11.875" customWidth="1"/>
    <col min="28" max="28" width="30.125" customWidth="1"/>
    <col min="29" max="29" width="12.125" customWidth="1"/>
    <col min="30" max="30" width="10.5" bestFit="1" customWidth="1"/>
  </cols>
  <sheetData>
    <row r="1" spans="2:29" ht="30.75" customHeight="1" x14ac:dyDescent="0.15">
      <c r="B1" s="4" t="s">
        <v>68</v>
      </c>
      <c r="C1" s="21"/>
      <c r="D1" s="21"/>
      <c r="G1" s="23"/>
      <c r="H1" s="251"/>
      <c r="I1" s="251"/>
      <c r="J1" s="251"/>
    </row>
    <row r="2" spans="2:29" ht="24" x14ac:dyDescent="0.15">
      <c r="B2" s="22"/>
      <c r="C2" s="22"/>
      <c r="D2" s="22"/>
      <c r="E2" s="22"/>
      <c r="F2" s="259" t="s">
        <v>14</v>
      </c>
      <c r="G2" s="260"/>
      <c r="H2" s="252"/>
      <c r="I2" s="253"/>
      <c r="J2" s="254"/>
      <c r="K2" s="7"/>
      <c r="L2" s="7"/>
      <c r="M2" s="7"/>
      <c r="N2" s="7"/>
      <c r="O2" s="7"/>
      <c r="P2" s="7"/>
      <c r="Q2" s="7"/>
      <c r="R2" s="7"/>
      <c r="S2" s="7"/>
      <c r="T2" s="7"/>
      <c r="U2" s="7"/>
      <c r="V2" s="7"/>
      <c r="W2" s="7"/>
      <c r="X2" s="7"/>
      <c r="Y2" s="7"/>
      <c r="Z2" s="7"/>
    </row>
    <row r="3" spans="2:29" ht="20.100000000000001" customHeight="1" x14ac:dyDescent="0.15">
      <c r="B3" s="261" t="s">
        <v>22</v>
      </c>
      <c r="C3" s="262"/>
      <c r="D3" s="265" t="s">
        <v>23</v>
      </c>
      <c r="E3" s="265" t="s">
        <v>24</v>
      </c>
      <c r="F3" s="265" t="s">
        <v>17</v>
      </c>
      <c r="G3" s="267" t="s">
        <v>33</v>
      </c>
      <c r="H3" s="267"/>
      <c r="I3" s="255" t="s">
        <v>36</v>
      </c>
      <c r="J3" s="257" t="s">
        <v>35</v>
      </c>
    </row>
    <row r="4" spans="2:29" ht="43.5" customHeight="1" x14ac:dyDescent="0.15">
      <c r="B4" s="263"/>
      <c r="C4" s="264"/>
      <c r="D4" s="266"/>
      <c r="E4" s="266"/>
      <c r="F4" s="266"/>
      <c r="G4" s="158" t="s">
        <v>31</v>
      </c>
      <c r="H4" s="102" t="s">
        <v>32</v>
      </c>
      <c r="I4" s="256"/>
      <c r="J4" s="258"/>
      <c r="AB4" s="296" t="s">
        <v>112</v>
      </c>
      <c r="AC4" s="296"/>
    </row>
    <row r="5" spans="2:29" ht="26.25" customHeight="1" x14ac:dyDescent="0.15">
      <c r="B5" s="321"/>
      <c r="C5" s="100"/>
      <c r="D5" s="308" t="s">
        <v>87</v>
      </c>
      <c r="E5" s="308" t="s">
        <v>186</v>
      </c>
      <c r="F5" s="281">
        <v>5</v>
      </c>
      <c r="G5" s="11">
        <v>5</v>
      </c>
      <c r="H5" s="91" t="s">
        <v>26</v>
      </c>
      <c r="I5" s="293"/>
      <c r="J5" s="298" t="str">
        <f>IF(I5="","",VLOOKUP(I5,AB5:AC6,2,FALSE))</f>
        <v/>
      </c>
      <c r="AB5" t="str">
        <f t="shared" ref="AB5:AB10" si="0">+H5</f>
        <v>有</v>
      </c>
      <c r="AC5">
        <f t="shared" ref="AC5:AC10" si="1">+G5</f>
        <v>5</v>
      </c>
    </row>
    <row r="6" spans="2:29" ht="26.25" customHeight="1" x14ac:dyDescent="0.15">
      <c r="B6" s="321"/>
      <c r="C6" s="100"/>
      <c r="D6" s="308"/>
      <c r="E6" s="309"/>
      <c r="F6" s="289"/>
      <c r="G6" s="9">
        <v>0</v>
      </c>
      <c r="H6" s="91" t="s">
        <v>103</v>
      </c>
      <c r="I6" s="294"/>
      <c r="J6" s="299"/>
      <c r="AB6" t="str">
        <f t="shared" si="0"/>
        <v>無</v>
      </c>
      <c r="AC6">
        <f t="shared" si="1"/>
        <v>0</v>
      </c>
    </row>
    <row r="7" spans="2:29" ht="26.25" customHeight="1" x14ac:dyDescent="0.15">
      <c r="B7" s="321"/>
      <c r="C7" s="100"/>
      <c r="D7" s="308"/>
      <c r="E7" s="312" t="s">
        <v>187</v>
      </c>
      <c r="F7" s="288">
        <v>5</v>
      </c>
      <c r="G7" s="9">
        <v>5</v>
      </c>
      <c r="H7" s="91" t="s">
        <v>26</v>
      </c>
      <c r="I7" s="293"/>
      <c r="J7" s="298" t="str">
        <f>IF(I7="","",VLOOKUP(I7,AB7:AC8,2,FALSE))</f>
        <v/>
      </c>
      <c r="AB7" t="str">
        <f t="shared" si="0"/>
        <v>有</v>
      </c>
      <c r="AC7">
        <f t="shared" si="1"/>
        <v>5</v>
      </c>
    </row>
    <row r="8" spans="2:29" ht="26.25" customHeight="1" x14ac:dyDescent="0.15">
      <c r="B8" s="321"/>
      <c r="C8" s="100"/>
      <c r="D8" s="308"/>
      <c r="E8" s="309"/>
      <c r="F8" s="289"/>
      <c r="G8" s="9">
        <v>0</v>
      </c>
      <c r="H8" s="91" t="s">
        <v>103</v>
      </c>
      <c r="I8" s="294"/>
      <c r="J8" s="299"/>
      <c r="AB8" t="str">
        <f t="shared" si="0"/>
        <v>無</v>
      </c>
      <c r="AC8">
        <f t="shared" si="1"/>
        <v>0</v>
      </c>
    </row>
    <row r="9" spans="2:29" ht="26.25" customHeight="1" x14ac:dyDescent="0.15">
      <c r="B9" s="321"/>
      <c r="C9" s="100"/>
      <c r="D9" s="308"/>
      <c r="E9" s="312" t="s">
        <v>188</v>
      </c>
      <c r="F9" s="310">
        <v>5</v>
      </c>
      <c r="G9" s="11">
        <v>5</v>
      </c>
      <c r="H9" s="91" t="s">
        <v>26</v>
      </c>
      <c r="I9" s="293"/>
      <c r="J9" s="298" t="str">
        <f>IF(I9="","",VLOOKUP(I9,AB9:AC10,2,FALSE))</f>
        <v/>
      </c>
      <c r="AB9" t="str">
        <f t="shared" si="0"/>
        <v>有</v>
      </c>
      <c r="AC9">
        <f t="shared" si="1"/>
        <v>5</v>
      </c>
    </row>
    <row r="10" spans="2:29" ht="26.25" customHeight="1" x14ac:dyDescent="0.15">
      <c r="B10" s="321"/>
      <c r="C10" s="100"/>
      <c r="D10" s="309"/>
      <c r="E10" s="309"/>
      <c r="F10" s="311"/>
      <c r="G10" s="9">
        <v>0</v>
      </c>
      <c r="H10" s="91" t="s">
        <v>103</v>
      </c>
      <c r="I10" s="294"/>
      <c r="J10" s="299"/>
      <c r="AB10" t="str">
        <f t="shared" si="0"/>
        <v>無</v>
      </c>
      <c r="AC10">
        <f t="shared" si="1"/>
        <v>0</v>
      </c>
    </row>
    <row r="11" spans="2:29" ht="26.25" customHeight="1" x14ac:dyDescent="0.15">
      <c r="B11" s="321"/>
      <c r="C11" s="100"/>
      <c r="D11" s="305" t="s">
        <v>104</v>
      </c>
      <c r="E11" s="307" t="s">
        <v>135</v>
      </c>
      <c r="F11" s="281">
        <v>3</v>
      </c>
      <c r="G11" s="11">
        <v>3</v>
      </c>
      <c r="H11" s="91" t="s">
        <v>26</v>
      </c>
      <c r="I11" s="300"/>
      <c r="J11" s="298" t="str">
        <f>IF(I11="","",IF(I11=H11,G11,IF(I11=H12,G12)))</f>
        <v/>
      </c>
      <c r="AB11" t="str">
        <f t="shared" ref="AB11:AB74" si="2">+H11</f>
        <v>有</v>
      </c>
      <c r="AC11">
        <f t="shared" ref="AC11:AC74" si="3">+G11</f>
        <v>3</v>
      </c>
    </row>
    <row r="12" spans="2:29" ht="26.25" customHeight="1" x14ac:dyDescent="0.15">
      <c r="B12" s="321"/>
      <c r="C12" s="100"/>
      <c r="D12" s="301"/>
      <c r="E12" s="307"/>
      <c r="F12" s="281"/>
      <c r="G12" s="9">
        <v>0</v>
      </c>
      <c r="H12" s="91" t="s">
        <v>103</v>
      </c>
      <c r="I12" s="300"/>
      <c r="J12" s="298"/>
      <c r="AB12" t="str">
        <f t="shared" si="2"/>
        <v>無</v>
      </c>
      <c r="AC12">
        <f t="shared" si="3"/>
        <v>0</v>
      </c>
    </row>
    <row r="13" spans="2:29" ht="26.25" customHeight="1" x14ac:dyDescent="0.15">
      <c r="B13" s="321"/>
      <c r="C13" s="301" t="s">
        <v>105</v>
      </c>
      <c r="D13" s="301"/>
      <c r="E13" s="307" t="s">
        <v>136</v>
      </c>
      <c r="F13" s="288">
        <v>3</v>
      </c>
      <c r="G13" s="9">
        <v>3</v>
      </c>
      <c r="H13" s="91" t="s">
        <v>26</v>
      </c>
      <c r="I13" s="293"/>
      <c r="J13" s="297" t="str">
        <f>IF(I13="","",IF(I13=H13,G13,IF(I13=H14,G14)))</f>
        <v/>
      </c>
      <c r="AB13" t="str">
        <f t="shared" si="2"/>
        <v>有</v>
      </c>
      <c r="AC13">
        <f t="shared" si="3"/>
        <v>3</v>
      </c>
    </row>
    <row r="14" spans="2:29" ht="26.25" customHeight="1" x14ac:dyDescent="0.15">
      <c r="B14" s="321"/>
      <c r="C14" s="301"/>
      <c r="D14" s="301"/>
      <c r="E14" s="307"/>
      <c r="F14" s="281"/>
      <c r="G14" s="9">
        <v>0</v>
      </c>
      <c r="H14" s="91" t="s">
        <v>103</v>
      </c>
      <c r="I14" s="300"/>
      <c r="J14" s="298"/>
      <c r="AB14" t="str">
        <f t="shared" si="2"/>
        <v>無</v>
      </c>
      <c r="AC14">
        <f t="shared" si="3"/>
        <v>0</v>
      </c>
    </row>
    <row r="15" spans="2:29" ht="26.25" customHeight="1" x14ac:dyDescent="0.15">
      <c r="B15" s="321"/>
      <c r="C15" s="301"/>
      <c r="D15" s="301"/>
      <c r="E15" s="307" t="s">
        <v>137</v>
      </c>
      <c r="F15" s="275">
        <v>3</v>
      </c>
      <c r="G15" s="9">
        <v>3</v>
      </c>
      <c r="H15" s="91" t="s">
        <v>26</v>
      </c>
      <c r="I15" s="293"/>
      <c r="J15" s="297" t="str">
        <f>IF(I15="","",IF(I15=H15,G15,IF(I15=H16,G16)))</f>
        <v/>
      </c>
      <c r="AB15" t="str">
        <f t="shared" si="2"/>
        <v>有</v>
      </c>
      <c r="AC15">
        <f t="shared" si="3"/>
        <v>3</v>
      </c>
    </row>
    <row r="16" spans="2:29" ht="26.25" customHeight="1" x14ac:dyDescent="0.15">
      <c r="B16" s="321"/>
      <c r="C16" s="100"/>
      <c r="D16" s="306"/>
      <c r="E16" s="307"/>
      <c r="F16" s="277"/>
      <c r="G16" s="9">
        <v>0</v>
      </c>
      <c r="H16" s="91" t="s">
        <v>103</v>
      </c>
      <c r="I16" s="294"/>
      <c r="J16" s="299"/>
      <c r="AB16" t="str">
        <f t="shared" si="2"/>
        <v>無</v>
      </c>
      <c r="AC16">
        <f t="shared" si="3"/>
        <v>0</v>
      </c>
    </row>
    <row r="17" spans="2:29" ht="26.25" customHeight="1" x14ac:dyDescent="0.15">
      <c r="B17" s="321"/>
      <c r="C17" s="100"/>
      <c r="D17" s="305" t="s">
        <v>120</v>
      </c>
      <c r="E17" s="272" t="s">
        <v>138</v>
      </c>
      <c r="F17" s="275">
        <v>9</v>
      </c>
      <c r="G17" s="101">
        <v>9</v>
      </c>
      <c r="H17" s="102" t="s">
        <v>179</v>
      </c>
      <c r="I17" s="293"/>
      <c r="J17" s="297" t="str">
        <f>IF(I17="","",VLOOKUP(I17,AB17:AC20,2,FALSE))</f>
        <v/>
      </c>
      <c r="AB17" t="str">
        <f t="shared" si="2"/>
        <v>災害協定に基づく訓練１への実績あり</v>
      </c>
      <c r="AC17">
        <f t="shared" si="3"/>
        <v>9</v>
      </c>
    </row>
    <row r="18" spans="2:29" ht="26.25" customHeight="1" x14ac:dyDescent="0.15">
      <c r="B18" s="321"/>
      <c r="C18" s="100"/>
      <c r="D18" s="301"/>
      <c r="E18" s="273"/>
      <c r="F18" s="276"/>
      <c r="G18" s="90">
        <v>7</v>
      </c>
      <c r="H18" s="102" t="s">
        <v>180</v>
      </c>
      <c r="I18" s="300"/>
      <c r="J18" s="298"/>
      <c r="AB18" t="str">
        <f t="shared" si="2"/>
        <v>災害協定に基づく訓練２への実績あり</v>
      </c>
      <c r="AC18">
        <f t="shared" si="3"/>
        <v>7</v>
      </c>
    </row>
    <row r="19" spans="2:29" ht="26.25" customHeight="1" x14ac:dyDescent="0.15">
      <c r="B19" s="321"/>
      <c r="C19" s="100"/>
      <c r="D19" s="301"/>
      <c r="E19" s="273"/>
      <c r="F19" s="276"/>
      <c r="G19" s="90">
        <v>3</v>
      </c>
      <c r="H19" s="102" t="s">
        <v>181</v>
      </c>
      <c r="I19" s="300"/>
      <c r="J19" s="298"/>
      <c r="AB19" t="str">
        <f t="shared" si="2"/>
        <v>防災協定の締結実績あり</v>
      </c>
      <c r="AC19">
        <f t="shared" si="3"/>
        <v>3</v>
      </c>
    </row>
    <row r="20" spans="2:29" ht="26.25" customHeight="1" x14ac:dyDescent="0.15">
      <c r="B20" s="321"/>
      <c r="C20" s="100"/>
      <c r="D20" s="301"/>
      <c r="E20" s="273"/>
      <c r="F20" s="277"/>
      <c r="G20" s="90">
        <v>0</v>
      </c>
      <c r="H20" s="102" t="s">
        <v>67</v>
      </c>
      <c r="I20" s="294"/>
      <c r="J20" s="299"/>
      <c r="AB20" t="str">
        <f t="shared" si="2"/>
        <v>実績なし</v>
      </c>
      <c r="AC20">
        <f t="shared" si="3"/>
        <v>0</v>
      </c>
    </row>
    <row r="21" spans="2:29" ht="26.25" customHeight="1" x14ac:dyDescent="0.15">
      <c r="B21" s="321"/>
      <c r="C21" s="100"/>
      <c r="D21" s="301"/>
      <c r="E21" s="272" t="s">
        <v>139</v>
      </c>
      <c r="F21" s="275">
        <v>9</v>
      </c>
      <c r="G21" s="101">
        <v>9</v>
      </c>
      <c r="H21" s="102" t="s">
        <v>179</v>
      </c>
      <c r="I21" s="293"/>
      <c r="J21" s="297" t="str">
        <f>IF(I21="","",VLOOKUP(I21,AB21:AC24,2,FALSE))</f>
        <v/>
      </c>
      <c r="AB21" t="str">
        <f t="shared" si="2"/>
        <v>災害協定に基づく訓練１への実績あり</v>
      </c>
      <c r="AC21">
        <f t="shared" si="3"/>
        <v>9</v>
      </c>
    </row>
    <row r="22" spans="2:29" ht="26.25" customHeight="1" x14ac:dyDescent="0.15">
      <c r="B22" s="321"/>
      <c r="C22" s="100"/>
      <c r="D22" s="301"/>
      <c r="E22" s="273"/>
      <c r="F22" s="276"/>
      <c r="G22" s="90">
        <v>7</v>
      </c>
      <c r="H22" s="102" t="s">
        <v>180</v>
      </c>
      <c r="I22" s="300"/>
      <c r="J22" s="298"/>
      <c r="AB22" t="str">
        <f t="shared" si="2"/>
        <v>災害協定に基づく訓練２への実績あり</v>
      </c>
      <c r="AC22">
        <f t="shared" si="3"/>
        <v>7</v>
      </c>
    </row>
    <row r="23" spans="2:29" ht="26.25" customHeight="1" x14ac:dyDescent="0.15">
      <c r="B23" s="321"/>
      <c r="C23" s="100"/>
      <c r="D23" s="301"/>
      <c r="E23" s="273"/>
      <c r="F23" s="276"/>
      <c r="G23" s="90">
        <v>3</v>
      </c>
      <c r="H23" s="102" t="s">
        <v>181</v>
      </c>
      <c r="I23" s="300"/>
      <c r="J23" s="298"/>
      <c r="AB23" t="str">
        <f t="shared" si="2"/>
        <v>防災協定の締結実績あり</v>
      </c>
      <c r="AC23">
        <f t="shared" si="3"/>
        <v>3</v>
      </c>
    </row>
    <row r="24" spans="2:29" ht="26.25" customHeight="1" x14ac:dyDescent="0.15">
      <c r="B24" s="321"/>
      <c r="C24" s="100"/>
      <c r="D24" s="301"/>
      <c r="E24" s="273"/>
      <c r="F24" s="277"/>
      <c r="G24" s="90">
        <v>0</v>
      </c>
      <c r="H24" s="102" t="s">
        <v>67</v>
      </c>
      <c r="I24" s="294"/>
      <c r="J24" s="299"/>
      <c r="AB24" t="str">
        <f t="shared" si="2"/>
        <v>実績なし</v>
      </c>
      <c r="AC24">
        <f t="shared" si="3"/>
        <v>0</v>
      </c>
    </row>
    <row r="25" spans="2:29" ht="26.25" customHeight="1" x14ac:dyDescent="0.15">
      <c r="B25" s="321"/>
      <c r="C25" s="100"/>
      <c r="D25" s="301"/>
      <c r="E25" s="272" t="s">
        <v>140</v>
      </c>
      <c r="F25" s="275">
        <v>9</v>
      </c>
      <c r="G25" s="101">
        <v>9</v>
      </c>
      <c r="H25" s="102" t="s">
        <v>179</v>
      </c>
      <c r="I25" s="293"/>
      <c r="J25" s="297" t="str">
        <f>IF(I25="","",VLOOKUP(I25,AB25:AC28,2,FALSE))</f>
        <v/>
      </c>
      <c r="AB25" t="str">
        <f t="shared" si="2"/>
        <v>災害協定に基づく訓練１への実績あり</v>
      </c>
      <c r="AC25">
        <f t="shared" si="3"/>
        <v>9</v>
      </c>
    </row>
    <row r="26" spans="2:29" ht="26.25" customHeight="1" x14ac:dyDescent="0.15">
      <c r="B26" s="321"/>
      <c r="C26" s="100"/>
      <c r="D26" s="301"/>
      <c r="E26" s="273"/>
      <c r="F26" s="276"/>
      <c r="G26" s="90">
        <v>7</v>
      </c>
      <c r="H26" s="102" t="s">
        <v>180</v>
      </c>
      <c r="I26" s="300"/>
      <c r="J26" s="298"/>
      <c r="AB26" t="str">
        <f t="shared" si="2"/>
        <v>災害協定に基づく訓練２への実績あり</v>
      </c>
      <c r="AC26">
        <f t="shared" si="3"/>
        <v>7</v>
      </c>
    </row>
    <row r="27" spans="2:29" ht="26.25" customHeight="1" x14ac:dyDescent="0.15">
      <c r="B27" s="321"/>
      <c r="C27" s="100"/>
      <c r="D27" s="301"/>
      <c r="E27" s="273"/>
      <c r="F27" s="276"/>
      <c r="G27" s="90">
        <v>3</v>
      </c>
      <c r="H27" s="102" t="s">
        <v>181</v>
      </c>
      <c r="I27" s="300"/>
      <c r="J27" s="298"/>
      <c r="AB27" t="str">
        <f t="shared" si="2"/>
        <v>防災協定の締結実績あり</v>
      </c>
      <c r="AC27">
        <f t="shared" si="3"/>
        <v>3</v>
      </c>
    </row>
    <row r="28" spans="2:29" ht="26.25" customHeight="1" x14ac:dyDescent="0.15">
      <c r="B28" s="321"/>
      <c r="C28" s="100"/>
      <c r="D28" s="306"/>
      <c r="E28" s="273"/>
      <c r="F28" s="277"/>
      <c r="G28" s="90">
        <v>0</v>
      </c>
      <c r="H28" s="102" t="s">
        <v>67</v>
      </c>
      <c r="I28" s="294"/>
      <c r="J28" s="299"/>
      <c r="AB28" t="str">
        <f t="shared" si="2"/>
        <v>実績なし</v>
      </c>
      <c r="AC28">
        <f t="shared" si="3"/>
        <v>0</v>
      </c>
    </row>
    <row r="29" spans="2:29" ht="39.950000000000003" customHeight="1" x14ac:dyDescent="0.15">
      <c r="B29" s="321"/>
      <c r="C29" s="103"/>
      <c r="D29" s="323" t="s">
        <v>106</v>
      </c>
      <c r="E29" s="302" t="s">
        <v>170</v>
      </c>
      <c r="F29" s="275">
        <v>4</v>
      </c>
      <c r="G29" s="269" t="s">
        <v>171</v>
      </c>
      <c r="H29" s="313"/>
      <c r="I29" s="293"/>
      <c r="J29" s="288" t="str">
        <f>IF(I29="","",IF(I29=H30,G30,IF(I29=H31,G31,IF(I29=H32,G32,IF(I29=H33,G33,IF(I29=H34,G34))))))</f>
        <v/>
      </c>
      <c r="AB29">
        <f t="shared" si="2"/>
        <v>0</v>
      </c>
      <c r="AC29" t="str">
        <f t="shared" si="3"/>
        <v>左欄の①～⑦のうち、該当する項目により得られる合計点数</v>
      </c>
    </row>
    <row r="30" spans="2:29" ht="39.950000000000003" customHeight="1" x14ac:dyDescent="0.15">
      <c r="B30" s="321"/>
      <c r="C30" s="104"/>
      <c r="D30" s="323"/>
      <c r="E30" s="303"/>
      <c r="F30" s="276"/>
      <c r="G30" s="10">
        <v>4</v>
      </c>
      <c r="H30" s="102" t="s">
        <v>147</v>
      </c>
      <c r="I30" s="300"/>
      <c r="J30" s="281"/>
      <c r="AB30" t="str">
        <f t="shared" si="2"/>
        <v>４点</v>
      </c>
      <c r="AC30">
        <f t="shared" si="3"/>
        <v>4</v>
      </c>
    </row>
    <row r="31" spans="2:29" ht="39.950000000000003" customHeight="1" x14ac:dyDescent="0.15">
      <c r="B31" s="321"/>
      <c r="C31" s="104"/>
      <c r="D31" s="323"/>
      <c r="E31" s="303"/>
      <c r="F31" s="276"/>
      <c r="G31" s="10">
        <v>3</v>
      </c>
      <c r="H31" s="102" t="s">
        <v>148</v>
      </c>
      <c r="I31" s="300"/>
      <c r="J31" s="281"/>
      <c r="AB31" t="str">
        <f t="shared" si="2"/>
        <v>３点</v>
      </c>
      <c r="AC31">
        <f t="shared" si="3"/>
        <v>3</v>
      </c>
    </row>
    <row r="32" spans="2:29" ht="39.950000000000003" customHeight="1" x14ac:dyDescent="0.15">
      <c r="B32" s="321"/>
      <c r="C32" s="104"/>
      <c r="D32" s="323"/>
      <c r="E32" s="303"/>
      <c r="F32" s="276"/>
      <c r="G32" s="10">
        <v>2</v>
      </c>
      <c r="H32" s="102" t="s">
        <v>149</v>
      </c>
      <c r="I32" s="300"/>
      <c r="J32" s="281"/>
      <c r="AB32" t="str">
        <f t="shared" si="2"/>
        <v>２点</v>
      </c>
      <c r="AC32">
        <f t="shared" si="3"/>
        <v>2</v>
      </c>
    </row>
    <row r="33" spans="2:29" ht="39.950000000000003" customHeight="1" x14ac:dyDescent="0.15">
      <c r="B33" s="321"/>
      <c r="C33" s="104"/>
      <c r="D33" s="323"/>
      <c r="E33" s="303"/>
      <c r="F33" s="276"/>
      <c r="G33" s="10">
        <v>1</v>
      </c>
      <c r="H33" s="102" t="s">
        <v>150</v>
      </c>
      <c r="I33" s="300"/>
      <c r="J33" s="281"/>
      <c r="AB33" t="str">
        <f t="shared" si="2"/>
        <v>１点</v>
      </c>
      <c r="AC33">
        <f t="shared" si="3"/>
        <v>1</v>
      </c>
    </row>
    <row r="34" spans="2:29" ht="39.950000000000003" customHeight="1" x14ac:dyDescent="0.15">
      <c r="B34" s="321"/>
      <c r="C34" s="104"/>
      <c r="D34" s="323"/>
      <c r="E34" s="304"/>
      <c r="F34" s="277"/>
      <c r="G34" s="10">
        <v>0</v>
      </c>
      <c r="H34" s="12" t="s">
        <v>172</v>
      </c>
      <c r="I34" s="294"/>
      <c r="J34" s="289"/>
      <c r="AB34" t="str">
        <f t="shared" si="2"/>
        <v>実績（取得点）なし</v>
      </c>
      <c r="AC34">
        <f t="shared" si="3"/>
        <v>0</v>
      </c>
    </row>
    <row r="35" spans="2:29" ht="39.950000000000003" customHeight="1" x14ac:dyDescent="0.15">
      <c r="B35" s="321"/>
      <c r="C35" s="256" t="s">
        <v>106</v>
      </c>
      <c r="D35" s="323"/>
      <c r="E35" s="302" t="s">
        <v>173</v>
      </c>
      <c r="F35" s="275">
        <v>4</v>
      </c>
      <c r="G35" s="269" t="s">
        <v>171</v>
      </c>
      <c r="H35" s="313"/>
      <c r="I35" s="293"/>
      <c r="J35" s="288" t="str">
        <f>IF(I35="","",IF(I35=H36,G36,IF(I35=H37,G37,IF(I35=H38,G38,IF(I35=H39,G39,IF(I35=H40,G40))))))</f>
        <v/>
      </c>
      <c r="AB35">
        <f t="shared" si="2"/>
        <v>0</v>
      </c>
      <c r="AC35" t="str">
        <f t="shared" si="3"/>
        <v>左欄の①～⑦のうち、該当する項目により得られる合計点数</v>
      </c>
    </row>
    <row r="36" spans="2:29" ht="39.950000000000003" customHeight="1" x14ac:dyDescent="0.15">
      <c r="B36" s="321"/>
      <c r="C36" s="256"/>
      <c r="D36" s="323"/>
      <c r="E36" s="303"/>
      <c r="F36" s="276"/>
      <c r="G36" s="10">
        <v>4</v>
      </c>
      <c r="H36" s="102" t="s">
        <v>147</v>
      </c>
      <c r="I36" s="300"/>
      <c r="J36" s="281"/>
      <c r="AB36" t="str">
        <f t="shared" si="2"/>
        <v>４点</v>
      </c>
      <c r="AC36">
        <f t="shared" si="3"/>
        <v>4</v>
      </c>
    </row>
    <row r="37" spans="2:29" ht="39.950000000000003" customHeight="1" x14ac:dyDescent="0.15">
      <c r="B37" s="321"/>
      <c r="C37" s="256"/>
      <c r="D37" s="323"/>
      <c r="E37" s="303"/>
      <c r="F37" s="276"/>
      <c r="G37" s="10">
        <v>3</v>
      </c>
      <c r="H37" s="102" t="s">
        <v>148</v>
      </c>
      <c r="I37" s="300"/>
      <c r="J37" s="281"/>
      <c r="AB37" t="str">
        <f t="shared" si="2"/>
        <v>３点</v>
      </c>
      <c r="AC37">
        <f t="shared" si="3"/>
        <v>3</v>
      </c>
    </row>
    <row r="38" spans="2:29" ht="39.950000000000003" customHeight="1" x14ac:dyDescent="0.15">
      <c r="B38" s="321"/>
      <c r="C38" s="104"/>
      <c r="D38" s="323"/>
      <c r="E38" s="303"/>
      <c r="F38" s="276"/>
      <c r="G38" s="10">
        <v>2</v>
      </c>
      <c r="H38" s="102" t="s">
        <v>149</v>
      </c>
      <c r="I38" s="300"/>
      <c r="J38" s="281"/>
      <c r="AB38" t="str">
        <f t="shared" si="2"/>
        <v>２点</v>
      </c>
      <c r="AC38">
        <f t="shared" si="3"/>
        <v>2</v>
      </c>
    </row>
    <row r="39" spans="2:29" ht="39.950000000000003" customHeight="1" x14ac:dyDescent="0.15">
      <c r="B39" s="321"/>
      <c r="C39" s="104"/>
      <c r="D39" s="323"/>
      <c r="E39" s="303"/>
      <c r="F39" s="276"/>
      <c r="G39" s="10">
        <v>1</v>
      </c>
      <c r="H39" s="102" t="s">
        <v>150</v>
      </c>
      <c r="I39" s="300"/>
      <c r="J39" s="281"/>
      <c r="AB39" t="str">
        <f t="shared" si="2"/>
        <v>１点</v>
      </c>
      <c r="AC39">
        <f t="shared" si="3"/>
        <v>1</v>
      </c>
    </row>
    <row r="40" spans="2:29" ht="39.950000000000003" customHeight="1" x14ac:dyDescent="0.15">
      <c r="B40" s="321"/>
      <c r="C40" s="104"/>
      <c r="D40" s="323"/>
      <c r="E40" s="304"/>
      <c r="F40" s="277"/>
      <c r="G40" s="10">
        <v>0</v>
      </c>
      <c r="H40" s="12" t="s">
        <v>172</v>
      </c>
      <c r="I40" s="294"/>
      <c r="J40" s="289"/>
      <c r="AB40" t="str">
        <f t="shared" si="2"/>
        <v>実績（取得点）なし</v>
      </c>
      <c r="AC40">
        <f t="shared" si="3"/>
        <v>0</v>
      </c>
    </row>
    <row r="41" spans="2:29" ht="39.950000000000003" customHeight="1" x14ac:dyDescent="0.15">
      <c r="B41" s="321"/>
      <c r="C41" s="104"/>
      <c r="D41" s="323"/>
      <c r="E41" s="302" t="s">
        <v>174</v>
      </c>
      <c r="F41" s="275">
        <v>4</v>
      </c>
      <c r="G41" s="269" t="s">
        <v>171</v>
      </c>
      <c r="H41" s="313"/>
      <c r="I41" s="293"/>
      <c r="J41" s="288" t="str">
        <f>IF(I41="","",IF(I41=H42,G42,IF(I41=H43,G43,IF(I41=H44,G44,IF(I41=H45,G45,IF(I41=H46,G46))))))</f>
        <v/>
      </c>
      <c r="AB41">
        <f t="shared" si="2"/>
        <v>0</v>
      </c>
      <c r="AC41" t="str">
        <f t="shared" si="3"/>
        <v>左欄の①～⑦のうち、該当する項目により得られる合計点数</v>
      </c>
    </row>
    <row r="42" spans="2:29" ht="39.950000000000003" customHeight="1" x14ac:dyDescent="0.15">
      <c r="B42" s="321"/>
      <c r="C42" s="104"/>
      <c r="D42" s="323"/>
      <c r="E42" s="303"/>
      <c r="F42" s="276"/>
      <c r="G42" s="10">
        <v>4</v>
      </c>
      <c r="H42" s="102" t="s">
        <v>147</v>
      </c>
      <c r="I42" s="300"/>
      <c r="J42" s="281"/>
      <c r="AB42" t="str">
        <f t="shared" si="2"/>
        <v>４点</v>
      </c>
      <c r="AC42">
        <f t="shared" si="3"/>
        <v>4</v>
      </c>
    </row>
    <row r="43" spans="2:29" ht="39.950000000000003" customHeight="1" x14ac:dyDescent="0.15">
      <c r="B43" s="321"/>
      <c r="C43" s="104"/>
      <c r="D43" s="323"/>
      <c r="E43" s="303"/>
      <c r="F43" s="276"/>
      <c r="G43" s="10">
        <v>3</v>
      </c>
      <c r="H43" s="102" t="s">
        <v>148</v>
      </c>
      <c r="I43" s="300"/>
      <c r="J43" s="281"/>
      <c r="AB43" t="str">
        <f t="shared" si="2"/>
        <v>３点</v>
      </c>
      <c r="AC43">
        <f t="shared" si="3"/>
        <v>3</v>
      </c>
    </row>
    <row r="44" spans="2:29" ht="39.950000000000003" customHeight="1" x14ac:dyDescent="0.15">
      <c r="B44" s="321"/>
      <c r="C44" s="104"/>
      <c r="D44" s="323"/>
      <c r="E44" s="303"/>
      <c r="F44" s="276"/>
      <c r="G44" s="10">
        <v>2</v>
      </c>
      <c r="H44" s="102" t="s">
        <v>149</v>
      </c>
      <c r="I44" s="300"/>
      <c r="J44" s="281"/>
      <c r="AB44" t="str">
        <f t="shared" si="2"/>
        <v>２点</v>
      </c>
      <c r="AC44">
        <f t="shared" si="3"/>
        <v>2</v>
      </c>
    </row>
    <row r="45" spans="2:29" ht="39.950000000000003" customHeight="1" x14ac:dyDescent="0.15">
      <c r="B45" s="321"/>
      <c r="C45" s="104"/>
      <c r="D45" s="323"/>
      <c r="E45" s="303"/>
      <c r="F45" s="276"/>
      <c r="G45" s="10">
        <v>1</v>
      </c>
      <c r="H45" s="102" t="s">
        <v>150</v>
      </c>
      <c r="I45" s="300"/>
      <c r="J45" s="281"/>
      <c r="AB45" t="str">
        <f t="shared" si="2"/>
        <v>１点</v>
      </c>
      <c r="AC45">
        <f t="shared" si="3"/>
        <v>1</v>
      </c>
    </row>
    <row r="46" spans="2:29" ht="39.950000000000003" customHeight="1" x14ac:dyDescent="0.15">
      <c r="B46" s="322"/>
      <c r="C46" s="105"/>
      <c r="D46" s="324"/>
      <c r="E46" s="304"/>
      <c r="F46" s="277"/>
      <c r="G46" s="10">
        <v>0</v>
      </c>
      <c r="H46" s="12" t="s">
        <v>172</v>
      </c>
      <c r="I46" s="294"/>
      <c r="J46" s="289"/>
      <c r="AB46" t="str">
        <f t="shared" si="2"/>
        <v>実績（取得点）なし</v>
      </c>
      <c r="AC46">
        <f t="shared" si="3"/>
        <v>0</v>
      </c>
    </row>
    <row r="47" spans="2:29" ht="26.25" customHeight="1" x14ac:dyDescent="0.15">
      <c r="B47" s="321"/>
      <c r="C47" s="104"/>
      <c r="D47" s="265" t="s">
        <v>108</v>
      </c>
      <c r="E47" s="272" t="s">
        <v>141</v>
      </c>
      <c r="F47" s="275">
        <v>20</v>
      </c>
      <c r="G47" s="9">
        <v>20</v>
      </c>
      <c r="H47" t="s">
        <v>124</v>
      </c>
      <c r="I47" s="24" t="s">
        <v>59</v>
      </c>
      <c r="J47" s="278" t="str">
        <f>IF(COUNTA(I50,I53)=0,"",IF(COUNTA(I50,I53)=2,"入力は【申告工事成績点】、【総合点】のいずれかにして下さい",IF(AND(COUNTA(I50)=1,I48=""),"いずれの【申告工事成績点】なのか、「三重県、中部地整、近畿地整」より選択してください",IF(I53&gt;=970,10,IF(AND(I53&lt;970,I53&gt;=840),ROUNDDOWN((I53-840)/(970-840)*10,1),IF(I53&lt;840,0,)))+IF(I50&gt;=85,F47,IF(AND(I50&lt;75,I50&gt;=1),10,IF(AND(I50&lt;85,I50&gt;=75),(I50-75)+10))))))</f>
        <v/>
      </c>
      <c r="AB47" t="str">
        <f t="shared" si="2"/>
        <v xml:space="preserve">申告工事成績点が　８５点以上　の場合 </v>
      </c>
      <c r="AC47">
        <f t="shared" si="3"/>
        <v>20</v>
      </c>
    </row>
    <row r="48" spans="2:29" ht="26.25" customHeight="1" x14ac:dyDescent="0.15">
      <c r="B48" s="321"/>
      <c r="C48" s="104"/>
      <c r="D48" s="320"/>
      <c r="E48" s="273"/>
      <c r="F48" s="276"/>
      <c r="G48" s="164"/>
      <c r="H48" s="269" t="s">
        <v>125</v>
      </c>
      <c r="I48" s="290"/>
      <c r="J48" s="279"/>
      <c r="AB48" t="str">
        <f t="shared" si="2"/>
        <v>申告工事成績点が　７５点以上　８５点未満　の場合
計算式１ ＝ （申告工事成績点－７５点）＋１０点</v>
      </c>
      <c r="AC48">
        <f t="shared" si="3"/>
        <v>0</v>
      </c>
    </row>
    <row r="49" spans="2:29" ht="26.25" customHeight="1" x14ac:dyDescent="0.15">
      <c r="B49" s="321"/>
      <c r="C49" s="104"/>
      <c r="D49" s="320"/>
      <c r="E49" s="273"/>
      <c r="F49" s="276"/>
      <c r="G49" s="129" t="s">
        <v>25</v>
      </c>
      <c r="H49" s="270"/>
      <c r="I49" s="291"/>
      <c r="J49" s="279"/>
      <c r="AB49">
        <f t="shared" si="2"/>
        <v>0</v>
      </c>
      <c r="AC49" t="str">
        <f t="shared" si="3"/>
        <v>～</v>
      </c>
    </row>
    <row r="50" spans="2:29" ht="26.25" customHeight="1" x14ac:dyDescent="0.15">
      <c r="B50" s="321"/>
      <c r="C50" s="104"/>
      <c r="D50" s="320"/>
      <c r="E50" s="273"/>
      <c r="F50" s="276"/>
      <c r="G50" s="130"/>
      <c r="H50" s="271"/>
      <c r="I50" s="286"/>
      <c r="J50" s="279"/>
      <c r="AB50">
        <f t="shared" si="2"/>
        <v>0</v>
      </c>
      <c r="AC50">
        <f t="shared" si="3"/>
        <v>0</v>
      </c>
    </row>
    <row r="51" spans="2:29" ht="26.25" customHeight="1" x14ac:dyDescent="0.15">
      <c r="B51" s="321"/>
      <c r="C51" s="104"/>
      <c r="D51" s="320"/>
      <c r="E51" s="273"/>
      <c r="F51" s="276"/>
      <c r="G51" s="130">
        <v>10</v>
      </c>
      <c r="H51" s="31" t="s">
        <v>110</v>
      </c>
      <c r="I51" s="287"/>
      <c r="J51" s="279"/>
      <c r="AB51" t="str">
        <f t="shared" si="2"/>
        <v>申告工事成績点が　７５点未満　の場合</v>
      </c>
      <c r="AC51">
        <f t="shared" si="3"/>
        <v>10</v>
      </c>
    </row>
    <row r="52" spans="2:29" ht="26.25" customHeight="1" x14ac:dyDescent="0.15">
      <c r="B52" s="321"/>
      <c r="C52" s="104"/>
      <c r="D52" s="320"/>
      <c r="E52" s="273"/>
      <c r="F52" s="276"/>
      <c r="G52" s="9">
        <v>10</v>
      </c>
      <c r="H52" s="31" t="s">
        <v>111</v>
      </c>
      <c r="I52" s="32" t="s">
        <v>58</v>
      </c>
      <c r="J52" s="279"/>
      <c r="AB52" t="str">
        <f t="shared" si="2"/>
        <v xml:space="preserve">総合点が　９７０点以上　の場合 </v>
      </c>
      <c r="AC52">
        <f t="shared" si="3"/>
        <v>10</v>
      </c>
    </row>
    <row r="53" spans="2:29" ht="26.25" customHeight="1" x14ac:dyDescent="0.15">
      <c r="B53" s="321"/>
      <c r="C53" s="104"/>
      <c r="D53" s="320"/>
      <c r="E53" s="273"/>
      <c r="F53" s="276"/>
      <c r="G53" s="164"/>
      <c r="H53" s="255" t="s">
        <v>126</v>
      </c>
      <c r="I53" s="284"/>
      <c r="J53" s="279"/>
      <c r="AB53" t="str">
        <f t="shared" si="2"/>
        <v>総合点が　８４０点以上　９７０点未満　の場合
計算式２ ＝　（総合点－８４０）／（９７０－８４０）×１０</v>
      </c>
      <c r="AC53">
        <f t="shared" si="3"/>
        <v>0</v>
      </c>
    </row>
    <row r="54" spans="2:29" ht="26.25" customHeight="1" x14ac:dyDescent="0.15">
      <c r="B54" s="321"/>
      <c r="C54" s="104"/>
      <c r="D54" s="320"/>
      <c r="E54" s="273"/>
      <c r="F54" s="276"/>
      <c r="G54" s="129" t="s">
        <v>25</v>
      </c>
      <c r="H54" s="256"/>
      <c r="I54" s="284"/>
      <c r="J54" s="279"/>
      <c r="AB54">
        <f t="shared" si="2"/>
        <v>0</v>
      </c>
      <c r="AC54" t="str">
        <f t="shared" si="3"/>
        <v>～</v>
      </c>
    </row>
    <row r="55" spans="2:29" ht="26.25" customHeight="1" x14ac:dyDescent="0.15">
      <c r="B55" s="321"/>
      <c r="C55" s="104"/>
      <c r="D55" s="320"/>
      <c r="E55" s="273"/>
      <c r="F55" s="276"/>
      <c r="G55" s="130"/>
      <c r="H55" s="271"/>
      <c r="I55" s="284"/>
      <c r="J55" s="279"/>
      <c r="AB55">
        <f t="shared" si="2"/>
        <v>0</v>
      </c>
      <c r="AC55">
        <f t="shared" si="3"/>
        <v>0</v>
      </c>
    </row>
    <row r="56" spans="2:29" ht="26.25" customHeight="1" x14ac:dyDescent="0.15">
      <c r="B56" s="321"/>
      <c r="C56" s="104"/>
      <c r="D56" s="320"/>
      <c r="E56" s="274"/>
      <c r="F56" s="277"/>
      <c r="G56" s="9">
        <v>0</v>
      </c>
      <c r="H56" s="106" t="s">
        <v>109</v>
      </c>
      <c r="I56" s="285"/>
      <c r="J56" s="280"/>
      <c r="AB56" t="str">
        <f t="shared" si="2"/>
        <v>総合点が　８４０点未満　の場合</v>
      </c>
      <c r="AC56">
        <f t="shared" si="3"/>
        <v>0</v>
      </c>
    </row>
    <row r="57" spans="2:29" ht="26.25" customHeight="1" x14ac:dyDescent="0.15">
      <c r="B57" s="321"/>
      <c r="C57" s="104"/>
      <c r="D57" s="320"/>
      <c r="E57" s="272" t="s">
        <v>142</v>
      </c>
      <c r="F57" s="275">
        <v>20</v>
      </c>
      <c r="G57" s="9">
        <v>20</v>
      </c>
      <c r="H57" s="165" t="s">
        <v>124</v>
      </c>
      <c r="I57" s="24" t="s">
        <v>59</v>
      </c>
      <c r="J57" s="278" t="str">
        <f>IF(COUNTA(I60,I63)=0,"",IF(COUNTA(I60,I63)=2,"入力は【申告工事成績点】、【総合点】のいずれかにして下さい",IF(AND(COUNTA(I60)=1,I58=""),"いずれの【申告工事成績点】なのか、「三重県、中部地整、近畿地整」より選択してください",IF(I63&gt;=970,10,IF(AND(I63&lt;970,I63&gt;=840),ROUNDDOWN((I63-840)/(970-840)*10,1),IF(I63&lt;840,0,)))+IF(I60&gt;=85,F57,IF(AND(I60&lt;75,I60&gt;=1),10,IF(AND(I60&lt;85,I60&gt;=75),(I60-75)+10))))))</f>
        <v/>
      </c>
      <c r="AB57" t="str">
        <f t="shared" si="2"/>
        <v xml:space="preserve">申告工事成績点が　８５点以上　の場合 </v>
      </c>
      <c r="AC57">
        <f t="shared" si="3"/>
        <v>20</v>
      </c>
    </row>
    <row r="58" spans="2:29" ht="26.25" customHeight="1" x14ac:dyDescent="0.15">
      <c r="B58" s="321"/>
      <c r="C58" s="104"/>
      <c r="D58" s="320"/>
      <c r="E58" s="273"/>
      <c r="F58" s="276"/>
      <c r="G58" s="164"/>
      <c r="H58" s="269" t="s">
        <v>125</v>
      </c>
      <c r="I58" s="290" t="s">
        <v>189</v>
      </c>
      <c r="J58" s="295"/>
      <c r="AB58" t="str">
        <f t="shared" si="2"/>
        <v>申告工事成績点が　７５点以上　８５点未満　の場合
計算式１ ＝ （申告工事成績点－７５点）＋１０点</v>
      </c>
      <c r="AC58">
        <f t="shared" si="3"/>
        <v>0</v>
      </c>
    </row>
    <row r="59" spans="2:29" ht="26.25" customHeight="1" x14ac:dyDescent="0.15">
      <c r="B59" s="321"/>
      <c r="C59" s="104"/>
      <c r="D59" s="320"/>
      <c r="E59" s="273"/>
      <c r="F59" s="276"/>
      <c r="G59" s="129" t="s">
        <v>25</v>
      </c>
      <c r="H59" s="270"/>
      <c r="I59" s="291"/>
      <c r="J59" s="295"/>
      <c r="AB59">
        <f t="shared" si="2"/>
        <v>0</v>
      </c>
      <c r="AC59" t="str">
        <f t="shared" si="3"/>
        <v>～</v>
      </c>
    </row>
    <row r="60" spans="2:29" ht="26.25" customHeight="1" x14ac:dyDescent="0.15">
      <c r="B60" s="321"/>
      <c r="C60" s="256" t="s">
        <v>107</v>
      </c>
      <c r="D60" s="320"/>
      <c r="E60" s="273"/>
      <c r="F60" s="276"/>
      <c r="G60" s="130"/>
      <c r="H60" s="271"/>
      <c r="I60" s="286"/>
      <c r="J60" s="279"/>
      <c r="AB60">
        <f t="shared" si="2"/>
        <v>0</v>
      </c>
      <c r="AC60">
        <f t="shared" si="3"/>
        <v>0</v>
      </c>
    </row>
    <row r="61" spans="2:29" ht="26.25" customHeight="1" x14ac:dyDescent="0.15">
      <c r="B61" s="321"/>
      <c r="C61" s="256"/>
      <c r="D61" s="320"/>
      <c r="E61" s="273"/>
      <c r="F61" s="276"/>
      <c r="G61" s="130">
        <v>10</v>
      </c>
      <c r="H61" s="31" t="s">
        <v>110</v>
      </c>
      <c r="I61" s="287"/>
      <c r="J61" s="279"/>
      <c r="AB61" t="str">
        <f t="shared" si="2"/>
        <v>申告工事成績点が　７５点未満　の場合</v>
      </c>
      <c r="AC61">
        <f t="shared" si="3"/>
        <v>10</v>
      </c>
    </row>
    <row r="62" spans="2:29" ht="26.25" customHeight="1" x14ac:dyDescent="0.15">
      <c r="B62" s="321"/>
      <c r="C62" s="256"/>
      <c r="D62" s="320"/>
      <c r="E62" s="273"/>
      <c r="F62" s="276"/>
      <c r="G62" s="9">
        <v>10</v>
      </c>
      <c r="H62" s="31" t="s">
        <v>111</v>
      </c>
      <c r="I62" s="32" t="s">
        <v>58</v>
      </c>
      <c r="J62" s="279"/>
      <c r="AB62" t="str">
        <f t="shared" si="2"/>
        <v xml:space="preserve">総合点が　９７０点以上　の場合 </v>
      </c>
      <c r="AC62">
        <f t="shared" si="3"/>
        <v>10</v>
      </c>
    </row>
    <row r="63" spans="2:29" ht="26.25" customHeight="1" x14ac:dyDescent="0.15">
      <c r="B63" s="321"/>
      <c r="C63" s="104"/>
      <c r="D63" s="320"/>
      <c r="E63" s="273"/>
      <c r="F63" s="276"/>
      <c r="G63" s="164"/>
      <c r="H63" s="255" t="s">
        <v>126</v>
      </c>
      <c r="I63" s="284"/>
      <c r="J63" s="279"/>
      <c r="AB63" t="str">
        <f t="shared" si="2"/>
        <v>総合点が　８４０点以上　９７０点未満　の場合
計算式２ ＝　（総合点－８４０）／（９７０－８４０）×１０</v>
      </c>
      <c r="AC63">
        <f t="shared" si="3"/>
        <v>0</v>
      </c>
    </row>
    <row r="64" spans="2:29" ht="26.25" customHeight="1" x14ac:dyDescent="0.15">
      <c r="B64" s="321"/>
      <c r="C64" s="104"/>
      <c r="D64" s="320"/>
      <c r="E64" s="273"/>
      <c r="F64" s="276"/>
      <c r="G64" s="129" t="s">
        <v>25</v>
      </c>
      <c r="H64" s="256"/>
      <c r="I64" s="284"/>
      <c r="J64" s="279"/>
      <c r="AB64">
        <f t="shared" si="2"/>
        <v>0</v>
      </c>
      <c r="AC64" t="str">
        <f t="shared" si="3"/>
        <v>～</v>
      </c>
    </row>
    <row r="65" spans="2:29" ht="26.25" customHeight="1" x14ac:dyDescent="0.15">
      <c r="B65" s="321"/>
      <c r="C65" s="104"/>
      <c r="D65" s="320"/>
      <c r="E65" s="273"/>
      <c r="F65" s="276"/>
      <c r="G65" s="130"/>
      <c r="H65" s="271"/>
      <c r="I65" s="284"/>
      <c r="J65" s="279"/>
      <c r="AB65">
        <f t="shared" si="2"/>
        <v>0</v>
      </c>
      <c r="AC65">
        <f t="shared" si="3"/>
        <v>0</v>
      </c>
    </row>
    <row r="66" spans="2:29" ht="26.25" customHeight="1" x14ac:dyDescent="0.15">
      <c r="B66" s="321"/>
      <c r="C66" s="104"/>
      <c r="D66" s="320"/>
      <c r="E66" s="274"/>
      <c r="F66" s="277"/>
      <c r="G66" s="9">
        <v>0</v>
      </c>
      <c r="H66" s="106" t="s">
        <v>109</v>
      </c>
      <c r="I66" s="285"/>
      <c r="J66" s="280"/>
      <c r="AB66" t="str">
        <f t="shared" si="2"/>
        <v>総合点が　８４０点未満　の場合</v>
      </c>
      <c r="AC66">
        <f t="shared" si="3"/>
        <v>0</v>
      </c>
    </row>
    <row r="67" spans="2:29" ht="26.25" customHeight="1" x14ac:dyDescent="0.15">
      <c r="B67" s="321"/>
      <c r="C67" s="104"/>
      <c r="D67" s="320"/>
      <c r="E67" s="272" t="s">
        <v>143</v>
      </c>
      <c r="F67" s="275">
        <v>20</v>
      </c>
      <c r="G67" s="9">
        <v>20</v>
      </c>
      <c r="H67" s="165" t="s">
        <v>124</v>
      </c>
      <c r="I67" s="24" t="s">
        <v>59</v>
      </c>
      <c r="J67" s="278" t="str">
        <f>IF(COUNTA(I70,I73)=0,"",IF(COUNTA(I70,I73)=2,"入力は【申告工事成績点】、【総合点】のいずれかにして下さい",IF(AND(COUNTA(I70)=1,I68=""),"いずれの【申告工事成績点】なのか、「三重県、中部地整、近畿地整」より選択してください",IF(I73&gt;=970,10,IF(AND(I73&lt;970,I73&gt;=840),ROUNDDOWN((I73-840)/(970-840)*10,1),IF(I73&lt;840,0,)))+IF(I70&gt;=85,F67,IF(AND(I70&lt;75,I70&gt;=1),10,IF(AND(I70&lt;85,I70&gt;=75),(I70-75)+10))))))</f>
        <v/>
      </c>
      <c r="AB67" t="str">
        <f t="shared" si="2"/>
        <v xml:space="preserve">申告工事成績点が　８５点以上　の場合 </v>
      </c>
      <c r="AC67">
        <f t="shared" si="3"/>
        <v>20</v>
      </c>
    </row>
    <row r="68" spans="2:29" ht="26.25" customHeight="1" x14ac:dyDescent="0.15">
      <c r="B68" s="321"/>
      <c r="C68" s="104"/>
      <c r="D68" s="320"/>
      <c r="E68" s="273"/>
      <c r="F68" s="276"/>
      <c r="G68" s="164"/>
      <c r="H68" s="269" t="s">
        <v>125</v>
      </c>
      <c r="I68" s="290"/>
      <c r="J68" s="295"/>
      <c r="AB68" t="str">
        <f t="shared" si="2"/>
        <v>申告工事成績点が　７５点以上　８５点未満　の場合
計算式１ ＝ （申告工事成績点－７５点）＋１０点</v>
      </c>
      <c r="AC68">
        <f t="shared" si="3"/>
        <v>0</v>
      </c>
    </row>
    <row r="69" spans="2:29" ht="26.25" customHeight="1" x14ac:dyDescent="0.15">
      <c r="B69" s="321"/>
      <c r="C69" s="104"/>
      <c r="D69" s="320"/>
      <c r="E69" s="273"/>
      <c r="F69" s="276"/>
      <c r="G69" s="129" t="s">
        <v>25</v>
      </c>
      <c r="H69" s="270"/>
      <c r="I69" s="291"/>
      <c r="J69" s="295"/>
      <c r="AB69">
        <f t="shared" si="2"/>
        <v>0</v>
      </c>
      <c r="AC69" t="str">
        <f t="shared" si="3"/>
        <v>～</v>
      </c>
    </row>
    <row r="70" spans="2:29" ht="26.25" customHeight="1" x14ac:dyDescent="0.15">
      <c r="B70" s="321"/>
      <c r="C70" s="104"/>
      <c r="D70" s="320"/>
      <c r="E70" s="273"/>
      <c r="F70" s="276"/>
      <c r="G70" s="130"/>
      <c r="H70" s="271"/>
      <c r="I70" s="286"/>
      <c r="J70" s="279"/>
      <c r="AB70">
        <f t="shared" si="2"/>
        <v>0</v>
      </c>
      <c r="AC70">
        <f t="shared" si="3"/>
        <v>0</v>
      </c>
    </row>
    <row r="71" spans="2:29" ht="26.25" customHeight="1" x14ac:dyDescent="0.15">
      <c r="B71" s="321"/>
      <c r="C71" s="104"/>
      <c r="D71" s="320"/>
      <c r="E71" s="273"/>
      <c r="F71" s="276"/>
      <c r="G71" s="130">
        <v>10</v>
      </c>
      <c r="H71" s="31" t="s">
        <v>110</v>
      </c>
      <c r="I71" s="287"/>
      <c r="J71" s="279"/>
      <c r="AB71" t="str">
        <f t="shared" si="2"/>
        <v>申告工事成績点が　７５点未満　の場合</v>
      </c>
      <c r="AC71">
        <f t="shared" si="3"/>
        <v>10</v>
      </c>
    </row>
    <row r="72" spans="2:29" ht="26.25" customHeight="1" x14ac:dyDescent="0.15">
      <c r="B72" s="321"/>
      <c r="C72" s="104"/>
      <c r="D72" s="320"/>
      <c r="E72" s="273"/>
      <c r="F72" s="276"/>
      <c r="G72" s="9">
        <v>10</v>
      </c>
      <c r="H72" s="31" t="s">
        <v>111</v>
      </c>
      <c r="I72" s="32" t="s">
        <v>58</v>
      </c>
      <c r="J72" s="279"/>
      <c r="AB72" t="str">
        <f t="shared" si="2"/>
        <v xml:space="preserve">総合点が　９７０点以上　の場合 </v>
      </c>
      <c r="AC72">
        <f t="shared" si="3"/>
        <v>10</v>
      </c>
    </row>
    <row r="73" spans="2:29" ht="26.25" customHeight="1" x14ac:dyDescent="0.15">
      <c r="B73" s="321"/>
      <c r="C73" s="104"/>
      <c r="D73" s="320"/>
      <c r="E73" s="273"/>
      <c r="F73" s="276"/>
      <c r="G73" s="164"/>
      <c r="H73" s="255" t="s">
        <v>126</v>
      </c>
      <c r="I73" s="284"/>
      <c r="J73" s="279"/>
      <c r="AB73" t="str">
        <f t="shared" si="2"/>
        <v>総合点が　８４０点以上　９７０点未満　の場合
計算式２ ＝　（総合点－８４０）／（９７０－８４０）×１０</v>
      </c>
      <c r="AC73">
        <f t="shared" si="3"/>
        <v>0</v>
      </c>
    </row>
    <row r="74" spans="2:29" ht="26.25" customHeight="1" x14ac:dyDescent="0.15">
      <c r="B74" s="321"/>
      <c r="C74" s="104"/>
      <c r="D74" s="320"/>
      <c r="E74" s="273"/>
      <c r="F74" s="276"/>
      <c r="G74" s="129" t="s">
        <v>25</v>
      </c>
      <c r="H74" s="256"/>
      <c r="I74" s="284"/>
      <c r="J74" s="279"/>
      <c r="AB74">
        <f t="shared" si="2"/>
        <v>0</v>
      </c>
      <c r="AC74" t="str">
        <f t="shared" si="3"/>
        <v>～</v>
      </c>
    </row>
    <row r="75" spans="2:29" ht="26.25" customHeight="1" x14ac:dyDescent="0.15">
      <c r="B75" s="321"/>
      <c r="C75" s="104"/>
      <c r="D75" s="320"/>
      <c r="E75" s="273"/>
      <c r="F75" s="276"/>
      <c r="G75" s="130"/>
      <c r="H75" s="271"/>
      <c r="I75" s="284"/>
      <c r="J75" s="279"/>
      <c r="AB75">
        <f t="shared" ref="AB75:AB82" si="4">+H75</f>
        <v>0</v>
      </c>
      <c r="AC75">
        <f t="shared" ref="AC75:AC82" si="5">+G75</f>
        <v>0</v>
      </c>
    </row>
    <row r="76" spans="2:29" ht="26.25" customHeight="1" x14ac:dyDescent="0.15">
      <c r="B76" s="321"/>
      <c r="C76" s="104"/>
      <c r="D76" s="266"/>
      <c r="E76" s="274"/>
      <c r="F76" s="277"/>
      <c r="G76" s="9">
        <v>0</v>
      </c>
      <c r="H76" s="106" t="s">
        <v>109</v>
      </c>
      <c r="I76" s="285"/>
      <c r="J76" s="280"/>
      <c r="AB76" t="str">
        <f t="shared" si="4"/>
        <v>総合点が　８４０点未満　の場合</v>
      </c>
      <c r="AC76">
        <f t="shared" si="5"/>
        <v>0</v>
      </c>
    </row>
    <row r="77" spans="2:29" ht="26.25" customHeight="1" x14ac:dyDescent="0.15">
      <c r="B77" s="321"/>
      <c r="C77" s="104"/>
      <c r="D77" s="255" t="s">
        <v>41</v>
      </c>
      <c r="E77" s="312" t="s">
        <v>144</v>
      </c>
      <c r="F77" s="281">
        <v>3</v>
      </c>
      <c r="G77" s="11">
        <v>3</v>
      </c>
      <c r="H77" s="91" t="s">
        <v>26</v>
      </c>
      <c r="I77" s="293"/>
      <c r="J77" s="288" t="str">
        <f>IF(I77="","",IF(I77=H77,G77,IF(I77=H78,G78)))</f>
        <v/>
      </c>
      <c r="AB77" t="str">
        <f t="shared" si="4"/>
        <v>有</v>
      </c>
      <c r="AC77">
        <f t="shared" si="5"/>
        <v>3</v>
      </c>
    </row>
    <row r="78" spans="2:29" ht="26.25" customHeight="1" x14ac:dyDescent="0.15">
      <c r="B78" s="321"/>
      <c r="C78" s="104"/>
      <c r="D78" s="256"/>
      <c r="E78" s="308"/>
      <c r="F78" s="281"/>
      <c r="G78" s="9">
        <v>0</v>
      </c>
      <c r="H78" s="91" t="s">
        <v>103</v>
      </c>
      <c r="I78" s="294"/>
      <c r="J78" s="289"/>
      <c r="AB78" t="str">
        <f t="shared" si="4"/>
        <v>無</v>
      </c>
      <c r="AC78">
        <f t="shared" si="5"/>
        <v>0</v>
      </c>
    </row>
    <row r="79" spans="2:29" ht="26.25" customHeight="1" x14ac:dyDescent="0.15">
      <c r="B79" s="321"/>
      <c r="C79" s="104"/>
      <c r="D79" s="256"/>
      <c r="E79" s="312" t="s">
        <v>145</v>
      </c>
      <c r="F79" s="288">
        <v>3</v>
      </c>
      <c r="G79" s="9">
        <v>3</v>
      </c>
      <c r="H79" s="91" t="s">
        <v>26</v>
      </c>
      <c r="I79" s="293"/>
      <c r="J79" s="288" t="str">
        <f>IF(I79="","",IF(I79=H79,G79,IF(I79=H80,G80)))</f>
        <v/>
      </c>
      <c r="AB79" t="str">
        <f t="shared" si="4"/>
        <v>有</v>
      </c>
      <c r="AC79">
        <f t="shared" si="5"/>
        <v>3</v>
      </c>
    </row>
    <row r="80" spans="2:29" ht="26.25" customHeight="1" x14ac:dyDescent="0.15">
      <c r="B80" s="321"/>
      <c r="C80" s="104"/>
      <c r="D80" s="256"/>
      <c r="E80" s="308"/>
      <c r="F80" s="281"/>
      <c r="G80" s="9">
        <v>0</v>
      </c>
      <c r="H80" s="91" t="s">
        <v>103</v>
      </c>
      <c r="I80" s="294"/>
      <c r="J80" s="289"/>
      <c r="AB80" t="str">
        <f t="shared" si="4"/>
        <v>無</v>
      </c>
      <c r="AC80">
        <f t="shared" si="5"/>
        <v>0</v>
      </c>
    </row>
    <row r="81" spans="1:29" ht="26.25" customHeight="1" x14ac:dyDescent="0.15">
      <c r="B81" s="321"/>
      <c r="C81" s="104"/>
      <c r="D81" s="256"/>
      <c r="E81" s="312" t="s">
        <v>146</v>
      </c>
      <c r="F81" s="275">
        <v>3</v>
      </c>
      <c r="G81" s="9">
        <v>3</v>
      </c>
      <c r="H81" s="91" t="s">
        <v>26</v>
      </c>
      <c r="I81" s="292"/>
      <c r="J81" s="288" t="str">
        <f>IF(I81="","",IF(I81=H81,G81,IF(I81=H82,G82)))</f>
        <v/>
      </c>
      <c r="AB81" t="str">
        <f t="shared" si="4"/>
        <v>有</v>
      </c>
      <c r="AC81">
        <f t="shared" si="5"/>
        <v>3</v>
      </c>
    </row>
    <row r="82" spans="1:29" ht="26.25" customHeight="1" x14ac:dyDescent="0.15">
      <c r="B82" s="321"/>
      <c r="C82" s="104"/>
      <c r="D82" s="271"/>
      <c r="E82" s="309"/>
      <c r="F82" s="277"/>
      <c r="G82" s="9">
        <v>0</v>
      </c>
      <c r="H82" s="91" t="s">
        <v>103</v>
      </c>
      <c r="I82" s="292"/>
      <c r="J82" s="289"/>
      <c r="AB82" t="str">
        <f t="shared" si="4"/>
        <v>無</v>
      </c>
      <c r="AC82">
        <f t="shared" si="5"/>
        <v>0</v>
      </c>
    </row>
    <row r="83" spans="1:29" ht="59.25" customHeight="1" x14ac:dyDescent="0.15">
      <c r="B83" s="314" t="s">
        <v>161</v>
      </c>
      <c r="C83" s="315"/>
      <c r="D83" s="316"/>
      <c r="E83" s="317" t="s">
        <v>162</v>
      </c>
      <c r="F83" s="318"/>
      <c r="G83" s="319"/>
      <c r="H83" s="158" t="s">
        <v>163</v>
      </c>
      <c r="I83" s="153"/>
      <c r="J83" s="154" t="str">
        <f>IF(+I83="","",-(+'評価項目(地域維持) '!J84*0.1*I83))</f>
        <v/>
      </c>
    </row>
    <row r="84" spans="1:29" ht="26.25" customHeight="1" x14ac:dyDescent="0.15">
      <c r="I84" s="8" t="s">
        <v>37</v>
      </c>
      <c r="J84" s="107">
        <f>SUM(J5:J83)</f>
        <v>0</v>
      </c>
    </row>
    <row r="85" spans="1:29" ht="14.25" thickBot="1" x14ac:dyDescent="0.2"/>
    <row r="86" spans="1:29" s="6" customFormat="1" ht="21.75" customHeight="1" x14ac:dyDescent="0.15">
      <c r="A86"/>
      <c r="B86" s="13" t="s">
        <v>34</v>
      </c>
      <c r="C86" s="14"/>
      <c r="D86" s="14"/>
      <c r="E86" s="15"/>
      <c r="F86" s="15"/>
      <c r="G86" s="15"/>
      <c r="H86" s="15"/>
      <c r="I86" s="15"/>
      <c r="J86" s="16"/>
      <c r="K86"/>
      <c r="L86"/>
      <c r="M86"/>
      <c r="N86"/>
      <c r="O86"/>
      <c r="P86"/>
      <c r="Q86"/>
      <c r="R86"/>
      <c r="S86"/>
      <c r="T86"/>
      <c r="U86"/>
      <c r="V86"/>
      <c r="W86"/>
      <c r="X86"/>
      <c r="Y86"/>
      <c r="Z86"/>
    </row>
    <row r="87" spans="1:29" s="6" customFormat="1" ht="21.75" customHeight="1" x14ac:dyDescent="0.15">
      <c r="A87"/>
      <c r="B87" s="27" t="s">
        <v>44</v>
      </c>
      <c r="C87" s="25"/>
      <c r="D87" s="282" t="s">
        <v>39</v>
      </c>
      <c r="E87" s="282"/>
      <c r="F87" s="282"/>
      <c r="G87" s="282"/>
      <c r="H87" s="282"/>
      <c r="I87" s="282"/>
      <c r="J87" s="283"/>
      <c r="K87"/>
      <c r="L87"/>
      <c r="M87"/>
      <c r="N87"/>
      <c r="O87"/>
      <c r="P87"/>
      <c r="Q87"/>
      <c r="R87"/>
      <c r="S87"/>
      <c r="T87"/>
      <c r="U87"/>
      <c r="V87"/>
      <c r="W87"/>
      <c r="X87"/>
      <c r="Y87"/>
      <c r="Z87"/>
    </row>
    <row r="88" spans="1:29" ht="21.75" customHeight="1" x14ac:dyDescent="0.15">
      <c r="B88" s="27" t="s">
        <v>46</v>
      </c>
      <c r="C88" s="26"/>
      <c r="D88" s="282" t="s">
        <v>40</v>
      </c>
      <c r="E88" s="282"/>
      <c r="F88" s="282"/>
      <c r="G88" s="282"/>
      <c r="H88" s="282"/>
      <c r="I88" s="282"/>
      <c r="J88" s="283"/>
    </row>
    <row r="89" spans="1:29" ht="21.75" customHeight="1" x14ac:dyDescent="0.15">
      <c r="B89" s="35" t="s">
        <v>47</v>
      </c>
      <c r="C89" s="33" t="s">
        <v>45</v>
      </c>
      <c r="D89" s="34"/>
      <c r="E89" s="34"/>
      <c r="F89" s="34"/>
      <c r="G89" s="34"/>
      <c r="H89" s="34"/>
      <c r="I89" s="34"/>
      <c r="J89" s="36"/>
    </row>
    <row r="90" spans="1:29" ht="21.75" customHeight="1" thickBot="1" x14ac:dyDescent="0.2">
      <c r="B90" s="38" t="s">
        <v>47</v>
      </c>
      <c r="C90" s="39" t="s">
        <v>60</v>
      </c>
      <c r="D90" s="17"/>
      <c r="E90" s="17"/>
      <c r="F90" s="17"/>
      <c r="G90" s="17"/>
      <c r="H90" s="17"/>
      <c r="I90" s="17"/>
      <c r="J90" s="18"/>
    </row>
    <row r="91" spans="1:29" ht="7.5" customHeight="1" x14ac:dyDescent="0.15">
      <c r="B91" s="19"/>
      <c r="C91" s="19"/>
      <c r="D91" s="19"/>
      <c r="E91" s="20"/>
      <c r="F91" s="20"/>
      <c r="G91" s="20"/>
      <c r="H91" s="20"/>
      <c r="I91" s="20"/>
      <c r="J91" s="20"/>
    </row>
    <row r="92" spans="1:29" ht="24" customHeight="1" x14ac:dyDescent="0.15">
      <c r="A92" s="268"/>
      <c r="B92" s="268"/>
      <c r="C92" s="268"/>
      <c r="D92" s="268"/>
      <c r="E92" s="268"/>
      <c r="F92" s="268"/>
      <c r="G92" s="268"/>
      <c r="H92" s="268"/>
      <c r="I92" s="268"/>
      <c r="J92" s="268"/>
      <c r="K92" s="23"/>
      <c r="L92" s="23"/>
      <c r="M92" s="23"/>
      <c r="N92" s="23"/>
      <c r="O92" s="23"/>
      <c r="P92" s="23"/>
      <c r="Q92" s="23"/>
      <c r="R92" s="23"/>
      <c r="S92" s="23"/>
      <c r="T92" s="23"/>
      <c r="U92" s="23"/>
      <c r="V92" s="23"/>
      <c r="W92" s="23"/>
      <c r="X92" s="23"/>
      <c r="Y92" s="23"/>
      <c r="Z92" s="23"/>
      <c r="AA92" s="23"/>
    </row>
  </sheetData>
  <sheetProtection sheet="1" selectLockedCells="1"/>
  <mergeCells count="113">
    <mergeCell ref="B83:D83"/>
    <mergeCell ref="E83:G83"/>
    <mergeCell ref="I73:I76"/>
    <mergeCell ref="D77:D82"/>
    <mergeCell ref="E79:E80"/>
    <mergeCell ref="D47:D76"/>
    <mergeCell ref="I63:I66"/>
    <mergeCell ref="I68:I69"/>
    <mergeCell ref="I70:I71"/>
    <mergeCell ref="I77:I78"/>
    <mergeCell ref="E81:E82"/>
    <mergeCell ref="H58:H60"/>
    <mergeCell ref="E57:E66"/>
    <mergeCell ref="B5:B82"/>
    <mergeCell ref="D29:D46"/>
    <mergeCell ref="C35:C37"/>
    <mergeCell ref="I58:I59"/>
    <mergeCell ref="H63:H65"/>
    <mergeCell ref="H68:H70"/>
    <mergeCell ref="H73:H75"/>
    <mergeCell ref="E77:E78"/>
    <mergeCell ref="G35:H35"/>
    <mergeCell ref="I35:I40"/>
    <mergeCell ref="E67:E76"/>
    <mergeCell ref="E41:E46"/>
    <mergeCell ref="F41:F46"/>
    <mergeCell ref="G41:H41"/>
    <mergeCell ref="I41:I46"/>
    <mergeCell ref="J35:J40"/>
    <mergeCell ref="J41:J46"/>
    <mergeCell ref="J29:J34"/>
    <mergeCell ref="J25:J28"/>
    <mergeCell ref="J57:J66"/>
    <mergeCell ref="G29:H29"/>
    <mergeCell ref="I29:I34"/>
    <mergeCell ref="I25:I28"/>
    <mergeCell ref="C13:C15"/>
    <mergeCell ref="E35:E40"/>
    <mergeCell ref="F35:F40"/>
    <mergeCell ref="D11:D16"/>
    <mergeCell ref="E17:E20"/>
    <mergeCell ref="D17:D28"/>
    <mergeCell ref="E11:E12"/>
    <mergeCell ref="D5:D10"/>
    <mergeCell ref="F5:F6"/>
    <mergeCell ref="F7:F8"/>
    <mergeCell ref="F9:F10"/>
    <mergeCell ref="E7:E8"/>
    <mergeCell ref="E9:E10"/>
    <mergeCell ref="E5:E6"/>
    <mergeCell ref="F25:F28"/>
    <mergeCell ref="E29:E34"/>
    <mergeCell ref="E21:E24"/>
    <mergeCell ref="E25:E28"/>
    <mergeCell ref="E13:E14"/>
    <mergeCell ref="E15:E16"/>
    <mergeCell ref="F29:F34"/>
    <mergeCell ref="AB4:AC4"/>
    <mergeCell ref="J17:J20"/>
    <mergeCell ref="J21:J24"/>
    <mergeCell ref="F21:F24"/>
    <mergeCell ref="J7:J8"/>
    <mergeCell ref="I21:I24"/>
    <mergeCell ref="J11:J12"/>
    <mergeCell ref="J5:J6"/>
    <mergeCell ref="J9:J10"/>
    <mergeCell ref="I5:I6"/>
    <mergeCell ref="I11:I12"/>
    <mergeCell ref="F11:F12"/>
    <mergeCell ref="I7:I8"/>
    <mergeCell ref="I9:I10"/>
    <mergeCell ref="I15:I16"/>
    <mergeCell ref="J13:J14"/>
    <mergeCell ref="J15:J16"/>
    <mergeCell ref="F17:F20"/>
    <mergeCell ref="I17:I20"/>
    <mergeCell ref="F15:F16"/>
    <mergeCell ref="F13:F14"/>
    <mergeCell ref="I13:I14"/>
    <mergeCell ref="A92:J92"/>
    <mergeCell ref="H48:H50"/>
    <mergeCell ref="E47:E56"/>
    <mergeCell ref="F47:F56"/>
    <mergeCell ref="J47:J56"/>
    <mergeCell ref="F77:F78"/>
    <mergeCell ref="D87:J87"/>
    <mergeCell ref="C60:C62"/>
    <mergeCell ref="I53:I56"/>
    <mergeCell ref="I60:I61"/>
    <mergeCell ref="D88:J88"/>
    <mergeCell ref="J77:J78"/>
    <mergeCell ref="I48:I49"/>
    <mergeCell ref="I50:I51"/>
    <mergeCell ref="J81:J82"/>
    <mergeCell ref="F81:F82"/>
    <mergeCell ref="I81:I82"/>
    <mergeCell ref="H53:H55"/>
    <mergeCell ref="F79:F80"/>
    <mergeCell ref="F57:F66"/>
    <mergeCell ref="J79:J80"/>
    <mergeCell ref="I79:I80"/>
    <mergeCell ref="F67:F76"/>
    <mergeCell ref="J67:J76"/>
    <mergeCell ref="H1:J1"/>
    <mergeCell ref="H2:J2"/>
    <mergeCell ref="I3:I4"/>
    <mergeCell ref="J3:J4"/>
    <mergeCell ref="F2:G2"/>
    <mergeCell ref="B3:C4"/>
    <mergeCell ref="D3:D4"/>
    <mergeCell ref="E3:E4"/>
    <mergeCell ref="F3:F4"/>
    <mergeCell ref="G3:H3"/>
  </mergeCells>
  <phoneticPr fontId="2"/>
  <conditionalFormatting sqref="I5 I7 I9">
    <cfRule type="cellIs" dxfId="26" priority="18" stopIfTrue="1" operator="equal">
      <formula>#REF!</formula>
    </cfRule>
  </conditionalFormatting>
  <conditionalFormatting sqref="I11:I12">
    <cfRule type="cellIs" dxfId="25" priority="35" stopIfTrue="1" operator="equal">
      <formula>$F$11</formula>
    </cfRule>
  </conditionalFormatting>
  <conditionalFormatting sqref="I13:I14">
    <cfRule type="cellIs" dxfId="24" priority="34" stopIfTrue="1" operator="equal">
      <formula>$F$13</formula>
    </cfRule>
  </conditionalFormatting>
  <conditionalFormatting sqref="I15:I18">
    <cfRule type="cellIs" dxfId="23" priority="33" stopIfTrue="1" operator="equal">
      <formula>$F$15</formula>
    </cfRule>
  </conditionalFormatting>
  <conditionalFormatting sqref="I21:I22">
    <cfRule type="cellIs" dxfId="22" priority="7" stopIfTrue="1" operator="equal">
      <formula>$F$15</formula>
    </cfRule>
  </conditionalFormatting>
  <conditionalFormatting sqref="I25:I26">
    <cfRule type="cellIs" dxfId="21" priority="6" stopIfTrue="1" operator="equal">
      <formula>$F$15</formula>
    </cfRule>
  </conditionalFormatting>
  <conditionalFormatting sqref="I29:I46">
    <cfRule type="cellIs" dxfId="20" priority="27" stopIfTrue="1" operator="equal">
      <formula>$F$29</formula>
    </cfRule>
  </conditionalFormatting>
  <conditionalFormatting sqref="I47:I48 I52:I53">
    <cfRule type="cellIs" dxfId="19" priority="9" stopIfTrue="1" operator="equal">
      <formula>#REF!</formula>
    </cfRule>
  </conditionalFormatting>
  <conditionalFormatting sqref="I57:I58 I62:I63">
    <cfRule type="cellIs" dxfId="18" priority="3" stopIfTrue="1" operator="equal">
      <formula>#REF!</formula>
    </cfRule>
  </conditionalFormatting>
  <conditionalFormatting sqref="I67:I68 I72:I73">
    <cfRule type="cellIs" dxfId="17" priority="2" stopIfTrue="1" operator="equal">
      <formula>#REF!</formula>
    </cfRule>
  </conditionalFormatting>
  <conditionalFormatting sqref="I77:I80">
    <cfRule type="cellIs" dxfId="16" priority="25" stopIfTrue="1" operator="equal">
      <formula>$F$77</formula>
    </cfRule>
  </conditionalFormatting>
  <conditionalFormatting sqref="I81:I82">
    <cfRule type="cellIs" dxfId="15" priority="28" stopIfTrue="1" operator="equal">
      <formula>$F$81</formula>
    </cfRule>
  </conditionalFormatting>
  <dataValidations count="11">
    <dataValidation type="list" allowBlank="1" showInputMessage="1" showErrorMessage="1" sqref="I81:I82" xr:uid="{438D7A29-7DB6-4CAE-B9B3-F9A860EAC8FD}">
      <formula1>$H$81:$H$82</formula1>
    </dataValidation>
    <dataValidation type="list" allowBlank="1" showInputMessage="1" showErrorMessage="1" sqref="I77:I80" xr:uid="{EE9FD914-C67E-4B37-92E9-273CC1990EDE}">
      <formula1>$H$77:$H$78</formula1>
    </dataValidation>
    <dataValidation type="list" allowBlank="1" showInputMessage="1" showErrorMessage="1" sqref="I11:I12" xr:uid="{EB3F0AE3-08FD-460D-8599-AE659E18F07B}">
      <formula1>$H$11:$H$12</formula1>
    </dataValidation>
    <dataValidation type="list" allowBlank="1" showInputMessage="1" showErrorMessage="1" sqref="I13:I14" xr:uid="{98392770-FF16-431A-9A6E-2C7C31633719}">
      <formula1>$H$13:$H$14</formula1>
    </dataValidation>
    <dataValidation type="list" allowBlank="1" showInputMessage="1" showErrorMessage="1" sqref="I15:I16" xr:uid="{6C36C044-E1DD-4883-BE06-A19B8C649B5B}">
      <formula1>$H$15:$H$16</formula1>
    </dataValidation>
    <dataValidation type="list" allowBlank="1" showInputMessage="1" showErrorMessage="1" sqref="I48 I58 I68" xr:uid="{CEBAE6FF-9A57-4B7F-B0B4-E1EBC2786420}">
      <formula1>"三重県の工事評定点,中部地方整備局工事成績評定平均点,近畿地方整備局工事成績評定平均点"</formula1>
    </dataValidation>
    <dataValidation type="whole" operator="greaterThanOrEqual" allowBlank="1" showInputMessage="1" showErrorMessage="1" sqref="I53:I56 I63:I66 I73:I76" xr:uid="{DA31808C-A56B-4CCC-B4F5-DD4251C1E44D}">
      <formula1>0</formula1>
    </dataValidation>
    <dataValidation type="list" allowBlank="1" showInputMessage="1" showErrorMessage="1" sqref="I5 I9 I7" xr:uid="{51C90243-1B03-4683-A9CD-9E55526A507B}">
      <formula1>$H$5:$H$6</formula1>
    </dataValidation>
    <dataValidation type="list" allowBlank="1" showInputMessage="1" showErrorMessage="1" sqref="I17:I28" xr:uid="{451A591B-B793-45EA-AB6E-05B11C1BB18A}">
      <formula1>$H$17:$H$20</formula1>
    </dataValidation>
    <dataValidation type="list" allowBlank="1" showInputMessage="1" showErrorMessage="1" sqref="I29:I46" xr:uid="{E34B2051-844E-441E-BE54-AC40CC6C8856}">
      <formula1>$H$30:$H$34</formula1>
    </dataValidation>
    <dataValidation type="decimal" allowBlank="1" showInputMessage="1" showErrorMessage="1" sqref="I70:I71 I60:I61 I50:I51" xr:uid="{C190CC5B-87D4-487E-A53A-8BB6F89AF10F}">
      <formula1>1</formula1>
      <formula2>100</formula2>
    </dataValidation>
  </dataValidations>
  <printOptions horizontalCentered="1"/>
  <pageMargins left="0.59055118110236227" right="0.19685039370078741" top="0.39370078740157483" bottom="0.39370078740157483" header="0" footer="0"/>
  <pageSetup paperSize="9" scale="3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4FBED-0C7E-4461-879D-92017ED15170}">
  <sheetPr codeName="Sheet6"/>
  <dimension ref="A1:BQ49"/>
  <sheetViews>
    <sheetView showGridLines="0" view="pageBreakPreview" zoomScale="60" zoomScaleNormal="85" workbookViewId="0"/>
  </sheetViews>
  <sheetFormatPr defaultColWidth="3.125" defaultRowHeight="18" customHeight="1" x14ac:dyDescent="0.15"/>
  <cols>
    <col min="1" max="33" width="3.875" style="5" customWidth="1"/>
    <col min="34" max="34" width="4.375" style="5" customWidth="1"/>
    <col min="35" max="84" width="3.875" style="5" customWidth="1"/>
    <col min="85" max="16384" width="3.125" style="5"/>
  </cols>
  <sheetData>
    <row r="1" spans="1:69" ht="22.5" customHeight="1" x14ac:dyDescent="0.15">
      <c r="A1" s="114" t="s">
        <v>70</v>
      </c>
      <c r="B1" s="115"/>
      <c r="C1" s="115"/>
      <c r="D1" s="115"/>
      <c r="E1" s="115"/>
      <c r="F1" s="115"/>
      <c r="G1" s="115"/>
      <c r="H1" s="115"/>
      <c r="I1" s="115"/>
      <c r="J1" s="115"/>
      <c r="K1" s="115"/>
      <c r="L1" s="115"/>
      <c r="M1" s="115"/>
      <c r="N1" s="116"/>
      <c r="O1" s="116"/>
      <c r="P1" s="116"/>
      <c r="Q1" s="117"/>
      <c r="R1" s="117"/>
      <c r="S1" s="117"/>
      <c r="T1" s="117"/>
      <c r="U1" s="117"/>
      <c r="V1" s="117"/>
      <c r="W1" s="117"/>
      <c r="X1" s="117"/>
      <c r="Y1" s="117"/>
      <c r="Z1" s="117"/>
      <c r="AA1" s="117"/>
      <c r="AB1" s="117"/>
      <c r="AC1" s="117"/>
      <c r="AD1" s="117"/>
      <c r="AE1" s="117"/>
      <c r="AF1" s="117"/>
      <c r="AG1" s="117"/>
      <c r="AH1" s="144"/>
      <c r="AI1" s="391" t="s">
        <v>69</v>
      </c>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row>
    <row r="2" spans="1:69" ht="22.5" customHeight="1" thickBot="1" x14ac:dyDescent="0.2">
      <c r="A2" s="69"/>
      <c r="N2" s="393" t="s">
        <v>75</v>
      </c>
      <c r="O2" s="376"/>
      <c r="P2" s="377"/>
      <c r="Q2" s="394"/>
      <c r="R2" s="389"/>
      <c r="S2" s="389"/>
      <c r="T2" s="389"/>
      <c r="U2" s="389"/>
      <c r="V2" s="389"/>
      <c r="W2" s="389"/>
      <c r="X2" s="389"/>
      <c r="Y2" s="389"/>
      <c r="Z2" s="389"/>
      <c r="AA2" s="389"/>
      <c r="AB2" s="389"/>
      <c r="AC2" s="389"/>
      <c r="AD2" s="389"/>
      <c r="AE2" s="389"/>
      <c r="AF2" s="389"/>
      <c r="AG2" s="389"/>
      <c r="AH2" s="390"/>
      <c r="AI2" s="392"/>
      <c r="AJ2" s="392"/>
      <c r="AK2" s="392"/>
      <c r="AL2" s="392"/>
      <c r="AM2" s="392"/>
      <c r="AN2" s="392"/>
      <c r="AO2" s="392"/>
      <c r="AP2" s="392"/>
      <c r="AQ2" s="392"/>
      <c r="AR2" s="392"/>
      <c r="AS2" s="392"/>
      <c r="AT2" s="392"/>
      <c r="AU2" s="392"/>
      <c r="AV2" s="392"/>
      <c r="AW2" s="392"/>
      <c r="AX2" s="392"/>
      <c r="AY2" s="392"/>
      <c r="AZ2" s="392"/>
      <c r="BA2" s="392"/>
      <c r="BB2" s="392"/>
      <c r="BC2" s="392"/>
      <c r="BD2" s="392"/>
      <c r="BE2" s="392"/>
      <c r="BF2" s="392"/>
      <c r="BG2" s="392"/>
      <c r="BH2" s="392"/>
      <c r="BI2" s="392"/>
      <c r="BJ2" s="392"/>
      <c r="BK2" s="392"/>
      <c r="BL2" s="392"/>
      <c r="BM2" s="392"/>
      <c r="BN2" s="392"/>
      <c r="BO2" s="392"/>
      <c r="BP2" s="392"/>
    </row>
    <row r="3" spans="1:69" ht="15" customHeight="1" x14ac:dyDescent="0.15">
      <c r="A3" s="373" t="s">
        <v>72</v>
      </c>
      <c r="B3" s="395"/>
      <c r="C3" s="395"/>
      <c r="D3" s="395"/>
      <c r="E3" s="395"/>
      <c r="F3" s="395"/>
      <c r="G3" s="395"/>
      <c r="H3" s="395"/>
      <c r="I3" s="395"/>
      <c r="J3" s="395"/>
      <c r="K3" s="395"/>
      <c r="L3" s="395"/>
      <c r="M3" s="395"/>
      <c r="N3" s="395"/>
      <c r="O3" s="395"/>
      <c r="P3" s="395"/>
      <c r="Q3" s="395"/>
      <c r="R3" s="395"/>
      <c r="S3" s="395"/>
      <c r="T3" s="395"/>
      <c r="U3" s="395"/>
      <c r="V3" s="395"/>
      <c r="W3" s="395"/>
      <c r="X3" s="395"/>
      <c r="Y3" s="395"/>
      <c r="Z3" s="395"/>
      <c r="AA3" s="395"/>
      <c r="AB3" s="395"/>
      <c r="AC3" s="395"/>
      <c r="AD3" s="166"/>
      <c r="AE3" s="166"/>
      <c r="AF3" s="166"/>
      <c r="AG3" s="166"/>
      <c r="AH3" s="167"/>
      <c r="AI3" s="373" t="s">
        <v>73</v>
      </c>
      <c r="AJ3" s="374"/>
      <c r="AK3" s="374"/>
      <c r="AL3" s="374"/>
      <c r="AM3" s="374"/>
      <c r="AN3" s="374"/>
      <c r="AO3" s="374"/>
      <c r="AP3" s="374"/>
      <c r="AQ3" s="374"/>
      <c r="AR3" s="374"/>
      <c r="AS3" s="374"/>
      <c r="AT3" s="374"/>
      <c r="AU3" s="374"/>
      <c r="AV3" s="374"/>
      <c r="AW3" s="374"/>
      <c r="AX3" s="374"/>
      <c r="AY3" s="374"/>
      <c r="AZ3" s="374"/>
      <c r="BA3" s="374"/>
      <c r="BB3" s="374"/>
      <c r="BC3" s="374"/>
      <c r="BD3" s="374"/>
      <c r="BE3" s="374"/>
      <c r="BF3" s="374"/>
      <c r="BG3" s="374"/>
      <c r="BH3" s="374"/>
      <c r="BI3" s="374"/>
      <c r="BJ3" s="374"/>
      <c r="BK3" s="374"/>
      <c r="BL3" s="374"/>
      <c r="BM3" s="374"/>
      <c r="BN3" s="374"/>
      <c r="BO3" s="374"/>
      <c r="BP3" s="375"/>
      <c r="BQ3" s="64"/>
    </row>
    <row r="4" spans="1:69" ht="15" customHeight="1" x14ac:dyDescent="0.15">
      <c r="A4" s="396"/>
      <c r="B4" s="397"/>
      <c r="C4" s="397"/>
      <c r="D4" s="397"/>
      <c r="E4" s="397"/>
      <c r="F4" s="397"/>
      <c r="G4" s="397"/>
      <c r="H4" s="397"/>
      <c r="I4" s="397"/>
      <c r="J4" s="397"/>
      <c r="K4" s="397"/>
      <c r="L4" s="397"/>
      <c r="M4" s="397"/>
      <c r="N4" s="397"/>
      <c r="O4" s="397"/>
      <c r="P4" s="397"/>
      <c r="Q4" s="397"/>
      <c r="R4" s="397"/>
      <c r="S4" s="397"/>
      <c r="T4" s="397"/>
      <c r="U4" s="397"/>
      <c r="V4" s="397"/>
      <c r="W4" s="397"/>
      <c r="X4" s="397"/>
      <c r="Y4" s="397"/>
      <c r="Z4" s="397"/>
      <c r="AA4" s="397"/>
      <c r="AB4" s="397"/>
      <c r="AC4" s="397"/>
      <c r="AD4" s="327" t="s">
        <v>131</v>
      </c>
      <c r="AE4" s="327"/>
      <c r="AF4" s="327"/>
      <c r="AG4" s="327" t="s">
        <v>132</v>
      </c>
      <c r="AH4" s="328"/>
      <c r="AI4" s="370"/>
      <c r="AJ4" s="371"/>
      <c r="AK4" s="371"/>
      <c r="AL4" s="371"/>
      <c r="AM4" s="371"/>
      <c r="AN4" s="371"/>
      <c r="AO4" s="371"/>
      <c r="AP4" s="371"/>
      <c r="AQ4" s="371"/>
      <c r="AR4" s="371"/>
      <c r="AS4" s="371"/>
      <c r="AT4" s="371"/>
      <c r="AU4" s="371"/>
      <c r="AV4" s="371"/>
      <c r="AW4" s="371"/>
      <c r="AX4" s="371"/>
      <c r="AY4" s="371"/>
      <c r="AZ4" s="371"/>
      <c r="BA4" s="371"/>
      <c r="BB4" s="371"/>
      <c r="BC4" s="371"/>
      <c r="BD4" s="371"/>
      <c r="BE4" s="371"/>
      <c r="BF4" s="371"/>
      <c r="BG4" s="371"/>
      <c r="BH4" s="371"/>
      <c r="BI4" s="371"/>
      <c r="BJ4" s="371"/>
      <c r="BK4" s="371"/>
      <c r="BL4" s="371"/>
      <c r="BM4" s="371"/>
      <c r="BN4" s="371"/>
      <c r="BO4" s="371"/>
      <c r="BP4" s="372"/>
      <c r="BQ4" s="64"/>
    </row>
    <row r="5" spans="1:69" ht="22.5" customHeight="1" x14ac:dyDescent="0.15">
      <c r="A5" s="347" t="s">
        <v>113</v>
      </c>
      <c r="B5" s="376"/>
      <c r="C5" s="376"/>
      <c r="D5" s="377"/>
      <c r="E5" s="325" t="s">
        <v>52</v>
      </c>
      <c r="F5" s="326"/>
      <c r="G5" s="81" t="s">
        <v>54</v>
      </c>
      <c r="H5" s="66"/>
      <c r="I5" s="65"/>
      <c r="J5" s="65"/>
      <c r="K5" s="65"/>
      <c r="L5" s="65"/>
      <c r="M5" s="30"/>
      <c r="N5" s="30"/>
      <c r="O5" s="30"/>
      <c r="P5" s="30"/>
      <c r="Q5" s="30"/>
      <c r="R5" s="30"/>
      <c r="S5" s="30"/>
      <c r="T5" s="30"/>
      <c r="U5" s="30"/>
      <c r="V5" s="66"/>
      <c r="W5" s="30"/>
      <c r="X5" s="30"/>
      <c r="Y5" s="30"/>
      <c r="Z5" s="30"/>
      <c r="AA5" s="30"/>
      <c r="AB5" s="30"/>
      <c r="AC5" s="30"/>
      <c r="AD5" s="327"/>
      <c r="AE5" s="327"/>
      <c r="AF5" s="327"/>
      <c r="AG5" s="325"/>
      <c r="AH5" s="329"/>
      <c r="AI5" s="387" t="s">
        <v>64</v>
      </c>
      <c r="AJ5" s="388"/>
      <c r="AK5" s="389" t="s">
        <v>175</v>
      </c>
      <c r="AL5" s="389"/>
      <c r="AM5" s="389"/>
      <c r="AN5" s="389"/>
      <c r="AO5" s="389"/>
      <c r="AP5" s="389"/>
      <c r="AQ5" s="389"/>
      <c r="AR5" s="389"/>
      <c r="AS5" s="389"/>
      <c r="AT5" s="389"/>
      <c r="AU5" s="389"/>
      <c r="AV5" s="389"/>
      <c r="AW5" s="389"/>
      <c r="AX5" s="389"/>
      <c r="AY5" s="389"/>
      <c r="AZ5" s="389"/>
      <c r="BA5" s="389"/>
      <c r="BB5" s="389"/>
      <c r="BC5" s="389"/>
      <c r="BD5" s="389"/>
      <c r="BE5" s="389"/>
      <c r="BF5" s="389"/>
      <c r="BG5" s="389"/>
      <c r="BH5" s="389"/>
      <c r="BI5" s="389"/>
      <c r="BJ5" s="389"/>
      <c r="BK5" s="389"/>
      <c r="BL5" s="389"/>
      <c r="BM5" s="389"/>
      <c r="BN5" s="389"/>
      <c r="BO5" s="389"/>
      <c r="BP5" s="390"/>
      <c r="BQ5" s="67"/>
    </row>
    <row r="6" spans="1:69" ht="22.5" customHeight="1" x14ac:dyDescent="0.15">
      <c r="A6" s="378"/>
      <c r="B6" s="379"/>
      <c r="C6" s="379"/>
      <c r="D6" s="380"/>
      <c r="E6" s="326" t="s">
        <v>53</v>
      </c>
      <c r="F6" s="326"/>
      <c r="G6" s="81" t="s">
        <v>56</v>
      </c>
      <c r="H6" s="66"/>
      <c r="I6" s="65"/>
      <c r="J6" s="65"/>
      <c r="K6" s="65"/>
      <c r="L6" s="65"/>
      <c r="M6" s="68"/>
      <c r="N6" s="30"/>
      <c r="O6" s="30"/>
      <c r="P6" s="30"/>
      <c r="Q6" s="30"/>
      <c r="R6" s="30"/>
      <c r="S6" s="30"/>
      <c r="T6" s="30"/>
      <c r="U6" s="30"/>
      <c r="V6" s="66"/>
      <c r="W6" s="30"/>
      <c r="X6" s="30"/>
      <c r="Y6" s="30"/>
      <c r="Z6" s="30"/>
      <c r="AA6" s="30"/>
      <c r="AB6" s="30"/>
      <c r="AC6" s="30"/>
      <c r="AD6" s="327"/>
      <c r="AE6" s="327"/>
      <c r="AF6" s="327"/>
      <c r="AG6" s="327"/>
      <c r="AH6" s="328"/>
      <c r="AI6" s="366"/>
      <c r="AJ6" s="365"/>
      <c r="AK6" s="355"/>
      <c r="AL6" s="355"/>
      <c r="AM6" s="355"/>
      <c r="AN6" s="355"/>
      <c r="AO6" s="355"/>
      <c r="AP6" s="355"/>
      <c r="AQ6" s="355"/>
      <c r="AR6" s="355"/>
      <c r="AS6" s="355"/>
      <c r="AT6" s="355"/>
      <c r="AU6" s="355"/>
      <c r="AV6" s="355"/>
      <c r="AW6" s="355"/>
      <c r="AX6" s="355"/>
      <c r="AY6" s="355"/>
      <c r="AZ6" s="355"/>
      <c r="BA6" s="355"/>
      <c r="BB6" s="355"/>
      <c r="BC6" s="355"/>
      <c r="BD6" s="355"/>
      <c r="BE6" s="355"/>
      <c r="BF6" s="355"/>
      <c r="BG6" s="355"/>
      <c r="BH6" s="355"/>
      <c r="BI6" s="355"/>
      <c r="BJ6" s="355"/>
      <c r="BK6" s="355"/>
      <c r="BL6" s="355"/>
      <c r="BM6" s="355"/>
      <c r="BN6" s="355"/>
      <c r="BO6" s="355"/>
      <c r="BP6" s="356"/>
      <c r="BQ6" s="64"/>
    </row>
    <row r="7" spans="1:69" ht="22.5" customHeight="1" x14ac:dyDescent="0.15">
      <c r="A7" s="378"/>
      <c r="B7" s="379"/>
      <c r="C7" s="379"/>
      <c r="D7" s="380"/>
      <c r="E7" s="325" t="s">
        <v>55</v>
      </c>
      <c r="F7" s="326"/>
      <c r="G7" s="81" t="s">
        <v>151</v>
      </c>
      <c r="H7" s="66"/>
      <c r="I7" s="65"/>
      <c r="J7" s="65"/>
      <c r="K7" s="65"/>
      <c r="L7" s="65"/>
      <c r="M7" s="30"/>
      <c r="N7" s="30"/>
      <c r="O7" s="30"/>
      <c r="P7" s="30"/>
      <c r="Q7" s="30"/>
      <c r="R7" s="30"/>
      <c r="S7" s="30"/>
      <c r="T7" s="30"/>
      <c r="U7" s="30"/>
      <c r="V7" s="66"/>
      <c r="W7" s="30"/>
      <c r="X7" s="30"/>
      <c r="Y7" s="30"/>
      <c r="Z7" s="30"/>
      <c r="AA7" s="30"/>
      <c r="AB7" s="30"/>
      <c r="AC7" s="30"/>
      <c r="AD7" s="327"/>
      <c r="AE7" s="327"/>
      <c r="AF7" s="327"/>
      <c r="AG7" s="327"/>
      <c r="AH7" s="328"/>
      <c r="AI7" s="366" t="s">
        <v>133</v>
      </c>
      <c r="AJ7" s="365"/>
      <c r="AK7" s="354" t="s">
        <v>134</v>
      </c>
      <c r="AL7" s="355"/>
      <c r="AM7" s="355"/>
      <c r="AN7" s="355"/>
      <c r="AO7" s="355"/>
      <c r="AP7" s="355"/>
      <c r="AQ7" s="355"/>
      <c r="AR7" s="355"/>
      <c r="AS7" s="355"/>
      <c r="AT7" s="355"/>
      <c r="AU7" s="355"/>
      <c r="AV7" s="355"/>
      <c r="AW7" s="355"/>
      <c r="AX7" s="355"/>
      <c r="AY7" s="355"/>
      <c r="AZ7" s="355"/>
      <c r="BA7" s="355"/>
      <c r="BB7" s="355"/>
      <c r="BC7" s="355"/>
      <c r="BD7" s="355"/>
      <c r="BE7" s="355"/>
      <c r="BF7" s="355"/>
      <c r="BG7" s="355"/>
      <c r="BH7" s="355"/>
      <c r="BI7" s="355"/>
      <c r="BJ7" s="355"/>
      <c r="BK7" s="355"/>
      <c r="BL7" s="355"/>
      <c r="BM7" s="355"/>
      <c r="BN7" s="355"/>
      <c r="BO7" s="355"/>
      <c r="BP7" s="356"/>
    </row>
    <row r="8" spans="1:69" ht="22.5" customHeight="1" x14ac:dyDescent="0.15">
      <c r="A8" s="378"/>
      <c r="B8" s="379"/>
      <c r="C8" s="379"/>
      <c r="D8" s="380"/>
      <c r="E8" s="325" t="s">
        <v>57</v>
      </c>
      <c r="F8" s="326"/>
      <c r="G8" s="81" t="s">
        <v>152</v>
      </c>
      <c r="H8" s="82"/>
      <c r="I8" s="82"/>
      <c r="J8" s="82"/>
      <c r="K8" s="82"/>
      <c r="L8" s="82"/>
      <c r="M8" s="75"/>
      <c r="N8" s="75"/>
      <c r="O8" s="75"/>
      <c r="P8" s="75"/>
      <c r="Q8" s="75"/>
      <c r="R8" s="75"/>
      <c r="S8" s="75"/>
      <c r="T8" s="75"/>
      <c r="U8" s="75"/>
      <c r="V8" s="75"/>
      <c r="W8" s="75"/>
      <c r="X8" s="75"/>
      <c r="Y8" s="75"/>
      <c r="Z8" s="75"/>
      <c r="AA8" s="75"/>
      <c r="AB8" s="75"/>
      <c r="AC8" s="75"/>
      <c r="AD8" s="327"/>
      <c r="AE8" s="327"/>
      <c r="AF8" s="327"/>
      <c r="AG8" s="327"/>
      <c r="AH8" s="328"/>
      <c r="AI8" s="366"/>
      <c r="AJ8" s="365"/>
      <c r="AK8" s="355"/>
      <c r="AL8" s="355"/>
      <c r="AM8" s="355"/>
      <c r="AN8" s="355"/>
      <c r="AO8" s="355"/>
      <c r="AP8" s="355"/>
      <c r="AQ8" s="355"/>
      <c r="AR8" s="355"/>
      <c r="AS8" s="355"/>
      <c r="AT8" s="355"/>
      <c r="AU8" s="355"/>
      <c r="AV8" s="355"/>
      <c r="AW8" s="355"/>
      <c r="AX8" s="355"/>
      <c r="AY8" s="355"/>
      <c r="AZ8" s="355"/>
      <c r="BA8" s="355"/>
      <c r="BB8" s="355"/>
      <c r="BC8" s="355"/>
      <c r="BD8" s="355"/>
      <c r="BE8" s="355"/>
      <c r="BF8" s="355"/>
      <c r="BG8" s="355"/>
      <c r="BH8" s="355"/>
      <c r="BI8" s="355"/>
      <c r="BJ8" s="355"/>
      <c r="BK8" s="355"/>
      <c r="BL8" s="355"/>
      <c r="BM8" s="355"/>
      <c r="BN8" s="355"/>
      <c r="BO8" s="355"/>
      <c r="BP8" s="356"/>
    </row>
    <row r="9" spans="1:69" ht="22.5" customHeight="1" x14ac:dyDescent="0.15">
      <c r="A9" s="378"/>
      <c r="B9" s="379"/>
      <c r="C9" s="379"/>
      <c r="D9" s="380"/>
      <c r="E9" s="325" t="s">
        <v>79</v>
      </c>
      <c r="F9" s="326"/>
      <c r="G9" s="81" t="s">
        <v>153</v>
      </c>
      <c r="H9" s="82"/>
      <c r="I9" s="82"/>
      <c r="J9" s="82"/>
      <c r="K9" s="82"/>
      <c r="L9" s="82"/>
      <c r="M9" s="75"/>
      <c r="N9" s="75"/>
      <c r="O9" s="75"/>
      <c r="P9" s="75"/>
      <c r="Q9" s="75"/>
      <c r="R9" s="75"/>
      <c r="S9" s="75"/>
      <c r="T9" s="75"/>
      <c r="U9" s="75"/>
      <c r="V9" s="75"/>
      <c r="W9" s="75"/>
      <c r="X9" s="75"/>
      <c r="Y9" s="75"/>
      <c r="Z9" s="75"/>
      <c r="AA9" s="75"/>
      <c r="AB9" s="75"/>
      <c r="AC9" s="75"/>
      <c r="AD9" s="327"/>
      <c r="AE9" s="327"/>
      <c r="AF9" s="327"/>
      <c r="AG9" s="327"/>
      <c r="AH9" s="328"/>
      <c r="AI9" s="69"/>
      <c r="AJ9" s="59"/>
      <c r="AK9" s="37"/>
      <c r="AM9" s="28"/>
      <c r="AN9" s="28"/>
      <c r="BP9" s="70"/>
    </row>
    <row r="10" spans="1:69" ht="22.5" customHeight="1" x14ac:dyDescent="0.15">
      <c r="A10" s="378"/>
      <c r="B10" s="379"/>
      <c r="C10" s="379"/>
      <c r="D10" s="380"/>
      <c r="E10" s="325" t="s">
        <v>129</v>
      </c>
      <c r="F10" s="326"/>
      <c r="G10" s="81" t="s">
        <v>154</v>
      </c>
      <c r="H10" s="82"/>
      <c r="I10" s="82"/>
      <c r="J10" s="82"/>
      <c r="K10" s="82"/>
      <c r="L10" s="82"/>
      <c r="M10" s="75"/>
      <c r="N10" s="75"/>
      <c r="O10" s="75"/>
      <c r="P10" s="75"/>
      <c r="Q10" s="75"/>
      <c r="R10" s="75"/>
      <c r="S10" s="75"/>
      <c r="T10" s="75"/>
      <c r="U10" s="75"/>
      <c r="V10" s="75"/>
      <c r="W10" s="75"/>
      <c r="X10" s="75"/>
      <c r="Y10" s="75"/>
      <c r="Z10" s="75"/>
      <c r="AA10" s="75"/>
      <c r="AB10" s="75"/>
      <c r="AC10" s="75"/>
      <c r="AD10" s="327"/>
      <c r="AE10" s="327"/>
      <c r="AF10" s="327"/>
      <c r="AG10" s="327"/>
      <c r="AH10" s="328"/>
      <c r="AI10" s="69"/>
      <c r="AJ10" s="59"/>
      <c r="AK10" s="37"/>
      <c r="AM10" s="28"/>
      <c r="AN10" s="28"/>
      <c r="BP10" s="70"/>
    </row>
    <row r="11" spans="1:69" ht="22.5" customHeight="1" x14ac:dyDescent="0.15">
      <c r="A11" s="378"/>
      <c r="B11" s="379"/>
      <c r="C11" s="379"/>
      <c r="D11" s="380"/>
      <c r="E11" s="325" t="s">
        <v>130</v>
      </c>
      <c r="F11" s="326"/>
      <c r="G11" s="66" t="s">
        <v>155</v>
      </c>
      <c r="H11" s="133"/>
      <c r="I11" s="108"/>
      <c r="J11" s="108"/>
      <c r="K11" s="108"/>
      <c r="L11" s="108"/>
      <c r="M11" s="77"/>
      <c r="N11" s="77"/>
      <c r="O11" s="77"/>
      <c r="P11" s="77"/>
      <c r="Q11" s="77"/>
      <c r="R11" s="77"/>
      <c r="S11" s="77"/>
      <c r="T11" s="77"/>
      <c r="U11" s="77"/>
      <c r="V11" s="77"/>
      <c r="W11" s="77"/>
      <c r="X11" s="77"/>
      <c r="Y11" s="77"/>
      <c r="Z11" s="77"/>
      <c r="AA11" s="77"/>
      <c r="AB11" s="77"/>
      <c r="AC11" s="75"/>
      <c r="AD11" s="327"/>
      <c r="AE11" s="327"/>
      <c r="AF11" s="327"/>
      <c r="AG11" s="325"/>
      <c r="AH11" s="329"/>
      <c r="AI11" s="69"/>
      <c r="AJ11" s="59"/>
      <c r="AK11" s="37"/>
      <c r="BP11" s="70"/>
    </row>
    <row r="12" spans="1:69" ht="22.5" customHeight="1" x14ac:dyDescent="0.15">
      <c r="A12" s="381"/>
      <c r="B12" s="382"/>
      <c r="C12" s="382"/>
      <c r="D12" s="383"/>
      <c r="E12" s="325"/>
      <c r="F12" s="326"/>
      <c r="G12" s="66" t="s">
        <v>156</v>
      </c>
      <c r="H12" s="82"/>
      <c r="I12" s="82"/>
      <c r="J12" s="82"/>
      <c r="K12" s="82"/>
      <c r="L12" s="82"/>
      <c r="M12" s="75"/>
      <c r="N12" s="75"/>
      <c r="O12" s="75"/>
      <c r="P12" s="75"/>
      <c r="Q12" s="75"/>
      <c r="R12" s="75"/>
      <c r="S12" s="75"/>
      <c r="T12" s="75"/>
      <c r="U12" s="75"/>
      <c r="V12" s="75"/>
      <c r="W12" s="75"/>
      <c r="X12" s="75"/>
      <c r="Y12" s="75"/>
      <c r="Z12" s="75"/>
      <c r="AA12" s="75"/>
      <c r="AB12" s="75"/>
      <c r="AC12" s="145"/>
      <c r="AD12" s="327"/>
      <c r="AE12" s="327"/>
      <c r="AF12" s="327"/>
      <c r="AG12" s="327"/>
      <c r="AH12" s="328"/>
      <c r="AI12" s="69"/>
      <c r="AJ12" s="59"/>
      <c r="AK12" s="37"/>
      <c r="BP12" s="70"/>
    </row>
    <row r="13" spans="1:69" ht="22.5" customHeight="1" x14ac:dyDescent="0.15">
      <c r="A13" s="347" t="s">
        <v>114</v>
      </c>
      <c r="B13" s="376"/>
      <c r="C13" s="376"/>
      <c r="D13" s="377"/>
      <c r="E13" s="325" t="s">
        <v>52</v>
      </c>
      <c r="F13" s="326"/>
      <c r="G13" s="81" t="s">
        <v>54</v>
      </c>
      <c r="H13" s="66"/>
      <c r="I13" s="149"/>
      <c r="J13" s="149"/>
      <c r="K13" s="149"/>
      <c r="L13" s="149"/>
      <c r="M13" s="66"/>
      <c r="N13" s="66"/>
      <c r="O13" s="66"/>
      <c r="P13" s="66"/>
      <c r="Q13" s="66"/>
      <c r="R13" s="66"/>
      <c r="S13" s="66"/>
      <c r="T13" s="66"/>
      <c r="U13" s="66"/>
      <c r="V13" s="66"/>
      <c r="W13" s="66"/>
      <c r="X13" s="66"/>
      <c r="Y13" s="66"/>
      <c r="Z13" s="66"/>
      <c r="AA13" s="66"/>
      <c r="AB13" s="66"/>
      <c r="AC13" s="150"/>
      <c r="AD13" s="327"/>
      <c r="AE13" s="327"/>
      <c r="AF13" s="327"/>
      <c r="AG13" s="325"/>
      <c r="AH13" s="329"/>
      <c r="AI13" s="387" t="s">
        <v>64</v>
      </c>
      <c r="AJ13" s="388"/>
      <c r="AK13" s="389" t="s">
        <v>175</v>
      </c>
      <c r="AL13" s="389"/>
      <c r="AM13" s="389"/>
      <c r="AN13" s="389"/>
      <c r="AO13" s="389"/>
      <c r="AP13" s="389"/>
      <c r="AQ13" s="389"/>
      <c r="AR13" s="389"/>
      <c r="AS13" s="389"/>
      <c r="AT13" s="389"/>
      <c r="AU13" s="389"/>
      <c r="AV13" s="389"/>
      <c r="AW13" s="389"/>
      <c r="AX13" s="389"/>
      <c r="AY13" s="389"/>
      <c r="AZ13" s="389"/>
      <c r="BA13" s="389"/>
      <c r="BB13" s="389"/>
      <c r="BC13" s="389"/>
      <c r="BD13" s="389"/>
      <c r="BE13" s="389"/>
      <c r="BF13" s="389"/>
      <c r="BG13" s="389"/>
      <c r="BH13" s="389"/>
      <c r="BI13" s="389"/>
      <c r="BJ13" s="389"/>
      <c r="BK13" s="389"/>
      <c r="BL13" s="389"/>
      <c r="BM13" s="389"/>
      <c r="BN13" s="389"/>
      <c r="BO13" s="389"/>
      <c r="BP13" s="390"/>
      <c r="BQ13" s="67"/>
    </row>
    <row r="14" spans="1:69" ht="22.5" customHeight="1" x14ac:dyDescent="0.15">
      <c r="A14" s="378"/>
      <c r="B14" s="379"/>
      <c r="C14" s="379"/>
      <c r="D14" s="380"/>
      <c r="E14" s="326" t="s">
        <v>53</v>
      </c>
      <c r="F14" s="326"/>
      <c r="G14" s="81" t="s">
        <v>56</v>
      </c>
      <c r="H14" s="30"/>
      <c r="I14" s="65"/>
      <c r="J14" s="65"/>
      <c r="K14" s="65"/>
      <c r="L14" s="65"/>
      <c r="M14" s="68"/>
      <c r="N14" s="30"/>
      <c r="O14" s="30"/>
      <c r="P14" s="30"/>
      <c r="Q14" s="30"/>
      <c r="R14" s="30"/>
      <c r="S14" s="30"/>
      <c r="T14" s="30"/>
      <c r="U14" s="30"/>
      <c r="V14" s="66"/>
      <c r="W14" s="30"/>
      <c r="X14" s="30"/>
      <c r="Y14" s="30"/>
      <c r="Z14" s="30"/>
      <c r="AA14" s="30"/>
      <c r="AB14" s="30"/>
      <c r="AC14" s="30"/>
      <c r="AD14" s="327"/>
      <c r="AE14" s="327"/>
      <c r="AF14" s="327"/>
      <c r="AG14" s="327"/>
      <c r="AH14" s="328"/>
      <c r="AI14" s="366"/>
      <c r="AJ14" s="365"/>
      <c r="AK14" s="355"/>
      <c r="AL14" s="355"/>
      <c r="AM14" s="355"/>
      <c r="AN14" s="355"/>
      <c r="AO14" s="355"/>
      <c r="AP14" s="355"/>
      <c r="AQ14" s="355"/>
      <c r="AR14" s="355"/>
      <c r="AS14" s="355"/>
      <c r="AT14" s="355"/>
      <c r="AU14" s="355"/>
      <c r="AV14" s="355"/>
      <c r="AW14" s="355"/>
      <c r="AX14" s="355"/>
      <c r="AY14" s="355"/>
      <c r="AZ14" s="355"/>
      <c r="BA14" s="355"/>
      <c r="BB14" s="355"/>
      <c r="BC14" s="355"/>
      <c r="BD14" s="355"/>
      <c r="BE14" s="355"/>
      <c r="BF14" s="355"/>
      <c r="BG14" s="355"/>
      <c r="BH14" s="355"/>
      <c r="BI14" s="355"/>
      <c r="BJ14" s="355"/>
      <c r="BK14" s="355"/>
      <c r="BL14" s="355"/>
      <c r="BM14" s="355"/>
      <c r="BN14" s="355"/>
      <c r="BO14" s="355"/>
      <c r="BP14" s="356"/>
      <c r="BQ14" s="64"/>
    </row>
    <row r="15" spans="1:69" ht="22.5" customHeight="1" x14ac:dyDescent="0.15">
      <c r="A15" s="378"/>
      <c r="B15" s="379"/>
      <c r="C15" s="379"/>
      <c r="D15" s="380"/>
      <c r="E15" s="325" t="s">
        <v>55</v>
      </c>
      <c r="F15" s="326"/>
      <c r="G15" s="81" t="s">
        <v>151</v>
      </c>
      <c r="H15" s="30"/>
      <c r="I15" s="65"/>
      <c r="J15" s="65"/>
      <c r="K15" s="65"/>
      <c r="L15" s="65"/>
      <c r="M15" s="30"/>
      <c r="N15" s="30"/>
      <c r="O15" s="30"/>
      <c r="P15" s="30"/>
      <c r="Q15" s="30"/>
      <c r="R15" s="30"/>
      <c r="S15" s="30"/>
      <c r="T15" s="30"/>
      <c r="U15" s="30"/>
      <c r="V15" s="66"/>
      <c r="W15" s="30"/>
      <c r="X15" s="30"/>
      <c r="Y15" s="30"/>
      <c r="Z15" s="30"/>
      <c r="AA15" s="30"/>
      <c r="AB15" s="30"/>
      <c r="AC15" s="30"/>
      <c r="AD15" s="327"/>
      <c r="AE15" s="327"/>
      <c r="AF15" s="327"/>
      <c r="AG15" s="327"/>
      <c r="AH15" s="328"/>
      <c r="AI15" s="366" t="s">
        <v>133</v>
      </c>
      <c r="AJ15" s="365"/>
      <c r="AK15" s="354" t="s">
        <v>134</v>
      </c>
      <c r="AL15" s="355"/>
      <c r="AM15" s="355"/>
      <c r="AN15" s="355"/>
      <c r="AO15" s="355"/>
      <c r="AP15" s="355"/>
      <c r="AQ15" s="355"/>
      <c r="AR15" s="355"/>
      <c r="AS15" s="355"/>
      <c r="AT15" s="355"/>
      <c r="AU15" s="355"/>
      <c r="AV15" s="355"/>
      <c r="AW15" s="355"/>
      <c r="AX15" s="355"/>
      <c r="AY15" s="355"/>
      <c r="AZ15" s="355"/>
      <c r="BA15" s="355"/>
      <c r="BB15" s="355"/>
      <c r="BC15" s="355"/>
      <c r="BD15" s="355"/>
      <c r="BE15" s="355"/>
      <c r="BF15" s="355"/>
      <c r="BG15" s="355"/>
      <c r="BH15" s="355"/>
      <c r="BI15" s="355"/>
      <c r="BJ15" s="355"/>
      <c r="BK15" s="355"/>
      <c r="BL15" s="355"/>
      <c r="BM15" s="355"/>
      <c r="BN15" s="355"/>
      <c r="BO15" s="355"/>
      <c r="BP15" s="356"/>
    </row>
    <row r="16" spans="1:69" ht="22.5" customHeight="1" x14ac:dyDescent="0.15">
      <c r="A16" s="378"/>
      <c r="B16" s="379"/>
      <c r="C16" s="379"/>
      <c r="D16" s="380"/>
      <c r="E16" s="325" t="s">
        <v>57</v>
      </c>
      <c r="F16" s="326"/>
      <c r="G16" s="81" t="s">
        <v>152</v>
      </c>
      <c r="H16" s="82"/>
      <c r="I16" s="82"/>
      <c r="J16" s="82"/>
      <c r="K16" s="82"/>
      <c r="L16" s="82"/>
      <c r="M16" s="75"/>
      <c r="N16" s="75"/>
      <c r="O16" s="75"/>
      <c r="P16" s="75"/>
      <c r="Q16" s="75"/>
      <c r="R16" s="75"/>
      <c r="S16" s="75"/>
      <c r="T16" s="75"/>
      <c r="U16" s="75"/>
      <c r="V16" s="75"/>
      <c r="W16" s="75"/>
      <c r="X16" s="75"/>
      <c r="Y16" s="75"/>
      <c r="Z16" s="75"/>
      <c r="AA16" s="75"/>
      <c r="AB16" s="75"/>
      <c r="AC16" s="75"/>
      <c r="AD16" s="327"/>
      <c r="AE16" s="327"/>
      <c r="AF16" s="327"/>
      <c r="AG16" s="327"/>
      <c r="AH16" s="328"/>
      <c r="AI16" s="366"/>
      <c r="AJ16" s="365"/>
      <c r="AK16" s="355"/>
      <c r="AL16" s="355"/>
      <c r="AM16" s="355"/>
      <c r="AN16" s="355"/>
      <c r="AO16" s="355"/>
      <c r="AP16" s="355"/>
      <c r="AQ16" s="355"/>
      <c r="AR16" s="355"/>
      <c r="AS16" s="355"/>
      <c r="AT16" s="355"/>
      <c r="AU16" s="355"/>
      <c r="AV16" s="355"/>
      <c r="AW16" s="355"/>
      <c r="AX16" s="355"/>
      <c r="AY16" s="355"/>
      <c r="AZ16" s="355"/>
      <c r="BA16" s="355"/>
      <c r="BB16" s="355"/>
      <c r="BC16" s="355"/>
      <c r="BD16" s="355"/>
      <c r="BE16" s="355"/>
      <c r="BF16" s="355"/>
      <c r="BG16" s="355"/>
      <c r="BH16" s="355"/>
      <c r="BI16" s="355"/>
      <c r="BJ16" s="355"/>
      <c r="BK16" s="355"/>
      <c r="BL16" s="355"/>
      <c r="BM16" s="355"/>
      <c r="BN16" s="355"/>
      <c r="BO16" s="355"/>
      <c r="BP16" s="356"/>
    </row>
    <row r="17" spans="1:69" ht="22.5" customHeight="1" x14ac:dyDescent="0.15">
      <c r="A17" s="378"/>
      <c r="B17" s="379"/>
      <c r="C17" s="379"/>
      <c r="D17" s="380"/>
      <c r="E17" s="325" t="s">
        <v>79</v>
      </c>
      <c r="F17" s="326"/>
      <c r="G17" s="81" t="s">
        <v>153</v>
      </c>
      <c r="H17" s="82"/>
      <c r="I17" s="82"/>
      <c r="J17" s="82"/>
      <c r="K17" s="82"/>
      <c r="L17" s="82"/>
      <c r="M17" s="75"/>
      <c r="N17" s="75"/>
      <c r="O17" s="75"/>
      <c r="P17" s="75"/>
      <c r="Q17" s="75"/>
      <c r="R17" s="75"/>
      <c r="S17" s="75"/>
      <c r="T17" s="75"/>
      <c r="U17" s="75"/>
      <c r="V17" s="75"/>
      <c r="W17" s="75"/>
      <c r="X17" s="75"/>
      <c r="Y17" s="75"/>
      <c r="Z17" s="75"/>
      <c r="AA17" s="75"/>
      <c r="AB17" s="75"/>
      <c r="AC17" s="75"/>
      <c r="AD17" s="327"/>
      <c r="AE17" s="327"/>
      <c r="AF17" s="327"/>
      <c r="AG17" s="327"/>
      <c r="AH17" s="328"/>
      <c r="AI17" s="69"/>
      <c r="AJ17" s="59"/>
      <c r="AK17" s="37"/>
      <c r="AM17" s="28"/>
      <c r="AN17" s="28"/>
      <c r="BP17" s="70"/>
    </row>
    <row r="18" spans="1:69" ht="22.5" customHeight="1" x14ac:dyDescent="0.15">
      <c r="A18" s="378"/>
      <c r="B18" s="379"/>
      <c r="C18" s="379"/>
      <c r="D18" s="380"/>
      <c r="E18" s="325" t="s">
        <v>129</v>
      </c>
      <c r="F18" s="326"/>
      <c r="G18" s="81" t="s">
        <v>154</v>
      </c>
      <c r="H18" s="82"/>
      <c r="I18" s="82"/>
      <c r="J18" s="82"/>
      <c r="K18" s="82"/>
      <c r="L18" s="82"/>
      <c r="M18" s="75"/>
      <c r="N18" s="75"/>
      <c r="O18" s="75"/>
      <c r="P18" s="75"/>
      <c r="Q18" s="75"/>
      <c r="R18" s="75"/>
      <c r="S18" s="75"/>
      <c r="T18" s="75"/>
      <c r="U18" s="75"/>
      <c r="V18" s="75"/>
      <c r="W18" s="75"/>
      <c r="X18" s="75"/>
      <c r="Y18" s="75"/>
      <c r="Z18" s="75"/>
      <c r="AA18" s="75"/>
      <c r="AB18" s="75"/>
      <c r="AC18" s="75"/>
      <c r="AD18" s="327"/>
      <c r="AE18" s="327"/>
      <c r="AF18" s="327"/>
      <c r="AG18" s="327"/>
      <c r="AH18" s="328"/>
      <c r="AI18" s="69"/>
      <c r="AJ18" s="59"/>
      <c r="AK18" s="37"/>
      <c r="AM18" s="28"/>
      <c r="AN18" s="28"/>
      <c r="BP18" s="70"/>
    </row>
    <row r="19" spans="1:69" ht="22.5" customHeight="1" x14ac:dyDescent="0.15">
      <c r="A19" s="378"/>
      <c r="B19" s="379"/>
      <c r="C19" s="379"/>
      <c r="D19" s="380"/>
      <c r="E19" s="325" t="s">
        <v>130</v>
      </c>
      <c r="F19" s="326"/>
      <c r="G19" s="66" t="s">
        <v>155</v>
      </c>
      <c r="H19" s="108"/>
      <c r="I19" s="108"/>
      <c r="J19" s="108"/>
      <c r="K19" s="108"/>
      <c r="L19" s="108"/>
      <c r="M19" s="77"/>
      <c r="N19" s="77"/>
      <c r="O19" s="77"/>
      <c r="P19" s="77"/>
      <c r="Q19" s="77"/>
      <c r="R19" s="77"/>
      <c r="S19" s="77"/>
      <c r="T19" s="77"/>
      <c r="U19" s="77"/>
      <c r="V19" s="77"/>
      <c r="W19" s="77"/>
      <c r="X19" s="77"/>
      <c r="Y19" s="77"/>
      <c r="Z19" s="77"/>
      <c r="AA19" s="77"/>
      <c r="AB19" s="77"/>
      <c r="AC19" s="77"/>
      <c r="AD19" s="327"/>
      <c r="AE19" s="327"/>
      <c r="AF19" s="327"/>
      <c r="AG19" s="325"/>
      <c r="AH19" s="329"/>
      <c r="AI19" s="69"/>
      <c r="AJ19" s="59"/>
      <c r="AK19" s="37"/>
      <c r="BP19" s="70"/>
    </row>
    <row r="20" spans="1:69" ht="22.5" customHeight="1" x14ac:dyDescent="0.15">
      <c r="A20" s="381"/>
      <c r="B20" s="382"/>
      <c r="C20" s="382"/>
      <c r="D20" s="383"/>
      <c r="E20" s="325"/>
      <c r="F20" s="326"/>
      <c r="G20" s="66" t="s">
        <v>156</v>
      </c>
      <c r="H20" s="82"/>
      <c r="I20" s="82"/>
      <c r="J20" s="82"/>
      <c r="K20" s="82"/>
      <c r="L20" s="82"/>
      <c r="M20" s="75"/>
      <c r="N20" s="75"/>
      <c r="O20" s="75"/>
      <c r="P20" s="75"/>
      <c r="Q20" s="75"/>
      <c r="R20" s="75"/>
      <c r="S20" s="75"/>
      <c r="T20" s="75"/>
      <c r="U20" s="75"/>
      <c r="V20" s="75"/>
      <c r="W20" s="75"/>
      <c r="X20" s="75"/>
      <c r="Y20" s="75"/>
      <c r="Z20" s="75"/>
      <c r="AA20" s="75"/>
      <c r="AB20" s="75"/>
      <c r="AC20" s="145"/>
      <c r="AD20" s="327"/>
      <c r="AE20" s="327"/>
      <c r="AF20" s="327"/>
      <c r="AG20" s="327"/>
      <c r="AH20" s="328"/>
      <c r="AI20" s="69"/>
      <c r="AJ20" s="59"/>
      <c r="AK20" s="37"/>
      <c r="BP20" s="70"/>
    </row>
    <row r="21" spans="1:69" ht="22.5" customHeight="1" x14ac:dyDescent="0.15">
      <c r="A21" s="350" t="s">
        <v>115</v>
      </c>
      <c r="B21" s="379"/>
      <c r="C21" s="379"/>
      <c r="D21" s="380"/>
      <c r="E21" s="325" t="s">
        <v>52</v>
      </c>
      <c r="F21" s="326"/>
      <c r="G21" s="81" t="s">
        <v>54</v>
      </c>
      <c r="H21" s="66"/>
      <c r="I21" s="149"/>
      <c r="J21" s="149"/>
      <c r="K21" s="149"/>
      <c r="L21" s="149"/>
      <c r="M21" s="66"/>
      <c r="N21" s="66"/>
      <c r="O21" s="66"/>
      <c r="P21" s="66"/>
      <c r="Q21" s="66"/>
      <c r="R21" s="66"/>
      <c r="S21" s="66"/>
      <c r="T21" s="66"/>
      <c r="U21" s="66"/>
      <c r="V21" s="66"/>
      <c r="W21" s="66"/>
      <c r="X21" s="66"/>
      <c r="Y21" s="66"/>
      <c r="Z21" s="66"/>
      <c r="AA21" s="66"/>
      <c r="AB21" s="66"/>
      <c r="AC21" s="150"/>
      <c r="AD21" s="327"/>
      <c r="AE21" s="327"/>
      <c r="AF21" s="327"/>
      <c r="AG21" s="325"/>
      <c r="AH21" s="329"/>
      <c r="AI21" s="387" t="s">
        <v>64</v>
      </c>
      <c r="AJ21" s="388"/>
      <c r="AK21" s="389" t="s">
        <v>175</v>
      </c>
      <c r="AL21" s="389"/>
      <c r="AM21" s="389"/>
      <c r="AN21" s="389"/>
      <c r="AO21" s="389"/>
      <c r="AP21" s="389"/>
      <c r="AQ21" s="389"/>
      <c r="AR21" s="389"/>
      <c r="AS21" s="389"/>
      <c r="AT21" s="389"/>
      <c r="AU21" s="389"/>
      <c r="AV21" s="389"/>
      <c r="AW21" s="389"/>
      <c r="AX21" s="389"/>
      <c r="AY21" s="389"/>
      <c r="AZ21" s="389"/>
      <c r="BA21" s="389"/>
      <c r="BB21" s="389"/>
      <c r="BC21" s="389"/>
      <c r="BD21" s="389"/>
      <c r="BE21" s="389"/>
      <c r="BF21" s="389"/>
      <c r="BG21" s="389"/>
      <c r="BH21" s="389"/>
      <c r="BI21" s="389"/>
      <c r="BJ21" s="389"/>
      <c r="BK21" s="389"/>
      <c r="BL21" s="389"/>
      <c r="BM21" s="389"/>
      <c r="BN21" s="389"/>
      <c r="BO21" s="389"/>
      <c r="BP21" s="390"/>
      <c r="BQ21" s="67"/>
    </row>
    <row r="22" spans="1:69" ht="22.5" customHeight="1" x14ac:dyDescent="0.15">
      <c r="A22" s="378"/>
      <c r="B22" s="379"/>
      <c r="C22" s="379"/>
      <c r="D22" s="380"/>
      <c r="E22" s="326" t="s">
        <v>53</v>
      </c>
      <c r="F22" s="326"/>
      <c r="G22" s="81" t="s">
        <v>56</v>
      </c>
      <c r="H22" s="30"/>
      <c r="I22" s="65"/>
      <c r="J22" s="65"/>
      <c r="K22" s="65"/>
      <c r="L22" s="65"/>
      <c r="M22" s="68"/>
      <c r="N22" s="30"/>
      <c r="O22" s="30"/>
      <c r="P22" s="30"/>
      <c r="Q22" s="30"/>
      <c r="R22" s="30"/>
      <c r="S22" s="30"/>
      <c r="T22" s="30"/>
      <c r="U22" s="30"/>
      <c r="V22" s="66"/>
      <c r="W22" s="30"/>
      <c r="X22" s="30"/>
      <c r="Y22" s="30"/>
      <c r="Z22" s="30"/>
      <c r="AA22" s="30"/>
      <c r="AB22" s="30"/>
      <c r="AC22" s="30"/>
      <c r="AD22" s="327"/>
      <c r="AE22" s="327"/>
      <c r="AF22" s="327"/>
      <c r="AG22" s="327"/>
      <c r="AH22" s="328"/>
      <c r="AI22" s="366"/>
      <c r="AJ22" s="365"/>
      <c r="AK22" s="355"/>
      <c r="AL22" s="355"/>
      <c r="AM22" s="355"/>
      <c r="AN22" s="355"/>
      <c r="AO22" s="355"/>
      <c r="AP22" s="355"/>
      <c r="AQ22" s="355"/>
      <c r="AR22" s="355"/>
      <c r="AS22" s="355"/>
      <c r="AT22" s="355"/>
      <c r="AU22" s="355"/>
      <c r="AV22" s="355"/>
      <c r="AW22" s="355"/>
      <c r="AX22" s="355"/>
      <c r="AY22" s="355"/>
      <c r="AZ22" s="355"/>
      <c r="BA22" s="355"/>
      <c r="BB22" s="355"/>
      <c r="BC22" s="355"/>
      <c r="BD22" s="355"/>
      <c r="BE22" s="355"/>
      <c r="BF22" s="355"/>
      <c r="BG22" s="355"/>
      <c r="BH22" s="355"/>
      <c r="BI22" s="355"/>
      <c r="BJ22" s="355"/>
      <c r="BK22" s="355"/>
      <c r="BL22" s="355"/>
      <c r="BM22" s="355"/>
      <c r="BN22" s="355"/>
      <c r="BO22" s="355"/>
      <c r="BP22" s="356"/>
      <c r="BQ22" s="64"/>
    </row>
    <row r="23" spans="1:69" ht="22.5" customHeight="1" x14ac:dyDescent="0.15">
      <c r="A23" s="378"/>
      <c r="B23" s="379"/>
      <c r="C23" s="379"/>
      <c r="D23" s="380"/>
      <c r="E23" s="325" t="s">
        <v>55</v>
      </c>
      <c r="F23" s="326"/>
      <c r="G23" s="81" t="s">
        <v>151</v>
      </c>
      <c r="H23" s="30"/>
      <c r="I23" s="65"/>
      <c r="J23" s="65"/>
      <c r="K23" s="65"/>
      <c r="L23" s="65"/>
      <c r="M23" s="30"/>
      <c r="N23" s="30"/>
      <c r="O23" s="30"/>
      <c r="P23" s="30"/>
      <c r="Q23" s="30"/>
      <c r="R23" s="30"/>
      <c r="S23" s="30"/>
      <c r="T23" s="30"/>
      <c r="U23" s="30"/>
      <c r="V23" s="66"/>
      <c r="W23" s="30"/>
      <c r="X23" s="30"/>
      <c r="Y23" s="30"/>
      <c r="Z23" s="30"/>
      <c r="AA23" s="30"/>
      <c r="AB23" s="30"/>
      <c r="AC23" s="30"/>
      <c r="AD23" s="327"/>
      <c r="AE23" s="327"/>
      <c r="AF23" s="327"/>
      <c r="AG23" s="327"/>
      <c r="AH23" s="328"/>
      <c r="AI23" s="366" t="s">
        <v>133</v>
      </c>
      <c r="AJ23" s="365"/>
      <c r="AK23" s="354" t="s">
        <v>134</v>
      </c>
      <c r="AL23" s="355"/>
      <c r="AM23" s="355"/>
      <c r="AN23" s="355"/>
      <c r="AO23" s="355"/>
      <c r="AP23" s="355"/>
      <c r="AQ23" s="355"/>
      <c r="AR23" s="355"/>
      <c r="AS23" s="355"/>
      <c r="AT23" s="355"/>
      <c r="AU23" s="355"/>
      <c r="AV23" s="355"/>
      <c r="AW23" s="355"/>
      <c r="AX23" s="355"/>
      <c r="AY23" s="355"/>
      <c r="AZ23" s="355"/>
      <c r="BA23" s="355"/>
      <c r="BB23" s="355"/>
      <c r="BC23" s="355"/>
      <c r="BD23" s="355"/>
      <c r="BE23" s="355"/>
      <c r="BF23" s="355"/>
      <c r="BG23" s="355"/>
      <c r="BH23" s="355"/>
      <c r="BI23" s="355"/>
      <c r="BJ23" s="355"/>
      <c r="BK23" s="355"/>
      <c r="BL23" s="355"/>
      <c r="BM23" s="355"/>
      <c r="BN23" s="355"/>
      <c r="BO23" s="355"/>
      <c r="BP23" s="356"/>
    </row>
    <row r="24" spans="1:69" ht="22.5" customHeight="1" x14ac:dyDescent="0.15">
      <c r="A24" s="378"/>
      <c r="B24" s="379"/>
      <c r="C24" s="379"/>
      <c r="D24" s="380"/>
      <c r="E24" s="325" t="s">
        <v>57</v>
      </c>
      <c r="F24" s="326"/>
      <c r="G24" s="81" t="s">
        <v>152</v>
      </c>
      <c r="H24" s="82"/>
      <c r="I24" s="82"/>
      <c r="J24" s="82"/>
      <c r="K24" s="82"/>
      <c r="L24" s="82"/>
      <c r="M24" s="75"/>
      <c r="N24" s="75"/>
      <c r="O24" s="75"/>
      <c r="P24" s="75"/>
      <c r="Q24" s="75"/>
      <c r="R24" s="75"/>
      <c r="S24" s="75"/>
      <c r="T24" s="75"/>
      <c r="U24" s="75"/>
      <c r="V24" s="75"/>
      <c r="W24" s="75"/>
      <c r="X24" s="75"/>
      <c r="Y24" s="75"/>
      <c r="Z24" s="75"/>
      <c r="AA24" s="75"/>
      <c r="AB24" s="75"/>
      <c r="AC24" s="75"/>
      <c r="AD24" s="327"/>
      <c r="AE24" s="327"/>
      <c r="AF24" s="327"/>
      <c r="AG24" s="327"/>
      <c r="AH24" s="328"/>
      <c r="AI24" s="366"/>
      <c r="AJ24" s="365"/>
      <c r="AK24" s="355"/>
      <c r="AL24" s="355"/>
      <c r="AM24" s="355"/>
      <c r="AN24" s="355"/>
      <c r="AO24" s="355"/>
      <c r="AP24" s="355"/>
      <c r="AQ24" s="355"/>
      <c r="AR24" s="355"/>
      <c r="AS24" s="355"/>
      <c r="AT24" s="355"/>
      <c r="AU24" s="355"/>
      <c r="AV24" s="355"/>
      <c r="AW24" s="355"/>
      <c r="AX24" s="355"/>
      <c r="AY24" s="355"/>
      <c r="AZ24" s="355"/>
      <c r="BA24" s="355"/>
      <c r="BB24" s="355"/>
      <c r="BC24" s="355"/>
      <c r="BD24" s="355"/>
      <c r="BE24" s="355"/>
      <c r="BF24" s="355"/>
      <c r="BG24" s="355"/>
      <c r="BH24" s="355"/>
      <c r="BI24" s="355"/>
      <c r="BJ24" s="355"/>
      <c r="BK24" s="355"/>
      <c r="BL24" s="355"/>
      <c r="BM24" s="355"/>
      <c r="BN24" s="355"/>
      <c r="BO24" s="355"/>
      <c r="BP24" s="356"/>
    </row>
    <row r="25" spans="1:69" ht="22.5" customHeight="1" x14ac:dyDescent="0.15">
      <c r="A25" s="378"/>
      <c r="B25" s="379"/>
      <c r="C25" s="379"/>
      <c r="D25" s="380"/>
      <c r="E25" s="325" t="s">
        <v>79</v>
      </c>
      <c r="F25" s="326"/>
      <c r="G25" s="81" t="s">
        <v>153</v>
      </c>
      <c r="H25" s="82"/>
      <c r="I25" s="82"/>
      <c r="J25" s="82"/>
      <c r="K25" s="82"/>
      <c r="L25" s="82"/>
      <c r="M25" s="75"/>
      <c r="N25" s="75"/>
      <c r="O25" s="75"/>
      <c r="P25" s="75"/>
      <c r="Q25" s="75"/>
      <c r="R25" s="75"/>
      <c r="S25" s="75"/>
      <c r="T25" s="75"/>
      <c r="U25" s="75"/>
      <c r="V25" s="75"/>
      <c r="W25" s="75"/>
      <c r="X25" s="75"/>
      <c r="Y25" s="75"/>
      <c r="Z25" s="75"/>
      <c r="AA25" s="75"/>
      <c r="AB25" s="75"/>
      <c r="AC25" s="75"/>
      <c r="AD25" s="327"/>
      <c r="AE25" s="327"/>
      <c r="AF25" s="327"/>
      <c r="AG25" s="327"/>
      <c r="AH25" s="328"/>
      <c r="AI25" s="69"/>
      <c r="AJ25" s="59"/>
      <c r="AK25" s="37"/>
      <c r="AM25" s="28"/>
      <c r="AN25" s="28"/>
      <c r="BP25" s="70"/>
    </row>
    <row r="26" spans="1:69" ht="22.5" customHeight="1" x14ac:dyDescent="0.15">
      <c r="A26" s="378"/>
      <c r="B26" s="379"/>
      <c r="C26" s="379"/>
      <c r="D26" s="380"/>
      <c r="E26" s="325" t="s">
        <v>129</v>
      </c>
      <c r="F26" s="326"/>
      <c r="G26" s="81" t="s">
        <v>154</v>
      </c>
      <c r="H26" s="82"/>
      <c r="I26" s="82"/>
      <c r="J26" s="82"/>
      <c r="K26" s="82"/>
      <c r="L26" s="82"/>
      <c r="M26" s="75"/>
      <c r="N26" s="75"/>
      <c r="O26" s="75"/>
      <c r="P26" s="75"/>
      <c r="Q26" s="75"/>
      <c r="R26" s="75"/>
      <c r="S26" s="75"/>
      <c r="T26" s="75"/>
      <c r="U26" s="75"/>
      <c r="V26" s="75"/>
      <c r="W26" s="75"/>
      <c r="X26" s="75"/>
      <c r="Y26" s="75"/>
      <c r="Z26" s="75"/>
      <c r="AA26" s="75"/>
      <c r="AB26" s="75"/>
      <c r="AC26" s="75"/>
      <c r="AD26" s="327"/>
      <c r="AE26" s="327"/>
      <c r="AF26" s="327"/>
      <c r="AG26" s="327"/>
      <c r="AH26" s="328"/>
      <c r="AI26" s="69"/>
      <c r="AJ26" s="59"/>
      <c r="AK26" s="37"/>
      <c r="AM26" s="28"/>
      <c r="AN26" s="28"/>
      <c r="BP26" s="70"/>
    </row>
    <row r="27" spans="1:69" ht="22.5" customHeight="1" x14ac:dyDescent="0.15">
      <c r="A27" s="378"/>
      <c r="B27" s="379"/>
      <c r="C27" s="379"/>
      <c r="D27" s="380"/>
      <c r="E27" s="325" t="s">
        <v>130</v>
      </c>
      <c r="F27" s="326"/>
      <c r="G27" s="66" t="s">
        <v>155</v>
      </c>
      <c r="H27" s="82"/>
      <c r="I27" s="82"/>
      <c r="J27" s="82"/>
      <c r="K27" s="82"/>
      <c r="L27" s="82"/>
      <c r="M27" s="75"/>
      <c r="N27" s="75"/>
      <c r="O27" s="75"/>
      <c r="P27" s="75"/>
      <c r="Q27" s="75"/>
      <c r="R27" s="75"/>
      <c r="S27" s="75"/>
      <c r="T27" s="75"/>
      <c r="U27" s="75"/>
      <c r="V27" s="75"/>
      <c r="W27" s="75"/>
      <c r="X27" s="75"/>
      <c r="Y27" s="75"/>
      <c r="Z27" s="75"/>
      <c r="AA27" s="75"/>
      <c r="AB27" s="75"/>
      <c r="AC27" s="145"/>
      <c r="AD27" s="327"/>
      <c r="AE27" s="327"/>
      <c r="AF27" s="327"/>
      <c r="AG27" s="325"/>
      <c r="AH27" s="329"/>
      <c r="AI27" s="69"/>
      <c r="AJ27" s="59"/>
      <c r="AK27" s="37"/>
      <c r="BP27" s="70"/>
    </row>
    <row r="28" spans="1:69" ht="22.5" customHeight="1" thickBot="1" x14ac:dyDescent="0.2">
      <c r="A28" s="384"/>
      <c r="B28" s="385"/>
      <c r="C28" s="385"/>
      <c r="D28" s="386"/>
      <c r="E28" s="325"/>
      <c r="F28" s="326"/>
      <c r="G28" s="159" t="s">
        <v>156</v>
      </c>
      <c r="H28" s="146"/>
      <c r="I28" s="146"/>
      <c r="J28" s="146"/>
      <c r="K28" s="146"/>
      <c r="L28" s="146"/>
      <c r="M28" s="147"/>
      <c r="N28" s="147"/>
      <c r="O28" s="147"/>
      <c r="P28" s="147"/>
      <c r="Q28" s="147"/>
      <c r="R28" s="147"/>
      <c r="S28" s="147"/>
      <c r="T28" s="147"/>
      <c r="U28" s="147"/>
      <c r="V28" s="147"/>
      <c r="W28" s="147"/>
      <c r="X28" s="147"/>
      <c r="Y28" s="147"/>
      <c r="Z28" s="147"/>
      <c r="AA28" s="147"/>
      <c r="AB28" s="147"/>
      <c r="AC28" s="148"/>
      <c r="AD28" s="327"/>
      <c r="AE28" s="327"/>
      <c r="AF28" s="327"/>
      <c r="AG28" s="342"/>
      <c r="AH28" s="343"/>
      <c r="AI28" s="69"/>
      <c r="AJ28" s="59"/>
      <c r="AK28" s="37"/>
      <c r="BP28" s="70"/>
    </row>
    <row r="29" spans="1:69" ht="15" customHeight="1" thickTop="1" x14ac:dyDescent="0.15">
      <c r="A29" s="367" t="s">
        <v>71</v>
      </c>
      <c r="B29" s="368"/>
      <c r="C29" s="368"/>
      <c r="D29" s="368"/>
      <c r="E29" s="368"/>
      <c r="F29" s="368"/>
      <c r="G29" s="368"/>
      <c r="H29" s="368"/>
      <c r="I29" s="368"/>
      <c r="J29" s="368"/>
      <c r="K29" s="368"/>
      <c r="L29" s="368"/>
      <c r="M29" s="368"/>
      <c r="N29" s="368"/>
      <c r="O29" s="368"/>
      <c r="P29" s="368"/>
      <c r="Q29" s="368"/>
      <c r="R29" s="368"/>
      <c r="S29" s="368"/>
      <c r="T29" s="368"/>
      <c r="U29" s="368"/>
      <c r="V29" s="368"/>
      <c r="W29" s="368"/>
      <c r="X29" s="368"/>
      <c r="Y29" s="368"/>
      <c r="Z29" s="368"/>
      <c r="AA29" s="368"/>
      <c r="AB29" s="368"/>
      <c r="AC29" s="368"/>
      <c r="AD29" s="368"/>
      <c r="AE29" s="368"/>
      <c r="AF29" s="368"/>
      <c r="AG29" s="368"/>
      <c r="AH29" s="369"/>
      <c r="AI29" s="367" t="s">
        <v>74</v>
      </c>
      <c r="AJ29" s="368"/>
      <c r="AK29" s="368"/>
      <c r="AL29" s="368"/>
      <c r="AM29" s="368"/>
      <c r="AN29" s="368"/>
      <c r="AO29" s="368"/>
      <c r="AP29" s="368"/>
      <c r="AQ29" s="368"/>
      <c r="AR29" s="368"/>
      <c r="AS29" s="368"/>
      <c r="AT29" s="368"/>
      <c r="AU29" s="368"/>
      <c r="AV29" s="368"/>
      <c r="AW29" s="368"/>
      <c r="AX29" s="368"/>
      <c r="AY29" s="368"/>
      <c r="AZ29" s="368"/>
      <c r="BA29" s="368"/>
      <c r="BB29" s="368"/>
      <c r="BC29" s="368"/>
      <c r="BD29" s="368"/>
      <c r="BE29" s="368"/>
      <c r="BF29" s="368"/>
      <c r="BG29" s="368"/>
      <c r="BH29" s="368"/>
      <c r="BI29" s="368"/>
      <c r="BJ29" s="368"/>
      <c r="BK29" s="368"/>
      <c r="BL29" s="368"/>
      <c r="BM29" s="368"/>
      <c r="BN29" s="368"/>
      <c r="BO29" s="368"/>
      <c r="BP29" s="369"/>
    </row>
    <row r="30" spans="1:69" ht="15" customHeight="1" x14ac:dyDescent="0.15">
      <c r="A30" s="370"/>
      <c r="B30" s="371"/>
      <c r="C30" s="371"/>
      <c r="D30" s="371"/>
      <c r="E30" s="371"/>
      <c r="F30" s="371"/>
      <c r="G30" s="371"/>
      <c r="H30" s="371"/>
      <c r="I30" s="371"/>
      <c r="J30" s="371"/>
      <c r="K30" s="371"/>
      <c r="L30" s="371"/>
      <c r="M30" s="371"/>
      <c r="N30" s="371"/>
      <c r="O30" s="371"/>
      <c r="P30" s="371"/>
      <c r="Q30" s="371"/>
      <c r="R30" s="371"/>
      <c r="S30" s="371"/>
      <c r="T30" s="371"/>
      <c r="U30" s="371"/>
      <c r="V30" s="371"/>
      <c r="W30" s="371"/>
      <c r="X30" s="371"/>
      <c r="Y30" s="371"/>
      <c r="Z30" s="371"/>
      <c r="AA30" s="371"/>
      <c r="AB30" s="371"/>
      <c r="AC30" s="371"/>
      <c r="AD30" s="371"/>
      <c r="AE30" s="371"/>
      <c r="AF30" s="371"/>
      <c r="AG30" s="371"/>
      <c r="AH30" s="372"/>
      <c r="AI30" s="370"/>
      <c r="AJ30" s="371"/>
      <c r="AK30" s="371"/>
      <c r="AL30" s="371"/>
      <c r="AM30" s="371"/>
      <c r="AN30" s="371"/>
      <c r="AO30" s="371"/>
      <c r="AP30" s="371"/>
      <c r="AQ30" s="371"/>
      <c r="AR30" s="371"/>
      <c r="AS30" s="371"/>
      <c r="AT30" s="371"/>
      <c r="AU30" s="371"/>
      <c r="AV30" s="371"/>
      <c r="AW30" s="371"/>
      <c r="AX30" s="371"/>
      <c r="AY30" s="371"/>
      <c r="AZ30" s="371"/>
      <c r="BA30" s="371"/>
      <c r="BB30" s="371"/>
      <c r="BC30" s="371"/>
      <c r="BD30" s="371"/>
      <c r="BE30" s="371"/>
      <c r="BF30" s="371"/>
      <c r="BG30" s="371"/>
      <c r="BH30" s="371"/>
      <c r="BI30" s="371"/>
      <c r="BJ30" s="371"/>
      <c r="BK30" s="371"/>
      <c r="BL30" s="371"/>
      <c r="BM30" s="371"/>
      <c r="BN30" s="371"/>
      <c r="BO30" s="371"/>
      <c r="BP30" s="372"/>
    </row>
    <row r="31" spans="1:69" ht="24.75" customHeight="1" x14ac:dyDescent="0.15">
      <c r="A31" s="347" t="s">
        <v>116</v>
      </c>
      <c r="B31" s="348"/>
      <c r="C31" s="348"/>
      <c r="D31" s="349"/>
      <c r="E31" s="338" t="s">
        <v>63</v>
      </c>
      <c r="F31" s="339"/>
      <c r="G31" s="331" t="s">
        <v>190</v>
      </c>
      <c r="H31" s="332"/>
      <c r="I31" s="332"/>
      <c r="J31" s="332"/>
      <c r="K31" s="332"/>
      <c r="L31" s="332"/>
      <c r="M31" s="332"/>
      <c r="N31" s="332"/>
      <c r="O31" s="332"/>
      <c r="P31" s="332"/>
      <c r="Q31" s="332"/>
      <c r="R31" s="332"/>
      <c r="S31" s="335"/>
      <c r="T31" s="336"/>
      <c r="U31" s="337"/>
      <c r="V31" s="337"/>
      <c r="W31" s="337"/>
      <c r="X31" s="337"/>
      <c r="Y31" s="337"/>
      <c r="Z31" s="337"/>
      <c r="AA31" s="363"/>
      <c r="AB31" s="335"/>
      <c r="AC31" s="357" t="s">
        <v>65</v>
      </c>
      <c r="AD31" s="357"/>
      <c r="AE31" s="357"/>
      <c r="AF31" s="357"/>
      <c r="AG31" s="357"/>
      <c r="AH31" s="358"/>
      <c r="AI31" s="131"/>
      <c r="AJ31" s="132"/>
      <c r="AK31" s="133"/>
      <c r="AL31" s="133"/>
      <c r="AM31" s="133"/>
      <c r="AN31" s="133"/>
      <c r="AO31" s="133"/>
      <c r="AP31" s="133"/>
      <c r="AQ31" s="133"/>
      <c r="AR31" s="133"/>
      <c r="AS31" s="133"/>
      <c r="AT31" s="133"/>
      <c r="AU31" s="133"/>
      <c r="AV31" s="133"/>
      <c r="AW31" s="133"/>
      <c r="AX31" s="133"/>
      <c r="AY31" s="133"/>
      <c r="AZ31" s="133"/>
      <c r="BA31" s="133"/>
      <c r="BB31" s="133"/>
      <c r="BC31" s="133"/>
      <c r="BD31" s="133"/>
      <c r="BE31" s="133"/>
      <c r="BF31" s="133"/>
      <c r="BG31" s="133"/>
      <c r="BH31" s="133"/>
      <c r="BI31" s="133"/>
      <c r="BJ31" s="133"/>
      <c r="BK31" s="133"/>
      <c r="BL31" s="133"/>
      <c r="BM31" s="133"/>
      <c r="BN31" s="133"/>
      <c r="BO31" s="133"/>
      <c r="BP31" s="134"/>
    </row>
    <row r="32" spans="1:69" ht="24.75" customHeight="1" x14ac:dyDescent="0.15">
      <c r="A32" s="350"/>
      <c r="B32" s="351"/>
      <c r="C32" s="351"/>
      <c r="D32" s="352"/>
      <c r="E32" s="340"/>
      <c r="F32" s="341"/>
      <c r="G32" s="333"/>
      <c r="H32" s="334"/>
      <c r="I32" s="334"/>
      <c r="J32" s="334"/>
      <c r="K32" s="334"/>
      <c r="L32" s="334"/>
      <c r="M32" s="334"/>
      <c r="N32" s="334"/>
      <c r="O32" s="334"/>
      <c r="P32" s="334"/>
      <c r="Q32" s="334"/>
      <c r="R32" s="334"/>
      <c r="S32" s="344"/>
      <c r="T32" s="345"/>
      <c r="U32" s="346"/>
      <c r="V32" s="346"/>
      <c r="W32" s="346"/>
      <c r="X32" s="346"/>
      <c r="Y32" s="346"/>
      <c r="Z32" s="346"/>
      <c r="AA32" s="353"/>
      <c r="AB32" s="344"/>
      <c r="AC32" s="359" t="str">
        <f>IF(COUNTA(S31:AB32)=0,"",ROUNDDOWN(((SUM(S31:AB32)+75))/(COUNTA(S31:AB32)+1),1))</f>
        <v/>
      </c>
      <c r="AD32" s="359"/>
      <c r="AE32" s="359"/>
      <c r="AF32" s="359"/>
      <c r="AG32" s="360"/>
      <c r="AH32" s="128" t="s">
        <v>38</v>
      </c>
      <c r="AI32" s="61"/>
      <c r="AJ32" s="135"/>
      <c r="AK32" s="361" t="s">
        <v>127</v>
      </c>
      <c r="AL32" s="361"/>
      <c r="AM32" s="361"/>
      <c r="AN32" s="361"/>
      <c r="AO32" s="361"/>
      <c r="AP32" s="361"/>
      <c r="AQ32" s="361"/>
      <c r="AR32" s="361"/>
      <c r="AS32" s="361"/>
      <c r="AT32" s="361"/>
      <c r="AU32" s="361"/>
      <c r="AV32" s="361"/>
      <c r="AW32" s="361"/>
      <c r="AX32" s="361"/>
      <c r="AY32" s="361"/>
      <c r="AZ32" s="361"/>
      <c r="BA32" s="361"/>
      <c r="BB32" s="361"/>
      <c r="BC32" s="361"/>
      <c r="BD32" s="361"/>
      <c r="BE32" s="361"/>
      <c r="BF32" s="361"/>
      <c r="BG32" s="361"/>
      <c r="BH32" s="361"/>
      <c r="BI32" s="361"/>
      <c r="BJ32" s="361"/>
      <c r="BK32" s="361"/>
      <c r="BL32" s="361"/>
      <c r="BM32" s="361"/>
      <c r="BN32" s="361"/>
      <c r="BO32" s="361"/>
      <c r="BP32" s="362"/>
    </row>
    <row r="33" spans="1:68" ht="24.75" customHeight="1" x14ac:dyDescent="0.15">
      <c r="A33" s="347" t="s">
        <v>117</v>
      </c>
      <c r="B33" s="348"/>
      <c r="C33" s="348"/>
      <c r="D33" s="349"/>
      <c r="E33" s="338" t="s">
        <v>63</v>
      </c>
      <c r="F33" s="339"/>
      <c r="G33" s="331" t="s">
        <v>191</v>
      </c>
      <c r="H33" s="332"/>
      <c r="I33" s="332"/>
      <c r="J33" s="332"/>
      <c r="K33" s="332"/>
      <c r="L33" s="332"/>
      <c r="M33" s="332"/>
      <c r="N33" s="332"/>
      <c r="O33" s="332"/>
      <c r="P33" s="332"/>
      <c r="Q33" s="332"/>
      <c r="R33" s="332"/>
      <c r="S33" s="335"/>
      <c r="T33" s="336"/>
      <c r="U33" s="337"/>
      <c r="V33" s="337"/>
      <c r="W33" s="337"/>
      <c r="X33" s="337"/>
      <c r="Y33" s="337"/>
      <c r="Z33" s="337"/>
      <c r="AA33" s="363"/>
      <c r="AB33" s="335"/>
      <c r="AC33" s="357" t="s">
        <v>65</v>
      </c>
      <c r="AD33" s="357"/>
      <c r="AE33" s="357"/>
      <c r="AF33" s="357"/>
      <c r="AG33" s="357"/>
      <c r="AH33" s="358"/>
      <c r="AI33" s="61"/>
      <c r="AJ33" s="62"/>
      <c r="AK33" s="58"/>
      <c r="AL33" s="58"/>
      <c r="AM33" s="58"/>
      <c r="AN33" s="58"/>
      <c r="AO33" s="58"/>
      <c r="AP33" s="58"/>
      <c r="AQ33" s="58"/>
      <c r="AR33" s="58"/>
      <c r="AS33" s="58"/>
      <c r="AT33" s="58"/>
      <c r="AU33" s="58"/>
      <c r="AV33" s="58"/>
      <c r="AW33" s="58"/>
      <c r="AX33" s="58"/>
      <c r="AY33" s="58"/>
      <c r="AZ33" s="58"/>
      <c r="BA33" s="58"/>
      <c r="BB33" s="58"/>
      <c r="BC33" s="58"/>
      <c r="BD33" s="58"/>
      <c r="BE33" s="58"/>
      <c r="BF33" s="58"/>
      <c r="BG33" s="58"/>
      <c r="BH33" s="58"/>
      <c r="BI33" s="58"/>
      <c r="BJ33" s="58"/>
      <c r="BK33" s="58"/>
      <c r="BL33" s="58"/>
      <c r="BM33" s="58"/>
      <c r="BN33" s="58"/>
      <c r="BO33" s="58"/>
      <c r="BP33" s="63"/>
    </row>
    <row r="34" spans="1:68" ht="24.75" customHeight="1" x14ac:dyDescent="0.15">
      <c r="A34" s="350"/>
      <c r="B34" s="351"/>
      <c r="C34" s="351"/>
      <c r="D34" s="352"/>
      <c r="E34" s="340"/>
      <c r="F34" s="341"/>
      <c r="G34" s="333"/>
      <c r="H34" s="334"/>
      <c r="I34" s="334"/>
      <c r="J34" s="334"/>
      <c r="K34" s="334"/>
      <c r="L34" s="334"/>
      <c r="M34" s="334"/>
      <c r="N34" s="334"/>
      <c r="O34" s="334"/>
      <c r="P34" s="334"/>
      <c r="Q34" s="334"/>
      <c r="R34" s="334"/>
      <c r="S34" s="344"/>
      <c r="T34" s="345"/>
      <c r="U34" s="346"/>
      <c r="V34" s="346"/>
      <c r="W34" s="346"/>
      <c r="X34" s="346"/>
      <c r="Y34" s="346"/>
      <c r="Z34" s="346"/>
      <c r="AA34" s="353"/>
      <c r="AB34" s="344"/>
      <c r="AC34" s="359" t="str">
        <f>IF(COUNTA(S33:AB34)=0,"",ROUNDDOWN(((SUM(S33:AB34)+75))/(COUNTA(S33:AB34)+1),1))</f>
        <v/>
      </c>
      <c r="AD34" s="359"/>
      <c r="AE34" s="359"/>
      <c r="AF34" s="359"/>
      <c r="AG34" s="360"/>
      <c r="AH34" s="128" t="s">
        <v>38</v>
      </c>
      <c r="AI34" s="364" t="s">
        <v>128</v>
      </c>
      <c r="AJ34" s="365"/>
      <c r="AK34" s="354" t="s">
        <v>192</v>
      </c>
      <c r="AL34" s="355"/>
      <c r="AM34" s="355"/>
      <c r="AN34" s="355"/>
      <c r="AO34" s="355"/>
      <c r="AP34" s="355"/>
      <c r="AQ34" s="355"/>
      <c r="AR34" s="355"/>
      <c r="AS34" s="355"/>
      <c r="AT34" s="355"/>
      <c r="AU34" s="355"/>
      <c r="AV34" s="355"/>
      <c r="AW34" s="355"/>
      <c r="AX34" s="355"/>
      <c r="AY34" s="355"/>
      <c r="AZ34" s="355"/>
      <c r="BA34" s="355"/>
      <c r="BB34" s="355"/>
      <c r="BC34" s="355"/>
      <c r="BD34" s="355"/>
      <c r="BE34" s="355"/>
      <c r="BF34" s="355"/>
      <c r="BG34" s="355"/>
      <c r="BH34" s="355"/>
      <c r="BI34" s="355"/>
      <c r="BJ34" s="355"/>
      <c r="BK34" s="355"/>
      <c r="BL34" s="355"/>
      <c r="BM34" s="355"/>
      <c r="BN34" s="355"/>
      <c r="BO34" s="355"/>
      <c r="BP34" s="356"/>
    </row>
    <row r="35" spans="1:68" ht="24.75" customHeight="1" x14ac:dyDescent="0.15">
      <c r="A35" s="347" t="s">
        <v>118</v>
      </c>
      <c r="B35" s="348"/>
      <c r="C35" s="348"/>
      <c r="D35" s="349"/>
      <c r="E35" s="338" t="s">
        <v>63</v>
      </c>
      <c r="F35" s="339"/>
      <c r="G35" s="331" t="s">
        <v>191</v>
      </c>
      <c r="H35" s="332"/>
      <c r="I35" s="332"/>
      <c r="J35" s="332"/>
      <c r="K35" s="332"/>
      <c r="L35" s="332"/>
      <c r="M35" s="332"/>
      <c r="N35" s="332"/>
      <c r="O35" s="332"/>
      <c r="P35" s="332"/>
      <c r="Q35" s="332"/>
      <c r="R35" s="332"/>
      <c r="S35" s="335"/>
      <c r="T35" s="336"/>
      <c r="U35" s="337"/>
      <c r="V35" s="337"/>
      <c r="W35" s="337"/>
      <c r="X35" s="337"/>
      <c r="Y35" s="337"/>
      <c r="Z35" s="337"/>
      <c r="AA35" s="363"/>
      <c r="AB35" s="335"/>
      <c r="AC35" s="357" t="s">
        <v>65</v>
      </c>
      <c r="AD35" s="357"/>
      <c r="AE35" s="357"/>
      <c r="AF35" s="357"/>
      <c r="AG35" s="357"/>
      <c r="AH35" s="358"/>
      <c r="AI35" s="366"/>
      <c r="AJ35" s="365"/>
      <c r="AK35" s="355"/>
      <c r="AL35" s="355"/>
      <c r="AM35" s="355"/>
      <c r="AN35" s="355"/>
      <c r="AO35" s="355"/>
      <c r="AP35" s="355"/>
      <c r="AQ35" s="355"/>
      <c r="AR35" s="355"/>
      <c r="AS35" s="355"/>
      <c r="AT35" s="355"/>
      <c r="AU35" s="355"/>
      <c r="AV35" s="355"/>
      <c r="AW35" s="355"/>
      <c r="AX35" s="355"/>
      <c r="AY35" s="355"/>
      <c r="AZ35" s="355"/>
      <c r="BA35" s="355"/>
      <c r="BB35" s="355"/>
      <c r="BC35" s="355"/>
      <c r="BD35" s="355"/>
      <c r="BE35" s="355"/>
      <c r="BF35" s="355"/>
      <c r="BG35" s="355"/>
      <c r="BH35" s="355"/>
      <c r="BI35" s="355"/>
      <c r="BJ35" s="355"/>
      <c r="BK35" s="355"/>
      <c r="BL35" s="355"/>
      <c r="BM35" s="355"/>
      <c r="BN35" s="355"/>
      <c r="BO35" s="355"/>
      <c r="BP35" s="356"/>
    </row>
    <row r="36" spans="1:68" ht="24.75" customHeight="1" x14ac:dyDescent="0.15">
      <c r="A36" s="350"/>
      <c r="B36" s="351"/>
      <c r="C36" s="351"/>
      <c r="D36" s="352"/>
      <c r="E36" s="340"/>
      <c r="F36" s="341"/>
      <c r="G36" s="333"/>
      <c r="H36" s="334"/>
      <c r="I36" s="334"/>
      <c r="J36" s="334"/>
      <c r="K36" s="334"/>
      <c r="L36" s="334"/>
      <c r="M36" s="334"/>
      <c r="N36" s="334"/>
      <c r="O36" s="334"/>
      <c r="P36" s="334"/>
      <c r="Q36" s="334"/>
      <c r="R36" s="334"/>
      <c r="S36" s="344"/>
      <c r="T36" s="345"/>
      <c r="U36" s="346"/>
      <c r="V36" s="346"/>
      <c r="W36" s="346"/>
      <c r="X36" s="346"/>
      <c r="Y36" s="346"/>
      <c r="Z36" s="346"/>
      <c r="AA36" s="353"/>
      <c r="AB36" s="344"/>
      <c r="AC36" s="359" t="str">
        <f>IF(COUNTA(S35:AB36)=0,"",ROUNDDOWN(((SUM(S35:AB36)+75))/(COUNTA(S35:AB36)+1),1))</f>
        <v/>
      </c>
      <c r="AD36" s="359"/>
      <c r="AE36" s="359"/>
      <c r="AF36" s="359"/>
      <c r="AG36" s="360"/>
      <c r="AH36" s="128" t="s">
        <v>38</v>
      </c>
      <c r="AI36" s="136"/>
      <c r="AJ36" s="62"/>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63"/>
    </row>
    <row r="37" spans="1:68" ht="15.6" customHeight="1" x14ac:dyDescent="0.15">
      <c r="A37" s="95"/>
      <c r="B37" s="96"/>
      <c r="C37" s="96"/>
      <c r="D37" s="96"/>
      <c r="E37" s="96"/>
      <c r="F37" s="96"/>
      <c r="G37" s="98"/>
      <c r="H37" s="98"/>
      <c r="I37" s="98"/>
      <c r="J37" s="98"/>
      <c r="K37" s="98"/>
      <c r="L37" s="98"/>
      <c r="M37" s="98"/>
      <c r="N37" s="98"/>
      <c r="O37" s="98"/>
      <c r="P37" s="98"/>
      <c r="Q37" s="98"/>
      <c r="R37" s="98"/>
      <c r="S37" s="110"/>
      <c r="T37" s="110"/>
      <c r="U37" s="110"/>
      <c r="V37" s="110"/>
      <c r="W37" s="110"/>
      <c r="X37" s="110"/>
      <c r="Y37" s="110"/>
      <c r="Z37" s="110"/>
      <c r="AA37" s="110"/>
      <c r="AB37" s="110"/>
      <c r="AC37" s="112"/>
      <c r="AD37" s="112"/>
      <c r="AE37" s="112"/>
      <c r="AF37" s="112"/>
      <c r="AG37" s="112"/>
      <c r="AH37" s="113"/>
      <c r="AI37" s="137"/>
      <c r="AJ37" s="138"/>
      <c r="AK37" s="86" t="s">
        <v>85</v>
      </c>
      <c r="AL37" s="139"/>
      <c r="AM37" s="139"/>
      <c r="AN37" s="139"/>
      <c r="AO37" s="139"/>
      <c r="AP37" s="139"/>
      <c r="AQ37" s="139"/>
      <c r="AR37" s="139"/>
      <c r="AS37" s="139"/>
      <c r="AT37" s="139"/>
      <c r="AU37" s="139"/>
      <c r="AV37" s="139"/>
      <c r="AW37" s="139"/>
      <c r="AX37" s="139"/>
      <c r="AY37" s="139"/>
      <c r="AZ37" s="139"/>
      <c r="BA37" s="139"/>
      <c r="BB37" s="139"/>
      <c r="BC37" s="139"/>
      <c r="BD37" s="139"/>
      <c r="BE37" s="139"/>
      <c r="BF37" s="139"/>
      <c r="BG37" s="139"/>
      <c r="BH37" s="139"/>
      <c r="BI37" s="139"/>
      <c r="BJ37" s="139"/>
      <c r="BK37" s="139"/>
      <c r="BL37" s="139"/>
      <c r="BM37" s="139"/>
      <c r="BN37" s="139"/>
      <c r="BO37" s="139"/>
      <c r="BP37" s="140"/>
    </row>
    <row r="38" spans="1:68" ht="15.6" customHeight="1" x14ac:dyDescent="0.15">
      <c r="A38" s="97"/>
      <c r="B38" s="94"/>
      <c r="C38" s="94"/>
      <c r="D38" s="94"/>
      <c r="E38" s="94"/>
      <c r="F38" s="94"/>
      <c r="G38" s="109"/>
      <c r="H38" s="109"/>
      <c r="I38" s="109"/>
      <c r="J38" s="109"/>
      <c r="K38" s="109"/>
      <c r="L38" s="109"/>
      <c r="M38" s="109"/>
      <c r="N38" s="109"/>
      <c r="O38" s="109"/>
      <c r="P38" s="109"/>
      <c r="Q38" s="109"/>
      <c r="R38" s="109"/>
      <c r="S38" s="92"/>
      <c r="T38" s="92"/>
      <c r="U38" s="92"/>
      <c r="V38" s="92"/>
      <c r="W38" s="92"/>
      <c r="X38" s="92"/>
      <c r="Y38" s="92"/>
      <c r="Z38" s="92"/>
      <c r="AA38" s="92"/>
      <c r="AB38" s="92"/>
      <c r="AC38" s="111"/>
      <c r="AD38" s="111"/>
      <c r="AE38" s="111"/>
      <c r="AF38" s="111"/>
      <c r="AG38" s="111"/>
      <c r="AH38" s="93"/>
      <c r="AI38" s="141"/>
      <c r="AJ38" s="138"/>
      <c r="AK38" s="161"/>
      <c r="AL38" s="161"/>
      <c r="AM38" s="161"/>
      <c r="AN38" s="161"/>
      <c r="AO38" s="161"/>
      <c r="AP38" s="161"/>
      <c r="AQ38" s="161"/>
      <c r="AR38" s="161"/>
      <c r="AS38" s="161"/>
      <c r="AT38" s="161"/>
      <c r="AU38" s="161"/>
      <c r="AV38" s="161"/>
      <c r="AW38" s="161"/>
      <c r="AX38" s="161"/>
      <c r="AY38" s="161"/>
      <c r="AZ38" s="161"/>
      <c r="BA38" s="161"/>
      <c r="BB38" s="161"/>
      <c r="BC38" s="161"/>
      <c r="BD38" s="161"/>
      <c r="BE38" s="161"/>
      <c r="BF38" s="161"/>
      <c r="BG38" s="161"/>
      <c r="BH38" s="161"/>
      <c r="BI38" s="161"/>
      <c r="BJ38" s="161"/>
      <c r="BK38" s="161"/>
      <c r="BL38" s="161"/>
      <c r="BM38" s="161"/>
      <c r="BN38" s="161"/>
      <c r="BO38" s="161"/>
      <c r="BP38" s="63"/>
    </row>
    <row r="39" spans="1:68" ht="15.6" customHeight="1" x14ac:dyDescent="0.15">
      <c r="A39" s="97"/>
      <c r="B39" s="94"/>
      <c r="C39" s="94"/>
      <c r="D39" s="94"/>
      <c r="E39" s="94"/>
      <c r="F39" s="94"/>
      <c r="G39" s="109"/>
      <c r="H39" s="109"/>
      <c r="I39" s="109"/>
      <c r="J39" s="109"/>
      <c r="K39" s="109"/>
      <c r="L39" s="109"/>
      <c r="M39" s="109"/>
      <c r="N39" s="109"/>
      <c r="O39" s="109"/>
      <c r="P39" s="109"/>
      <c r="Q39" s="109"/>
      <c r="R39" s="109"/>
      <c r="S39" s="92"/>
      <c r="T39" s="92"/>
      <c r="U39" s="92"/>
      <c r="V39" s="92"/>
      <c r="W39" s="92"/>
      <c r="X39" s="92"/>
      <c r="Y39" s="92"/>
      <c r="Z39" s="92"/>
      <c r="AA39" s="92"/>
      <c r="AB39" s="92"/>
      <c r="AC39" s="111"/>
      <c r="AD39" s="111"/>
      <c r="AE39" s="111"/>
      <c r="AF39" s="111"/>
      <c r="AG39" s="111"/>
      <c r="AH39" s="93"/>
      <c r="AI39" s="137"/>
      <c r="AJ39" s="138"/>
      <c r="AK39" s="161"/>
      <c r="AL39" s="161"/>
      <c r="AM39" s="161"/>
      <c r="AN39" s="161"/>
      <c r="AO39" s="161"/>
      <c r="AP39" s="161"/>
      <c r="AQ39" s="161"/>
      <c r="AR39" s="161"/>
      <c r="AS39" s="161"/>
      <c r="AT39" s="161"/>
      <c r="AU39" s="161"/>
      <c r="AV39" s="161"/>
      <c r="AW39" s="161"/>
      <c r="AX39" s="161"/>
      <c r="AY39" s="161"/>
      <c r="AZ39" s="161"/>
      <c r="BA39" s="161"/>
      <c r="BB39" s="161"/>
      <c r="BC39" s="161"/>
      <c r="BD39" s="161"/>
      <c r="BE39" s="161"/>
      <c r="BF39" s="161"/>
      <c r="BG39" s="161"/>
      <c r="BH39" s="161"/>
      <c r="BI39" s="161"/>
      <c r="BJ39" s="161"/>
      <c r="BK39" s="161"/>
      <c r="BL39" s="161"/>
      <c r="BM39" s="161"/>
      <c r="BN39" s="161"/>
      <c r="BO39" s="161"/>
      <c r="BP39" s="140"/>
    </row>
    <row r="40" spans="1:68" ht="15.6" customHeight="1" x14ac:dyDescent="0.15">
      <c r="A40" s="97"/>
      <c r="B40" s="94"/>
      <c r="C40" s="94"/>
      <c r="D40" s="94"/>
      <c r="E40" s="94"/>
      <c r="F40" s="94"/>
      <c r="G40" s="109"/>
      <c r="H40" s="109"/>
      <c r="I40" s="109"/>
      <c r="J40" s="109"/>
      <c r="K40" s="109"/>
      <c r="L40" s="109"/>
      <c r="M40" s="109"/>
      <c r="N40" s="109"/>
      <c r="O40" s="109"/>
      <c r="P40" s="109"/>
      <c r="Q40" s="109"/>
      <c r="R40" s="109"/>
      <c r="S40" s="92"/>
      <c r="T40" s="92"/>
      <c r="U40" s="92"/>
      <c r="V40" s="92"/>
      <c r="W40" s="92"/>
      <c r="X40" s="92"/>
      <c r="Y40" s="92"/>
      <c r="Z40" s="92"/>
      <c r="AA40" s="92"/>
      <c r="AB40" s="92"/>
      <c r="AC40" s="111"/>
      <c r="AD40" s="111"/>
      <c r="AE40" s="111"/>
      <c r="AF40" s="111"/>
      <c r="AG40" s="111"/>
      <c r="AH40" s="93"/>
      <c r="AI40" s="141"/>
      <c r="AJ40" s="138"/>
      <c r="AK40" s="161"/>
      <c r="AL40" s="161"/>
      <c r="AM40" s="161"/>
      <c r="AN40" s="161"/>
      <c r="AO40" s="161"/>
      <c r="AP40" s="161"/>
      <c r="AQ40" s="161"/>
      <c r="AR40" s="161"/>
      <c r="AS40" s="161"/>
      <c r="AT40" s="161"/>
      <c r="AU40" s="161"/>
      <c r="AV40" s="161"/>
      <c r="AW40" s="161"/>
      <c r="AX40" s="161"/>
      <c r="AY40" s="161"/>
      <c r="AZ40" s="161"/>
      <c r="BA40" s="161"/>
      <c r="BB40" s="161"/>
      <c r="BC40" s="161"/>
      <c r="BD40" s="161"/>
      <c r="BE40" s="161"/>
      <c r="BF40" s="161"/>
      <c r="BG40" s="161"/>
      <c r="BH40" s="161"/>
      <c r="BI40" s="161"/>
      <c r="BJ40" s="161"/>
      <c r="BK40" s="161"/>
      <c r="BL40" s="161"/>
      <c r="BM40" s="161"/>
      <c r="BN40" s="161"/>
      <c r="BO40" s="161"/>
      <c r="BP40" s="63"/>
    </row>
    <row r="41" spans="1:68" ht="15.6" customHeight="1" x14ac:dyDescent="0.15">
      <c r="A41" s="97"/>
      <c r="B41" s="94"/>
      <c r="C41" s="94"/>
      <c r="D41" s="94"/>
      <c r="E41" s="94"/>
      <c r="F41" s="94"/>
      <c r="G41" s="109"/>
      <c r="H41" s="109"/>
      <c r="I41" s="109"/>
      <c r="J41" s="109"/>
      <c r="K41" s="109"/>
      <c r="L41" s="109"/>
      <c r="M41" s="109"/>
      <c r="N41" s="109"/>
      <c r="O41" s="109"/>
      <c r="P41" s="109"/>
      <c r="Q41" s="109"/>
      <c r="R41" s="109"/>
      <c r="S41" s="92"/>
      <c r="T41" s="92"/>
      <c r="U41" s="92"/>
      <c r="V41" s="92"/>
      <c r="W41" s="92"/>
      <c r="X41" s="92"/>
      <c r="Y41" s="92"/>
      <c r="Z41" s="92"/>
      <c r="AA41" s="92"/>
      <c r="AB41" s="92"/>
      <c r="AC41" s="111"/>
      <c r="AD41" s="111"/>
      <c r="AE41" s="111"/>
      <c r="AF41" s="111"/>
      <c r="AG41" s="111"/>
      <c r="AH41" s="93"/>
      <c r="AI41" s="142"/>
      <c r="AJ41" s="143"/>
      <c r="AK41" s="161"/>
      <c r="AL41" s="161"/>
      <c r="AM41" s="161"/>
      <c r="AN41" s="161"/>
      <c r="AO41" s="161"/>
      <c r="AP41" s="161"/>
      <c r="AQ41" s="161"/>
      <c r="AR41" s="161"/>
      <c r="AS41" s="161"/>
      <c r="AT41" s="161"/>
      <c r="AU41" s="161"/>
      <c r="AV41" s="161"/>
      <c r="AW41" s="161"/>
      <c r="AX41" s="161"/>
      <c r="AY41" s="161"/>
      <c r="AZ41" s="161"/>
      <c r="BA41" s="161"/>
      <c r="BB41" s="161"/>
      <c r="BC41" s="161"/>
      <c r="BD41" s="161"/>
      <c r="BE41" s="161"/>
      <c r="BF41" s="161"/>
      <c r="BG41" s="161"/>
      <c r="BH41" s="161"/>
      <c r="BI41" s="161"/>
      <c r="BJ41" s="161"/>
      <c r="BK41" s="161"/>
      <c r="BL41" s="161"/>
      <c r="BM41" s="161"/>
      <c r="BN41" s="161"/>
      <c r="BO41" s="161"/>
      <c r="BP41" s="140"/>
    </row>
    <row r="42" spans="1:68" ht="15.6" customHeight="1" x14ac:dyDescent="0.15">
      <c r="A42" s="97"/>
      <c r="B42" s="94"/>
      <c r="C42" s="94"/>
      <c r="D42" s="94"/>
      <c r="E42" s="94"/>
      <c r="F42" s="94"/>
      <c r="G42" s="109"/>
      <c r="H42" s="109"/>
      <c r="I42" s="109"/>
      <c r="J42" s="109"/>
      <c r="K42" s="109"/>
      <c r="L42" s="109"/>
      <c r="M42" s="109"/>
      <c r="N42" s="109"/>
      <c r="O42" s="109"/>
      <c r="P42" s="109"/>
      <c r="Q42" s="109"/>
      <c r="R42" s="109"/>
      <c r="S42" s="92"/>
      <c r="T42" s="92"/>
      <c r="U42" s="92"/>
      <c r="V42" s="92"/>
      <c r="W42" s="92"/>
      <c r="X42" s="92"/>
      <c r="Y42" s="92"/>
      <c r="Z42" s="92"/>
      <c r="AA42" s="92"/>
      <c r="AB42" s="92"/>
      <c r="AC42" s="111"/>
      <c r="AD42" s="111"/>
      <c r="AE42" s="111"/>
      <c r="AF42" s="111"/>
      <c r="AG42" s="111"/>
      <c r="AH42" s="93"/>
      <c r="AI42" s="71"/>
      <c r="AJ42" s="72"/>
      <c r="AK42" s="160"/>
      <c r="AL42" s="162"/>
      <c r="AM42" s="162"/>
      <c r="AN42" s="162"/>
      <c r="AO42" s="162"/>
      <c r="AP42" s="162"/>
      <c r="AQ42" s="162"/>
      <c r="AR42" s="162"/>
      <c r="AS42" s="162"/>
      <c r="AT42" s="162"/>
      <c r="AU42" s="162"/>
      <c r="AV42" s="162"/>
      <c r="AW42" s="162"/>
      <c r="AX42" s="162"/>
      <c r="AY42" s="162"/>
      <c r="AZ42" s="162"/>
      <c r="BA42" s="162"/>
      <c r="BB42" s="162"/>
      <c r="BC42" s="162"/>
      <c r="BD42" s="162"/>
      <c r="BE42" s="162"/>
      <c r="BF42" s="162"/>
      <c r="BG42" s="162"/>
      <c r="BH42" s="162"/>
      <c r="BI42" s="162"/>
      <c r="BJ42" s="162"/>
      <c r="BK42" s="162"/>
      <c r="BL42" s="162"/>
      <c r="BM42" s="162"/>
      <c r="BN42" s="162"/>
      <c r="BO42" s="162"/>
      <c r="BP42" s="63"/>
    </row>
    <row r="43" spans="1:68" ht="15.6" customHeight="1" x14ac:dyDescent="0.15">
      <c r="A43" s="97"/>
      <c r="B43" s="94"/>
      <c r="C43" s="94"/>
      <c r="D43" s="94"/>
      <c r="E43" s="94"/>
      <c r="F43" s="94"/>
      <c r="G43" s="109"/>
      <c r="H43" s="109"/>
      <c r="I43" s="109"/>
      <c r="J43" s="109"/>
      <c r="K43" s="109"/>
      <c r="L43" s="109"/>
      <c r="M43" s="109"/>
      <c r="N43" s="109"/>
      <c r="O43" s="109"/>
      <c r="P43" s="109"/>
      <c r="Q43" s="109"/>
      <c r="R43" s="109"/>
      <c r="S43" s="92"/>
      <c r="T43" s="92"/>
      <c r="U43" s="92"/>
      <c r="V43" s="92"/>
      <c r="W43" s="92"/>
      <c r="X43" s="92"/>
      <c r="Y43" s="92"/>
      <c r="Z43" s="92"/>
      <c r="AA43" s="92"/>
      <c r="AB43" s="92"/>
      <c r="AC43" s="111"/>
      <c r="AD43" s="111"/>
      <c r="AE43" s="111"/>
      <c r="AF43" s="111"/>
      <c r="AG43" s="111"/>
      <c r="AH43" s="93"/>
      <c r="AI43" s="69"/>
      <c r="AK43" s="163"/>
      <c r="AL43" s="163"/>
      <c r="AM43" s="163"/>
      <c r="AN43" s="163"/>
      <c r="AO43" s="163"/>
      <c r="AP43" s="163"/>
      <c r="AQ43" s="163"/>
      <c r="AR43" s="163"/>
      <c r="AS43" s="163"/>
      <c r="AT43" s="163"/>
      <c r="AU43" s="163"/>
      <c r="AV43" s="163"/>
      <c r="AW43" s="163"/>
      <c r="AX43" s="163"/>
      <c r="AY43" s="163"/>
      <c r="AZ43" s="163"/>
      <c r="BA43" s="163"/>
      <c r="BB43" s="163"/>
      <c r="BC43" s="163"/>
      <c r="BD43" s="163"/>
      <c r="BE43" s="163"/>
      <c r="BF43" s="163"/>
      <c r="BG43" s="163"/>
      <c r="BH43" s="163"/>
      <c r="BI43" s="163"/>
      <c r="BJ43" s="163"/>
      <c r="BK43" s="163"/>
      <c r="BL43" s="163"/>
      <c r="BM43" s="163"/>
      <c r="BN43" s="163"/>
      <c r="BO43" s="163"/>
      <c r="BP43" s="140"/>
    </row>
    <row r="44" spans="1:68" ht="15.6" customHeight="1" x14ac:dyDescent="0.15">
      <c r="A44" s="97"/>
      <c r="B44" s="94"/>
      <c r="C44" s="94"/>
      <c r="D44" s="94"/>
      <c r="E44" s="94"/>
      <c r="F44" s="94"/>
      <c r="G44" s="109"/>
      <c r="H44" s="109"/>
      <c r="I44" s="109"/>
      <c r="J44" s="109"/>
      <c r="K44" s="109"/>
      <c r="L44" s="109"/>
      <c r="M44" s="109"/>
      <c r="N44" s="109"/>
      <c r="O44" s="109"/>
      <c r="P44" s="109"/>
      <c r="Q44" s="109"/>
      <c r="R44" s="109"/>
      <c r="S44" s="92"/>
      <c r="T44" s="92"/>
      <c r="U44" s="92"/>
      <c r="V44" s="92"/>
      <c r="W44" s="92"/>
      <c r="X44" s="92"/>
      <c r="Y44" s="92"/>
      <c r="Z44" s="92"/>
      <c r="AA44" s="92"/>
      <c r="AB44" s="92"/>
      <c r="AC44" s="111"/>
      <c r="AD44" s="111"/>
      <c r="AE44" s="111"/>
      <c r="AF44" s="111"/>
      <c r="AG44" s="111"/>
      <c r="AH44" s="93"/>
      <c r="AI44" s="69"/>
      <c r="AK44" s="163"/>
      <c r="AL44" s="163"/>
      <c r="AM44" s="163"/>
      <c r="AN44" s="163"/>
      <c r="AO44" s="163"/>
      <c r="AP44" s="163"/>
      <c r="AQ44" s="163"/>
      <c r="AR44" s="163"/>
      <c r="AS44" s="163"/>
      <c r="AT44" s="163"/>
      <c r="AU44" s="163"/>
      <c r="AV44" s="163"/>
      <c r="AW44" s="163"/>
      <c r="AX44" s="163"/>
      <c r="AY44" s="163"/>
      <c r="AZ44" s="163"/>
      <c r="BA44" s="163"/>
      <c r="BB44" s="163"/>
      <c r="BC44" s="163"/>
      <c r="BD44" s="163"/>
      <c r="BE44" s="163"/>
      <c r="BF44" s="163"/>
      <c r="BG44" s="163"/>
      <c r="BH44" s="163"/>
      <c r="BI44" s="163"/>
      <c r="BJ44" s="163"/>
      <c r="BK44" s="163"/>
      <c r="BL44" s="163"/>
      <c r="BM44" s="163"/>
      <c r="BN44" s="163"/>
      <c r="BO44" s="163"/>
      <c r="BP44" s="63"/>
    </row>
    <row r="45" spans="1:68" ht="15.6" customHeight="1" x14ac:dyDescent="0.15">
      <c r="A45" s="97"/>
      <c r="B45" s="94"/>
      <c r="C45" s="94"/>
      <c r="D45" s="94"/>
      <c r="E45" s="94"/>
      <c r="F45" s="94"/>
      <c r="G45" s="109"/>
      <c r="H45" s="109"/>
      <c r="I45" s="109"/>
      <c r="J45" s="109"/>
      <c r="K45" s="109"/>
      <c r="L45" s="109"/>
      <c r="M45" s="109"/>
      <c r="N45" s="109"/>
      <c r="O45" s="109"/>
      <c r="P45" s="109"/>
      <c r="Q45" s="109"/>
      <c r="R45" s="109"/>
      <c r="S45" s="92"/>
      <c r="T45" s="92"/>
      <c r="U45" s="92"/>
      <c r="V45" s="92"/>
      <c r="W45" s="92"/>
      <c r="X45" s="92"/>
      <c r="Y45" s="92"/>
      <c r="Z45" s="92"/>
      <c r="AA45" s="92"/>
      <c r="AB45" s="92"/>
      <c r="AC45" s="111"/>
      <c r="AD45" s="111"/>
      <c r="AE45" s="111"/>
      <c r="AF45" s="111"/>
      <c r="AG45" s="111"/>
      <c r="AH45" s="93"/>
      <c r="AI45" s="69"/>
      <c r="AK45" s="163"/>
      <c r="AL45" s="163"/>
      <c r="AM45" s="163"/>
      <c r="AN45" s="163"/>
      <c r="AO45" s="163"/>
      <c r="AP45" s="163"/>
      <c r="AQ45" s="163"/>
      <c r="AR45" s="163"/>
      <c r="AS45" s="163"/>
      <c r="AT45" s="163"/>
      <c r="AU45" s="163"/>
      <c r="AV45" s="163"/>
      <c r="AW45" s="163"/>
      <c r="AX45" s="163"/>
      <c r="AY45" s="163"/>
      <c r="AZ45" s="163"/>
      <c r="BA45" s="163"/>
      <c r="BB45" s="163"/>
      <c r="BC45" s="163"/>
      <c r="BD45" s="163"/>
      <c r="BE45" s="163"/>
      <c r="BF45" s="163"/>
      <c r="BG45" s="163"/>
      <c r="BH45" s="163"/>
      <c r="BI45" s="163"/>
      <c r="BJ45" s="163"/>
      <c r="BK45" s="163"/>
      <c r="BL45" s="163"/>
      <c r="BM45" s="163"/>
      <c r="BN45" s="163"/>
      <c r="BO45" s="163"/>
      <c r="BP45" s="140"/>
    </row>
    <row r="46" spans="1:68" ht="15.6" customHeight="1" x14ac:dyDescent="0.15">
      <c r="A46" s="97"/>
      <c r="B46" s="94"/>
      <c r="C46" s="94"/>
      <c r="D46" s="94"/>
      <c r="E46" s="94"/>
      <c r="F46" s="94"/>
      <c r="G46" s="109"/>
      <c r="H46" s="109"/>
      <c r="I46" s="109"/>
      <c r="J46" s="109"/>
      <c r="K46" s="109"/>
      <c r="L46" s="109"/>
      <c r="M46" s="109"/>
      <c r="N46" s="109"/>
      <c r="O46" s="109"/>
      <c r="P46" s="109"/>
      <c r="Q46" s="109"/>
      <c r="R46" s="109"/>
      <c r="S46" s="92"/>
      <c r="T46" s="92"/>
      <c r="U46" s="92"/>
      <c r="V46" s="92"/>
      <c r="W46" s="92"/>
      <c r="X46" s="92"/>
      <c r="Y46" s="92"/>
      <c r="Z46" s="92"/>
      <c r="AA46" s="92"/>
      <c r="AB46" s="92"/>
      <c r="AC46" s="111"/>
      <c r="AD46" s="111"/>
      <c r="AE46" s="111"/>
      <c r="AF46" s="111"/>
      <c r="AG46" s="111"/>
      <c r="AH46" s="93"/>
      <c r="AI46" s="76"/>
      <c r="AJ46" s="59"/>
      <c r="AK46" s="73"/>
      <c r="AL46" s="73"/>
      <c r="AM46" s="73"/>
      <c r="AN46" s="73"/>
      <c r="AO46" s="73"/>
      <c r="AP46" s="73"/>
      <c r="AQ46" s="73"/>
      <c r="AR46" s="73"/>
      <c r="AS46" s="73"/>
      <c r="AT46" s="73"/>
      <c r="AU46" s="73"/>
      <c r="AV46" s="73"/>
      <c r="AW46" s="73"/>
      <c r="AX46" s="73"/>
      <c r="AY46" s="73"/>
      <c r="AZ46" s="73"/>
      <c r="BA46" s="73"/>
      <c r="BB46" s="73"/>
      <c r="BC46" s="73"/>
      <c r="BD46" s="73"/>
      <c r="BE46" s="73"/>
      <c r="BF46" s="73"/>
      <c r="BG46" s="73"/>
      <c r="BH46" s="73"/>
      <c r="BI46" s="73"/>
      <c r="BJ46" s="73"/>
      <c r="BK46" s="73"/>
      <c r="BL46" s="73"/>
      <c r="BM46" s="73"/>
      <c r="BN46" s="73"/>
      <c r="BO46" s="73"/>
      <c r="BP46" s="74"/>
    </row>
    <row r="47" spans="1:68" ht="7.5" customHeight="1" thickBot="1" x14ac:dyDescent="0.2">
      <c r="A47" s="118"/>
      <c r="B47" s="119"/>
      <c r="C47" s="119"/>
      <c r="D47" s="119"/>
      <c r="E47" s="119"/>
      <c r="F47" s="119"/>
      <c r="G47" s="120"/>
      <c r="H47" s="120"/>
      <c r="I47" s="120"/>
      <c r="J47" s="120"/>
      <c r="K47" s="120"/>
      <c r="L47" s="120"/>
      <c r="M47" s="120"/>
      <c r="N47" s="120"/>
      <c r="O47" s="120"/>
      <c r="P47" s="120"/>
      <c r="Q47" s="120"/>
      <c r="R47" s="120"/>
      <c r="S47" s="121"/>
      <c r="T47" s="121"/>
      <c r="U47" s="121"/>
      <c r="V47" s="121"/>
      <c r="W47" s="121"/>
      <c r="X47" s="121"/>
      <c r="Y47" s="121"/>
      <c r="Z47" s="121"/>
      <c r="AA47" s="121"/>
      <c r="AB47" s="121"/>
      <c r="AC47" s="122"/>
      <c r="AD47" s="122"/>
      <c r="AE47" s="122"/>
      <c r="AF47" s="122"/>
      <c r="AG47" s="122"/>
      <c r="AH47" s="123"/>
      <c r="AI47" s="124"/>
      <c r="AJ47" s="125"/>
      <c r="AK47" s="125"/>
      <c r="AL47" s="125"/>
      <c r="AM47" s="125"/>
      <c r="AN47" s="125"/>
      <c r="AO47" s="125"/>
      <c r="AP47" s="125"/>
      <c r="AQ47" s="125"/>
      <c r="AR47" s="125"/>
      <c r="AS47" s="125"/>
      <c r="AT47" s="125"/>
      <c r="AU47" s="125"/>
      <c r="AV47" s="125"/>
      <c r="AW47" s="125"/>
      <c r="AX47" s="125"/>
      <c r="AY47" s="125"/>
      <c r="AZ47" s="125"/>
      <c r="BA47" s="125"/>
      <c r="BB47" s="125"/>
      <c r="BC47" s="125"/>
      <c r="BD47" s="125"/>
      <c r="BE47" s="125"/>
      <c r="BF47" s="125"/>
      <c r="BG47" s="125"/>
      <c r="BH47" s="125"/>
      <c r="BI47" s="125"/>
      <c r="BJ47" s="125"/>
      <c r="BK47" s="125"/>
      <c r="BL47" s="125"/>
      <c r="BM47" s="125"/>
      <c r="BN47" s="125"/>
      <c r="BO47" s="125"/>
      <c r="BP47" s="126"/>
    </row>
    <row r="48" spans="1:68" ht="8.25" customHeight="1" x14ac:dyDescent="0.15">
      <c r="A48" s="330"/>
      <c r="B48" s="330"/>
      <c r="C48" s="330"/>
      <c r="D48" s="330"/>
      <c r="E48" s="330"/>
      <c r="F48" s="330"/>
      <c r="G48" s="330"/>
      <c r="H48" s="330"/>
      <c r="I48" s="330"/>
      <c r="J48" s="330"/>
      <c r="K48" s="330"/>
      <c r="L48" s="330"/>
      <c r="M48" s="330"/>
      <c r="N48" s="330"/>
      <c r="O48" s="330"/>
      <c r="P48" s="330"/>
      <c r="Q48" s="330"/>
      <c r="R48" s="330"/>
      <c r="S48" s="330"/>
      <c r="T48" s="330"/>
      <c r="U48" s="330"/>
      <c r="V48" s="330"/>
      <c r="W48" s="330"/>
      <c r="X48" s="330"/>
      <c r="Y48" s="330"/>
      <c r="Z48" s="330"/>
      <c r="AA48" s="330"/>
      <c r="AB48" s="330"/>
      <c r="AC48" s="330"/>
      <c r="AD48" s="330"/>
      <c r="AE48" s="330"/>
      <c r="AF48" s="330"/>
      <c r="AG48" s="330"/>
      <c r="AH48" s="330"/>
      <c r="AK48" s="73"/>
      <c r="AL48" s="73"/>
      <c r="AM48" s="73"/>
      <c r="AN48" s="73"/>
      <c r="AO48" s="73"/>
      <c r="AP48" s="73"/>
      <c r="AQ48" s="73"/>
      <c r="AR48" s="73"/>
      <c r="AS48" s="73"/>
      <c r="AT48" s="73"/>
      <c r="AU48" s="73"/>
      <c r="AV48" s="73"/>
      <c r="AW48" s="73"/>
      <c r="AX48" s="73"/>
      <c r="AY48" s="73"/>
      <c r="AZ48" s="73"/>
      <c r="BA48" s="73"/>
      <c r="BB48" s="73"/>
      <c r="BC48" s="73"/>
      <c r="BD48" s="73"/>
      <c r="BE48" s="73"/>
      <c r="BF48" s="73"/>
      <c r="BG48" s="73"/>
      <c r="BH48" s="73"/>
      <c r="BI48" s="73"/>
      <c r="BJ48" s="73"/>
      <c r="BK48" s="73"/>
      <c r="BL48" s="73"/>
      <c r="BM48" s="73"/>
      <c r="BN48" s="73"/>
      <c r="BO48" s="73"/>
      <c r="BP48" s="73"/>
    </row>
    <row r="49" spans="35:68" ht="18" customHeight="1" x14ac:dyDescent="0.15">
      <c r="AI49" s="60"/>
      <c r="AJ49" s="60"/>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57"/>
      <c r="BI49" s="57"/>
      <c r="BJ49" s="57"/>
      <c r="BK49" s="57"/>
      <c r="BL49" s="57"/>
      <c r="BM49" s="57"/>
      <c r="BN49" s="57"/>
      <c r="BO49" s="57"/>
      <c r="BP49" s="57"/>
    </row>
  </sheetData>
  <sheetProtection sheet="1" selectLockedCells="1"/>
  <mergeCells count="142">
    <mergeCell ref="AG8:AH8"/>
    <mergeCell ref="AD24:AF24"/>
    <mergeCell ref="AG24:AH24"/>
    <mergeCell ref="AD25:AF25"/>
    <mergeCell ref="AG25:AH25"/>
    <mergeCell ref="AD12:AF12"/>
    <mergeCell ref="AG12:AH12"/>
    <mergeCell ref="AD11:AF11"/>
    <mergeCell ref="AG11:AH11"/>
    <mergeCell ref="AI23:AJ24"/>
    <mergeCell ref="AK23:BP24"/>
    <mergeCell ref="AI7:AJ8"/>
    <mergeCell ref="AK7:BP8"/>
    <mergeCell ref="AI15:AJ16"/>
    <mergeCell ref="AK15:BP16"/>
    <mergeCell ref="AK21:BP22"/>
    <mergeCell ref="AI13:AJ14"/>
    <mergeCell ref="AK13:BP14"/>
    <mergeCell ref="E8:F8"/>
    <mergeCell ref="AD9:AF9"/>
    <mergeCell ref="E11:F12"/>
    <mergeCell ref="AD10:AF10"/>
    <mergeCell ref="AI1:BP2"/>
    <mergeCell ref="N2:P2"/>
    <mergeCell ref="Q2:AH2"/>
    <mergeCell ref="E7:F7"/>
    <mergeCell ref="AG6:AH6"/>
    <mergeCell ref="AG9:AH9"/>
    <mergeCell ref="A3:AC4"/>
    <mergeCell ref="AD7:AF7"/>
    <mergeCell ref="AG7:AH7"/>
    <mergeCell ref="E9:F9"/>
    <mergeCell ref="E10:F10"/>
    <mergeCell ref="AG10:AH10"/>
    <mergeCell ref="A5:D12"/>
    <mergeCell ref="E5:F5"/>
    <mergeCell ref="AD4:AF4"/>
    <mergeCell ref="AG4:AH4"/>
    <mergeCell ref="AD5:AF5"/>
    <mergeCell ref="AG5:AH5"/>
    <mergeCell ref="AD6:AF6"/>
    <mergeCell ref="AD8:AF8"/>
    <mergeCell ref="AI29:BP30"/>
    <mergeCell ref="E26:F26"/>
    <mergeCell ref="AI3:BP4"/>
    <mergeCell ref="A29:AH30"/>
    <mergeCell ref="A13:D20"/>
    <mergeCell ref="E22:F22"/>
    <mergeCell ref="A21:D28"/>
    <mergeCell ref="E21:F21"/>
    <mergeCell ref="AI21:AJ22"/>
    <mergeCell ref="AD26:AF26"/>
    <mergeCell ref="AG26:AH26"/>
    <mergeCell ref="AD20:AF20"/>
    <mergeCell ref="AG20:AH20"/>
    <mergeCell ref="AD21:AF21"/>
    <mergeCell ref="AG21:AH21"/>
    <mergeCell ref="AG23:AH23"/>
    <mergeCell ref="AD22:AF22"/>
    <mergeCell ref="AG22:AH22"/>
    <mergeCell ref="AD23:AF23"/>
    <mergeCell ref="AD13:AF13"/>
    <mergeCell ref="AG13:AH13"/>
    <mergeCell ref="AI5:AJ6"/>
    <mergeCell ref="AK5:BP6"/>
    <mergeCell ref="E6:F6"/>
    <mergeCell ref="A31:D32"/>
    <mergeCell ref="E31:F32"/>
    <mergeCell ref="G31:R32"/>
    <mergeCell ref="S31:T31"/>
    <mergeCell ref="U31:V31"/>
    <mergeCell ref="E23:F23"/>
    <mergeCell ref="E24:F24"/>
    <mergeCell ref="W31:X31"/>
    <mergeCell ref="Y31:Z31"/>
    <mergeCell ref="E27:F28"/>
    <mergeCell ref="E25:F25"/>
    <mergeCell ref="AA31:AB31"/>
    <mergeCell ref="AC31:AH31"/>
    <mergeCell ref="S32:T32"/>
    <mergeCell ref="U32:V32"/>
    <mergeCell ref="W32:X32"/>
    <mergeCell ref="Y32:Z32"/>
    <mergeCell ref="AA32:AB32"/>
    <mergeCell ref="Y34:Z34"/>
    <mergeCell ref="AA34:AB34"/>
    <mergeCell ref="AK34:BP35"/>
    <mergeCell ref="AC35:AH35"/>
    <mergeCell ref="Y36:Z36"/>
    <mergeCell ref="AC36:AG36"/>
    <mergeCell ref="AK32:BP32"/>
    <mergeCell ref="AC33:AH33"/>
    <mergeCell ref="AA33:AB33"/>
    <mergeCell ref="Y33:Z33"/>
    <mergeCell ref="AI34:AJ35"/>
    <mergeCell ref="Y35:Z35"/>
    <mergeCell ref="AA35:AB35"/>
    <mergeCell ref="AC34:AG34"/>
    <mergeCell ref="AC32:AG32"/>
    <mergeCell ref="A48:AH48"/>
    <mergeCell ref="G35:R36"/>
    <mergeCell ref="S35:T35"/>
    <mergeCell ref="U35:V35"/>
    <mergeCell ref="W35:X35"/>
    <mergeCell ref="E33:F34"/>
    <mergeCell ref="G33:R34"/>
    <mergeCell ref="S33:T33"/>
    <mergeCell ref="AD27:AF27"/>
    <mergeCell ref="AG27:AH27"/>
    <mergeCell ref="AD28:AF28"/>
    <mergeCell ref="AG28:AH28"/>
    <mergeCell ref="S36:T36"/>
    <mergeCell ref="U36:V36"/>
    <mergeCell ref="S34:T34"/>
    <mergeCell ref="U33:V33"/>
    <mergeCell ref="W33:X33"/>
    <mergeCell ref="A33:D34"/>
    <mergeCell ref="AA36:AB36"/>
    <mergeCell ref="A35:D36"/>
    <mergeCell ref="E35:F36"/>
    <mergeCell ref="U34:V34"/>
    <mergeCell ref="W34:X34"/>
    <mergeCell ref="W36:X36"/>
    <mergeCell ref="E13:F13"/>
    <mergeCell ref="E16:F16"/>
    <mergeCell ref="AG15:AH15"/>
    <mergeCell ref="AD16:AF16"/>
    <mergeCell ref="AG16:AH16"/>
    <mergeCell ref="AD17:AF17"/>
    <mergeCell ref="AG17:AH17"/>
    <mergeCell ref="AD19:AF19"/>
    <mergeCell ref="E14:F14"/>
    <mergeCell ref="E15:F15"/>
    <mergeCell ref="E17:F17"/>
    <mergeCell ref="E18:F18"/>
    <mergeCell ref="AG19:AH19"/>
    <mergeCell ref="AD18:AF18"/>
    <mergeCell ref="AG18:AH18"/>
    <mergeCell ref="AD15:AF15"/>
    <mergeCell ref="E19:F20"/>
    <mergeCell ref="AD14:AF14"/>
    <mergeCell ref="AG14:AH14"/>
  </mergeCells>
  <phoneticPr fontId="2"/>
  <conditionalFormatting sqref="AD5:AF12">
    <cfRule type="expression" dxfId="14" priority="10" stopIfTrue="1">
      <formula>AND($AD$11="○",$AD$12="○",COUNTIF($AD$5:$AF$10,"○")&gt;2)</formula>
    </cfRule>
    <cfRule type="expression" dxfId="13" priority="11" stopIfTrue="1">
      <formula>AND($AD$11&lt;&gt;"○",$AD$12&lt;&gt;"○",COUNTIF($AD$5:$AF$10,"○")&gt;4)</formula>
    </cfRule>
    <cfRule type="expression" dxfId="12" priority="14" stopIfTrue="1">
      <formula>AND($AD$11&lt;&gt;"○",$AD$12="○",COUNTIF($AD$5:$AF$10,"○")&gt;3)</formula>
    </cfRule>
    <cfRule type="expression" dxfId="11" priority="17" stopIfTrue="1">
      <formula>AND($AD$11="○",$AD$12&lt;&gt;"○",COUNTIF($AD$5:$AF$10,"○")&gt;2)</formula>
    </cfRule>
  </conditionalFormatting>
  <conditionalFormatting sqref="AD13:AF20">
    <cfRule type="expression" dxfId="10" priority="6" stopIfTrue="1">
      <formula>AND($AD$19="○",$AD$20="○",COUNTIF($AD$13:$AF$18,"○")&gt;2)</formula>
    </cfRule>
    <cfRule type="expression" dxfId="9" priority="7" stopIfTrue="1">
      <formula>AND($AD$19&lt;&gt;"○",$AD$20&lt;&gt;"○",COUNTIF($AD$13:$AF$18,"○")&gt;4)</formula>
    </cfRule>
    <cfRule type="expression" dxfId="8" priority="8" stopIfTrue="1">
      <formula>AND($AD$19&lt;&gt;"○",$AD$20="○",COUNTIF($AD$13:$AF$18,"○")&gt;3)</formula>
    </cfRule>
    <cfRule type="expression" dxfId="7" priority="9" stopIfTrue="1">
      <formula>AND($AD$19="○",$AD$20&lt;&gt;"○",COUNTIF($AD$13:$AF$18,"○")&gt;2)</formula>
    </cfRule>
  </conditionalFormatting>
  <conditionalFormatting sqref="AD19:AF19">
    <cfRule type="expression" dxfId="6" priority="13" stopIfTrue="1">
      <formula>COUNTIF($AD$13:$AF$20,"○")&gt;5</formula>
    </cfRule>
  </conditionalFormatting>
  <conditionalFormatting sqref="AD21:AF28">
    <cfRule type="expression" dxfId="5" priority="1" stopIfTrue="1">
      <formula>AND($AD$27="○",$AD$28="○",COUNTIF($AD$21:$AF$26,"○")&gt;2)</formula>
    </cfRule>
    <cfRule type="expression" dxfId="4" priority="2" stopIfTrue="1">
      <formula>AND($AD$27&lt;&gt;"○",$AD$28&lt;&gt;"○",COUNTIF($AD$21:$AF$26,"○")&gt;4)</formula>
    </cfRule>
    <cfRule type="expression" dxfId="3" priority="3" stopIfTrue="1">
      <formula>AND($AD$27&lt;&gt;"○",$AD$28="○",COUNTIF($AD$21:$AF$26,"○")&gt;3)</formula>
    </cfRule>
    <cfRule type="expression" dxfId="2" priority="4" stopIfTrue="1">
      <formula>AND($AD$27="○",$AD$28&lt;&gt;"○",COUNTIF($AD$21:$AF$26,"○")&gt;2)</formula>
    </cfRule>
  </conditionalFormatting>
  <conditionalFormatting sqref="AD27:AF27">
    <cfRule type="expression" dxfId="1" priority="5" stopIfTrue="1">
      <formula>COUNTIF($AD$13:$AF$20,"○")&gt;5</formula>
    </cfRule>
    <cfRule type="expression" dxfId="0" priority="12" stopIfTrue="1">
      <formula>COUNTIF($AD$21:$AF$28,"○")&gt;5</formula>
    </cfRule>
  </conditionalFormatting>
  <dataValidations count="5">
    <dataValidation type="list" allowBlank="1" showInputMessage="1" showErrorMessage="1" sqref="AG5:AG6 AG8:AG14 AG16:AG22 AG24:AG28" xr:uid="{66B9A020-5ECD-4EFD-8F5E-3BB7ACE9B7E4}">
      <formula1>"無,有"</formula1>
    </dataValidation>
    <dataValidation type="list" allowBlank="1" showInputMessage="1" showErrorMessage="1" sqref="AG7 AG15 AG23" xr:uid="{E4782237-5CC5-469F-B88B-74D4E9DC14AF}">
      <formula1>"無,研修受講実績有,推進員設置有"</formula1>
    </dataValidation>
    <dataValidation type="whole" allowBlank="1" showInputMessage="1" showErrorMessage="1" sqref="S31:AB47" xr:uid="{05D1DA44-AF76-4441-BC32-C3DE1BCA411B}">
      <formula1>1</formula1>
      <formula2>100</formula2>
    </dataValidation>
    <dataValidation type="custom" allowBlank="1" showInputMessage="1" showErrorMessage="1" sqref="BP18" xr:uid="{398039B2-6498-41EC-ADE2-88752F5922BD}">
      <formula1>"a,4"</formula1>
    </dataValidation>
    <dataValidation type="list" allowBlank="1" showInputMessage="1" showErrorMessage="1" sqref="AD5:AF28" xr:uid="{91257523-DB49-4566-ABF5-A4D3B73B34B6}">
      <formula1>"○,－"</formula1>
    </dataValidation>
  </dataValidations>
  <printOptions horizontalCentered="1"/>
  <pageMargins left="0.78740157480314965" right="0.39370078740157483" top="0.59055118110236227" bottom="0.59055118110236227" header="0.31496062992125984" footer="0.31496062992125984"/>
  <pageSetup paperSize="9" scale="65" fitToWidth="2" orientation="portrait" r:id="rId1"/>
  <colBreaks count="1" manualBreakCount="1">
    <brk id="34" max="60"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評価項目(地域維持) </vt:lpstr>
      <vt:lpstr>届出書</vt:lpstr>
      <vt:lpstr>様式１</vt:lpstr>
      <vt:lpstr>様式２</vt:lpstr>
      <vt:lpstr>届出書!Print_Area</vt:lpstr>
      <vt:lpstr>様式１!Print_Area</vt:lpstr>
      <vt:lpstr>様式２!Print_Area</vt:lpstr>
      <vt:lpstr>'評価項目(地域維持)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2017-01-06T06:14:40Z</dcterms:created>
  <dcterms:modified xsi:type="dcterms:W3CDTF">2026-09-02T04:06:14Z</dcterms:modified>
</cp:coreProperties>
</file>