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defaultThemeVersion="124226"/>
  <xr:revisionPtr revIDLastSave="0" documentId="13_ncr:1_{02D0F2B1-4AF3-409E-8663-37933DD6E95E}" xr6:coauthVersionLast="47" xr6:coauthVersionMax="47" xr10:uidLastSave="{00000000-0000-0000-0000-000000000000}"/>
  <bookViews>
    <workbookView xWindow="-110" yWindow="-110" windowWidth="19420" windowHeight="10300" tabRatio="855" activeTab="1" xr2:uid="{00000000-000D-0000-FFFF-FFFF00000000}"/>
  </bookViews>
  <sheets>
    <sheet name="評価項目(標準)" sheetId="57" r:id="rId1"/>
    <sheet name="届出書" sheetId="121" r:id="rId2"/>
    <sheet name="様式１" sheetId="66" r:id="rId3"/>
    <sheet name="様式２" sheetId="92" r:id="rId4"/>
    <sheet name="様式３" sheetId="90" r:id="rId5"/>
    <sheet name="様式４（対策なし）" sheetId="108" r:id="rId6"/>
  </sheets>
  <definedNames>
    <definedName name="_xlnm.Print_Area" localSheetId="1">届出書!$A$1:$AA$41</definedName>
    <definedName name="_xlnm.Print_Area" localSheetId="0">'評価項目(標準)'!$B$1:$M$58</definedName>
    <definedName name="_xlnm.Print_Area" localSheetId="2">様式１!$B$1:$L$56</definedName>
    <definedName name="_xlnm.Print_Area" localSheetId="3">様式２!$A$1:$BR$54</definedName>
    <definedName name="_xlnm.Print_Area" localSheetId="4">様式３!$A$1:$AH$36</definedName>
    <definedName name="_xlnm.Print_Area" localSheetId="5">'様式４（対策なし）'!$A$1:$CF$50</definedName>
    <definedName name="_xlnm.Print_Titles" localSheetId="0">'評価項目(標準)'!$B:$M,'評価項目(標準)'!$1:$4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 i="57" l="1"/>
  <c r="J12" i="66"/>
  <c r="G13" i="66"/>
  <c r="H13" i="66"/>
  <c r="G14" i="66"/>
  <c r="H14" i="66"/>
  <c r="G15" i="66"/>
  <c r="H15" i="66"/>
  <c r="E16" i="66"/>
  <c r="J48" i="66"/>
  <c r="H40" i="66" l="1"/>
  <c r="H39" i="66"/>
  <c r="H38" i="66"/>
  <c r="H28" i="66"/>
  <c r="H27" i="66"/>
  <c r="F16" i="66" l="1"/>
  <c r="J16" i="66" l="1"/>
  <c r="H21" i="66"/>
  <c r="G21" i="66"/>
  <c r="G20" i="66"/>
  <c r="G19" i="66"/>
  <c r="G18" i="66"/>
  <c r="G17" i="66"/>
  <c r="H20" i="66"/>
  <c r="H19" i="66"/>
  <c r="H18" i="66"/>
  <c r="H17" i="66"/>
  <c r="H48" i="66" l="1"/>
  <c r="E48" i="66"/>
  <c r="B48" i="66"/>
  <c r="U17" i="90" l="1"/>
  <c r="U16" i="90"/>
  <c r="U15" i="90"/>
  <c r="U14" i="90"/>
  <c r="Y14" i="90" l="1"/>
  <c r="F12" i="66"/>
  <c r="G22" i="66"/>
  <c r="G23" i="66"/>
  <c r="G24" i="66"/>
  <c r="H22" i="66"/>
  <c r="H23" i="66"/>
  <c r="E12" i="66"/>
  <c r="K47" i="57"/>
  <c r="D10" i="66"/>
  <c r="J56" i="57"/>
  <c r="J42" i="66"/>
  <c r="J34" i="66"/>
  <c r="G36" i="66"/>
  <c r="G35" i="66"/>
  <c r="H36" i="66"/>
  <c r="H35" i="66"/>
  <c r="H7" i="66"/>
  <c r="H6" i="66"/>
  <c r="G7" i="66"/>
  <c r="G6" i="66"/>
  <c r="E47" i="66"/>
  <c r="B5" i="66"/>
  <c r="C5" i="66"/>
  <c r="D5" i="66"/>
  <c r="E5" i="66"/>
  <c r="F5" i="66"/>
  <c r="G5" i="66"/>
  <c r="H5" i="66"/>
  <c r="J5" i="66"/>
  <c r="E8" i="66"/>
  <c r="F8" i="66"/>
  <c r="G8" i="66"/>
  <c r="H8" i="66"/>
  <c r="G9" i="66"/>
  <c r="H9" i="66"/>
  <c r="J8" i="66"/>
  <c r="E10" i="66"/>
  <c r="F10" i="66"/>
  <c r="G10" i="66"/>
  <c r="H10" i="66"/>
  <c r="J10" i="66"/>
  <c r="G11" i="66"/>
  <c r="H11" i="66"/>
  <c r="G12" i="66"/>
  <c r="H12" i="66"/>
  <c r="C16" i="66"/>
  <c r="D16" i="66"/>
  <c r="E22" i="66"/>
  <c r="F22" i="66"/>
  <c r="J22" i="66"/>
  <c r="H24" i="66"/>
  <c r="C25" i="66"/>
  <c r="D25" i="66"/>
  <c r="E25" i="66"/>
  <c r="F25" i="66"/>
  <c r="G25" i="66"/>
  <c r="H25" i="66"/>
  <c r="J25" i="66"/>
  <c r="G26" i="66"/>
  <c r="H26" i="66"/>
  <c r="G29" i="66"/>
  <c r="H29" i="66"/>
  <c r="D30" i="66"/>
  <c r="E30" i="66"/>
  <c r="F30" i="66"/>
  <c r="G30" i="66"/>
  <c r="H30" i="66"/>
  <c r="J30" i="66"/>
  <c r="G31" i="66"/>
  <c r="H31" i="66"/>
  <c r="D32" i="66"/>
  <c r="E32" i="66"/>
  <c r="F32" i="66"/>
  <c r="H32" i="66"/>
  <c r="J32" i="66"/>
  <c r="H33" i="66"/>
  <c r="D34" i="66"/>
  <c r="E34" i="66"/>
  <c r="F34" i="66"/>
  <c r="G34" i="66"/>
  <c r="H34" i="66"/>
  <c r="B37" i="66"/>
  <c r="C37" i="66"/>
  <c r="D37" i="66"/>
  <c r="E37" i="66"/>
  <c r="F37" i="66"/>
  <c r="G37" i="66"/>
  <c r="H37" i="66"/>
  <c r="J37" i="66"/>
  <c r="G40" i="66"/>
  <c r="G41" i="66"/>
  <c r="H41" i="66"/>
  <c r="D42" i="66"/>
  <c r="E42" i="66"/>
  <c r="F42" i="66"/>
  <c r="G42" i="66"/>
  <c r="H42" i="66"/>
  <c r="G43" i="66"/>
  <c r="H43" i="66"/>
  <c r="D44" i="66"/>
  <c r="E44" i="66"/>
  <c r="F44" i="66"/>
  <c r="G44" i="66"/>
  <c r="H44" i="66"/>
  <c r="J44" i="66"/>
  <c r="G45" i="66"/>
  <c r="H45" i="66"/>
  <c r="G46" i="66"/>
  <c r="H46" i="66"/>
  <c r="B47" i="66"/>
  <c r="H47" i="66"/>
  <c r="J47" i="66"/>
  <c r="K37" i="57"/>
  <c r="J55" i="57" l="1"/>
  <c r="J49" i="66"/>
</calcChain>
</file>

<file path=xl/sharedStrings.xml><?xml version="1.0" encoding="utf-8"?>
<sst xmlns="http://schemas.openxmlformats.org/spreadsheetml/2006/main" count="344" uniqueCount="277">
  <si>
    <t>簡易型Ｂ</t>
  </si>
  <si>
    <t>総合評価方式評価項目一覧　　【法面処理工事】　除算方式</t>
    <rPh sb="0" eb="2">
      <t>ソウゴウ</t>
    </rPh>
    <rPh sb="2" eb="4">
      <t>ヒョウカ</t>
    </rPh>
    <rPh sb="4" eb="6">
      <t>ホウシキ</t>
    </rPh>
    <rPh sb="6" eb="8">
      <t>ヒョウカ</t>
    </rPh>
    <rPh sb="8" eb="10">
      <t>コウモク</t>
    </rPh>
    <rPh sb="10" eb="12">
      <t>イチラン</t>
    </rPh>
    <rPh sb="15" eb="17">
      <t>ノリメン</t>
    </rPh>
    <rPh sb="17" eb="19">
      <t>ショリ</t>
    </rPh>
    <rPh sb="19" eb="21">
      <t>コウジ</t>
    </rPh>
    <rPh sb="23" eb="25">
      <t>ジョサン</t>
    </rPh>
    <rPh sb="25" eb="27">
      <t>ホウシキ</t>
    </rPh>
    <phoneticPr fontId="2"/>
  </si>
  <si>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</si>
  <si>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</si>
  <si>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</si>
  <si>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</si>
  <si>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</si>
  <si>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</si>
  <si>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</si>
  <si>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</si>
  <si>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</si>
  <si>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</si>
  <si>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</si>
  <si>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</si>
  <si>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</si>
  <si>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</si>
  <si>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</si>
  <si>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</si>
  <si>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県内に
本店及び建設業法上の主たる営業所あり</t>
    <rPh sb="0" eb="2">
      <t>ケンナイ</t>
    </rPh>
    <rPh sb="4" eb="6">
      <t>ホンテン</t>
    </rPh>
    <rPh sb="6" eb="7">
      <t>オヨ</t>
    </rPh>
    <rPh sb="8" eb="11">
      <t>ケンセツギョウ</t>
    </rPh>
    <rPh sb="11" eb="12">
      <t>ホウ</t>
    </rPh>
    <rPh sb="12" eb="13">
      <t>ウエ</t>
    </rPh>
    <rPh sb="14" eb="15">
      <t>シュ</t>
    </rPh>
    <rPh sb="17" eb="20">
      <t>エイギョウショ</t>
    </rPh>
    <phoneticPr fontId="2"/>
  </si>
  <si>
    <t>上記以外</t>
    <rPh sb="0" eb="2">
      <t>ジョウキ</t>
    </rPh>
    <rPh sb="2" eb="4">
      <t>イガイ</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</si>
  <si>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</si>
  <si>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</si>
  <si>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地域貢献度</t>
    <phoneticPr fontId="2"/>
  </si>
  <si>
    <t>　公共施設美化活動実績</t>
    <rPh sb="1" eb="3">
      <t>コウキョウ</t>
    </rPh>
    <rPh sb="3" eb="5">
      <t>シセツ</t>
    </rPh>
    <rPh sb="5" eb="7">
      <t>ビカ</t>
    </rPh>
    <rPh sb="7" eb="9">
      <t>カツドウ</t>
    </rPh>
    <rPh sb="9" eb="11">
      <t>ジッセキ</t>
    </rPh>
    <phoneticPr fontId="2"/>
  </si>
  <si>
    <t>有</t>
    <rPh sb="0" eb="1">
      <t>ア</t>
    </rPh>
    <phoneticPr fontId="2"/>
  </si>
  <si>
    <t>無</t>
    <rPh sb="0" eb="1">
      <t>ム</t>
    </rPh>
    <phoneticPr fontId="2"/>
  </si>
  <si>
    <t>災害協定の評価</t>
    <rPh sb="0" eb="2">
      <t>サイガイ</t>
    </rPh>
    <rPh sb="2" eb="4">
      <t>キョウテイ</t>
    </rPh>
    <rPh sb="5" eb="7">
      <t>ヒョウカ</t>
    </rPh>
    <phoneticPr fontId="2"/>
  </si>
  <si>
    <t>実績なし</t>
    <rPh sb="0" eb="2">
      <t>ジッセキ</t>
    </rPh>
    <phoneticPr fontId="2"/>
  </si>
  <si>
    <t>社会貢献度</t>
    <rPh sb="0" eb="1">
      <t>シャカイ</t>
    </rPh>
    <rPh sb="1" eb="4">
      <t>コウケンド</t>
    </rPh>
    <phoneticPr fontId="2"/>
  </si>
  <si>
    <t>社会貢献度</t>
    <rPh sb="0" eb="2">
      <t>シャカイ</t>
    </rPh>
    <rPh sb="2" eb="5">
      <t>コウケンド</t>
    </rPh>
    <phoneticPr fontId="2"/>
  </si>
  <si>
    <t>県内企業による施工</t>
    <rPh sb="0" eb="2">
      <t>ケンナイ</t>
    </rPh>
    <rPh sb="2" eb="4">
      <t>キギョウ</t>
    </rPh>
    <rPh sb="7" eb="9">
      <t>セコウ</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</si>
  <si>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</si>
  <si>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</si>
  <si>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</si>
  <si>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評価対象工事の実績なし</t>
    <rPh sb="0" eb="2">
      <t>ヒョウカ</t>
    </rPh>
    <rPh sb="2" eb="4">
      <t>タイショウ</t>
    </rPh>
    <rPh sb="4" eb="6">
      <t>コウジ</t>
    </rPh>
    <rPh sb="7" eb="9">
      <t>ジッセキ</t>
    </rPh>
    <phoneticPr fontId="2"/>
  </si>
  <si>
    <t>品質マネジメントシステムの認証</t>
    <rPh sb="0" eb="2">
      <t>ヒンシツ</t>
    </rPh>
    <rPh sb="13" eb="15">
      <t>ニンショウ</t>
    </rPh>
    <phoneticPr fontId="2"/>
  </si>
  <si>
    <t>当該工事の入札に参加する者が、ISO9000Sの認証を取得している場合に評価します。</t>
    <phoneticPr fontId="2"/>
  </si>
  <si>
    <t>無</t>
    <rPh sb="0" eb="1">
      <t>ナ</t>
    </rPh>
    <phoneticPr fontId="2"/>
  </si>
  <si>
    <t>労働安全衛生マネジメントシステムの認証</t>
    <rPh sb="0" eb="2">
      <t>ロウドウ</t>
    </rPh>
    <rPh sb="2" eb="4">
      <t>アンゼン</t>
    </rPh>
    <rPh sb="4" eb="6">
      <t>エイセイ</t>
    </rPh>
    <rPh sb="17" eb="19">
      <t>ニンショウ</t>
    </rPh>
    <phoneticPr fontId="2"/>
  </si>
  <si>
    <t>有</t>
    <rPh sb="0" eb="1">
      <t>ユウ</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</si>
  <si>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4" eb="76">
      <t>ニンショウ</t>
    </rPh>
    <rPh sb="86" eb="88">
      <t>ヒョウカ</t>
    </rPh>
    <phoneticPr fontId="2"/>
  </si>
  <si>
    <t>施工能力</t>
    <phoneticPr fontId="2"/>
  </si>
  <si>
    <t>専門工事に必要となる主要機材の保有状況</t>
    <rPh sb="0" eb="2">
      <t>センモン</t>
    </rPh>
    <rPh sb="10" eb="12">
      <t>シュヨウ</t>
    </rPh>
    <rPh sb="12" eb="14">
      <t>キザイ</t>
    </rPh>
    <phoneticPr fontId="2"/>
  </si>
  <si>
    <t>自社保有</t>
    <phoneticPr fontId="2"/>
  </si>
  <si>
    <t>長期リース（３年以上）</t>
    <rPh sb="0" eb="2">
      <t>チョウキ</t>
    </rPh>
    <phoneticPr fontId="2"/>
  </si>
  <si>
    <t>無し</t>
    <rPh sb="0" eb="1">
      <t>ナ</t>
    </rPh>
    <phoneticPr fontId="2"/>
  </si>
  <si>
    <t>技術者の能力</t>
    <rPh sb="0" eb="3">
      <t>ギジュツシャ</t>
    </rPh>
    <rPh sb="4" eb="6">
      <t>ノウリョク</t>
    </rPh>
    <phoneticPr fontId="2"/>
  </si>
  <si>
    <t>主任（監理）技術者又は
現場代理人としての工事実績</t>
    <rPh sb="0" eb="2">
      <t>シュニン</t>
    </rPh>
    <rPh sb="9" eb="10">
      <t>マタ</t>
    </rPh>
    <rPh sb="21" eb="23">
      <t>コウジ</t>
    </rPh>
    <phoneticPr fontId="2"/>
  </si>
  <si>
    <t>様式１
様式３</t>
    <phoneticPr fontId="2"/>
  </si>
  <si>
    <t>法面工事に係る資格</t>
    <rPh sb="0" eb="2">
      <t>ノリメン</t>
    </rPh>
    <rPh sb="5" eb="6">
      <t>カカ</t>
    </rPh>
    <phoneticPr fontId="2"/>
  </si>
  <si>
    <t>配置予定技術者の法面工事に係る資格（のり面施工管理技術者、グラウンドアンカー施工士、地すべり防止工事士）の有無により評価します。</t>
    <rPh sb="13" eb="14">
      <t>カカ</t>
    </rPh>
    <phoneticPr fontId="2"/>
  </si>
  <si>
    <t>無</t>
    <phoneticPr fontId="2"/>
  </si>
  <si>
    <t>各団体が発行するCPDの取組実績</t>
    <rPh sb="12" eb="14">
      <t>トリクミ</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</si>
  <si>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</si>
  <si>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</si>
  <si>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</si>
  <si>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t>
    <rPh sb="0" eb="2">
      <t>トッキ</t>
    </rPh>
    <rPh sb="1" eb="2">
      <t>トッキ</t>
    </rPh>
    <phoneticPr fontId="2"/>
  </si>
  <si>
    <t>各項目あたりの評価基準・加算点</t>
    <rPh sb="1" eb="3">
      <t>コウモク</t>
    </rPh>
    <rPh sb="7" eb="9">
      <t>ヒョウカ</t>
    </rPh>
    <rPh sb="9" eb="11">
      <t>キジュン</t>
    </rPh>
    <rPh sb="12" eb="14">
      <t>カサン</t>
    </rPh>
    <rPh sb="14" eb="15">
      <t>テン</t>
    </rPh>
    <phoneticPr fontId="2"/>
  </si>
  <si>
    <t>項目1,2</t>
    <rPh sb="0" eb="2">
      <t>コウモク</t>
    </rPh>
    <phoneticPr fontId="2"/>
  </si>
  <si>
    <t>項目3</t>
    <rPh sb="0" eb="2">
      <t>コウモク</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</si>
  <si>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</si>
  <si>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</si>
  <si>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</si>
  <si>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</si>
  <si>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技術提案
(対策なし型)</t>
    <rPh sb="0" eb="2">
      <t>ギジュツ</t>
    </rPh>
    <rPh sb="2" eb="4">
      <t>テイアン</t>
    </rPh>
    <rPh sb="6" eb="8">
      <t>タイサク</t>
    </rPh>
    <rPh sb="10" eb="11">
      <t>ガタ</t>
    </rPh>
    <phoneticPr fontId="2"/>
  </si>
  <si>
    <r>
      <t>様式４</t>
    </r>
    <r>
      <rPr>
        <sz val="12"/>
        <color indexed="8"/>
        <rFont val="ＭＳ Ｐゴシック"/>
        <family val="3"/>
        <charset val="128"/>
      </rPr>
      <t/>
    </r>
    <phoneticPr fontId="2"/>
  </si>
  <si>
    <t>総合評価方式の不履行による加算点の減点</t>
    <rPh sb="0" eb="2">
      <t>ソウゴウ</t>
    </rPh>
    <rPh sb="13" eb="15">
      <t>カサン</t>
    </rPh>
    <rPh sb="15" eb="16">
      <t>テン</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</si>
  <si>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</si>
  <si>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</si>
  <si>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</si>
  <si>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</si>
  <si>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</si>
  <si>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</si>
  <si>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</si>
  <si>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</si>
  <si>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</si>
  <si>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</si>
  <si>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</si>
  <si>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</si>
  <si>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</si>
  <si>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</si>
  <si>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</si>
  <si>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</si>
  <si>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</si>
  <si>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</si>
  <si>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</si>
  <si>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</si>
  <si>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</si>
  <si>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</si>
  <si>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</si>
  <si>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</si>
  <si>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</si>
  <si>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</si>
  <si>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</si>
  <si>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</si>
  <si>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</si>
  <si>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</si>
  <si>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</si>
  <si>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</si>
  <si>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</si>
  <si>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合計</t>
    <rPh sb="0" eb="2">
      <t>ゴウケイ</t>
    </rPh>
    <phoneticPr fontId="2"/>
  </si>
  <si>
    <t>【記入上の注意】</t>
    <rPh sb="1" eb="3">
      <t>キニュウ</t>
    </rPh>
    <rPh sb="3" eb="4">
      <t>ジョウ</t>
    </rPh>
    <rPh sb="5" eb="7">
      <t>チュウイ</t>
    </rPh>
    <phoneticPr fontId="5"/>
  </si>
  <si>
    <t>・</t>
    <phoneticPr fontId="5"/>
  </si>
  <si>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5"/>
  </si>
  <si>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5"/>
  </si>
  <si>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</si>
  <si>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</si>
  <si>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</si>
  <si>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</si>
  <si>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会社名</t>
    <rPh sb="0" eb="3">
      <t>カイシャメイ</t>
    </rPh>
    <phoneticPr fontId="2"/>
  </si>
  <si>
    <t>【地域精通度】</t>
    <rPh sb="1" eb="3">
      <t>チイキ</t>
    </rPh>
    <rPh sb="3" eb="5">
      <t>セイツウ</t>
    </rPh>
    <rPh sb="5" eb="6">
      <t>ド</t>
    </rPh>
    <phoneticPr fontId="2"/>
  </si>
  <si>
    <t>本店所在地</t>
    <rPh sb="0" eb="2">
      <t>ホンテン</t>
    </rPh>
    <rPh sb="2" eb="5">
      <t>ショザイチ</t>
    </rPh>
    <phoneticPr fontId="2"/>
  </si>
  <si>
    <t>所在地の変更日</t>
    <rPh sb="0" eb="3">
      <t>ショザイチ</t>
    </rPh>
    <rPh sb="4" eb="7">
      <t>ヘンコウビ</t>
    </rPh>
    <phoneticPr fontId="2"/>
  </si>
  <si>
    <t>　　　　　年　　月　　日</t>
    <rPh sb="5" eb="6">
      <t>ネン</t>
    </rPh>
    <rPh sb="8" eb="9">
      <t>ガツ</t>
    </rPh>
    <rPh sb="11" eb="12">
      <t>ニチ</t>
    </rPh>
    <phoneticPr fontId="2"/>
  </si>
  <si>
    <t>旧所在地</t>
    <rPh sb="0" eb="4">
      <t>キュウショザイチ</t>
    </rPh>
    <phoneticPr fontId="2"/>
  </si>
  <si>
    <t>施工箇所地域における工事実績</t>
    <rPh sb="0" eb="2">
      <t>セコウ</t>
    </rPh>
    <rPh sb="2" eb="4">
      <t>カショ</t>
    </rPh>
    <rPh sb="4" eb="6">
      <t>チイキ</t>
    </rPh>
    <phoneticPr fontId="2"/>
  </si>
  <si>
    <t>コリンズ登録番号</t>
    <phoneticPr fontId="2"/>
  </si>
  <si>
    <t>工事名称</t>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</si>
  <si>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</si>
  <si>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</si>
  <si>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</si>
  <si>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</si>
  <si>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障がい者雇用実績の有無</t>
    <phoneticPr fontId="2"/>
  </si>
  <si>
    <t>④</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</si>
  <si>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</si>
  <si>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「みえる・わかる・つながる！職業ポータルサイト」Webページへの登録</t>
    <phoneticPr fontId="2"/>
  </si>
  <si>
    <t>現場見学会等の開催実績</t>
    <phoneticPr fontId="2"/>
  </si>
  <si>
    <t>不当要求防止責任者講習の受講実績</t>
    <phoneticPr fontId="2"/>
  </si>
  <si>
    <t>【企業の技術力等】</t>
    <rPh sb="1" eb="2">
      <t>キギョウ</t>
    </rPh>
    <rPh sb="2" eb="5">
      <t>ギジュツリョク</t>
    </rPh>
    <rPh sb="5" eb="6">
      <t>トウ</t>
    </rPh>
    <rPh sb="6" eb="7">
      <t>カン</t>
    </rPh>
    <phoneticPr fontId="2"/>
  </si>
  <si>
    <t>評価対象機械の名称</t>
    <rPh sb="0" eb="2">
      <t>ヒョウカ</t>
    </rPh>
    <rPh sb="2" eb="4">
      <t>タイショウ</t>
    </rPh>
    <rPh sb="4" eb="6">
      <t>キカイ</t>
    </rPh>
    <rPh sb="7" eb="9">
      <t>メイショウ</t>
    </rPh>
    <phoneticPr fontId="2"/>
  </si>
  <si>
    <t>保有状況</t>
    <rPh sb="0" eb="2">
      <t>ホユウ</t>
    </rPh>
    <rPh sb="2" eb="4">
      <t>ジョウキョウ</t>
    </rPh>
    <phoneticPr fontId="2"/>
  </si>
  <si>
    <t>無し</t>
  </si>
  <si>
    <t>機械名称</t>
    <rPh sb="0" eb="2">
      <t>キカイ</t>
    </rPh>
    <rPh sb="2" eb="4">
      <t>メイショウ</t>
    </rPh>
    <phoneticPr fontId="2"/>
  </si>
  <si>
    <t>規格・型式</t>
    <rPh sb="0" eb="2">
      <t>キカク</t>
    </rPh>
    <rPh sb="3" eb="5">
      <t>カタシキ</t>
    </rPh>
    <phoneticPr fontId="2"/>
  </si>
  <si>
    <t>【地域精通度の注意事項】</t>
    <rPh sb="1" eb="3">
      <t>チイキ</t>
    </rPh>
    <rPh sb="3" eb="5">
      <t>セイツウ</t>
    </rPh>
    <rPh sb="5" eb="6">
      <t>ド</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</si>
  <si>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</si>
  <si>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</si>
  <si>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注2：</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</si>
  <si>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</si>
  <si>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【社会貢献度の注意事項】</t>
    <rPh sb="0" eb="1">
      <t>チイキ</t>
    </rPh>
    <rPh sb="1" eb="4">
      <t>コウケンド</t>
    </rPh>
    <phoneticPr fontId="2"/>
  </si>
  <si>
    <t>【企業の技術力等の注意事項】</t>
    <rPh sb="0" eb="1">
      <t>キギョウ</t>
    </rPh>
    <rPh sb="1" eb="4">
      <t>ギジュツリョク</t>
    </rPh>
    <rPh sb="4" eb="5">
      <t>トウ</t>
    </rPh>
    <rPh sb="5" eb="6">
      <t>カン</t>
    </rPh>
    <phoneticPr fontId="2"/>
  </si>
  <si>
    <t>【専門工事に必要となる主要機材】</t>
    <phoneticPr fontId="2"/>
  </si>
  <si>
    <t>評価対象機械の名称に記載がある場合は、保有状況をプルダウンで選択してください。</t>
    <rPh sb="0" eb="2">
      <t>ヒョウカ</t>
    </rPh>
    <rPh sb="2" eb="4">
      <t>タイショウ</t>
    </rPh>
    <rPh sb="4" eb="6">
      <t>キカイ</t>
    </rPh>
    <rPh sb="7" eb="9">
      <t>メイショウ</t>
    </rPh>
    <rPh sb="10" eb="12">
      <t>キサイ</t>
    </rPh>
    <rPh sb="15" eb="17">
      <t>バアイ</t>
    </rPh>
    <rPh sb="19" eb="21">
      <t>ホユウ</t>
    </rPh>
    <rPh sb="21" eb="23">
      <t>ジョウキョウ</t>
    </rPh>
    <rPh sb="30" eb="32">
      <t>センタク</t>
    </rPh>
    <phoneticPr fontId="2"/>
  </si>
  <si>
    <t>自社保有機械またはリース機械の具体的な機械名称、規格・型式を記入してください。</t>
    <rPh sb="0" eb="2">
      <t>ジシャ</t>
    </rPh>
    <rPh sb="2" eb="4">
      <t>ホユウ</t>
    </rPh>
    <rPh sb="4" eb="6">
      <t>キカイ</t>
    </rPh>
    <rPh sb="12" eb="14">
      <t>キカイ</t>
    </rPh>
    <rPh sb="15" eb="18">
      <t>グタイテキ</t>
    </rPh>
    <rPh sb="19" eb="21">
      <t>キカイ</t>
    </rPh>
    <rPh sb="21" eb="23">
      <t>メイショウ</t>
    </rPh>
    <rPh sb="24" eb="26">
      <t>キカク</t>
    </rPh>
    <rPh sb="27" eb="29">
      <t>ケイシキ</t>
    </rPh>
    <rPh sb="30" eb="32">
      <t>キニュウ</t>
    </rPh>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</si>
  <si>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</si>
  <si>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</si>
  <si>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</si>
  <si>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</si>
  <si>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</si>
  <si>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</si>
  <si>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資格</t>
    <rPh sb="0" eb="2">
      <t>シカク</t>
    </rPh>
    <phoneticPr fontId="2"/>
  </si>
  <si>
    <t>のり面施工管理技術者</t>
    <rPh sb="2" eb="3">
      <t>メン</t>
    </rPh>
    <rPh sb="3" eb="5">
      <t>セコウ</t>
    </rPh>
    <rPh sb="5" eb="7">
      <t>カンリ</t>
    </rPh>
    <rPh sb="7" eb="10">
      <t>ギジュツシャ</t>
    </rPh>
    <phoneticPr fontId="2"/>
  </si>
  <si>
    <t>□</t>
  </si>
  <si>
    <t>グラウンドアンカー施工士</t>
    <rPh sb="9" eb="11">
      <t>セコウ</t>
    </rPh>
    <rPh sb="11" eb="12">
      <t>シ</t>
    </rPh>
    <phoneticPr fontId="2"/>
  </si>
  <si>
    <t>地すべり防止工事士</t>
    <rPh sb="0" eb="1">
      <t>ジ</t>
    </rPh>
    <rPh sb="4" eb="6">
      <t>ボウシ</t>
    </rPh>
    <rPh sb="6" eb="8">
      <t>コウジ</t>
    </rPh>
    <rPh sb="8" eb="9">
      <t>シ</t>
    </rPh>
    <phoneticPr fontId="2"/>
  </si>
  <si>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</si>
  <si>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</si>
  <si>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</si>
  <si>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</si>
  <si>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</si>
  <si>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</si>
  <si>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</si>
  <si>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</si>
  <si>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</si>
  <si>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</si>
  <si>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</si>
  <si>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</si>
  <si>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</si>
  <si>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</si>
  <si>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</si>
  <si>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単位</t>
    <rPh sb="0" eb="2">
      <t>タンイ</t>
    </rPh>
    <phoneticPr fontId="2"/>
  </si>
  <si>
    <t xml:space="preserve">単　位 </t>
    <rPh sb="0" eb="1">
      <t>タン</t>
    </rPh>
    <rPh sb="2" eb="3">
      <t>イ</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</si>
  <si>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</si>
  <si>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</si>
  <si>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</si>
  <si>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</si>
  <si>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</si>
  <si>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 xml:space="preserve">注3：
</t>
    <rPh sb="0" eb="1">
      <t>チュウ</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</si>
  <si>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</si>
  <si>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</si>
  <si>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</si>
  <si>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</si>
  <si>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</si>
  <si>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</si>
  <si>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</si>
  <si>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</si>
  <si>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</si>
  <si>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（様式４）　技術提案に関する技術資料</t>
    <phoneticPr fontId="2"/>
  </si>
  <si>
    <t>留意点①</t>
    <phoneticPr fontId="2"/>
  </si>
  <si>
    <t>1
2
3
4
5
6
7
8
9
10
11
12
13
14
15</t>
    <phoneticPr fontId="2"/>
  </si>
  <si>
    <t>・評価項目一覧に示す３項目について、工事を行ううえでの留意点とその理由をそれぞれ簡潔に記</t>
    <rPh sb="1" eb="3">
      <t>ヒョウカ</t>
    </rPh>
    <rPh sb="3" eb="5">
      <t>コウモク</t>
    </rPh>
    <rPh sb="5" eb="7">
      <t>イチラン</t>
    </rPh>
    <rPh sb="8" eb="9">
      <t>シメ</t>
    </rPh>
    <rPh sb="11" eb="13">
      <t>コウモク</t>
    </rPh>
    <rPh sb="18" eb="20">
      <t>コウジ</t>
    </rPh>
    <rPh sb="21" eb="22">
      <t>オコナ</t>
    </rPh>
    <rPh sb="27" eb="30">
      <t>リュウイテン</t>
    </rPh>
    <rPh sb="33" eb="35">
      <t>リユウ</t>
    </rPh>
    <rPh sb="40" eb="42">
      <t>カンケツ</t>
    </rPh>
    <rPh sb="43" eb="44">
      <t>キ</t>
    </rPh>
    <phoneticPr fontId="2"/>
  </si>
  <si>
    <t>　載してください。</t>
    <phoneticPr fontId="2"/>
  </si>
  <si>
    <t>・具体的に実施する対策などを記載しても、その部分は評価しません。</t>
    <rPh sb="1" eb="3">
      <t>グタイ</t>
    </rPh>
    <rPh sb="3" eb="4">
      <t>テキ</t>
    </rPh>
    <rPh sb="5" eb="7">
      <t>ジッシ</t>
    </rPh>
    <rPh sb="9" eb="11">
      <t>タイサク</t>
    </rPh>
    <rPh sb="14" eb="16">
      <t>キサイ</t>
    </rPh>
    <rPh sb="22" eb="24">
      <t>ブブン</t>
    </rPh>
    <rPh sb="25" eb="27">
      <t>ヒョウカ</t>
    </rPh>
    <phoneticPr fontId="2"/>
  </si>
  <si>
    <t>・文字の大きさは、１０ポイントとします。</t>
    <phoneticPr fontId="2"/>
  </si>
  <si>
    <t>・行列の挿入及びセルサイズの変更は、不可とします。</t>
    <rPh sb="1" eb="3">
      <t>ギョウレツ</t>
    </rPh>
    <rPh sb="4" eb="6">
      <t>ソウニュウ</t>
    </rPh>
    <rPh sb="6" eb="7">
      <t>オヨ</t>
    </rPh>
    <rPh sb="14" eb="16">
      <t>ヘンコウ</t>
    </rPh>
    <rPh sb="18" eb="20">
      <t>フカ</t>
    </rPh>
    <phoneticPr fontId="2"/>
  </si>
  <si>
    <t>留意点②</t>
    <phoneticPr fontId="2"/>
  </si>
  <si>
    <t>・各項目の留意点①～③は、それぞれ５行以内で記載するものとします。</t>
    <rPh sb="1" eb="2">
      <t>カク</t>
    </rPh>
    <rPh sb="5" eb="7">
      <t>リュウイ</t>
    </rPh>
    <rPh sb="7" eb="8">
      <t>テン</t>
    </rPh>
    <rPh sb="22" eb="24">
      <t>キサイ</t>
    </rPh>
    <phoneticPr fontId="2"/>
  </si>
  <si>
    <t>・５行を超えて記載されている留意点は、評価しません。※例１、例２参照</t>
    <rPh sb="2" eb="3">
      <t>ギョウ</t>
    </rPh>
    <rPh sb="4" eb="5">
      <t>コ</t>
    </rPh>
    <rPh sb="7" eb="9">
      <t>キサイ</t>
    </rPh>
    <rPh sb="14" eb="17">
      <t>リュウイテン</t>
    </rPh>
    <rPh sb="27" eb="28">
      <t>レイ</t>
    </rPh>
    <rPh sb="30" eb="31">
      <t>レイ</t>
    </rPh>
    <rPh sb="32" eb="34">
      <t>サンショウ</t>
    </rPh>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</si>
  <si>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</si>
  <si>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</si>
  <si>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指名停止措置による
加算点の減点</t>
    <rPh sb="0" eb="2">
      <t>シメイ</t>
    </rPh>
    <rPh sb="2" eb="4">
      <t>テイシ</t>
    </rPh>
    <rPh sb="4" eb="6">
      <t>ソチ</t>
    </rPh>
    <rPh sb="10" eb="12">
      <t>カサン</t>
    </rPh>
    <rPh sb="12" eb="13">
      <t>テン</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</si>
  <si>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</si>
  <si>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82" eb="83">
      <t>トモナ</t>
    </rPh>
    <rPh sb="84" eb="88">
      <t>ゲンテンソチ</t>
    </rPh>
    <rPh sb="88" eb="91">
      <t>キカンナイ</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</si>
  <si>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</si>
  <si>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40">
      <t>ゲンテンソチ</t>
    </rPh>
    <rPh sb="65" eb="67">
      <t>カクテイ</t>
    </rPh>
    <phoneticPr fontId="2"/>
  </si>
  <si>
    <t>②</t>
    <phoneticPr fontId="2"/>
  </si>
  <si>
    <t>③</t>
    <phoneticPr fontId="2"/>
  </si>
  <si>
    <t>⑤</t>
    <phoneticPr fontId="2"/>
  </si>
  <si>
    <t>⑥</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</si>
  <si>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</si>
  <si>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</si>
  <si>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</si>
  <si>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t>他工種工事で評価対象工事①の実績あり</t>
    <rPh sb="0" eb="3">
      <t>タコウシュ</t>
    </rPh>
    <rPh sb="3" eb="5">
      <t>コウジ</t>
    </rPh>
    <rPh sb="6" eb="8">
      <t>ヒョウカ</t>
    </rPh>
    <rPh sb="8" eb="10">
      <t>タイショウ</t>
    </rPh>
    <rPh sb="10" eb="12">
      <t>コウジ</t>
    </rPh>
    <rPh sb="14" eb="16">
      <t>ジッセキ</t>
    </rPh>
    <phoneticPr fontId="2"/>
  </si>
  <si>
    <t>他工種工事で評価対象工事②の実績あり</t>
    <rPh sb="0" eb="3">
      <t>タコウシュ</t>
    </rPh>
    <rPh sb="3" eb="5">
      <t>コウジ</t>
    </rPh>
    <rPh sb="6" eb="8">
      <t>ヒョウカ</t>
    </rPh>
    <rPh sb="8" eb="10">
      <t>タイショウ</t>
    </rPh>
    <rPh sb="10" eb="12">
      <t>コウジ</t>
    </rPh>
    <rPh sb="14" eb="16">
      <t>ジッセキ</t>
    </rPh>
    <phoneticPr fontId="2"/>
  </si>
  <si>
    <t>「本店及び建設業法上の主たる営業所」の所在地により評価します。
・本店等の所在地を変更した場合、公告の前月から３６か月前までの期間の「１８か月以上連続した所在地」を評価の対象とします。</t>
    <rPh sb="1" eb="3">
      <t>ホンテン</t>
    </rPh>
    <rPh sb="19" eb="22">
      <t>ショザイチ</t>
    </rPh>
    <rPh sb="25" eb="27">
      <t>ヒョウカ</t>
    </rPh>
    <rPh sb="33" eb="35">
      <t>ホンテン</t>
    </rPh>
    <rPh sb="35" eb="36">
      <t>トウ</t>
    </rPh>
    <rPh sb="85" eb="87">
      <t>タイショウ</t>
    </rPh>
    <phoneticPr fontId="2"/>
  </si>
  <si>
    <t>品質
マネジメント</t>
    <rPh sb="0" eb="2">
      <t>ヒンシツ</t>
    </rPh>
    <phoneticPr fontId="2"/>
  </si>
  <si>
    <t>労働安全
衛生管理</t>
    <rPh sb="0" eb="2">
      <t>ロウドウ</t>
    </rPh>
    <rPh sb="2" eb="4">
      <t>アンゼン</t>
    </rPh>
    <phoneticPr fontId="2"/>
  </si>
  <si>
    <t>配置予定
技術者の
工事実績</t>
    <rPh sb="0" eb="2">
      <t>ハイチ</t>
    </rPh>
    <rPh sb="2" eb="4">
      <t>ヨテイ</t>
    </rPh>
    <rPh sb="5" eb="8">
      <t>ギジュツシャ</t>
    </rPh>
    <rPh sb="10" eb="12">
      <t>コウジ</t>
    </rPh>
    <rPh sb="12" eb="14">
      <t>ジッセキ</t>
    </rPh>
    <phoneticPr fontId="2"/>
  </si>
  <si>
    <t>配置予定
技術者の
資格保有状況</t>
    <rPh sb="10" eb="12">
      <t>シカク</t>
    </rPh>
    <rPh sb="12" eb="14">
      <t>ホユウ</t>
    </rPh>
    <rPh sb="14" eb="16">
      <t>ジョウキョウ</t>
    </rPh>
    <phoneticPr fontId="2"/>
  </si>
  <si>
    <t>配置予定技術者
のCPD
（継続学習制度）
取組実績</t>
    <phoneticPr fontId="2"/>
  </si>
  <si>
    <r>
      <rPr>
        <sz val="14"/>
        <rFont val="BIZ UDゴシック"/>
        <family val="3"/>
        <charset val="128"/>
      </rPr>
      <t>80</t>
    </r>
    <r>
      <rPr>
        <sz val="11"/>
        <rFont val="BIZ UDゴシック"/>
        <family val="3"/>
        <charset val="128"/>
      </rPr>
      <t xml:space="preserve">
</t>
    </r>
    <r>
      <rPr>
        <sz val="10"/>
        <rFont val="BIZ UDゴシック"/>
        <family val="3"/>
        <charset val="128"/>
      </rPr>
      <t>(最大30点/項目×2項目+最大20点/項目×1項目)</t>
    </r>
    <rPh sb="4" eb="6">
      <t>サイダイ</t>
    </rPh>
    <rPh sb="8" eb="9">
      <t>テン</t>
    </rPh>
    <rPh sb="10" eb="12">
      <t>コウモク</t>
    </rPh>
    <rPh sb="14" eb="16">
      <t>コウモク</t>
    </rPh>
    <phoneticPr fontId="2"/>
  </si>
  <si>
    <t>△換算前
加算点満点
×1割
×件数</t>
    <rPh sb="1" eb="3">
      <t>カンサン</t>
    </rPh>
    <rPh sb="3" eb="4">
      <t>マエ</t>
    </rPh>
    <phoneticPr fontId="2"/>
  </si>
  <si>
    <t>△換算前
加算点満点
×1割</t>
    <rPh sb="0" eb="2">
      <t>カンサン</t>
    </rPh>
    <rPh sb="2" eb="3">
      <t>マエ</t>
    </rPh>
    <phoneticPr fontId="2"/>
  </si>
  <si>
    <t>（様式１）　加算点申告書</t>
    <rPh sb="1" eb="3">
      <t>ヨウシキ</t>
    </rPh>
    <rPh sb="6" eb="8">
      <t>カサン</t>
    </rPh>
    <rPh sb="8" eb="9">
      <t>テン</t>
    </rPh>
    <rPh sb="9" eb="12">
      <t>シンコクショ</t>
    </rPh>
    <phoneticPr fontId="2"/>
  </si>
  <si>
    <t>【社会貢献度】</t>
    <phoneticPr fontId="2"/>
  </si>
  <si>
    <t xml:space="preserve">注2：
</t>
    <phoneticPr fontId="2"/>
  </si>
  <si>
    <t>専門工事に
必要となる
主要機材
の保有状況</t>
    <rPh sb="0" eb="2">
      <t>センモン</t>
    </rPh>
    <rPh sb="2" eb="4">
      <t>コウジ</t>
    </rPh>
    <rPh sb="6" eb="8">
      <t>ヒツヨウ</t>
    </rPh>
    <rPh sb="12" eb="14">
      <t>シュヨウ</t>
    </rPh>
    <rPh sb="14" eb="16">
      <t>キザイ</t>
    </rPh>
    <rPh sb="18" eb="20">
      <t>ホユウ</t>
    </rPh>
    <rPh sb="20" eb="22">
      <t>ジョウキョウ</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</si>
  <si>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</si>
  <si>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</si>
  <si>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</si>
  <si>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</si>
  <si>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</si>
  <si>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</si>
  <si>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</si>
  <si>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とび・土工・コンクリート工事で
評価対象工事①の実績あり</t>
    <rPh sb="3" eb="5">
      <t>ドコウ</t>
    </rPh>
    <rPh sb="12" eb="14">
      <t>コウジ</t>
    </rPh>
    <rPh sb="16" eb="20">
      <t>ヒョウカタイショウ</t>
    </rPh>
    <rPh sb="20" eb="22">
      <t>コウジ</t>
    </rPh>
    <rPh sb="24" eb="26">
      <t>ジッセキ</t>
    </rPh>
    <phoneticPr fontId="2"/>
  </si>
  <si>
    <t>とび・土工・コンクリート工事で
評価対象工事②の実績あり</t>
    <rPh sb="3" eb="5">
      <t>ドコウ</t>
    </rPh>
    <rPh sb="12" eb="14">
      <t>コウジ</t>
    </rPh>
    <rPh sb="16" eb="20">
      <t>ヒョウカタイショウ</t>
    </rPh>
    <rPh sb="20" eb="22">
      <t>コウジ</t>
    </rPh>
    <rPh sb="24" eb="26">
      <t>ジッセキ</t>
    </rPh>
    <phoneticPr fontId="2"/>
  </si>
  <si>
    <t>左欄の①～⑦のうち、該当する項目により得られる合計点数</t>
    <phoneticPr fontId="2"/>
  </si>
  <si>
    <t>評価対象として届け出る項目に「○」をプルダウンで選択してください。（最大４点）</t>
    <rPh sb="37" eb="38">
      <t>テン</t>
    </rPh>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</si>
  <si>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rPh sb="118" eb="122">
      <t>ショクバカンキョウ</t>
    </rPh>
    <rPh sb="126" eb="128">
      <t>ジッセキ</t>
    </rPh>
    <phoneticPr fontId="2"/>
  </si>
  <si>
    <t>換算後の単位数の合計が推奨単位以上</t>
    <phoneticPr fontId="2"/>
  </si>
  <si>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</si>
  <si>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</si>
  <si>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</si>
  <si>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</si>
  <si>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防災協定の締結実績あり</t>
    <rPh sb="0" eb="4">
      <t>ボウサイキョウテイ</t>
    </rPh>
    <rPh sb="5" eb="7">
      <t>テイケツ</t>
    </rPh>
    <rPh sb="7" eb="9">
      <t>ジッセキ</t>
    </rPh>
    <phoneticPr fontId="2"/>
  </si>
  <si>
    <t>各項目で実績の有無をプルダウンで選択してください。</t>
    <phoneticPr fontId="2"/>
  </si>
  <si>
    <t>災害協定に基づく訓練１への参加実績あり</t>
    <rPh sb="0" eb="4">
      <t>サイガイキョウテイ</t>
    </rPh>
    <rPh sb="5" eb="6">
      <t>モト</t>
    </rPh>
    <rPh sb="13" eb="17">
      <t>サンカジッセキ</t>
    </rPh>
    <phoneticPr fontId="2"/>
  </si>
  <si>
    <t>災害協定に基づく訓練２への参加実績あり</t>
    <rPh sb="0" eb="4">
      <t>サイガイキョウテイ</t>
    </rPh>
    <rPh sb="5" eb="6">
      <t>モト</t>
    </rPh>
    <rPh sb="13" eb="17">
      <t>サンカジッセキ</t>
    </rPh>
    <phoneticPr fontId="2"/>
  </si>
  <si>
    <t>令和８(2026)年度</t>
    <rPh sb="0" eb="2">
      <t>レイワ</t>
    </rPh>
    <rPh sb="9" eb="11">
      <t>ネンド</t>
    </rPh>
    <rPh sb="10" eb="11">
      <t>ド</t>
    </rPh>
    <phoneticPr fontId="2"/>
  </si>
  <si>
    <t>令和７(2025)年度</t>
    <rPh sb="0" eb="2">
      <t>レイワ</t>
    </rPh>
    <rPh sb="9" eb="11">
      <t>ネンド</t>
    </rPh>
    <rPh sb="10" eb="11">
      <t>ド</t>
    </rPh>
    <phoneticPr fontId="2"/>
  </si>
  <si>
    <t>令和６(2024)年度</t>
    <rPh sb="0" eb="2">
      <t>レイワ</t>
    </rPh>
    <rPh sb="9" eb="11">
      <t>ネンド</t>
    </rPh>
    <rPh sb="10" eb="11">
      <t>ド</t>
    </rPh>
    <phoneticPr fontId="2"/>
  </si>
  <si>
    <t>令和５(2023)年度</t>
    <rPh sb="0" eb="2">
      <t>レイワ</t>
    </rPh>
    <rPh sb="9" eb="11">
      <t>ネンド</t>
    </rPh>
    <rPh sb="10" eb="11">
      <t>ド</t>
    </rPh>
    <phoneticPr fontId="2"/>
  </si>
  <si>
    <t>上野1地区急傾斜地崩壊防止工事</t>
    <rPh sb="0" eb="2">
      <t>ウエノ</t>
    </rPh>
    <rPh sb="3" eb="5">
      <t>チク</t>
    </rPh>
    <rPh sb="5" eb="6">
      <t>キュウ</t>
    </rPh>
    <rPh sb="6" eb="9">
      <t>ケイシャチ</t>
    </rPh>
    <rPh sb="9" eb="11">
      <t>ホウカイ</t>
    </rPh>
    <rPh sb="11" eb="13">
      <t>ボウシ</t>
    </rPh>
    <rPh sb="13" eb="15">
      <t>コウジ</t>
    </rPh>
    <phoneticPr fontId="2"/>
  </si>
  <si>
    <t>　　工事を行ううえでの留意点</t>
    <rPh sb="0" eb="1">
      <t>キギョウ</t>
    </rPh>
    <rPh sb="2" eb="4">
      <t>コウジ</t>
    </rPh>
    <rPh sb="5" eb="6">
      <t>オコナ</t>
    </rPh>
    <rPh sb="11" eb="14">
      <t>リュウイテン</t>
    </rPh>
    <phoneticPr fontId="2"/>
  </si>
  <si>
    <t>上野1地区</t>
    <phoneticPr fontId="2"/>
  </si>
  <si>
    <t>急傾斜地崩壊防止工事</t>
    <rPh sb="0" eb="1">
      <t>キュウ</t>
    </rPh>
    <rPh sb="1" eb="4">
      <t>ケイシャチ</t>
    </rPh>
    <rPh sb="4" eb="6">
      <t>ホウカイ</t>
    </rPh>
    <rPh sb="6" eb="8">
      <t>ボウシ</t>
    </rPh>
    <rPh sb="8" eb="10">
      <t>コウジ</t>
    </rPh>
    <phoneticPr fontId="2"/>
  </si>
  <si>
    <t>令和8年度　急傾斜（総）一般　第A08-66分0002号</t>
    <rPh sb="0" eb="2">
      <t>レイワ</t>
    </rPh>
    <rPh sb="3" eb="5">
      <t>ネンド</t>
    </rPh>
    <rPh sb="6" eb="9">
      <t>キュウケイシャ</t>
    </rPh>
    <rPh sb="10" eb="11">
      <t>ソウ</t>
    </rPh>
    <rPh sb="12" eb="14">
      <t>イッパン</t>
    </rPh>
    <rPh sb="15" eb="16">
      <t>ダイ</t>
    </rPh>
    <rPh sb="22" eb="23">
      <t>フン</t>
    </rPh>
    <rPh sb="27" eb="28">
      <t>ゴウ</t>
    </rPh>
    <phoneticPr fontId="2"/>
  </si>
  <si>
    <t>鉄筋挿入工に必要な削孔機</t>
    <rPh sb="0" eb="4">
      <t>テッキンソウニュウ</t>
    </rPh>
    <rPh sb="4" eb="5">
      <t>コウ</t>
    </rPh>
    <rPh sb="6" eb="8">
      <t>ヒツヨウ</t>
    </rPh>
    <rPh sb="9" eb="10">
      <t>サク</t>
    </rPh>
    <rPh sb="10" eb="11">
      <t>コウ</t>
    </rPh>
    <rPh sb="11" eb="12">
      <t>キ</t>
    </rPh>
    <phoneticPr fontId="2"/>
  </si>
  <si>
    <t>上野1地区急傾斜地崩壊防止工事</t>
    <phoneticPr fontId="2"/>
  </si>
  <si>
    <t>法面処理工事　【令和８年６月版】</t>
    <phoneticPr fontId="2"/>
  </si>
  <si>
    <t>桑名建設事務所管内に
本店及び建設業法上の主たる営業所あり</t>
    <rPh sb="7" eb="9">
      <t>カンナイ</t>
    </rPh>
    <rPh sb="11" eb="13">
      <t>ホンテン</t>
    </rPh>
    <rPh sb="13" eb="14">
      <t>オヨ</t>
    </rPh>
    <rPh sb="15" eb="18">
      <t>ケンセツギョウ</t>
    </rPh>
    <rPh sb="18" eb="19">
      <t>ホウ</t>
    </rPh>
    <rPh sb="19" eb="20">
      <t>ジョウ</t>
    </rPh>
    <rPh sb="21" eb="22">
      <t>シュ</t>
    </rPh>
    <rPh sb="24" eb="27">
      <t>エイギョウショ</t>
    </rPh>
    <phoneticPr fontId="2"/>
  </si>
  <si>
    <t>桑名建設事務所管内における工事実績あり</t>
    <rPh sb="0" eb="7">
      <t>クワナケンセツジムショ</t>
    </rPh>
    <rPh sb="7" eb="9">
      <t>カンナイ</t>
    </rPh>
    <rPh sb="13" eb="15">
      <t>コウジ</t>
    </rPh>
    <rPh sb="15" eb="17">
      <t>ジッセキ</t>
    </rPh>
    <phoneticPr fontId="2"/>
  </si>
  <si>
    <t>桑名建設事務所管において、単独又は共同企業体構成員（出資比率20％以上に限る）の元請として受注し、令和５年度以降に完成し、かつ、引渡しが済んでいる契約金額５百万円以上の工事の実績の有無により評価します。
・評価対象の工事実績は１件とし、コリンズに登録された公共機関等発注の工事に限ります。</t>
    <rPh sb="0" eb="7">
      <t>クワナケンセツジムショ</t>
    </rPh>
    <rPh sb="17" eb="19">
      <t>キョウドウ</t>
    </rPh>
    <rPh sb="19" eb="22">
      <t>キギョウタイ</t>
    </rPh>
    <rPh sb="49" eb="51">
      <t>レイワ</t>
    </rPh>
    <rPh sb="78" eb="79">
      <t>ヒャク</t>
    </rPh>
    <rPh sb="114" eb="115">
      <t>ケン</t>
    </rPh>
    <phoneticPr fontId="2"/>
  </si>
  <si>
    <t>令和７年度又は令和８年度における桑名建設事務所管内の公共施設美化活動の活動実績の有無により評価します。
・「公共施設美化活動」とは、三重県県土整備部が定める住民参加に係る事業（河川・海岸美化ボランティア活動推進事業、道路美化ボランティア活動助成事業、フラワーオアシス推進事業、ふれあいの道事業）を指します。
また、令和７年度又は令和８年度において桑名建設事務所主催の員弁川河川清掃活動に実質的に参加し、その証明書の写しの提出があれば評価の対象とします。</t>
    <rPh sb="0" eb="2">
      <t>レイワ</t>
    </rPh>
    <rPh sb="3" eb="5">
      <t>ネンド</t>
    </rPh>
    <rPh sb="5" eb="6">
      <t>マタ</t>
    </rPh>
    <rPh sb="7" eb="9">
      <t>レイワ</t>
    </rPh>
    <rPh sb="10" eb="12">
      <t>ネンド</t>
    </rPh>
    <rPh sb="83" eb="84">
      <t>カカ</t>
    </rPh>
    <phoneticPr fontId="2"/>
  </si>
  <si>
    <t>「災害協定に基づく訓練１への参加実績」又は「災害協定に基づく訓練２への参加実績」又は「防災協定の締結実績」の有無により評価します。
【災害協定に基づく訓練１】
・「災害協定」とは、桑名建設事務所と締結した「地震・津波・風水害等の緊急時における運用協定」をいいます。
・「災害協定に基づく訓練１の参加実績」は、「災害協定」に基づいた災害対応実動訓練及び情報伝達訓練への令和６年度又は令和７年度の参加実績を指します。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評価対象年度の実動訓練において、協定締結団体構成員のうち、桑名建設事務所管内の構成員の半数以上が参加していること。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・「災害協定」とは、桑名建設事務所と締結した「地震・津波・風水害等の緊急時における運用協定」をいいます。
・「災害協定に基づく訓練２の参加実績」は、「災害協定」に基づいた情報伝達訓練への令和６年度又は令和７年度の参加実績を指します。
・「情報伝達訓練」は、団体として５年以上の継続した訓練の実績がある場合に評価します。
【防災協定の締結】
・「防災協定」とは、「桑名建設事務所管内の市町との防災協定」又は「三重県との防災協定」をいいます。
・「桑名建設事務所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・「防災協定の締結」は、令和６年度又は令和７年度の防災協定締結を評価の対象とします。対象期間以前の協定締結で、自動継続している協定は含みます。
・「防災協定の締結」の評価は、桑名建設事務所管内に「本店及び建設業法上の主たる営業所」又は「建設業法上の営業所」を有する企業に限ります。
※「災害協定に基づく訓練１への参加実績」と「災害協定に基づく訓練２への参加実績」と「防災協定の締結実績」は重複して評価しません。</t>
    <rPh sb="6" eb="7">
      <t>モト</t>
    </rPh>
    <rPh sb="14" eb="16">
      <t>サンカ</t>
    </rPh>
    <rPh sb="19" eb="20">
      <t>マタ</t>
    </rPh>
    <rPh sb="27" eb="28">
      <t>モト</t>
    </rPh>
    <rPh sb="35" eb="37">
      <t>サンカ</t>
    </rPh>
    <rPh sb="40" eb="41">
      <t>マタ</t>
    </rPh>
    <rPh sb="48" eb="50">
      <t>テイケツ</t>
    </rPh>
    <rPh sb="50" eb="52">
      <t>ジッセキ</t>
    </rPh>
    <rPh sb="68" eb="70">
      <t>サイガイ</t>
    </rPh>
    <rPh sb="70" eb="72">
      <t>キョウテイ</t>
    </rPh>
    <rPh sb="73" eb="74">
      <t>モト</t>
    </rPh>
    <rPh sb="136" eb="140">
      <t>サイガイキョウテイ</t>
    </rPh>
    <rPh sb="141" eb="142">
      <t>モト</t>
    </rPh>
    <rPh sb="148" eb="150">
      <t>サンカ</t>
    </rPh>
    <rPh sb="166" eb="170">
      <t>サイガイタイオウ</t>
    </rPh>
    <rPh sb="170" eb="174">
      <t>ジツドウクンレン</t>
    </rPh>
    <rPh sb="174" eb="175">
      <t>オヨ</t>
    </rPh>
    <rPh sb="176" eb="178">
      <t>ジョウホウ</t>
    </rPh>
    <rPh sb="184" eb="186">
      <t>レイワ</t>
    </rPh>
    <rPh sb="187" eb="189">
      <t>ネンド</t>
    </rPh>
    <rPh sb="189" eb="190">
      <t>マタ</t>
    </rPh>
    <rPh sb="191" eb="193">
      <t>レイワ</t>
    </rPh>
    <rPh sb="194" eb="196">
      <t>ネンド</t>
    </rPh>
    <rPh sb="210" eb="218">
      <t>サイガイタイオウジツドウクンレン</t>
    </rPh>
    <rPh sb="221" eb="223">
      <t>イカ</t>
    </rPh>
    <rPh sb="230" eb="231">
      <t>ミ</t>
    </rPh>
    <rPh sb="233" eb="235">
      <t>バアイ</t>
    </rPh>
    <rPh sb="236" eb="238">
      <t>ヒョウカ</t>
    </rPh>
    <rPh sb="246" eb="248">
      <t>ダンタイ</t>
    </rPh>
    <rPh sb="252" eb="255">
      <t>ネンイジョウ</t>
    </rPh>
    <rPh sb="255" eb="257">
      <t>ケイゾク</t>
    </rPh>
    <rPh sb="259" eb="261">
      <t>ジツドウ</t>
    </rPh>
    <rPh sb="261" eb="265">
      <t>クンレンジッセキ</t>
    </rPh>
    <rPh sb="275" eb="281">
      <t>ヒョウカタイショウネンド</t>
    </rPh>
    <rPh sb="282" eb="284">
      <t>ジツドウ</t>
    </rPh>
    <rPh sb="284" eb="286">
      <t>クンレン</t>
    </rPh>
    <rPh sb="291" eb="295">
      <t>キョウテイテイケツ</t>
    </rPh>
    <rPh sb="295" eb="300">
      <t>ダンタイコウセイイン</t>
    </rPh>
    <rPh sb="304" eb="306">
      <t>クワナ</t>
    </rPh>
    <rPh sb="306" eb="311">
      <t>ケンセツジムショ</t>
    </rPh>
    <rPh sb="311" eb="313">
      <t>カンナイ</t>
    </rPh>
    <rPh sb="314" eb="317">
      <t>コウセイイン</t>
    </rPh>
    <rPh sb="318" eb="320">
      <t>ハンスウ</t>
    </rPh>
    <rPh sb="320" eb="322">
      <t>イジョウ</t>
    </rPh>
    <rPh sb="323" eb="325">
      <t>サンカ</t>
    </rPh>
    <rPh sb="338" eb="340">
      <t>ヒョウカ</t>
    </rPh>
    <rPh sb="342" eb="346">
      <t>サンカキギョウ</t>
    </rPh>
    <rPh sb="356" eb="358">
      <t>キギョウ</t>
    </rPh>
    <rPh sb="360" eb="363">
      <t>ダイヒョウシャ</t>
    </rPh>
    <rPh sb="365" eb="368">
      <t>メイイジョウ</t>
    </rPh>
    <rPh sb="369" eb="372">
      <t>ギジュツシャ</t>
    </rPh>
    <rPh sb="377" eb="380">
      <t>キギョウトウ</t>
    </rPh>
    <rPh sb="384" eb="387">
      <t>メイイジョウ</t>
    </rPh>
    <rPh sb="388" eb="391">
      <t>ギジュツシャ</t>
    </rPh>
    <rPh sb="392" eb="394">
      <t>サンカ</t>
    </rPh>
    <rPh sb="404" eb="406">
      <t>ジョウホウ</t>
    </rPh>
    <rPh sb="413" eb="415">
      <t>ダンタイ</t>
    </rPh>
    <rPh sb="419" eb="422">
      <t>ネンイジョウ</t>
    </rPh>
    <rPh sb="423" eb="425">
      <t>ケイゾク</t>
    </rPh>
    <rPh sb="435" eb="437">
      <t>バアイ</t>
    </rPh>
    <rPh sb="438" eb="440">
      <t>ヒョウカ</t>
    </rPh>
    <rPh sb="447" eb="449">
      <t>サイガイ</t>
    </rPh>
    <rPh sb="449" eb="451">
      <t>キョウテイ</t>
    </rPh>
    <rPh sb="452" eb="453">
      <t>モト</t>
    </rPh>
    <rPh sb="462" eb="464">
      <t>ボウサイ</t>
    </rPh>
    <rPh sb="527" eb="529">
      <t>サンカ</t>
    </rPh>
    <rPh sb="545" eb="547">
      <t>ジョウホウ</t>
    </rPh>
    <rPh sb="579" eb="581">
      <t>ジョウホウ</t>
    </rPh>
    <rPh sb="610" eb="612">
      <t>バアイ</t>
    </rPh>
    <rPh sb="613" eb="615">
      <t>ヒョウカ</t>
    </rPh>
    <rPh sb="622" eb="626">
      <t>ボウサイキョウテイ</t>
    </rPh>
    <rPh sb="633" eb="635">
      <t>ボウサイ</t>
    </rPh>
    <rPh sb="789" eb="792">
      <t>ミエケン</t>
    </rPh>
    <rPh sb="794" eb="796">
      <t>ボウサイ</t>
    </rPh>
    <rPh sb="796" eb="798">
      <t>キョウテイ</t>
    </rPh>
    <rPh sb="820" eb="822">
      <t>キサイ</t>
    </rPh>
    <rPh sb="824" eb="826">
      <t>ボウサイ</t>
    </rPh>
    <rPh sb="826" eb="828">
      <t>キョウテイ</t>
    </rPh>
    <rPh sb="836" eb="840">
      <t>ボウサイキョウテイ</t>
    </rPh>
    <rPh sb="841" eb="843">
      <t>テイケツ</t>
    </rPh>
    <rPh sb="846" eb="848">
      <t>レイワ</t>
    </rPh>
    <rPh sb="849" eb="851">
      <t>ネンド</t>
    </rPh>
    <rPh sb="853" eb="855">
      <t>レイワ</t>
    </rPh>
    <rPh sb="856" eb="858">
      <t>ネンド</t>
    </rPh>
    <rPh sb="866" eb="868">
      <t>ヒョウカ</t>
    </rPh>
    <rPh sb="908" eb="912">
      <t>ボウサイキョウテイ</t>
    </rPh>
    <rPh sb="913" eb="915">
      <t>テイケツ</t>
    </rPh>
    <rPh sb="949" eb="950">
      <t>マタ</t>
    </rPh>
    <rPh sb="955" eb="956">
      <t>ホウ</t>
    </rPh>
    <rPh sb="956" eb="957">
      <t>ジョウ</t>
    </rPh>
    <rPh sb="983" eb="984">
      <t>モト</t>
    </rPh>
    <rPh sb="991" eb="993">
      <t>サンカ</t>
    </rPh>
    <rPh sb="1003" eb="1004">
      <t>モト</t>
    </rPh>
    <rPh sb="1011" eb="1013">
      <t>サンカ</t>
    </rPh>
    <rPh sb="1018" eb="1022">
      <t>ボウサイキョウテイ</t>
    </rPh>
    <rPh sb="1023" eb="1027">
      <t>テイケツジッセキ</t>
    </rPh>
    <phoneticPr fontId="2"/>
  </si>
  <si>
    <t xml:space="preserve">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101" eb="102">
      <t>テン</t>
    </rPh>
    <rPh sb="159" eb="161">
      <t>ホウリツ</t>
    </rPh>
    <rPh sb="207" eb="209">
      <t>ホウリツ</t>
    </rPh>
    <rPh sb="212" eb="213">
      <t>ショウ</t>
    </rPh>
    <rPh sb="215" eb="216">
      <t>シャ</t>
    </rPh>
    <rPh sb="216" eb="218">
      <t>コヨウ</t>
    </rPh>
    <rPh sb="219" eb="222">
      <t>ギムヅ</t>
    </rPh>
    <rPh sb="229" eb="231">
      <t>キギョウ</t>
    </rPh>
    <rPh sb="233" eb="234">
      <t>ショウ</t>
    </rPh>
    <rPh sb="236" eb="237">
      <t>シャ</t>
    </rPh>
    <rPh sb="238" eb="240">
      <t>コヨウ</t>
    </rPh>
    <rPh sb="244" eb="246">
      <t>バアイ</t>
    </rPh>
    <rPh sb="247" eb="249">
      <t>ヒョウカ</t>
    </rPh>
    <rPh sb="256" eb="258">
      <t>ジンケン</t>
    </rPh>
    <rPh sb="259" eb="260">
      <t>カン</t>
    </rPh>
    <rPh sb="262" eb="264">
      <t>トリクミ</t>
    </rPh>
    <rPh sb="264" eb="266">
      <t>ジッセキ</t>
    </rPh>
    <rPh sb="268" eb="271">
      <t>ミエケン</t>
    </rPh>
    <rPh sb="272" eb="274">
      <t>カイサイ</t>
    </rPh>
    <rPh sb="276" eb="278">
      <t>ジンケン</t>
    </rPh>
    <rPh sb="279" eb="280">
      <t>カン</t>
    </rPh>
    <rPh sb="282" eb="284">
      <t>ケンシュウ</t>
    </rPh>
    <rPh sb="285" eb="287">
      <t>ジュコウ</t>
    </rPh>
    <rPh sb="287" eb="289">
      <t>ジッセキ</t>
    </rPh>
    <rPh sb="290" eb="291">
      <t>マタ</t>
    </rPh>
    <rPh sb="293" eb="295">
      <t>ショクギョウ</t>
    </rPh>
    <rPh sb="295" eb="297">
      <t>アンテイ</t>
    </rPh>
    <rPh sb="297" eb="298">
      <t>ホウ</t>
    </rPh>
    <rPh sb="299" eb="300">
      <t>モト</t>
    </rPh>
    <rPh sb="302" eb="304">
      <t>コウセイ</t>
    </rPh>
    <rPh sb="304" eb="306">
      <t>サイヨウ</t>
    </rPh>
    <rPh sb="306" eb="308">
      <t>センコウ</t>
    </rPh>
    <rPh sb="308" eb="310">
      <t>ジンケン</t>
    </rPh>
    <rPh sb="310" eb="312">
      <t>ケイハツ</t>
    </rPh>
    <rPh sb="312" eb="315">
      <t>スイシンイン</t>
    </rPh>
    <rPh sb="316" eb="318">
      <t>セッチ</t>
    </rPh>
    <rPh sb="325" eb="326">
      <t>ト</t>
    </rPh>
    <rPh sb="326" eb="327">
      <t>ク</t>
    </rPh>
    <rPh sb="327" eb="329">
      <t>ジッセキ</t>
    </rPh>
    <rPh sb="330" eb="332">
      <t>ウム</t>
    </rPh>
    <rPh sb="374" eb="376">
      <t>レイワ</t>
    </rPh>
    <rPh sb="377" eb="379">
      <t>ネンド</t>
    </rPh>
    <rPh sb="381" eb="383">
      <t>レイワ</t>
    </rPh>
    <rPh sb="384" eb="386">
      <t>ネンド</t>
    </rPh>
    <rPh sb="387" eb="389">
      <t>ジュコウ</t>
    </rPh>
    <rPh sb="389" eb="391">
      <t>ジッセキ</t>
    </rPh>
    <rPh sb="452" eb="454">
      <t>セッチ</t>
    </rPh>
    <rPh sb="610" eb="612">
      <t>ウケイレ</t>
    </rPh>
    <rPh sb="615" eb="619">
      <t>ウケイレジキ</t>
    </rPh>
    <rPh sb="620" eb="622">
      <t>ウケイレ</t>
    </rPh>
    <rPh sb="622" eb="624">
      <t>ニンズウ</t>
    </rPh>
    <rPh sb="809" eb="811">
      <t>ジュギョウ</t>
    </rPh>
    <rPh sb="900" eb="902">
      <t>ガッコウ</t>
    </rPh>
    <rPh sb="902" eb="903">
      <t>ガワ</t>
    </rPh>
    <rPh sb="905" eb="907">
      <t>チョウセイ</t>
    </rPh>
    <rPh sb="908" eb="910">
      <t>ケッカ</t>
    </rPh>
    <rPh sb="910" eb="913">
      <t>サンカシャ</t>
    </rPh>
    <rPh sb="916" eb="917">
      <t>メイ</t>
    </rPh>
    <rPh sb="917" eb="919">
      <t>ミマン</t>
    </rPh>
    <rPh sb="923" eb="925">
      <t>バアイ</t>
    </rPh>
    <rPh sb="1144" eb="1146">
      <t>レイワ</t>
    </rPh>
    <rPh sb="1147" eb="1149">
      <t>ネンド</t>
    </rPh>
    <rPh sb="1177" eb="1179">
      <t>ショクバ</t>
    </rPh>
    <rPh sb="1179" eb="1181">
      <t>カンキョウ</t>
    </rPh>
    <rPh sb="1185" eb="1187">
      <t>ジッセキ</t>
    </rPh>
    <phoneticPr fontId="2"/>
  </si>
  <si>
    <t>県内企業による施工の割合90 ％以上</t>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</si>
  <si>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なお、元請が県外企業の場合は次の式とします。
　県内企業による施工の割合 ＝ [ 一次下請契約金額(最終) － { 県外一次下請金額(最終) ＋ 県外二次下請金額(最終) } ] ／ 一次下請契約金額(最終)
</t>
    </r>
    <r>
      <rPr>
        <b/>
        <sz val="12"/>
        <rFont val="BIZ UDゴシック"/>
        <family val="3"/>
        <charset val="128"/>
      </rPr>
      <t>※当該工事を契約後、「建設工事請負契約書の特約事項」に基づき履行を確認します。</t>
    </r>
    <rPh sb="26" eb="28">
      <t>セコウ</t>
    </rPh>
    <rPh sb="29" eb="31">
      <t>ワリアイ</t>
    </rPh>
    <rPh sb="57" eb="58">
      <t>オヨ</t>
    </rPh>
    <rPh sb="79" eb="80">
      <t>サ</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</si>
  <si>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県内企業による施工の割合70 ％以上</t>
    <rPh sb="0" eb="2">
      <t>ケンナイ</t>
    </rPh>
    <phoneticPr fontId="2"/>
  </si>
  <si>
    <t>三重県内において、単独又は共同企業体構成員（出資比率20％以上に限る）の元請として受注し、平成２８年度以降に完成し、かつ、引渡しが済んでいる評価対象工事の実績の有無により評価します。
とび・土工・コンクリート工事（法面処理工事）または他工種工事で発注された法面処理工事２（アンカー・ロックボルト付法枠工等、応力解析を伴う法面処理工事（ただし、仮設アンカーは除きます。））で、評価対象工事①は鉄筋挿入工の設置本数が130本以上、またはアンカー工設置本数が40本以上のもの、評価対象工事②は鉄筋挿入工の設置本数が65本以上、またはアンカー工設置本数20本以上のものをいいます。
・評価対象の工事実績は１件とし、コリンズに登録された公共機関等発注の工事に限ります。</t>
    <rPh sb="0" eb="2">
      <t>ミエ</t>
    </rPh>
    <rPh sb="2" eb="4">
      <t>ケンナイ</t>
    </rPh>
    <rPh sb="11" eb="12">
      <t>マタ</t>
    </rPh>
    <rPh sb="13" eb="15">
      <t>キョウドウ</t>
    </rPh>
    <rPh sb="15" eb="18">
      <t>キギョウタイ</t>
    </rPh>
    <rPh sb="149" eb="150">
      <t>ツ</t>
    </rPh>
    <rPh sb="197" eb="199">
      <t>テッキン</t>
    </rPh>
    <rPh sb="199" eb="201">
      <t>ソウニュウ</t>
    </rPh>
    <rPh sb="201" eb="202">
      <t>コウ</t>
    </rPh>
    <rPh sb="203" eb="205">
      <t>セッチ</t>
    </rPh>
    <rPh sb="205" eb="207">
      <t>ホンスウ</t>
    </rPh>
    <rPh sb="211" eb="212">
      <t>ホン</t>
    </rPh>
    <rPh sb="212" eb="214">
      <t>イジョウ</t>
    </rPh>
    <rPh sb="222" eb="223">
      <t>コウ</t>
    </rPh>
    <rPh sb="223" eb="225">
      <t>セッチ</t>
    </rPh>
    <rPh sb="225" eb="227">
      <t>ホンスウ</t>
    </rPh>
    <rPh sb="230" eb="231">
      <t>ホン</t>
    </rPh>
    <rPh sb="231" eb="233">
      <t>イジョウ</t>
    </rPh>
    <rPh sb="245" eb="247">
      <t>テッキン</t>
    </rPh>
    <rPh sb="247" eb="249">
      <t>ソウニュウ</t>
    </rPh>
    <rPh sb="249" eb="250">
      <t>コウ</t>
    </rPh>
    <rPh sb="251" eb="253">
      <t>セッチ</t>
    </rPh>
    <rPh sb="253" eb="255">
      <t>ホンスウ</t>
    </rPh>
    <rPh sb="258" eb="259">
      <t>ホン</t>
    </rPh>
    <rPh sb="259" eb="261">
      <t>イジョウ</t>
    </rPh>
    <rPh sb="269" eb="270">
      <t>コウ</t>
    </rPh>
    <rPh sb="270" eb="272">
      <t>セッチ</t>
    </rPh>
    <rPh sb="272" eb="274">
      <t>ホンスウ</t>
    </rPh>
    <rPh sb="276" eb="279">
      <t>ホンイジョウ</t>
    </rPh>
    <rPh sb="292" eb="294">
      <t>ヒョウカ</t>
    </rPh>
    <rPh sb="294" eb="296">
      <t>タイショウ</t>
    </rPh>
    <phoneticPr fontId="2"/>
  </si>
  <si>
    <t>法面工事に必要な主要機材の保有等の状況により評価します。
・主要機材とは、鉄筋挿入工に必要な削孔機を指します。
・自社保有と長期リースは重複して評価しません。</t>
    <rPh sb="37" eb="41">
      <t>テッキンソウニュウ</t>
    </rPh>
    <rPh sb="46" eb="48">
      <t>サッコウ</t>
    </rPh>
    <phoneticPr fontId="2"/>
  </si>
  <si>
    <t>とび・土工・コンクリート工事で
評価対象工事③の実績あり</t>
    <rPh sb="3" eb="5">
      <t>ドコウ</t>
    </rPh>
    <rPh sb="12" eb="14">
      <t>コウジ</t>
    </rPh>
    <rPh sb="16" eb="20">
      <t>ヒョウカタイショウ</t>
    </rPh>
    <rPh sb="20" eb="22">
      <t>コウジ</t>
    </rPh>
    <rPh sb="24" eb="26">
      <t>ジッセキ</t>
    </rPh>
    <phoneticPr fontId="2"/>
  </si>
  <si>
    <t>他工種工事で評価対象工事③の実績あり</t>
    <rPh sb="0" eb="3">
      <t>タコウシュ</t>
    </rPh>
    <rPh sb="3" eb="5">
      <t>コウジ</t>
    </rPh>
    <rPh sb="6" eb="8">
      <t>ヒョウカ</t>
    </rPh>
    <rPh sb="8" eb="10">
      <t>タイショウ</t>
    </rPh>
    <rPh sb="10" eb="12">
      <t>コウジ</t>
    </rPh>
    <rPh sb="14" eb="16">
      <t>ジッセキ</t>
    </rPh>
    <phoneticPr fontId="2"/>
  </si>
  <si>
    <t>とび・土工・コンクリート工事で
評価対象工事④の実績あり</t>
    <rPh sb="3" eb="5">
      <t>ドコウ</t>
    </rPh>
    <rPh sb="12" eb="14">
      <t>コウジ</t>
    </rPh>
    <rPh sb="16" eb="20">
      <t>ヒョウカタイショウ</t>
    </rPh>
    <rPh sb="20" eb="22">
      <t>コウジ</t>
    </rPh>
    <rPh sb="24" eb="26">
      <t>ジッセキ</t>
    </rPh>
    <phoneticPr fontId="2"/>
  </si>
  <si>
    <t>他工種工事で評価対象工事④の実績あり</t>
    <rPh sb="0" eb="3">
      <t>タコウシュ</t>
    </rPh>
    <rPh sb="3" eb="5">
      <t>コウジ</t>
    </rPh>
    <rPh sb="6" eb="8">
      <t>ヒョウカ</t>
    </rPh>
    <rPh sb="8" eb="10">
      <t>タイショウ</t>
    </rPh>
    <rPh sb="10" eb="12">
      <t>コウジ</t>
    </rPh>
    <rPh sb="14" eb="16">
      <t>ジッセキ</t>
    </rPh>
    <phoneticPr fontId="2"/>
  </si>
  <si>
    <t>当該工事は急傾斜地の崩壊防止を図るための工事です。
「項目１　安全管理」、「項目２　品質管理　」、「項目３　周辺環境への配慮」の３項目について、それぞれに工事を行ううえで考えられる留意点を３つ以内で、その理由を含めて記述してください。
・これらの提案については、対策を求めていません。そのため履行義務はありません。</t>
    <rPh sb="54" eb="58">
      <t>シュウヘンカンキョウ</t>
    </rPh>
    <rPh sb="60" eb="62">
      <t>ハイリョ</t>
    </rPh>
    <rPh sb="96" eb="98">
      <t>イナイ</t>
    </rPh>
    <rPh sb="102" eb="104">
      <t>リユウ</t>
    </rPh>
    <rPh sb="105" eb="106">
      <t>フク</t>
    </rPh>
    <phoneticPr fontId="2"/>
  </si>
  <si>
    <t>配置予定技術者が主任(監理）技術者又は現場代理人として従事した工事のうち、単独又は共同企業体構成員（出資比率20％以上に限る）の元請として受注した評価対象工事の実績の有無により評価します。
とび・土工・コンクリート工事（法面処理工事）または他工種工事で発注された法面処理工事２（アンカー・ロックボルト付法枠工等、応力解析を伴う法面処理工事（ただし、仮設アンカーは除きます。））で、評価対象工事③は鉄筋挿入工の設置本数が130本以上、またはアンカー設置本数が40本以上のもの、評価対象工事④は鉄筋挿入工の設置本数が65本以上、またはアンカー工設置本数20本以上のものをいいます。
・主任(監理)技術者としての実績とは、平成２８年度以降に完成し、かつ、引渡しが済んでいる工事で、契約日から完成日までの期間において、完成日を含む２分の１以上の連続した期間に従事した工事の実績をいいます。
・現場代理人としての実績とは、平成２８年度以降に完成し、かつ、引渡しが済んでいる工事で、契約日から完成日までの期間において、完成日を含む２分の１以上の連続した期間に従事した工事の実績をいいます。ただし、コリンズに登録されていた者に限ります。
・評価対象の工事実績は１件とし、コリンズに登録された公共機関等発注の工事に限ります。
・余裕期間制度の対象工事は、完成日を含む実工期の２分の１以上の連続した期間に従事した実績を評価の対象とします。</t>
    <rPh sb="39" eb="40">
      <t>マタ</t>
    </rPh>
    <rPh sb="41" eb="43">
      <t>キョウドウ</t>
    </rPh>
    <rPh sb="43" eb="46">
      <t>キギョウタイ</t>
    </rPh>
    <rPh sb="199" eb="201">
      <t>テッキン</t>
    </rPh>
    <rPh sb="201" eb="203">
      <t>ソウニュウ</t>
    </rPh>
    <rPh sb="203" eb="204">
      <t>コウ</t>
    </rPh>
    <rPh sb="246" eb="248">
      <t>テッキン</t>
    </rPh>
    <rPh sb="248" eb="250">
      <t>ソウニュウ</t>
    </rPh>
    <rPh sb="250" eb="251">
      <t>コウ</t>
    </rPh>
    <rPh sb="270" eb="271">
      <t>コウ</t>
    </rPh>
    <rPh sb="381" eb="383">
      <t>コウジ</t>
    </rPh>
    <rPh sb="479" eb="481">
      <t>コウジ</t>
    </rPh>
    <rPh sb="593" eb="595">
      <t>キカン</t>
    </rPh>
    <rPh sb="606" eb="608">
      <t>タイショウ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</si>
</sst>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0.000"/>
    <numFmt numFmtId="178" formatCode="0.00;&quot;△ &quot;0.00"/>
    <numFmt numFmtId="179" formatCode="[$-411]ge\.m\.d;@"/>
    <numFmt numFmtId="180" formatCode="&quot;～&quot;[$-411]ge\.m\.d;@"/>
    <numFmt numFmtId="181" formatCode="0&quot;日&quot;"/>
    <numFmt numFmtId="182" formatCode="&quot;JV &quot;?0&quot;%&quot;"/>
    <numFmt numFmtId="183" formatCode="#,##0.000_ "/>
  </numFmts>
  <fonts count="42"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u/>
      <sz val="11"/>
      <color indexed="12"/>
      <name val="ＭＳ Ｐゴシック"/>
      <family val="3"/>
      <charset val="128"/>
    </font>
    <font>
      <sz val="6"/>
      <name val="ＭＳ Ｐゴシック"/>
      <family val="3"/>
      <charset val="128"/>
    </font>
    <font>
      <sz val="12"/>
      <color indexed="8"/>
      <name val="ＭＳ Ｐゴシック"/>
      <family val="3"/>
      <charset val="128"/>
    </font>
    <font>
      <b/>
      <sz val="12"/>
      <name val="ＭＳ 明朝"/>
      <family val="1"/>
      <charset val="128"/>
    </font>
    <font>
      <sz val="12"/>
      <name val="HG丸ｺﾞｼｯｸM-PRO"/>
      <family val="3"/>
      <charset val="128"/>
    </font>
    <font>
      <sz val="10"/>
      <name val="ＭＳ 明朝"/>
      <family val="1"/>
      <charset val="128"/>
    </font>
    <font>
      <sz val="12"/>
      <name val="ＭＳ 明朝"/>
      <family val="1"/>
      <charset val="128"/>
    </font>
    <font>
      <sz val="8"/>
      <name val="ＭＳ 明朝"/>
      <family val="1"/>
      <charset val="128"/>
    </font>
    <font>
      <b/>
      <sz val="12"/>
      <name val="BIZ UDゴシック"/>
      <family val="3"/>
      <charset val="128"/>
    </font>
    <font>
      <sz val="11"/>
      <name val="BIZ UD明朝 Medium"/>
      <family val="1"/>
      <charset val="128"/>
    </font>
    <font>
      <sz val="12"/>
      <name val="BIZ UD明朝 Medium"/>
      <family val="1"/>
      <charset val="128"/>
    </font>
    <font>
      <sz val="10"/>
      <name val="BIZ UD明朝 Medium"/>
      <family val="1"/>
      <charset val="128"/>
    </font>
    <font>
      <b/>
      <u/>
      <sz val="10"/>
      <name val="BIZ UD明朝 Medium"/>
      <family val="1"/>
      <charset val="128"/>
    </font>
    <font>
      <sz val="9"/>
      <name val="BIZ UD明朝 Medium"/>
      <family val="1"/>
      <charset val="128"/>
    </font>
    <font>
      <sz val="10"/>
      <color rgb="FFFF0000"/>
      <name val="ＭＳ 明朝"/>
      <family val="1"/>
      <charset val="128"/>
    </font>
    <font>
      <b/>
      <sz val="12"/>
      <color rgb="FFFF0000"/>
      <name val="ＭＳ ゴシック"/>
      <family val="3"/>
      <charset val="128"/>
    </font>
    <font>
      <sz val="12"/>
      <name val="ＭＳ ゴシック"/>
      <family val="3"/>
      <charset val="128"/>
    </font>
    <font>
      <sz val="11"/>
      <name val="BIZ UDゴシック"/>
      <family val="3"/>
      <charset val="128"/>
    </font>
    <font>
      <sz val="20"/>
      <name val="BIZ UDゴシック"/>
      <family val="3"/>
      <charset val="128"/>
    </font>
    <font>
      <b/>
      <sz val="20"/>
      <name val="BIZ UDゴシック"/>
      <family val="3"/>
      <charset val="128"/>
    </font>
    <font>
      <sz val="12"/>
      <name val="BIZ UDゴシック"/>
      <family val="3"/>
      <charset val="128"/>
    </font>
    <font>
      <sz val="14"/>
      <name val="BIZ UDゴシック"/>
      <family val="3"/>
      <charset val="128"/>
    </font>
    <font>
      <sz val="10"/>
      <name val="BIZ UDゴシック"/>
      <family val="3"/>
      <charset val="128"/>
    </font>
    <font>
      <sz val="18"/>
      <name val="BIZ UDゴシック"/>
      <family val="3"/>
      <charset val="128"/>
    </font>
    <font>
      <b/>
      <sz val="14"/>
      <name val="BIZ UDゴシック"/>
      <family val="3"/>
      <charset val="128"/>
    </font>
    <font>
      <u/>
      <sz val="11"/>
      <name val="BIZ UDゴシック"/>
      <family val="3"/>
      <charset val="128"/>
    </font>
    <font>
      <sz val="16"/>
      <name val="BIZ UDゴシック"/>
      <family val="3"/>
      <charset val="128"/>
    </font>
    <font>
      <sz val="11"/>
      <color rgb="FFFF0000"/>
      <name val="BIZ UD明朝 Medium"/>
      <family val="1"/>
      <charset val="128"/>
    </font>
    <font>
      <sz val="11"/>
      <color theme="1"/>
      <name val="BIZ UD明朝 Medium"/>
      <family val="1"/>
      <charset val="128"/>
    </font>
    <font>
      <sz val="10"/>
      <color rgb="FFFF0000"/>
      <name val="BIZ UD明朝 Medium"/>
      <family val="1"/>
      <charset val="128"/>
    </font>
    <font>
      <b/>
      <sz val="11"/>
      <color rgb="FFFF0000"/>
      <name val="BIZ UD明朝 Medium"/>
      <family val="1"/>
      <charset val="128"/>
    </font>
    <font>
      <sz val="11"/>
      <color theme="3"/>
      <name val="BIZ UD明朝 Medium"/>
      <family val="1"/>
      <charset val="128"/>
    </font>
    <font>
      <b/>
      <sz val="18"/>
      <name val="BIZ UD明朝 Medium"/>
      <family val="1"/>
      <charset val="128"/>
    </font>
    <font>
      <sz val="11"/>
      <name val="HG丸ｺﾞｼｯｸM-PRO"/>
      <family val="3"/>
      <charset val="128"/>
    </font>
    <font>
      <b/>
      <u/>
      <sz val="10"/>
      <color rgb="FFFF0000"/>
      <name val="BIZ UD明朝 Medium"/>
      <family val="1"/>
      <charset val="128"/>
    </font>
    <font>
      <u/>
      <sz val="10"/>
      <color rgb="FFFF0000"/>
      <name val="BIZ UD明朝 Medium"/>
      <family val="1"/>
      <charset val="128"/>
    </font>
    <font>
      <u/>
      <sz val="10"/>
      <name val="BIZ UD明朝 Medium"/>
      <family val="1"/>
      <charset val="128"/>
    </font>
    <font>
      <b/>
      <sz val="16"/>
      <name val="BIZ UDゴシック"/>
      <family val="3"/>
      <charset val="128"/>
    </font>
  </fonts>
  <fills count="6">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4" tint="0.79998168889431442"/>
        <bgColor indexed="64"/>
      </patternFill>
    </fill>
    <fill>
      <patternFill patternType="solid">
        <fgColor theme="0"/>
        <bgColor indexed="64"/>
      </patternFill>
    </fill>
  </fills>
  <borders count="10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medium">
        <color indexed="64"/>
      </left>
      <right style="thin">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thin">
        <color indexed="64"/>
      </top>
      <bottom style="thin">
        <color indexed="64"/>
      </bottom>
      <diagonal/>
    </border>
    <border>
      <left/>
      <right style="thin">
        <color indexed="64"/>
      </right>
      <top style="double">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diagonalUp="1">
      <left style="thin">
        <color indexed="64"/>
      </left>
      <right style="thin">
        <color indexed="64"/>
      </right>
      <top style="double">
        <color indexed="64"/>
      </top>
      <bottom style="thin">
        <color indexed="64"/>
      </bottom>
      <diagonal style="dotted">
        <color indexed="64"/>
      </diagonal>
    </border>
    <border>
      <left/>
      <right style="medium">
        <color indexed="64"/>
      </right>
      <top style="double">
        <color indexed="64"/>
      </top>
      <bottom/>
      <diagonal/>
    </border>
    <border>
      <left style="thin">
        <color indexed="64"/>
      </left>
      <right style="thin">
        <color indexed="64"/>
      </right>
      <top/>
      <bottom style="double">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medium">
        <color indexed="64"/>
      </left>
      <right/>
      <top style="thin">
        <color indexed="64"/>
      </top>
      <bottom/>
      <diagonal/>
    </border>
    <border>
      <left style="medium">
        <color indexed="64"/>
      </left>
      <right/>
      <top/>
      <bottom style="double">
        <color indexed="64"/>
      </bottom>
      <diagonal/>
    </border>
    <border>
      <left style="medium">
        <color indexed="64"/>
      </left>
      <right/>
      <top style="double">
        <color indexed="64"/>
      </top>
      <bottom/>
      <diagonal/>
    </border>
    <border>
      <left style="medium">
        <color indexed="64"/>
      </left>
      <right/>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hair">
        <color indexed="64"/>
      </left>
      <right/>
      <top/>
      <bottom/>
      <diagonal/>
    </border>
    <border>
      <left style="hair">
        <color indexed="64"/>
      </left>
      <right/>
      <top/>
      <bottom style="medium">
        <color indexed="64"/>
      </bottom>
      <diagonal/>
    </border>
    <border>
      <left style="hair">
        <color indexed="64"/>
      </left>
      <right/>
      <top style="thin">
        <color indexed="64"/>
      </top>
      <bottom/>
      <diagonal/>
    </border>
    <border>
      <left style="hair">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style="thin">
        <color auto="1"/>
      </left>
      <right style="thin">
        <color rgb="FFFF0000"/>
      </right>
      <top style="medium">
        <color indexed="64"/>
      </top>
      <bottom style="thin">
        <color auto="1"/>
      </bottom>
      <diagonal/>
    </border>
    <border>
      <left style="thin">
        <color rgb="FFFF0000"/>
      </left>
      <right style="thin">
        <color rgb="FFFF0000"/>
      </right>
      <top style="medium">
        <color indexed="64"/>
      </top>
      <bottom style="thin">
        <color auto="1"/>
      </bottom>
      <diagonal/>
    </border>
    <border>
      <left style="thin">
        <color rgb="FFFF0000"/>
      </left>
      <right style="thin">
        <color auto="1"/>
      </right>
      <top style="medium">
        <color indexed="64"/>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thin">
        <color rgb="FFFF0000"/>
      </left>
      <right style="medium">
        <color indexed="64"/>
      </right>
      <top style="medium">
        <color indexed="64"/>
      </top>
      <bottom style="thin">
        <color auto="1"/>
      </bottom>
      <diagonal/>
    </border>
    <border>
      <left style="thin">
        <color auto="1"/>
      </left>
      <right style="thin">
        <color rgb="FFFF0000"/>
      </right>
      <top style="thin">
        <color auto="1"/>
      </top>
      <bottom style="thin">
        <color auto="1"/>
      </bottom>
      <diagonal/>
    </border>
    <border>
      <left style="thin">
        <color rgb="FFFF0000"/>
      </left>
      <right style="thin">
        <color rgb="FFFF0000"/>
      </right>
      <top style="thin">
        <color auto="1"/>
      </top>
      <bottom style="thin">
        <color auto="1"/>
      </bottom>
      <diagonal/>
    </border>
    <border>
      <left style="thin">
        <color rgb="FFFF0000"/>
      </left>
      <right style="thin">
        <color auto="1"/>
      </right>
      <top style="thin">
        <color auto="1"/>
      </top>
      <bottom style="thin">
        <color auto="1"/>
      </bottom>
      <diagonal/>
    </border>
    <border>
      <left style="thin">
        <color rgb="FFFF0000"/>
      </left>
      <right/>
      <top style="thin">
        <color auto="1"/>
      </top>
      <bottom style="thin">
        <color auto="1"/>
      </bottom>
      <diagonal/>
    </border>
    <border>
      <left style="thin">
        <color rgb="FFFF0000"/>
      </left>
      <right style="medium">
        <color indexed="64"/>
      </right>
      <top style="thin">
        <color auto="1"/>
      </top>
      <bottom style="thin">
        <color auto="1"/>
      </bottom>
      <diagonal/>
    </border>
    <border diagonalUp="1">
      <left style="thin">
        <color indexed="64"/>
      </left>
      <right style="thin">
        <color indexed="64"/>
      </right>
      <top style="thin">
        <color indexed="64"/>
      </top>
      <bottom style="thin">
        <color indexed="64"/>
      </bottom>
      <diagonal style="dotted">
        <color indexed="64"/>
      </diagonal>
    </border>
    <border>
      <left/>
      <right style="thin">
        <color indexed="64"/>
      </right>
      <top style="medium">
        <color indexed="64"/>
      </top>
      <bottom/>
      <diagonal/>
    </border>
  </borders>
  <cellStyleXfs count="5">
    <xf numFmtId="0" fontId="0" fillId="0" borderId="0">
      <alignment vertical="center"/>
    </xf>
    <xf numFmtId="9" fontId="1" fillId="0" borderId="0" applyFont="0" applyFill="0" applyBorder="0" applyAlignment="0" applyProtection="0">
      <alignment vertical="center"/>
    </xf>
    <xf numFmtId="0" fontId="4"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628">
    <xf numFmtId="0" fontId="0" fillId="0" borderId="0" xfId="0">
      <alignment vertical="center"/>
    </xf>
    <xf numFmtId="0" fontId="7" fillId="0" borderId="0" xfId="4" applyFont="1" applyProtection="1">
      <alignment vertical="center"/>
      <protection locked="0"/>
    </xf>
    <xf numFmtId="0" fontId="3" fillId="0" borderId="0" xfId="4" applyFont="1" applyProtection="1">
      <alignment vertical="center"/>
      <protection locked="0"/>
    </xf>
    <xf numFmtId="0" fontId="3" fillId="0" borderId="0" xfId="4" applyFont="1" applyAlignment="1" applyProtection="1">
      <alignment horizontal="center" vertical="center"/>
      <protection locked="0"/>
    </xf>
    <xf numFmtId="0" fontId="8" fillId="0" borderId="0" xfId="4" applyFont="1" applyAlignment="1" applyProtection="1">
      <alignment horizontal="right" vertical="center"/>
      <protection locked="0"/>
    </xf>
    <xf numFmtId="0" fontId="9" fillId="0" borderId="0" xfId="4" applyFont="1" applyAlignment="1" applyProtection="1">
      <alignment horizontal="left" vertical="center"/>
      <protection locked="0"/>
    </xf>
    <xf numFmtId="0" fontId="9" fillId="0" borderId="0" xfId="4" applyFont="1" applyAlignment="1" applyProtection="1">
      <alignment horizontal="center" vertical="center" textRotation="255"/>
      <protection locked="0"/>
    </xf>
    <xf numFmtId="0" fontId="9" fillId="0" borderId="0" xfId="4" applyFont="1" applyAlignment="1" applyProtection="1">
      <alignment horizontal="right" vertical="top" wrapText="1"/>
      <protection locked="0"/>
    </xf>
    <xf numFmtId="0" fontId="9" fillId="0" borderId="3" xfId="4" applyFont="1" applyBorder="1" applyAlignment="1" applyProtection="1">
      <alignment vertical="center" textRotation="255" wrapText="1"/>
      <protection locked="0"/>
    </xf>
    <xf numFmtId="0" fontId="9" fillId="0" borderId="0" xfId="4" applyFont="1" applyAlignment="1" applyProtection="1">
      <alignment vertical="center" textRotation="255" wrapText="1"/>
      <protection locked="0"/>
    </xf>
    <xf numFmtId="0" fontId="9" fillId="0" borderId="0" xfId="4" applyFont="1" applyAlignment="1" applyProtection="1">
      <alignment vertical="center" textRotation="255"/>
      <protection locked="0"/>
    </xf>
    <xf numFmtId="0" fontId="9" fillId="0" borderId="3" xfId="4" applyFont="1" applyBorder="1" applyAlignment="1" applyProtection="1">
      <alignment vertical="center" textRotation="255"/>
      <protection locked="0"/>
    </xf>
    <xf numFmtId="0" fontId="3" fillId="0" borderId="3" xfId="4" applyFont="1" applyBorder="1" applyProtection="1">
      <alignment vertical="center"/>
      <protection locked="0"/>
    </xf>
    <xf numFmtId="0" fontId="18" fillId="0" borderId="38" xfId="4" applyFont="1" applyBorder="1" applyAlignment="1" applyProtection="1">
      <alignment horizontal="left" vertical="center"/>
      <protection locked="0"/>
    </xf>
    <xf numFmtId="0" fontId="18" fillId="0" borderId="3" xfId="4" applyFont="1" applyBorder="1" applyAlignment="1" applyProtection="1">
      <alignment horizontal="left" vertical="center"/>
      <protection locked="0"/>
    </xf>
    <xf numFmtId="0" fontId="10" fillId="0" borderId="3" xfId="4" applyFont="1" applyBorder="1" applyProtection="1">
      <alignment vertical="center"/>
      <protection locked="0"/>
    </xf>
    <xf numFmtId="0" fontId="9" fillId="0" borderId="33" xfId="4" applyFont="1" applyBorder="1" applyAlignment="1" applyProtection="1">
      <alignment horizontal="right" vertical="top" wrapText="1"/>
      <protection locked="0"/>
    </xf>
    <xf numFmtId="0" fontId="11" fillId="0" borderId="0" xfId="4" applyFont="1" applyAlignment="1" applyProtection="1">
      <alignment vertical="top" wrapText="1"/>
      <protection locked="0"/>
    </xf>
    <xf numFmtId="0" fontId="3" fillId="0" borderId="33" xfId="4" applyFont="1" applyBorder="1" applyProtection="1">
      <alignment vertical="center"/>
      <protection locked="0"/>
    </xf>
    <xf numFmtId="0" fontId="3" fillId="0" borderId="23" xfId="4" applyFont="1" applyBorder="1" applyProtection="1">
      <alignment vertical="center"/>
      <protection locked="0"/>
    </xf>
    <xf numFmtId="0" fontId="12" fillId="0" borderId="0" xfId="4" applyFont="1" applyProtection="1">
      <alignment vertical="center"/>
      <protection locked="0"/>
    </xf>
    <xf numFmtId="0" fontId="13" fillId="0" borderId="0" xfId="4" applyFont="1" applyProtection="1">
      <alignment vertical="center"/>
      <protection locked="0"/>
    </xf>
    <xf numFmtId="0" fontId="15" fillId="0" borderId="11" xfId="4" applyFont="1" applyBorder="1" applyAlignment="1" applyProtection="1">
      <alignment horizontal="left" vertical="center"/>
      <protection locked="0"/>
    </xf>
    <xf numFmtId="0" fontId="15" fillId="0" borderId="3" xfId="4" applyFont="1" applyBorder="1" applyAlignment="1" applyProtection="1">
      <alignment horizontal="left" vertical="center"/>
      <protection locked="0"/>
    </xf>
    <xf numFmtId="0" fontId="15" fillId="0" borderId="0" xfId="4" applyFont="1" applyAlignment="1" applyProtection="1">
      <alignment horizontal="left" vertical="center"/>
      <protection locked="0"/>
    </xf>
    <xf numFmtId="0" fontId="15" fillId="0" borderId="34" xfId="4" applyFont="1" applyBorder="1" applyAlignment="1" applyProtection="1">
      <alignment horizontal="left" vertical="center"/>
      <protection locked="0"/>
    </xf>
    <xf numFmtId="0" fontId="15" fillId="0" borderId="32" xfId="4" applyFont="1" applyBorder="1" applyAlignment="1" applyProtection="1">
      <alignment horizontal="left" vertical="center"/>
      <protection locked="0"/>
    </xf>
    <xf numFmtId="0" fontId="15" fillId="0" borderId="39" xfId="4" applyFont="1" applyBorder="1" applyAlignment="1" applyProtection="1">
      <alignment horizontal="left" vertical="center"/>
      <protection locked="0"/>
    </xf>
    <xf numFmtId="0" fontId="15" fillId="0" borderId="3" xfId="4" quotePrefix="1" applyFont="1" applyBorder="1" applyAlignment="1" applyProtection="1">
      <alignment horizontal="left" vertical="center"/>
      <protection locked="0"/>
    </xf>
    <xf numFmtId="0" fontId="15" fillId="0" borderId="33" xfId="4" applyFont="1" applyBorder="1" applyAlignment="1" applyProtection="1">
      <alignment horizontal="left" vertical="center"/>
      <protection locked="0"/>
    </xf>
    <xf numFmtId="0" fontId="16" fillId="0" borderId="0" xfId="4" applyFont="1" applyAlignment="1" applyProtection="1">
      <alignment horizontal="left" vertical="center"/>
      <protection locked="0"/>
    </xf>
    <xf numFmtId="0" fontId="15" fillId="0" borderId="36" xfId="4" applyFont="1" applyBorder="1" applyAlignment="1" applyProtection="1">
      <alignment horizontal="left" vertical="center"/>
      <protection locked="0"/>
    </xf>
    <xf numFmtId="0" fontId="15" fillId="0" borderId="31" xfId="4" applyFont="1" applyBorder="1" applyAlignment="1" applyProtection="1">
      <alignment horizontal="left" vertical="center"/>
      <protection locked="0"/>
    </xf>
    <xf numFmtId="0" fontId="15" fillId="0" borderId="35" xfId="4" applyFont="1" applyBorder="1" applyAlignment="1" applyProtection="1">
      <alignment horizontal="right" vertical="top" wrapText="1"/>
      <protection locked="0"/>
    </xf>
    <xf numFmtId="0" fontId="15" fillId="0" borderId="37" xfId="4" applyFont="1" applyBorder="1" applyAlignment="1" applyProtection="1">
      <alignment horizontal="right" vertical="top" wrapText="1"/>
      <protection locked="0"/>
    </xf>
    <xf numFmtId="0" fontId="15" fillId="0" borderId="0" xfId="4" applyFont="1" applyAlignment="1" applyProtection="1">
      <alignment horizontal="center" vertical="center"/>
      <protection locked="0"/>
    </xf>
    <xf numFmtId="0" fontId="21" fillId="0" borderId="0" xfId="0" applyFont="1">
      <alignment vertical="center"/>
    </xf>
    <xf numFmtId="0" fontId="21" fillId="0" borderId="0" xfId="0" applyFont="1" applyAlignment="1">
      <alignment vertical="center" wrapText="1"/>
    </xf>
    <xf numFmtId="0" fontId="21" fillId="0" borderId="0" xfId="0" applyFont="1" applyAlignment="1">
      <alignment horizontal="center" vertical="center"/>
    </xf>
    <xf numFmtId="0" fontId="23" fillId="0" borderId="0" xfId="0" applyFont="1">
      <alignment vertical="center"/>
    </xf>
    <xf numFmtId="0" fontId="22" fillId="0" borderId="0" xfId="0" applyFont="1">
      <alignment vertical="center"/>
    </xf>
    <xf numFmtId="0" fontId="24" fillId="0" borderId="0" xfId="0" applyFont="1">
      <alignment vertical="center"/>
    </xf>
    <xf numFmtId="0" fontId="21" fillId="0" borderId="12" xfId="0" applyFont="1" applyBorder="1" applyAlignment="1">
      <alignment horizontal="center" vertical="center" wrapText="1"/>
    </xf>
    <xf numFmtId="0" fontId="21" fillId="0" borderId="12" xfId="1" quotePrefix="1" applyNumberFormat="1" applyFont="1" applyFill="1" applyBorder="1" applyAlignment="1" applyProtection="1">
      <alignment horizontal="center" vertical="center" wrapText="1"/>
    </xf>
    <xf numFmtId="0" fontId="25" fillId="0" borderId="4" xfId="0" applyFont="1" applyBorder="1" applyAlignment="1">
      <alignment horizontal="center" vertical="center"/>
    </xf>
    <xf numFmtId="0" fontId="25" fillId="0" borderId="1" xfId="0" applyFont="1" applyBorder="1" applyAlignment="1">
      <alignment horizontal="center" vertical="center"/>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4" fillId="0" borderId="40" xfId="1" applyNumberFormat="1" applyFont="1" applyFill="1" applyBorder="1" applyAlignment="1" applyProtection="1">
      <alignment horizontal="center" vertical="center"/>
    </xf>
    <xf numFmtId="0" fontId="24" fillId="0" borderId="99" xfId="1" applyNumberFormat="1" applyFont="1" applyFill="1" applyBorder="1" applyAlignment="1" applyProtection="1">
      <alignment horizontal="center" vertical="center"/>
    </xf>
    <xf numFmtId="176" fontId="25" fillId="0" borderId="2" xfId="1" applyNumberFormat="1" applyFont="1" applyFill="1" applyBorder="1" applyAlignment="1" applyProtection="1">
      <alignment horizontal="center" vertical="center"/>
    </xf>
    <xf numFmtId="178" fontId="28" fillId="0" borderId="2" xfId="1" applyNumberFormat="1" applyFont="1" applyFill="1" applyBorder="1" applyAlignment="1" applyProtection="1">
      <alignment horizontal="center" vertical="center"/>
    </xf>
    <xf numFmtId="0" fontId="29" fillId="0" borderId="0" xfId="2" applyFont="1" applyFill="1" applyAlignment="1" applyProtection="1">
      <alignment horizontal="right" vertical="center"/>
    </xf>
    <xf numFmtId="0" fontId="21" fillId="0" borderId="0" xfId="1" applyNumberFormat="1" applyFont="1" applyFill="1" applyBorder="1" applyAlignment="1" applyProtection="1">
      <alignment vertical="center"/>
    </xf>
    <xf numFmtId="0" fontId="30" fillId="0" borderId="0" xfId="0" applyFont="1">
      <alignment vertical="center"/>
    </xf>
    <xf numFmtId="0" fontId="25" fillId="0" borderId="0" xfId="0" applyFont="1">
      <alignment vertical="center"/>
    </xf>
    <xf numFmtId="0" fontId="24" fillId="0" borderId="11" xfId="0" applyFont="1" applyBorder="1">
      <alignment vertical="center"/>
    </xf>
    <xf numFmtId="0" fontId="21" fillId="0" borderId="12" xfId="0" applyFont="1" applyBorder="1" applyAlignment="1">
      <alignment horizontal="center" vertical="center"/>
    </xf>
    <xf numFmtId="0" fontId="21" fillId="0" borderId="4"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center" vertical="center"/>
    </xf>
    <xf numFmtId="0" fontId="21" fillId="0" borderId="5" xfId="0" applyFont="1" applyBorder="1" applyAlignment="1">
      <alignment horizontal="center" vertical="center" shrinkToFit="1"/>
    </xf>
    <xf numFmtId="0" fontId="21" fillId="0" borderId="3" xfId="0" applyFont="1" applyBorder="1" applyAlignment="1">
      <alignment horizontal="center" vertical="center" wrapText="1"/>
    </xf>
    <xf numFmtId="0" fontId="21" fillId="0" borderId="1" xfId="0" applyFont="1" applyBorder="1" applyAlignment="1">
      <alignment horizontal="center" vertical="center" shrinkToFit="1"/>
    </xf>
    <xf numFmtId="0" fontId="25" fillId="0" borderId="12" xfId="0" applyFont="1" applyBorder="1" applyAlignment="1">
      <alignment horizontal="center" vertical="center" wrapText="1"/>
    </xf>
    <xf numFmtId="0" fontId="21" fillId="0" borderId="12" xfId="0" applyFont="1" applyBorder="1" applyAlignment="1">
      <alignment horizontal="center" vertical="center" shrinkToFit="1"/>
    </xf>
    <xf numFmtId="0" fontId="21" fillId="0" borderId="49" xfId="0" applyFont="1" applyBorder="1" applyAlignment="1">
      <alignment horizontal="center" vertical="center" wrapText="1"/>
    </xf>
    <xf numFmtId="176" fontId="25" fillId="2" borderId="4" xfId="0" quotePrefix="1" applyNumberFormat="1" applyFont="1" applyFill="1" applyBorder="1" applyAlignment="1" applyProtection="1">
      <alignment horizontal="center" vertical="center" wrapText="1"/>
      <protection locked="0"/>
    </xf>
    <xf numFmtId="0" fontId="21" fillId="0" borderId="11" xfId="0" applyFont="1" applyBorder="1" applyAlignment="1">
      <alignment horizontal="center" vertical="center" wrapText="1"/>
    </xf>
    <xf numFmtId="176" fontId="25" fillId="2" borderId="2" xfId="0" quotePrefix="1" applyNumberFormat="1" applyFont="1" applyFill="1" applyBorder="1" applyAlignment="1" applyProtection="1">
      <alignment horizontal="center" vertical="center" wrapText="1"/>
      <protection locked="0"/>
    </xf>
    <xf numFmtId="0" fontId="25" fillId="0" borderId="0" xfId="0" applyFont="1" applyAlignment="1">
      <alignment horizontal="center" vertical="center"/>
    </xf>
    <xf numFmtId="0" fontId="30" fillId="0" borderId="0" xfId="0" applyFont="1" applyAlignment="1">
      <alignment horizontal="center" vertical="center"/>
    </xf>
    <xf numFmtId="0" fontId="21" fillId="0" borderId="0" xfId="0" applyFont="1" applyAlignment="1">
      <alignment horizontal="center" vertical="center" wrapText="1"/>
    </xf>
    <xf numFmtId="176" fontId="25" fillId="0" borderId="2" xfId="1" applyNumberFormat="1" applyFont="1" applyBorder="1" applyAlignment="1">
      <alignment horizontal="center" vertical="center"/>
    </xf>
    <xf numFmtId="0" fontId="25" fillId="0" borderId="17" xfId="0" applyFont="1" applyBorder="1" applyAlignment="1">
      <alignment horizontal="right" vertical="center"/>
    </xf>
    <xf numFmtId="0" fontId="25" fillId="0" borderId="7" xfId="0" applyFont="1" applyBorder="1">
      <alignment vertical="center"/>
    </xf>
    <xf numFmtId="0" fontId="24" fillId="0" borderId="7" xfId="0" applyFont="1" applyBorder="1">
      <alignment vertical="center"/>
    </xf>
    <xf numFmtId="0" fontId="24" fillId="0" borderId="8" xfId="0" applyFont="1" applyBorder="1">
      <alignment vertical="center"/>
    </xf>
    <xf numFmtId="0" fontId="25" fillId="0" borderId="9" xfId="0" applyFont="1" applyBorder="1">
      <alignment vertical="center"/>
    </xf>
    <xf numFmtId="0" fontId="13" fillId="0" borderId="0" xfId="0" applyFont="1" applyProtection="1">
      <alignment vertical="center"/>
      <protection locked="0"/>
    </xf>
    <xf numFmtId="0" fontId="13" fillId="0" borderId="0" xfId="0" applyFont="1" applyAlignment="1" applyProtection="1">
      <alignment horizontal="center" vertical="center"/>
      <protection locked="0"/>
    </xf>
    <xf numFmtId="0" fontId="13" fillId="0" borderId="0" xfId="0" applyFont="1" applyAlignment="1" applyProtection="1">
      <alignment horizontal="left" vertical="center"/>
      <protection locked="0"/>
    </xf>
    <xf numFmtId="0" fontId="13" fillId="0" borderId="0" xfId="0" applyFont="1" applyAlignment="1" applyProtection="1">
      <alignment horizontal="center" vertical="center" wrapText="1"/>
      <protection locked="0"/>
    </xf>
    <xf numFmtId="0" fontId="13" fillId="0" borderId="43" xfId="0" applyFont="1" applyBorder="1" applyAlignment="1" applyProtection="1">
      <alignment horizontal="center" vertical="center"/>
      <protection locked="0"/>
    </xf>
    <xf numFmtId="0" fontId="13" fillId="4" borderId="32" xfId="0" quotePrefix="1" applyFont="1" applyFill="1" applyBorder="1" applyProtection="1">
      <alignment vertical="center"/>
      <protection locked="0"/>
    </xf>
    <xf numFmtId="0" fontId="13" fillId="4" borderId="41" xfId="0" quotePrefix="1" applyFont="1" applyFill="1" applyBorder="1" applyProtection="1">
      <alignment vertical="center"/>
      <protection locked="0"/>
    </xf>
    <xf numFmtId="0" fontId="13" fillId="0" borderId="18" xfId="0" applyFont="1" applyBorder="1" applyProtection="1">
      <alignment vertical="center"/>
      <protection locked="0"/>
    </xf>
    <xf numFmtId="0" fontId="13" fillId="0" borderId="18" xfId="0" applyFont="1" applyBorder="1" applyAlignment="1" applyProtection="1">
      <alignment horizontal="left" vertical="center" wrapText="1"/>
      <protection locked="0"/>
    </xf>
    <xf numFmtId="0" fontId="13" fillId="0" borderId="28" xfId="0" applyFont="1" applyBorder="1" applyAlignment="1" applyProtection="1">
      <alignment horizontal="left" vertical="center" wrapText="1"/>
      <protection locked="0"/>
    </xf>
    <xf numFmtId="0" fontId="13" fillId="0" borderId="0" xfId="0" quotePrefix="1" applyFont="1" applyAlignment="1" applyProtection="1">
      <alignment horizontal="left" vertical="center"/>
      <protection locked="0"/>
    </xf>
    <xf numFmtId="0" fontId="25" fillId="0" borderId="0" xfId="0" applyFont="1" applyProtection="1">
      <alignment vertical="center"/>
      <protection locked="0"/>
    </xf>
    <xf numFmtId="0" fontId="13" fillId="0" borderId="0" xfId="0" applyFont="1" applyAlignment="1" applyProtection="1">
      <alignment vertical="center" wrapText="1"/>
      <protection locked="0"/>
    </xf>
    <xf numFmtId="0" fontId="32" fillId="0" borderId="0" xfId="0" applyFont="1" applyAlignment="1" applyProtection="1">
      <alignment horizontal="center" vertical="center"/>
      <protection locked="0"/>
    </xf>
    <xf numFmtId="0" fontId="13" fillId="0" borderId="7" xfId="0" applyFont="1" applyBorder="1" applyAlignment="1" applyProtection="1">
      <alignment vertical="center" textRotation="255"/>
      <protection locked="0"/>
    </xf>
    <xf numFmtId="0" fontId="13" fillId="0" borderId="0" xfId="0" applyFont="1" applyAlignment="1" applyProtection="1">
      <alignment horizontal="center" vertical="center" textRotation="255"/>
      <protection locked="0"/>
    </xf>
    <xf numFmtId="2" fontId="13" fillId="0" borderId="0" xfId="0" applyNumberFormat="1" applyFont="1" applyAlignment="1" applyProtection="1">
      <alignment horizontal="center" vertical="center" wrapText="1"/>
      <protection locked="0"/>
    </xf>
    <xf numFmtId="12" fontId="13" fillId="0" borderId="0" xfId="0" applyNumberFormat="1" applyFont="1" applyAlignment="1" applyProtection="1">
      <alignment horizontal="center" vertical="center" wrapText="1"/>
      <protection locked="0"/>
    </xf>
    <xf numFmtId="177" fontId="13" fillId="0" borderId="0" xfId="0" applyNumberFormat="1" applyFont="1" applyAlignment="1">
      <alignment horizontal="center" vertical="center" wrapText="1"/>
    </xf>
    <xf numFmtId="183" fontId="13" fillId="0" borderId="0" xfId="0" applyNumberFormat="1" applyFont="1" applyAlignment="1">
      <alignment horizontal="center" vertical="center" wrapText="1"/>
    </xf>
    <xf numFmtId="177" fontId="13" fillId="0" borderId="0" xfId="0" applyNumberFormat="1" applyFont="1" applyAlignment="1" applyProtection="1">
      <alignment horizontal="center" vertical="center" wrapText="1"/>
      <protection locked="0"/>
    </xf>
    <xf numFmtId="183" fontId="13" fillId="0" borderId="0" xfId="0" applyNumberFormat="1" applyFont="1" applyAlignment="1" applyProtection="1">
      <alignment horizontal="center" vertical="center" wrapText="1"/>
      <protection locked="0"/>
    </xf>
    <xf numFmtId="0" fontId="13" fillId="0" borderId="15" xfId="0" quotePrefix="1" applyFont="1" applyBorder="1" applyAlignment="1" applyProtection="1">
      <alignment horizontal="right" vertical="center" wrapText="1"/>
      <protection locked="0"/>
    </xf>
    <xf numFmtId="0" fontId="13" fillId="0" borderId="0" xfId="0" quotePrefix="1" applyFont="1" applyAlignment="1" applyProtection="1">
      <alignment horizontal="right" vertical="center" wrapText="1"/>
      <protection locked="0"/>
    </xf>
    <xf numFmtId="0" fontId="13" fillId="0" borderId="16" xfId="0" applyFont="1" applyBorder="1" applyAlignment="1" applyProtection="1">
      <alignment vertical="center" wrapText="1"/>
      <protection locked="0"/>
    </xf>
    <xf numFmtId="0" fontId="13" fillId="0" borderId="16" xfId="0" applyFont="1" applyBorder="1" applyAlignment="1" applyProtection="1">
      <alignment horizontal="center" vertical="center" wrapText="1"/>
      <protection locked="0"/>
    </xf>
    <xf numFmtId="0" fontId="13" fillId="0" borderId="17" xfId="0" quotePrefix="1" applyFont="1" applyBorder="1" applyAlignment="1" applyProtection="1">
      <alignment horizontal="right" vertical="center" wrapText="1"/>
      <protection locked="0"/>
    </xf>
    <xf numFmtId="0" fontId="13" fillId="0" borderId="9" xfId="0" quotePrefix="1" applyFont="1" applyBorder="1" applyAlignment="1" applyProtection="1">
      <alignment horizontal="right" vertical="center" wrapText="1"/>
      <protection locked="0"/>
    </xf>
    <xf numFmtId="0" fontId="13" fillId="0" borderId="9" xfId="0" applyFont="1" applyBorder="1" applyAlignment="1" applyProtection="1">
      <alignment vertical="center" wrapText="1"/>
      <protection locked="0"/>
    </xf>
    <xf numFmtId="0" fontId="13" fillId="0" borderId="10" xfId="0" applyFont="1" applyBorder="1" applyAlignment="1" applyProtection="1">
      <alignment horizontal="center" vertical="center" wrapText="1"/>
      <protection locked="0"/>
    </xf>
    <xf numFmtId="0" fontId="13" fillId="0" borderId="0" xfId="0" applyFont="1" applyAlignment="1" applyProtection="1">
      <alignment horizontal="center" vertical="center" shrinkToFit="1"/>
      <protection locked="0"/>
    </xf>
    <xf numFmtId="0" fontId="31" fillId="0" borderId="0" xfId="0" applyFont="1" applyProtection="1">
      <alignment vertical="center"/>
      <protection locked="0"/>
    </xf>
    <xf numFmtId="0" fontId="33" fillId="0" borderId="0" xfId="0" applyFont="1" applyAlignment="1" applyProtection="1">
      <alignment vertical="center" wrapText="1"/>
      <protection locked="0"/>
    </xf>
    <xf numFmtId="179" fontId="33" fillId="0" borderId="0" xfId="3" applyNumberFormat="1" applyFont="1" applyBorder="1" applyAlignment="1" applyProtection="1">
      <alignment horizontal="center" vertical="center" shrinkToFit="1"/>
      <protection locked="0"/>
    </xf>
    <xf numFmtId="38" fontId="33" fillId="0" borderId="0" xfId="3" applyFont="1" applyBorder="1" applyAlignment="1" applyProtection="1">
      <alignment horizontal="right" vertical="center"/>
      <protection locked="0"/>
    </xf>
    <xf numFmtId="182" fontId="33" fillId="0" borderId="0" xfId="3" applyNumberFormat="1" applyFont="1" applyBorder="1" applyAlignment="1" applyProtection="1">
      <alignment horizontal="center" vertical="center"/>
      <protection locked="0"/>
    </xf>
    <xf numFmtId="180" fontId="33" fillId="0" borderId="0" xfId="3" applyNumberFormat="1" applyFont="1" applyBorder="1" applyAlignment="1" applyProtection="1">
      <alignment horizontal="center" vertical="center" shrinkToFit="1"/>
      <protection locked="0"/>
    </xf>
    <xf numFmtId="0" fontId="31" fillId="0" borderId="0" xfId="0" applyFont="1" applyAlignment="1" applyProtection="1">
      <alignment horizontal="right" vertical="center"/>
      <protection locked="0"/>
    </xf>
    <xf numFmtId="181" fontId="33" fillId="0" borderId="0" xfId="3" applyNumberFormat="1" applyFont="1" applyBorder="1" applyAlignment="1" applyProtection="1">
      <alignment horizontal="center" vertical="center"/>
      <protection locked="0"/>
    </xf>
    <xf numFmtId="0" fontId="13" fillId="0" borderId="75" xfId="0" applyFont="1" applyBorder="1" applyAlignment="1" applyProtection="1">
      <alignment horizontal="center" vertical="center"/>
      <protection locked="0"/>
    </xf>
    <xf numFmtId="0" fontId="13" fillId="0" borderId="75" xfId="0" applyFont="1" applyBorder="1" applyProtection="1">
      <alignment vertical="center"/>
      <protection locked="0"/>
    </xf>
    <xf numFmtId="0" fontId="13" fillId="5" borderId="15" xfId="0" applyFont="1" applyFill="1" applyBorder="1" applyAlignment="1" applyProtection="1">
      <alignment horizontal="right" vertical="center"/>
      <protection locked="0"/>
    </xf>
    <xf numFmtId="0" fontId="13" fillId="5" borderId="16" xfId="0" applyFont="1" applyFill="1" applyBorder="1" applyAlignment="1" applyProtection="1">
      <alignment horizontal="left" vertical="center" wrapText="1"/>
      <protection locked="0"/>
    </xf>
    <xf numFmtId="0" fontId="13" fillId="5" borderId="0" xfId="0" applyFont="1" applyFill="1" applyAlignment="1" applyProtection="1">
      <alignment horizontal="right" vertical="center"/>
      <protection locked="0"/>
    </xf>
    <xf numFmtId="0" fontId="13" fillId="5" borderId="0" xfId="0" applyFont="1" applyFill="1" applyAlignment="1" applyProtection="1">
      <alignment horizontal="left" vertical="center" wrapText="1"/>
      <protection locked="0"/>
    </xf>
    <xf numFmtId="0" fontId="13" fillId="5" borderId="0" xfId="0" applyFont="1" applyFill="1" applyProtection="1">
      <alignment vertical="center"/>
      <protection locked="0"/>
    </xf>
    <xf numFmtId="0" fontId="13" fillId="5" borderId="16" xfId="0" applyFont="1" applyFill="1" applyBorder="1" applyProtection="1">
      <alignment vertical="center"/>
      <protection locked="0"/>
    </xf>
    <xf numFmtId="0" fontId="13" fillId="5" borderId="52" xfId="0" applyFont="1" applyFill="1" applyBorder="1" applyAlignment="1" applyProtection="1">
      <alignment horizontal="right" vertical="center"/>
      <protection locked="0"/>
    </xf>
    <xf numFmtId="0" fontId="13" fillId="5" borderId="48" xfId="0" applyFont="1" applyFill="1" applyBorder="1" applyAlignment="1" applyProtection="1">
      <alignment horizontal="right" vertical="center"/>
      <protection locked="0"/>
    </xf>
    <xf numFmtId="0" fontId="13" fillId="5" borderId="48" xfId="0" applyFont="1" applyFill="1" applyBorder="1" applyProtection="1">
      <alignment vertical="center"/>
      <protection locked="0"/>
    </xf>
    <xf numFmtId="0" fontId="13" fillId="5" borderId="78" xfId="0" applyFont="1" applyFill="1" applyBorder="1" applyProtection="1">
      <alignment vertical="center"/>
      <protection locked="0"/>
    </xf>
    <xf numFmtId="0" fontId="13" fillId="5" borderId="15" xfId="0" applyFont="1" applyFill="1" applyBorder="1" applyProtection="1">
      <alignment vertical="center"/>
      <protection locked="0"/>
    </xf>
    <xf numFmtId="0" fontId="13" fillId="5" borderId="17" xfId="0" applyFont="1" applyFill="1" applyBorder="1" applyProtection="1">
      <alignment vertical="center"/>
      <protection locked="0"/>
    </xf>
    <xf numFmtId="0" fontId="13" fillId="5" borderId="9" xfId="0" applyFont="1" applyFill="1" applyBorder="1" applyProtection="1">
      <alignment vertical="center"/>
      <protection locked="0"/>
    </xf>
    <xf numFmtId="0" fontId="13" fillId="5" borderId="10" xfId="0" applyFont="1" applyFill="1" applyBorder="1" applyProtection="1">
      <alignment vertical="center"/>
      <protection locked="0"/>
    </xf>
    <xf numFmtId="0" fontId="13" fillId="5" borderId="15" xfId="0" applyFont="1" applyFill="1" applyBorder="1" applyAlignment="1" applyProtection="1">
      <alignment horizontal="left" vertical="center"/>
      <protection locked="0"/>
    </xf>
    <xf numFmtId="0" fontId="13" fillId="5" borderId="0" xfId="0" applyFont="1" applyFill="1" applyAlignment="1" applyProtection="1">
      <alignment horizontal="right" vertical="center" wrapText="1"/>
      <protection locked="0"/>
    </xf>
    <xf numFmtId="0" fontId="13" fillId="0" borderId="5" xfId="0" applyFont="1" applyBorder="1" applyAlignment="1" applyProtection="1">
      <alignment horizontal="center" vertical="center"/>
      <protection locked="0"/>
    </xf>
    <xf numFmtId="0" fontId="13" fillId="0" borderId="18" xfId="0" applyFont="1" applyBorder="1" applyAlignment="1" applyProtection="1">
      <alignment horizontal="center" vertical="center"/>
      <protection locked="0"/>
    </xf>
    <xf numFmtId="0" fontId="13" fillId="0" borderId="18" xfId="0" applyFont="1" applyBorder="1" applyAlignment="1" applyProtection="1">
      <alignment horizontal="left" vertical="center"/>
      <protection locked="0"/>
    </xf>
    <xf numFmtId="0" fontId="13" fillId="0" borderId="28" xfId="0" applyFont="1" applyBorder="1" applyAlignment="1" applyProtection="1">
      <alignment horizontal="center" vertical="center"/>
      <protection locked="0"/>
    </xf>
    <xf numFmtId="0" fontId="13" fillId="0" borderId="29" xfId="0" applyFont="1" applyBorder="1" applyAlignment="1" applyProtection="1">
      <alignment horizontal="center" vertical="center"/>
      <protection locked="0"/>
    </xf>
    <xf numFmtId="0" fontId="21" fillId="4" borderId="53" xfId="0" quotePrefix="1" applyFont="1" applyFill="1" applyBorder="1" applyProtection="1">
      <alignment vertical="center"/>
      <protection locked="0"/>
    </xf>
    <xf numFmtId="0" fontId="21" fillId="4" borderId="32" xfId="0" quotePrefix="1" applyFont="1" applyFill="1" applyBorder="1" applyProtection="1">
      <alignment vertical="center"/>
      <protection locked="0"/>
    </xf>
    <xf numFmtId="0" fontId="21" fillId="4" borderId="54" xfId="0" quotePrefix="1" applyFont="1" applyFill="1" applyBorder="1" applyProtection="1">
      <alignment vertical="center"/>
      <protection locked="0"/>
    </xf>
    <xf numFmtId="0" fontId="21" fillId="4" borderId="11" xfId="0" quotePrefix="1" applyFont="1" applyFill="1" applyBorder="1" applyProtection="1">
      <alignment vertical="center"/>
      <protection locked="0"/>
    </xf>
    <xf numFmtId="0" fontId="13" fillId="0" borderId="0" xfId="0" applyFont="1" applyAlignment="1">
      <alignment horizontal="right" vertical="center"/>
    </xf>
    <xf numFmtId="0" fontId="35" fillId="0" borderId="0" xfId="0" applyFont="1">
      <alignment vertical="center"/>
    </xf>
    <xf numFmtId="0" fontId="13" fillId="0" borderId="0" xfId="0" applyFont="1">
      <alignment vertical="center"/>
    </xf>
    <xf numFmtId="0" fontId="13" fillId="0" borderId="0" xfId="0" quotePrefix="1" applyFont="1">
      <alignment vertical="center"/>
    </xf>
    <xf numFmtId="0" fontId="13" fillId="0" borderId="0" xfId="0" applyFont="1" applyAlignment="1">
      <alignment horizontal="center" vertical="center"/>
    </xf>
    <xf numFmtId="0" fontId="13" fillId="0" borderId="43" xfId="0" applyFont="1" applyBorder="1" applyProtection="1">
      <alignment vertical="center"/>
      <protection locked="0"/>
    </xf>
    <xf numFmtId="0" fontId="13" fillId="0" borderId="28" xfId="0" applyFont="1" applyBorder="1" applyProtection="1">
      <alignment vertical="center"/>
      <protection locked="0"/>
    </xf>
    <xf numFmtId="0" fontId="25" fillId="0" borderId="4" xfId="0" applyFont="1" applyBorder="1" applyAlignment="1">
      <alignment horizontal="center" vertical="center" wrapText="1"/>
    </xf>
    <xf numFmtId="0" fontId="21" fillId="0" borderId="4" xfId="0" applyFont="1" applyBorder="1" applyAlignment="1">
      <alignment horizontal="center" vertical="center" shrinkToFit="1"/>
    </xf>
    <xf numFmtId="0" fontId="33" fillId="0" borderId="32" xfId="4" applyFont="1" applyBorder="1" applyAlignment="1" applyProtection="1">
      <alignment horizontal="left" vertical="center"/>
      <protection locked="0"/>
    </xf>
    <xf numFmtId="0" fontId="33" fillId="0" borderId="0" xfId="4" applyFont="1" applyAlignment="1" applyProtection="1">
      <alignment horizontal="left" vertical="center"/>
      <protection locked="0"/>
    </xf>
    <xf numFmtId="0" fontId="38" fillId="0" borderId="0" xfId="4" applyFont="1" applyAlignment="1" applyProtection="1">
      <alignment horizontal="left" vertical="center"/>
      <protection locked="0"/>
    </xf>
    <xf numFmtId="0" fontId="39" fillId="0" borderId="0" xfId="4" applyFont="1" applyAlignment="1" applyProtection="1">
      <alignment horizontal="left" vertical="center"/>
      <protection locked="0"/>
    </xf>
    <xf numFmtId="0" fontId="15" fillId="0" borderId="0" xfId="4" applyFont="1" applyAlignment="1" applyProtection="1">
      <alignment vertical="top" wrapText="1"/>
      <protection locked="0"/>
    </xf>
    <xf numFmtId="0" fontId="14" fillId="0" borderId="0" xfId="4" applyFont="1" applyProtection="1">
      <alignment vertical="center"/>
      <protection locked="0"/>
    </xf>
    <xf numFmtId="0" fontId="40" fillId="0" borderId="0" xfId="4" applyFont="1" applyAlignment="1" applyProtection="1">
      <alignment horizontal="left" vertical="center"/>
      <protection locked="0"/>
    </xf>
    <xf numFmtId="0" fontId="16" fillId="0" borderId="33" xfId="4" applyFont="1" applyBorder="1" applyAlignment="1" applyProtection="1">
      <alignment horizontal="left" vertical="center"/>
      <protection locked="0"/>
    </xf>
    <xf numFmtId="0" fontId="14" fillId="0" borderId="33" xfId="4" applyFont="1" applyBorder="1" applyProtection="1">
      <alignment vertical="center"/>
      <protection locked="0"/>
    </xf>
    <xf numFmtId="0" fontId="12" fillId="0" borderId="0" xfId="0" applyFont="1" applyAlignment="1">
      <alignment horizontal="right" vertical="center" wrapText="1"/>
    </xf>
    <xf numFmtId="0" fontId="23" fillId="0" borderId="0" xfId="0" applyFont="1" applyAlignment="1">
      <alignment horizontal="left" vertical="center"/>
    </xf>
    <xf numFmtId="0" fontId="23" fillId="0" borderId="0" xfId="0" applyFont="1" applyAlignment="1">
      <alignment horizontal="center" vertical="center"/>
    </xf>
    <xf numFmtId="0" fontId="23" fillId="0" borderId="0" xfId="0" applyFont="1" applyAlignment="1">
      <alignment horizontal="right" vertical="center" wrapText="1"/>
    </xf>
    <xf numFmtId="0" fontId="25" fillId="0" borderId="21" xfId="0" applyFont="1" applyBorder="1" applyAlignment="1">
      <alignment horizontal="center" vertical="center"/>
    </xf>
    <xf numFmtId="0" fontId="24" fillId="0" borderId="2" xfId="0" applyFont="1" applyBorder="1" applyAlignment="1">
      <alignment horizontal="center" vertical="center" wrapText="1"/>
    </xf>
    <xf numFmtId="0" fontId="25" fillId="0" borderId="2" xfId="0" applyFont="1" applyBorder="1" applyAlignment="1">
      <alignment horizontal="center" vertical="center"/>
    </xf>
    <xf numFmtId="0" fontId="24" fillId="0" borderId="5" xfId="0" applyFont="1" applyBorder="1" applyAlignment="1">
      <alignment horizontal="center" vertical="center"/>
    </xf>
    <xf numFmtId="0" fontId="24" fillId="0" borderId="1" xfId="0" applyFont="1" applyBorder="1" applyAlignment="1">
      <alignment horizontal="center" vertical="center"/>
    </xf>
    <xf numFmtId="0" fontId="25" fillId="0" borderId="1" xfId="0" quotePrefix="1" applyFont="1" applyBorder="1" applyAlignment="1">
      <alignment horizontal="center" vertical="center"/>
    </xf>
    <xf numFmtId="0" fontId="25" fillId="0" borderId="12" xfId="0" quotePrefix="1" applyFont="1" applyBorder="1" applyAlignment="1">
      <alignment horizontal="center" vertical="center"/>
    </xf>
    <xf numFmtId="0" fontId="24" fillId="0" borderId="13" xfId="0" applyFont="1" applyBorder="1" applyAlignment="1">
      <alignment horizontal="center" vertical="center"/>
    </xf>
    <xf numFmtId="0" fontId="21" fillId="0" borderId="4" xfId="0" applyFont="1" applyBorder="1" applyAlignment="1">
      <alignment horizontal="center" vertical="center"/>
    </xf>
    <xf numFmtId="0" fontId="21" fillId="0" borderId="19" xfId="0" applyFont="1" applyBorder="1" applyAlignment="1">
      <alignment horizontal="center" vertical="center"/>
    </xf>
    <xf numFmtId="176" fontId="21" fillId="0" borderId="4" xfId="0" quotePrefix="1" applyNumberFormat="1" applyFont="1" applyBorder="1" applyAlignment="1">
      <alignment horizontal="center" vertical="center" wrapText="1"/>
    </xf>
    <xf numFmtId="176" fontId="25" fillId="0" borderId="4" xfId="0" quotePrefix="1" applyNumberFormat="1" applyFont="1" applyBorder="1" applyAlignment="1">
      <alignment horizontal="center" vertical="center" wrapText="1"/>
    </xf>
    <xf numFmtId="0" fontId="24" fillId="0" borderId="4" xfId="0" applyFont="1" applyBorder="1" applyAlignment="1">
      <alignment horizontal="center" vertical="center"/>
    </xf>
    <xf numFmtId="0" fontId="24" fillId="0" borderId="4" xfId="0" applyFont="1" applyBorder="1" applyAlignment="1">
      <alignment vertical="center" wrapText="1"/>
    </xf>
    <xf numFmtId="0" fontId="24" fillId="0" borderId="1" xfId="0" applyFont="1" applyBorder="1" applyAlignment="1">
      <alignment vertical="center" wrapText="1"/>
    </xf>
    <xf numFmtId="176" fontId="21" fillId="0" borderId="2" xfId="0" quotePrefix="1" applyNumberFormat="1" applyFont="1" applyBorder="1" applyAlignment="1">
      <alignment horizontal="center" vertical="center" wrapText="1"/>
    </xf>
    <xf numFmtId="176" fontId="25" fillId="0" borderId="2" xfId="0" quotePrefix="1" applyNumberFormat="1" applyFont="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xf>
    <xf numFmtId="0" fontId="27" fillId="0" borderId="0" xfId="0" applyFont="1" applyAlignment="1">
      <alignment horizontal="left" vertical="center"/>
    </xf>
    <xf numFmtId="0" fontId="24" fillId="0" borderId="0" xfId="0" applyFont="1" applyAlignment="1">
      <alignment horizontal="right" vertical="center"/>
    </xf>
    <xf numFmtId="0" fontId="21" fillId="0" borderId="2" xfId="0" applyFont="1" applyBorder="1" applyAlignment="1">
      <alignment horizontal="center" vertical="center"/>
    </xf>
    <xf numFmtId="0" fontId="30" fillId="0" borderId="4" xfId="1" applyNumberFormat="1" applyFont="1" applyBorder="1" applyAlignment="1">
      <alignment horizontal="center" vertical="center"/>
    </xf>
    <xf numFmtId="0" fontId="30" fillId="0" borderId="2" xfId="1" applyNumberFormat="1" applyFont="1" applyBorder="1" applyAlignment="1">
      <alignment horizontal="center" vertical="center"/>
    </xf>
    <xf numFmtId="0" fontId="41" fillId="0" borderId="1" xfId="0" applyFont="1" applyBorder="1" applyAlignment="1">
      <alignment horizontal="center" vertical="center"/>
    </xf>
    <xf numFmtId="0" fontId="30" fillId="0" borderId="6" xfId="0" applyFont="1" applyBorder="1">
      <alignment vertical="center"/>
    </xf>
    <xf numFmtId="0" fontId="30" fillId="0" borderId="7" xfId="0" applyFont="1" applyBorder="1">
      <alignment vertical="center"/>
    </xf>
    <xf numFmtId="0" fontId="25" fillId="0" borderId="14" xfId="0" applyFont="1" applyBorder="1" applyAlignment="1">
      <alignment horizontal="right" vertical="center"/>
    </xf>
    <xf numFmtId="0" fontId="25" fillId="2" borderId="1" xfId="0" applyFont="1" applyFill="1" applyBorder="1">
      <alignment vertical="center"/>
    </xf>
    <xf numFmtId="0" fontId="25" fillId="3" borderId="1" xfId="0" applyFont="1" applyFill="1" applyBorder="1">
      <alignment vertical="center"/>
    </xf>
    <xf numFmtId="0" fontId="25" fillId="0" borderId="15" xfId="0" applyFont="1" applyBorder="1" applyAlignment="1">
      <alignment horizontal="right" vertical="center"/>
    </xf>
    <xf numFmtId="0" fontId="25" fillId="0" borderId="0" xfId="0" applyFont="1" applyAlignment="1">
      <alignment vertical="center" wrapText="1"/>
    </xf>
    <xf numFmtId="0" fontId="25" fillId="0" borderId="16" xfId="0" applyFont="1" applyBorder="1" applyAlignment="1">
      <alignment vertical="center" wrapText="1"/>
    </xf>
    <xf numFmtId="0" fontId="25" fillId="0" borderId="9" xfId="0" applyFont="1" applyBorder="1" applyAlignment="1">
      <alignment vertical="center" wrapText="1"/>
    </xf>
    <xf numFmtId="0" fontId="25" fillId="0" borderId="10" xfId="0" applyFont="1" applyBorder="1" applyAlignment="1">
      <alignment vertical="center" wrapText="1"/>
    </xf>
    <xf numFmtId="0" fontId="36" fillId="0" borderId="0" xfId="0" applyFont="1" applyAlignment="1">
      <alignment horizontal="center" vertical="center"/>
    </xf>
    <xf numFmtId="0" fontId="13" fillId="0" borderId="0" xfId="0" applyFont="1" applyAlignment="1">
      <alignment horizontal="distributed" vertical="center"/>
    </xf>
    <xf numFmtId="0" fontId="21" fillId="0" borderId="0" xfId="0" applyFont="1">
      <alignment vertical="center"/>
    </xf>
    <xf numFmtId="0" fontId="21" fillId="0" borderId="0" xfId="0" applyFont="1" applyAlignment="1">
      <alignment horizontal="left" vertical="center"/>
    </xf>
    <xf numFmtId="0" fontId="25" fillId="0" borderId="25" xfId="0" applyFont="1" applyBorder="1" applyAlignment="1">
      <alignment horizontal="center" vertical="center"/>
    </xf>
    <xf numFmtId="0" fontId="25" fillId="0" borderId="21" xfId="0" applyFont="1" applyBorder="1" applyAlignment="1">
      <alignment horizontal="center" vertical="center"/>
    </xf>
    <xf numFmtId="0" fontId="24" fillId="0" borderId="25" xfId="0" applyFont="1" applyBorder="1" applyAlignment="1">
      <alignment horizontal="left" vertical="center" wrapText="1" indent="1"/>
    </xf>
    <xf numFmtId="0" fontId="24" fillId="0" borderId="21" xfId="0" applyFont="1" applyBorder="1" applyAlignment="1">
      <alignment horizontal="left" vertical="center" wrapText="1" indent="1"/>
    </xf>
    <xf numFmtId="0" fontId="24" fillId="0" borderId="2" xfId="0" applyFont="1" applyBorder="1" applyAlignment="1">
      <alignment horizontal="left" vertical="center" wrapText="1" indent="1"/>
    </xf>
    <xf numFmtId="0" fontId="24" fillId="0" borderId="5" xfId="0" applyFont="1" applyBorder="1" applyAlignment="1">
      <alignment horizontal="center" vertical="center"/>
    </xf>
    <xf numFmtId="0" fontId="24" fillId="0" borderId="18" xfId="0" applyFont="1" applyBorder="1" applyAlignment="1">
      <alignment horizontal="center" vertical="center"/>
    </xf>
    <xf numFmtId="0" fontId="24" fillId="0" borderId="43" xfId="0" applyFont="1" applyBorder="1" applyAlignment="1">
      <alignment horizontal="center" vertical="center"/>
    </xf>
    <xf numFmtId="0" fontId="24" fillId="0" borderId="5"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43" xfId="0" applyFont="1" applyBorder="1" applyAlignment="1">
      <alignment horizontal="center" vertical="center" wrapText="1"/>
    </xf>
    <xf numFmtId="0" fontId="21" fillId="0" borderId="26"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21" xfId="0" applyFont="1" applyBorder="1" applyAlignment="1">
      <alignment horizontal="center" vertical="center"/>
    </xf>
    <xf numFmtId="0" fontId="21" fillId="0" borderId="2" xfId="0" applyFont="1" applyBorder="1" applyAlignment="1">
      <alignment horizontal="center" vertical="center"/>
    </xf>
    <xf numFmtId="0" fontId="25" fillId="0" borderId="26" xfId="0" applyFont="1" applyBorder="1" applyAlignment="1">
      <alignment horizontal="center" vertical="center" wrapText="1"/>
    </xf>
    <xf numFmtId="0" fontId="25" fillId="0" borderId="21" xfId="0" applyFont="1" applyBorder="1" applyAlignment="1">
      <alignment horizontal="center" vertical="center" wrapText="1"/>
    </xf>
    <xf numFmtId="0" fontId="25" fillId="0" borderId="2" xfId="0" applyFont="1" applyBorder="1" applyAlignment="1">
      <alignment horizontal="center" vertical="center" wrapText="1"/>
    </xf>
    <xf numFmtId="0" fontId="24" fillId="0" borderId="25" xfId="0" applyFont="1" applyBorder="1" applyAlignment="1">
      <alignment horizontal="center" vertical="center" wrapText="1"/>
    </xf>
    <xf numFmtId="0" fontId="24" fillId="0" borderId="21" xfId="0" applyFont="1" applyBorder="1" applyAlignment="1">
      <alignment horizontal="center" vertical="center" wrapText="1"/>
    </xf>
    <xf numFmtId="0" fontId="24" fillId="0" borderId="5" xfId="0" quotePrefix="1" applyFont="1" applyBorder="1" applyAlignment="1">
      <alignment horizontal="center" vertical="center" wrapText="1"/>
    </xf>
    <xf numFmtId="0" fontId="25" fillId="0" borderId="26" xfId="0" applyFont="1" applyBorder="1" applyAlignment="1">
      <alignment horizontal="center" vertical="center"/>
    </xf>
    <xf numFmtId="0" fontId="24" fillId="0" borderId="22" xfId="0" applyFont="1" applyBorder="1" applyAlignment="1">
      <alignment horizontal="center" vertical="center"/>
    </xf>
    <xf numFmtId="0" fontId="24" fillId="0" borderId="23" xfId="0" applyFont="1" applyBorder="1" applyAlignment="1">
      <alignment horizontal="center" vertical="center"/>
    </xf>
    <xf numFmtId="0" fontId="24" fillId="0" borderId="24" xfId="0" applyFont="1" applyBorder="1" applyAlignment="1">
      <alignment horizontal="center" vertical="center"/>
    </xf>
    <xf numFmtId="0" fontId="24" fillId="0" borderId="46" xfId="0" applyFont="1" applyBorder="1" applyAlignment="1">
      <alignment horizontal="center" vertical="center"/>
    </xf>
    <xf numFmtId="0" fontId="24" fillId="0" borderId="48" xfId="0" applyFont="1" applyBorder="1" applyAlignment="1">
      <alignment horizontal="center" vertical="center"/>
    </xf>
    <xf numFmtId="0" fontId="24" fillId="0" borderId="47" xfId="0" applyFont="1" applyBorder="1" applyAlignment="1">
      <alignment horizontal="center" vertical="center"/>
    </xf>
    <xf numFmtId="0" fontId="24" fillId="0" borderId="1" xfId="0" applyFont="1" applyBorder="1" applyAlignment="1">
      <alignment horizontal="center" vertical="center" wrapText="1"/>
    </xf>
    <xf numFmtId="0" fontId="24" fillId="0" borderId="25" xfId="0" applyFont="1" applyBorder="1" applyAlignment="1">
      <alignment horizontal="center" vertical="center"/>
    </xf>
    <xf numFmtId="0" fontId="24" fillId="0" borderId="42" xfId="0" applyFont="1" applyBorder="1" applyAlignment="1">
      <alignment horizontal="center" vertical="center"/>
    </xf>
    <xf numFmtId="0" fontId="24" fillId="0" borderId="24" xfId="0" applyFont="1" applyBorder="1" applyAlignment="1">
      <alignment horizontal="left" vertical="center" wrapText="1"/>
    </xf>
    <xf numFmtId="0" fontId="24" fillId="0" borderId="33" xfId="0" applyFont="1" applyBorder="1" applyAlignment="1">
      <alignment horizontal="left" vertical="center" wrapText="1"/>
    </xf>
    <xf numFmtId="0" fontId="24" fillId="0" borderId="30" xfId="0" applyFont="1" applyBorder="1" applyAlignment="1">
      <alignment horizontal="left" vertical="center" wrapText="1"/>
    </xf>
    <xf numFmtId="0" fontId="24" fillId="0" borderId="26" xfId="0" applyFont="1" applyBorder="1" applyAlignment="1">
      <alignment horizontal="left" vertical="center" wrapText="1"/>
    </xf>
    <xf numFmtId="0" fontId="24" fillId="0" borderId="21" xfId="0" applyFont="1" applyBorder="1" applyAlignment="1">
      <alignment horizontal="left" vertical="center" wrapText="1"/>
    </xf>
    <xf numFmtId="0" fontId="24" fillId="0" borderId="2" xfId="0" applyFont="1" applyBorder="1" applyAlignment="1">
      <alignment horizontal="left" vertical="center" wrapText="1"/>
    </xf>
    <xf numFmtId="0" fontId="25" fillId="0" borderId="1" xfId="0" applyFont="1" applyBorder="1" applyAlignment="1">
      <alignment horizontal="center" vertical="center"/>
    </xf>
    <xf numFmtId="0" fontId="25" fillId="0" borderId="2" xfId="0" applyFont="1" applyBorder="1" applyAlignment="1">
      <alignment horizontal="center" vertical="center"/>
    </xf>
    <xf numFmtId="0" fontId="24" fillId="0" borderId="25" xfId="0" applyFont="1" applyBorder="1" applyAlignment="1">
      <alignment horizontal="left" vertical="center" wrapText="1"/>
    </xf>
    <xf numFmtId="0" fontId="24" fillId="0" borderId="42" xfId="0" quotePrefix="1" applyFont="1" applyBorder="1" applyAlignment="1">
      <alignment horizontal="left" vertical="center" wrapText="1"/>
    </xf>
    <xf numFmtId="0" fontId="25" fillId="0" borderId="42" xfId="0" applyFont="1" applyBorder="1" applyAlignment="1">
      <alignment horizontal="center" vertical="center"/>
    </xf>
    <xf numFmtId="0" fontId="24" fillId="0" borderId="24" xfId="0" applyFont="1" applyBorder="1" applyAlignment="1">
      <alignment vertical="center" wrapText="1"/>
    </xf>
    <xf numFmtId="0" fontId="24" fillId="0" borderId="33" xfId="0" applyFont="1" applyBorder="1" applyAlignment="1">
      <alignment vertical="center" wrapText="1"/>
    </xf>
    <xf numFmtId="0" fontId="24" fillId="0" borderId="30" xfId="0" applyFont="1" applyBorder="1" applyAlignment="1">
      <alignment vertical="center" wrapText="1"/>
    </xf>
    <xf numFmtId="0" fontId="25" fillId="0" borderId="25" xfId="0" applyFont="1" applyBorder="1" applyAlignment="1">
      <alignment horizontal="center" vertical="center" wrapText="1"/>
    </xf>
    <xf numFmtId="0" fontId="24" fillId="0" borderId="39" xfId="0" applyFont="1" applyBorder="1" applyAlignment="1">
      <alignment horizontal="left" vertical="center" wrapText="1"/>
    </xf>
    <xf numFmtId="0" fontId="24" fillId="0" borderId="26" xfId="0" quotePrefix="1" applyFont="1" applyBorder="1" applyAlignment="1">
      <alignment horizontal="center" vertical="center" textRotation="255" wrapText="1"/>
    </xf>
    <xf numFmtId="0" fontId="24" fillId="0" borderId="21" xfId="0" quotePrefix="1" applyFont="1" applyBorder="1" applyAlignment="1">
      <alignment horizontal="center" vertical="center" textRotation="255" wrapText="1"/>
    </xf>
    <xf numFmtId="0" fontId="24" fillId="0" borderId="2" xfId="0" quotePrefix="1" applyFont="1" applyBorder="1" applyAlignment="1">
      <alignment horizontal="center" vertical="center" textRotation="255" wrapText="1"/>
    </xf>
    <xf numFmtId="0" fontId="24" fillId="0" borderId="2" xfId="0" applyFont="1" applyBorder="1" applyAlignment="1">
      <alignment horizontal="center" vertical="center" wrapText="1"/>
    </xf>
    <xf numFmtId="0" fontId="24" fillId="0" borderId="22" xfId="0" applyFont="1" applyBorder="1" applyAlignment="1">
      <alignment horizontal="center" vertical="center" wrapText="1"/>
    </xf>
    <xf numFmtId="0" fontId="24" fillId="0" borderId="23" xfId="0" applyFont="1" applyBorder="1" applyAlignment="1">
      <alignment horizontal="center" vertical="center" wrapText="1"/>
    </xf>
    <xf numFmtId="0" fontId="24" fillId="0" borderId="24" xfId="0" applyFont="1" applyBorder="1" applyAlignment="1">
      <alignment horizontal="center" vertical="center" wrapText="1"/>
    </xf>
    <xf numFmtId="0" fontId="22" fillId="0" borderId="44" xfId="0" applyFont="1" applyBorder="1" applyAlignment="1">
      <alignment horizontal="center" vertical="center"/>
    </xf>
    <xf numFmtId="0" fontId="22" fillId="0" borderId="45" xfId="0" applyFont="1" applyBorder="1" applyAlignment="1">
      <alignment horizontal="center" vertical="center"/>
    </xf>
    <xf numFmtId="0" fontId="24" fillId="0" borderId="3" xfId="0" applyFont="1" applyBorder="1" applyAlignment="1">
      <alignment horizontal="center" vertical="center"/>
    </xf>
    <xf numFmtId="0" fontId="24" fillId="0" borderId="33" xfId="0" applyFont="1" applyBorder="1" applyAlignment="1">
      <alignment horizontal="center" vertical="center"/>
    </xf>
    <xf numFmtId="0" fontId="24" fillId="0" borderId="2" xfId="0" applyFont="1" applyBorder="1" applyAlignment="1">
      <alignment horizontal="center" vertical="center"/>
    </xf>
    <xf numFmtId="0" fontId="24" fillId="0" borderId="26" xfId="0" applyFont="1" applyBorder="1" applyAlignment="1">
      <alignment horizontal="center" vertical="center"/>
    </xf>
    <xf numFmtId="0" fontId="24" fillId="0" borderId="21" xfId="0" applyFont="1" applyBorder="1" applyAlignment="1">
      <alignment horizontal="center" vertical="center"/>
    </xf>
    <xf numFmtId="0" fontId="24" fillId="0" borderId="26" xfId="0" applyFont="1" applyBorder="1" applyAlignment="1">
      <alignment horizontal="center" vertical="center" textRotation="255"/>
    </xf>
    <xf numFmtId="0" fontId="24" fillId="0" borderId="21" xfId="0" applyFont="1" applyBorder="1" applyAlignment="1">
      <alignment horizontal="center" vertical="center" textRotation="255"/>
    </xf>
    <xf numFmtId="0" fontId="24" fillId="0" borderId="26" xfId="0" applyFont="1" applyBorder="1" applyAlignment="1">
      <alignment horizontal="center" vertical="center" textRotation="255" wrapText="1"/>
    </xf>
    <xf numFmtId="0" fontId="24" fillId="0" borderId="21" xfId="0" applyFont="1" applyBorder="1" applyAlignment="1">
      <alignment horizontal="center" vertical="center" textRotation="255" wrapText="1"/>
    </xf>
    <xf numFmtId="0" fontId="24" fillId="0" borderId="26" xfId="0" quotePrefix="1" applyFont="1" applyBorder="1" applyAlignment="1">
      <alignment horizontal="center" vertical="center" wrapText="1"/>
    </xf>
    <xf numFmtId="0" fontId="24" fillId="0" borderId="21" xfId="0" quotePrefix="1" applyFont="1" applyBorder="1" applyAlignment="1">
      <alignment horizontal="center" vertical="center" wrapText="1"/>
    </xf>
    <xf numFmtId="0" fontId="24" fillId="0" borderId="2" xfId="0" quotePrefix="1" applyFont="1" applyBorder="1" applyAlignment="1">
      <alignment horizontal="center" vertical="center" wrapText="1"/>
    </xf>
    <xf numFmtId="0" fontId="24" fillId="0" borderId="26" xfId="0" quotePrefix="1" applyFont="1" applyBorder="1" applyAlignment="1">
      <alignment horizontal="left" vertical="center" wrapText="1"/>
    </xf>
    <xf numFmtId="0" fontId="24" fillId="0" borderId="21" xfId="0" quotePrefix="1" applyFont="1" applyBorder="1" applyAlignment="1">
      <alignment horizontal="left" vertical="center" wrapText="1"/>
    </xf>
    <xf numFmtId="0" fontId="24" fillId="0" borderId="2" xfId="0" quotePrefix="1" applyFont="1" applyBorder="1" applyAlignment="1">
      <alignment horizontal="left" vertical="center" wrapText="1"/>
    </xf>
    <xf numFmtId="0" fontId="24" fillId="0" borderId="42" xfId="0" applyFont="1" applyBorder="1" applyAlignment="1">
      <alignment horizontal="center" vertical="center" textRotation="255" wrapText="1"/>
    </xf>
    <xf numFmtId="0" fontId="24" fillId="0" borderId="26" xfId="0" applyFont="1" applyBorder="1" applyAlignment="1">
      <alignment horizontal="center" vertical="center" wrapText="1"/>
    </xf>
    <xf numFmtId="0" fontId="24" fillId="0" borderId="25" xfId="0" quotePrefix="1" applyFont="1" applyBorder="1" applyAlignment="1">
      <alignment horizontal="center" vertical="center" textRotation="255" wrapText="1"/>
    </xf>
    <xf numFmtId="0" fontId="24" fillId="0" borderId="42" xfId="0" quotePrefix="1" applyFont="1" applyBorder="1" applyAlignment="1">
      <alignment horizontal="center" vertical="center" textRotation="255" wrapText="1"/>
    </xf>
    <xf numFmtId="0" fontId="24" fillId="0" borderId="2" xfId="0" quotePrefix="1" applyFont="1" applyBorder="1" applyAlignment="1">
      <alignment horizontal="center" vertical="center"/>
    </xf>
    <xf numFmtId="0" fontId="24" fillId="0" borderId="25" xfId="0" quotePrefix="1" applyFont="1" applyBorder="1" applyAlignment="1">
      <alignment horizontal="center" vertical="center"/>
    </xf>
    <xf numFmtId="0" fontId="24" fillId="0" borderId="30" xfId="0" quotePrefix="1" applyFont="1" applyBorder="1" applyAlignment="1">
      <alignment horizontal="left" vertical="center" wrapText="1"/>
    </xf>
    <xf numFmtId="0" fontId="24" fillId="0" borderId="18" xfId="0" quotePrefix="1" applyFont="1" applyBorder="1" applyAlignment="1">
      <alignment horizontal="center" vertical="center" wrapText="1"/>
    </xf>
    <xf numFmtId="0" fontId="24" fillId="0" borderId="43" xfId="0" quotePrefix="1" applyFont="1" applyBorder="1" applyAlignment="1">
      <alignment horizontal="center" vertical="center" wrapText="1"/>
    </xf>
    <xf numFmtId="0" fontId="24" fillId="0" borderId="1" xfId="0" applyFont="1" applyBorder="1" applyAlignment="1">
      <alignment horizontal="center" vertical="center"/>
    </xf>
    <xf numFmtId="0" fontId="24" fillId="0" borderId="31" xfId="0" quotePrefix="1" applyFont="1" applyBorder="1" applyAlignment="1">
      <alignment horizontal="center" vertical="center"/>
    </xf>
    <xf numFmtId="0" fontId="24" fillId="0" borderId="11" xfId="0" quotePrefix="1" applyFont="1" applyBorder="1" applyAlignment="1">
      <alignment horizontal="center" vertical="center"/>
    </xf>
    <xf numFmtId="0" fontId="24" fillId="0" borderId="30" xfId="0" quotePrefix="1" applyFont="1" applyBorder="1" applyAlignment="1">
      <alignment horizontal="center" vertical="center"/>
    </xf>
    <xf numFmtId="0" fontId="24" fillId="0" borderId="42" xfId="0" applyFont="1" applyBorder="1" applyAlignment="1">
      <alignment horizontal="center" vertical="center" wrapText="1"/>
    </xf>
    <xf numFmtId="0" fontId="24" fillId="0" borderId="25" xfId="0" quotePrefix="1" applyFont="1" applyBorder="1" applyAlignment="1">
      <alignment horizontal="center" vertical="center" wrapText="1"/>
    </xf>
    <xf numFmtId="0" fontId="24" fillId="0" borderId="42" xfId="0" quotePrefix="1" applyFont="1" applyBorder="1" applyAlignment="1">
      <alignment horizontal="center" vertical="center" wrapText="1"/>
    </xf>
    <xf numFmtId="0" fontId="24" fillId="0" borderId="13" xfId="0" applyFont="1" applyBorder="1" applyAlignment="1">
      <alignment horizontal="center" vertical="center" wrapText="1"/>
    </xf>
    <xf numFmtId="0" fontId="24" fillId="0" borderId="49" xfId="0" applyFont="1" applyBorder="1" applyAlignment="1">
      <alignment horizontal="center" vertical="center" wrapText="1"/>
    </xf>
    <xf numFmtId="0" fontId="24" fillId="0" borderId="19" xfId="0" applyFont="1" applyBorder="1" applyAlignment="1">
      <alignment horizontal="center" vertical="center" wrapText="1"/>
    </xf>
    <xf numFmtId="0" fontId="24" fillId="0" borderId="13" xfId="0" applyFont="1" applyBorder="1" applyAlignment="1">
      <alignment vertical="center" wrapText="1"/>
    </xf>
    <xf numFmtId="0" fontId="24" fillId="0" borderId="49" xfId="0" applyFont="1" applyBorder="1" applyAlignment="1">
      <alignment vertical="center" wrapText="1"/>
    </xf>
    <xf numFmtId="0" fontId="24" fillId="0" borderId="19" xfId="0" applyFont="1" applyBorder="1" applyAlignment="1">
      <alignment vertical="center" wrapText="1"/>
    </xf>
    <xf numFmtId="0" fontId="24" fillId="0" borderId="27" xfId="0" applyFont="1" applyBorder="1" applyAlignment="1">
      <alignment horizontal="center" vertical="center"/>
    </xf>
    <xf numFmtId="0" fontId="24" fillId="0" borderId="28" xfId="0" applyFont="1" applyBorder="1" applyAlignment="1">
      <alignment horizontal="center" vertical="center"/>
    </xf>
    <xf numFmtId="0" fontId="24" fillId="0" borderId="29" xfId="0" applyFont="1" applyBorder="1" applyAlignment="1">
      <alignment horizontal="center" vertical="center"/>
    </xf>
    <xf numFmtId="0" fontId="24" fillId="0" borderId="1" xfId="0" applyFont="1" applyBorder="1" applyAlignment="1">
      <alignment vertical="center" wrapText="1"/>
    </xf>
    <xf numFmtId="0" fontId="24" fillId="0" borderId="26" xfId="0" applyFont="1" applyBorder="1" applyAlignment="1">
      <alignment vertical="center" wrapText="1"/>
    </xf>
    <xf numFmtId="0" fontId="24" fillId="0" borderId="21" xfId="0" applyFont="1" applyBorder="1" applyAlignment="1">
      <alignment vertical="center" wrapText="1"/>
    </xf>
    <xf numFmtId="0" fontId="24" fillId="0" borderId="2" xfId="0" applyFont="1" applyBorder="1" applyAlignment="1">
      <alignment vertical="center" wrapText="1"/>
    </xf>
    <xf numFmtId="0" fontId="24" fillId="0" borderId="43" xfId="0" applyFont="1" applyBorder="1" applyAlignment="1">
      <alignment vertical="center" wrapText="1"/>
    </xf>
    <xf numFmtId="0" fontId="25" fillId="0" borderId="38" xfId="1" quotePrefix="1" applyNumberFormat="1" applyFont="1" applyFill="1" applyBorder="1" applyAlignment="1" applyProtection="1">
      <alignment horizontal="center" vertical="center"/>
    </xf>
    <xf numFmtId="0" fontId="25" fillId="0" borderId="3" xfId="1" quotePrefix="1" applyNumberFormat="1" applyFont="1" applyFill="1" applyBorder="1" applyAlignment="1" applyProtection="1">
      <alignment horizontal="center" vertical="center"/>
    </xf>
    <xf numFmtId="0" fontId="25" fillId="0" borderId="46" xfId="1" quotePrefix="1" applyNumberFormat="1" applyFont="1" applyFill="1" applyBorder="1" applyAlignment="1" applyProtection="1">
      <alignment horizontal="center" vertical="center"/>
    </xf>
    <xf numFmtId="0" fontId="24" fillId="0" borderId="1" xfId="0" applyFont="1" applyBorder="1">
      <alignment vertical="center"/>
    </xf>
    <xf numFmtId="0" fontId="24" fillId="0" borderId="42" xfId="0" applyFont="1" applyBorder="1" applyAlignment="1">
      <alignment horizontal="left" vertical="center" wrapText="1"/>
    </xf>
    <xf numFmtId="0" fontId="24" fillId="0" borderId="31"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30" xfId="0" applyFont="1" applyBorder="1" applyAlignment="1">
      <alignment horizontal="center" vertical="center" wrapText="1"/>
    </xf>
    <xf numFmtId="0" fontId="25" fillId="0" borderId="0" xfId="0" applyFont="1" applyAlignment="1">
      <alignment horizontal="left" vertical="center" wrapText="1"/>
    </xf>
    <xf numFmtId="0" fontId="25" fillId="0" borderId="16" xfId="0" applyFont="1" applyBorder="1" applyAlignment="1">
      <alignment horizontal="left" vertical="center" wrapText="1"/>
    </xf>
    <xf numFmtId="0" fontId="21" fillId="0" borderId="2" xfId="0" applyFont="1" applyBorder="1" applyAlignment="1">
      <alignment horizontal="center" vertical="center" wrapText="1"/>
    </xf>
    <xf numFmtId="0" fontId="30" fillId="0" borderId="25"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42" xfId="0" applyFont="1" applyBorder="1" applyAlignment="1">
      <alignment horizontal="center" vertical="center" wrapText="1"/>
    </xf>
    <xf numFmtId="0" fontId="21" fillId="0" borderId="25" xfId="0" applyFont="1" applyBorder="1" applyAlignment="1">
      <alignment horizontal="center" vertical="center" wrapText="1"/>
    </xf>
    <xf numFmtId="0" fontId="21" fillId="0" borderId="42" xfId="0" applyFont="1" applyBorder="1" applyAlignment="1">
      <alignment horizontal="center" vertical="center" wrapText="1"/>
    </xf>
    <xf numFmtId="0" fontId="24" fillId="3" borderId="50" xfId="0" applyFont="1" applyFill="1" applyBorder="1" applyAlignment="1" applyProtection="1">
      <alignment horizontal="center" vertical="center" wrapText="1"/>
      <protection locked="0"/>
    </xf>
    <xf numFmtId="0" fontId="24" fillId="3" borderId="4" xfId="0" applyFont="1" applyFill="1" applyBorder="1" applyAlignment="1" applyProtection="1">
      <alignment horizontal="center" vertical="center" wrapText="1"/>
      <protection locked="0"/>
    </xf>
    <xf numFmtId="0" fontId="24" fillId="3" borderId="1" xfId="0" applyFont="1" applyFill="1" applyBorder="1" applyAlignment="1" applyProtection="1">
      <alignment horizontal="center" vertical="center" wrapText="1"/>
      <protection locked="0"/>
    </xf>
    <xf numFmtId="0" fontId="24" fillId="3" borderId="12" xfId="0" applyFont="1" applyFill="1" applyBorder="1" applyAlignment="1" applyProtection="1">
      <alignment horizontal="center" vertical="center" wrapText="1"/>
      <protection locked="0"/>
    </xf>
    <xf numFmtId="0" fontId="30" fillId="0" borderId="25" xfId="1" quotePrefix="1" applyNumberFormat="1" applyFont="1" applyBorder="1" applyAlignment="1">
      <alignment horizontal="center" vertical="center"/>
    </xf>
    <xf numFmtId="0" fontId="30" fillId="0" borderId="2" xfId="1" quotePrefix="1" applyNumberFormat="1" applyFont="1" applyBorder="1" applyAlignment="1">
      <alignment horizontal="center" vertical="center"/>
    </xf>
    <xf numFmtId="0" fontId="24" fillId="3" borderId="25" xfId="0" applyFont="1" applyFill="1" applyBorder="1" applyAlignment="1" applyProtection="1">
      <alignment horizontal="center" vertical="center" wrapText="1"/>
      <protection locked="0"/>
    </xf>
    <xf numFmtId="0" fontId="24" fillId="3" borderId="2" xfId="0" applyFont="1" applyFill="1" applyBorder="1" applyAlignment="1" applyProtection="1">
      <alignment horizontal="center" vertical="center" wrapText="1"/>
      <protection locked="0"/>
    </xf>
    <xf numFmtId="0" fontId="30" fillId="0" borderId="21" xfId="1" quotePrefix="1" applyNumberFormat="1" applyFont="1" applyBorder="1" applyAlignment="1">
      <alignment horizontal="center" vertical="center"/>
    </xf>
    <xf numFmtId="0" fontId="30" fillId="0" borderId="42" xfId="1" quotePrefix="1" applyNumberFormat="1" applyFont="1" applyBorder="1" applyAlignment="1">
      <alignment horizontal="center" vertical="center"/>
    </xf>
    <xf numFmtId="0" fontId="21" fillId="0" borderId="31"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30" xfId="0" applyFont="1" applyBorder="1" applyAlignment="1">
      <alignment horizontal="center" vertical="center" wrapText="1"/>
    </xf>
    <xf numFmtId="0" fontId="21" fillId="0" borderId="31" xfId="0" applyFont="1" applyBorder="1" applyAlignment="1">
      <alignment vertical="center" wrapText="1"/>
    </xf>
    <xf numFmtId="0" fontId="21" fillId="0" borderId="11" xfId="0" applyFont="1" applyBorder="1" applyAlignment="1">
      <alignment vertical="center" wrapText="1"/>
    </xf>
    <xf numFmtId="0" fontId="21" fillId="0" borderId="30" xfId="0" applyFont="1" applyBorder="1" applyAlignment="1">
      <alignment vertical="center" wrapText="1"/>
    </xf>
    <xf numFmtId="0" fontId="21" fillId="0" borderId="25" xfId="0" applyFont="1" applyBorder="1" applyAlignment="1">
      <alignment horizontal="center" vertical="center"/>
    </xf>
    <xf numFmtId="0" fontId="21" fillId="0" borderId="42" xfId="0" applyFont="1" applyBorder="1" applyAlignment="1">
      <alignment horizontal="center" vertical="center"/>
    </xf>
    <xf numFmtId="0" fontId="21" fillId="0" borderId="1" xfId="0" quotePrefix="1" applyFont="1" applyBorder="1" applyAlignment="1">
      <alignment horizontal="center" vertical="center" wrapText="1"/>
    </xf>
    <xf numFmtId="0" fontId="24" fillId="3" borderId="26" xfId="0" applyFont="1" applyFill="1" applyBorder="1" applyAlignment="1" applyProtection="1">
      <alignment horizontal="center" vertical="center" wrapText="1"/>
      <protection locked="0"/>
    </xf>
    <xf numFmtId="0" fontId="24" fillId="3" borderId="21" xfId="0" applyFont="1" applyFill="1" applyBorder="1" applyAlignment="1" applyProtection="1">
      <alignment horizontal="center" vertical="center" wrapText="1"/>
      <protection locked="0"/>
    </xf>
    <xf numFmtId="0" fontId="24" fillId="0" borderId="5" xfId="0" applyFont="1" applyBorder="1" applyAlignment="1" applyProtection="1">
      <alignment horizontal="left" vertical="center"/>
      <protection locked="0"/>
    </xf>
    <xf numFmtId="0" fontId="24" fillId="0" borderId="18" xfId="0" applyFont="1" applyBorder="1" applyAlignment="1" applyProtection="1">
      <alignment horizontal="left" vertical="center"/>
      <protection locked="0"/>
    </xf>
    <xf numFmtId="0" fontId="24" fillId="0" borderId="43" xfId="0" applyFont="1" applyBorder="1" applyAlignment="1" applyProtection="1">
      <alignment horizontal="left" vertical="center"/>
      <protection locked="0"/>
    </xf>
    <xf numFmtId="0" fontId="21" fillId="0" borderId="24" xfId="1" quotePrefix="1" applyNumberFormat="1" applyFont="1" applyBorder="1" applyAlignment="1">
      <alignment horizontal="center" vertical="center" wrapText="1"/>
    </xf>
    <xf numFmtId="0" fontId="21" fillId="0" borderId="47" xfId="1" quotePrefix="1" applyNumberFormat="1" applyFont="1" applyBorder="1" applyAlignment="1">
      <alignment horizontal="center" vertical="center" wrapText="1"/>
    </xf>
    <xf numFmtId="0" fontId="30" fillId="0" borderId="26" xfId="0" applyFont="1" applyBorder="1" applyAlignment="1">
      <alignment horizontal="center" vertical="center"/>
    </xf>
    <xf numFmtId="0" fontId="30" fillId="0" borderId="21" xfId="0" applyFont="1" applyBorder="1" applyAlignment="1">
      <alignment horizontal="center" vertical="center"/>
    </xf>
    <xf numFmtId="0" fontId="30" fillId="0" borderId="26" xfId="1" quotePrefix="1" applyNumberFormat="1" applyFont="1" applyBorder="1" applyAlignment="1">
      <alignment horizontal="center" vertical="center"/>
    </xf>
    <xf numFmtId="0" fontId="25" fillId="0" borderId="5" xfId="0" applyFont="1" applyBorder="1" applyAlignment="1">
      <alignment horizontal="center" vertical="center"/>
    </xf>
    <xf numFmtId="0" fontId="25" fillId="0" borderId="43" xfId="0" applyFont="1" applyBorder="1" applyAlignment="1">
      <alignment horizontal="center" vertical="center"/>
    </xf>
    <xf numFmtId="0" fontId="30" fillId="0" borderId="25" xfId="0" applyFont="1" applyBorder="1" applyAlignment="1">
      <alignment horizontal="center" vertical="center"/>
    </xf>
    <xf numFmtId="0" fontId="30" fillId="0" borderId="2" xfId="0" applyFont="1" applyBorder="1" applyAlignment="1">
      <alignment horizontal="center" vertical="center"/>
    </xf>
    <xf numFmtId="0" fontId="30" fillId="0" borderId="26" xfId="0" applyFont="1" applyBorder="1" applyAlignment="1">
      <alignment horizontal="center" vertical="center" wrapText="1"/>
    </xf>
    <xf numFmtId="0" fontId="30" fillId="0" borderId="2" xfId="0" applyFont="1" applyBorder="1" applyAlignment="1">
      <alignment horizontal="center" vertical="center" wrapText="1"/>
    </xf>
    <xf numFmtId="0" fontId="24" fillId="3" borderId="42" xfId="0" applyFont="1" applyFill="1" applyBorder="1" applyAlignment="1" applyProtection="1">
      <alignment horizontal="center" vertical="center" wrapText="1"/>
      <protection locked="0"/>
    </xf>
    <xf numFmtId="0" fontId="21" fillId="0" borderId="22" xfId="0" applyFont="1" applyBorder="1" applyAlignment="1">
      <alignment horizontal="center" vertical="center" wrapText="1"/>
    </xf>
    <xf numFmtId="0" fontId="21" fillId="0" borderId="24" xfId="0" applyFont="1" applyBorder="1" applyAlignment="1">
      <alignment horizontal="center" vertical="center" wrapText="1"/>
    </xf>
    <xf numFmtId="0" fontId="24" fillId="3" borderId="1" xfId="0" applyFont="1" applyFill="1" applyBorder="1" applyAlignment="1" applyProtection="1">
      <alignment horizontal="center" vertical="center" wrapText="1" shrinkToFit="1"/>
      <protection locked="0"/>
    </xf>
    <xf numFmtId="0" fontId="21" fillId="0" borderId="25" xfId="0" applyFont="1" applyBorder="1" applyAlignment="1">
      <alignment horizontal="left" vertical="center" wrapText="1" indent="1"/>
    </xf>
    <xf numFmtId="0" fontId="21" fillId="0" borderId="21" xfId="0" applyFont="1" applyBorder="1" applyAlignment="1">
      <alignment horizontal="left" vertical="center" wrapText="1" indent="1"/>
    </xf>
    <xf numFmtId="0" fontId="21" fillId="0" borderId="2" xfId="0" applyFont="1" applyBorder="1" applyAlignment="1">
      <alignment horizontal="left" vertical="center" wrapText="1" indent="1"/>
    </xf>
    <xf numFmtId="0" fontId="21" fillId="0" borderId="25" xfId="0" applyFont="1" applyBorder="1" applyAlignment="1">
      <alignment horizontal="center" vertical="center" textRotation="255" wrapText="1"/>
    </xf>
    <xf numFmtId="0" fontId="21" fillId="0" borderId="21" xfId="0" applyFont="1" applyBorder="1" applyAlignment="1">
      <alignment horizontal="center" vertical="center" textRotation="255" wrapText="1"/>
    </xf>
    <xf numFmtId="0" fontId="21" fillId="0" borderId="42" xfId="0" applyFont="1" applyBorder="1" applyAlignment="1">
      <alignment horizontal="center" vertical="center" textRotation="255" wrapText="1"/>
    </xf>
    <xf numFmtId="0" fontId="21" fillId="0" borderId="26" xfId="0" applyFont="1" applyBorder="1" applyAlignment="1">
      <alignment horizontal="center" vertical="center"/>
    </xf>
    <xf numFmtId="0" fontId="21" fillId="0" borderId="22" xfId="0" applyFont="1" applyBorder="1" applyAlignment="1">
      <alignment horizontal="center" vertical="center"/>
    </xf>
    <xf numFmtId="0" fontId="21" fillId="0" borderId="24" xfId="0" applyFont="1" applyBorder="1" applyAlignment="1">
      <alignment horizontal="center" vertical="center"/>
    </xf>
    <xf numFmtId="0" fontId="21" fillId="0" borderId="46" xfId="0" applyFont="1" applyBorder="1" applyAlignment="1">
      <alignment horizontal="center" vertical="center"/>
    </xf>
    <xf numFmtId="0" fontId="21" fillId="0" borderId="47" xfId="0" applyFont="1" applyBorder="1" applyAlignment="1">
      <alignment horizontal="center" vertical="center"/>
    </xf>
    <xf numFmtId="0" fontId="21" fillId="0" borderId="26" xfId="0" applyFont="1" applyBorder="1" applyAlignment="1">
      <alignment horizontal="center" vertical="center" textRotation="255" wrapText="1"/>
    </xf>
    <xf numFmtId="0" fontId="21" fillId="0" borderId="2" xfId="0" applyFont="1" applyBorder="1" applyAlignment="1">
      <alignment horizontal="center" vertical="center" textRotation="255" wrapText="1"/>
    </xf>
    <xf numFmtId="0" fontId="21" fillId="0" borderId="2" xfId="0" quotePrefix="1" applyFont="1" applyBorder="1" applyAlignment="1">
      <alignment horizontal="center" vertical="center"/>
    </xf>
    <xf numFmtId="0" fontId="21" fillId="0" borderId="26" xfId="0" quotePrefix="1" applyFont="1" applyBorder="1" applyAlignment="1">
      <alignment horizontal="center" vertical="center" textRotation="255" wrapText="1"/>
    </xf>
    <xf numFmtId="0" fontId="21" fillId="0" borderId="21" xfId="0" quotePrefix="1" applyFont="1" applyBorder="1" applyAlignment="1">
      <alignment horizontal="center" vertical="center" textRotation="255" wrapText="1"/>
    </xf>
    <xf numFmtId="0" fontId="21" fillId="0" borderId="26" xfId="0" quotePrefix="1" applyFont="1" applyBorder="1" applyAlignment="1">
      <alignment horizontal="center" vertical="center" wrapText="1"/>
    </xf>
    <xf numFmtId="0" fontId="21" fillId="0" borderId="21" xfId="0" quotePrefix="1" applyFont="1" applyBorder="1" applyAlignment="1">
      <alignment horizontal="center" vertical="center" wrapText="1"/>
    </xf>
    <xf numFmtId="0" fontId="21" fillId="0" borderId="2" xfId="0" quotePrefix="1" applyFont="1" applyBorder="1" applyAlignment="1">
      <alignment horizontal="center" vertical="center" wrapText="1"/>
    </xf>
    <xf numFmtId="0" fontId="21" fillId="0" borderId="13" xfId="0" applyFont="1" applyBorder="1" applyAlignment="1">
      <alignment vertical="center" wrapText="1"/>
    </xf>
    <xf numFmtId="0" fontId="21" fillId="0" borderId="49" xfId="0" applyFont="1" applyBorder="1" applyAlignment="1">
      <alignment vertical="center" wrapText="1"/>
    </xf>
    <xf numFmtId="0" fontId="21" fillId="0" borderId="19" xfId="0" applyFont="1" applyBorder="1" applyAlignment="1">
      <alignment vertical="center" wrapText="1"/>
    </xf>
    <xf numFmtId="0" fontId="21" fillId="0" borderId="13" xfId="0" applyFont="1" applyBorder="1" applyAlignment="1">
      <alignment horizontal="center" vertical="center" wrapText="1"/>
    </xf>
    <xf numFmtId="0" fontId="21" fillId="0" borderId="49" xfId="0" applyFont="1" applyBorder="1" applyAlignment="1">
      <alignment horizontal="center" vertical="center" wrapText="1"/>
    </xf>
    <xf numFmtId="0" fontId="21" fillId="0" borderId="19" xfId="0" applyFont="1" applyBorder="1" applyAlignment="1">
      <alignment horizontal="center" vertical="center" wrapText="1"/>
    </xf>
    <xf numFmtId="0" fontId="21" fillId="0" borderId="26" xfId="0" applyFont="1" applyBorder="1" applyAlignment="1">
      <alignment horizontal="center" vertical="center" textRotation="255"/>
    </xf>
    <xf numFmtId="0" fontId="21" fillId="0" borderId="21" xfId="0" applyFont="1" applyBorder="1" applyAlignment="1">
      <alignment horizontal="center" vertical="center" textRotation="255"/>
    </xf>
    <xf numFmtId="0" fontId="21" fillId="0" borderId="42" xfId="0" applyFont="1" applyBorder="1" applyAlignment="1">
      <alignment horizontal="center" vertical="center" textRotation="255"/>
    </xf>
    <xf numFmtId="0" fontId="13" fillId="0" borderId="51" xfId="0" applyFont="1" applyBorder="1" applyAlignment="1" applyProtection="1">
      <alignment horizontal="center" vertical="center"/>
      <protection locked="0"/>
    </xf>
    <xf numFmtId="0" fontId="13" fillId="0" borderId="23" xfId="0" applyFont="1" applyBorder="1" applyAlignment="1" applyProtection="1">
      <alignment horizontal="center" vertical="center"/>
      <protection locked="0"/>
    </xf>
    <xf numFmtId="0" fontId="13" fillId="0" borderId="15"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0" fontId="13" fillId="0" borderId="52" xfId="0" applyFont="1" applyBorder="1" applyAlignment="1" applyProtection="1">
      <alignment horizontal="center" vertical="center"/>
      <protection locked="0"/>
    </xf>
    <xf numFmtId="0" fontId="13" fillId="0" borderId="48" xfId="0" applyFont="1" applyBorder="1" applyAlignment="1" applyProtection="1">
      <alignment horizontal="center" vertical="center"/>
      <protection locked="0"/>
    </xf>
    <xf numFmtId="0" fontId="13" fillId="0" borderId="64" xfId="0" applyFont="1" applyBorder="1" applyAlignment="1" applyProtection="1">
      <alignment horizontal="center" vertical="center"/>
      <protection locked="0"/>
    </xf>
    <xf numFmtId="0" fontId="13" fillId="0" borderId="65" xfId="0" applyFont="1" applyBorder="1" applyAlignment="1" applyProtection="1">
      <alignment horizontal="center" vertical="center"/>
      <protection locked="0"/>
    </xf>
    <xf numFmtId="0" fontId="13" fillId="0" borderId="66" xfId="0" applyFont="1" applyBorder="1" applyAlignment="1" applyProtection="1">
      <alignment horizontal="center" vertical="center"/>
      <protection locked="0"/>
    </xf>
    <xf numFmtId="0" fontId="13" fillId="0" borderId="64" xfId="0" applyFont="1" applyBorder="1" applyAlignment="1" applyProtection="1">
      <alignment horizontal="left" vertical="center"/>
      <protection locked="0"/>
    </xf>
    <xf numFmtId="0" fontId="13" fillId="0" borderId="65" xfId="0" applyFont="1" applyBorder="1" applyAlignment="1" applyProtection="1">
      <alignment horizontal="left" vertical="center"/>
      <protection locked="0"/>
    </xf>
    <xf numFmtId="0" fontId="13" fillId="0" borderId="66" xfId="0" applyFont="1" applyBorder="1" applyAlignment="1" applyProtection="1">
      <alignment horizontal="left" vertical="center"/>
      <protection locked="0"/>
    </xf>
    <xf numFmtId="0" fontId="21" fillId="4" borderId="6" xfId="0" applyFont="1" applyFill="1" applyBorder="1" applyAlignment="1" applyProtection="1">
      <alignment horizontal="center" vertical="center"/>
      <protection locked="0"/>
    </xf>
    <xf numFmtId="0" fontId="21" fillId="4" borderId="7" xfId="0" applyFont="1" applyFill="1" applyBorder="1" applyAlignment="1" applyProtection="1">
      <alignment horizontal="center" vertical="center"/>
      <protection locked="0"/>
    </xf>
    <xf numFmtId="0" fontId="21" fillId="4" borderId="8" xfId="0" applyFont="1" applyFill="1" applyBorder="1" applyAlignment="1" applyProtection="1">
      <alignment horizontal="center" vertical="center"/>
      <protection locked="0"/>
    </xf>
    <xf numFmtId="0" fontId="21" fillId="4" borderId="54" xfId="0" applyFont="1" applyFill="1" applyBorder="1" applyAlignment="1" applyProtection="1">
      <alignment horizontal="center" vertical="center"/>
      <protection locked="0"/>
    </xf>
    <xf numFmtId="0" fontId="21" fillId="4" borderId="11" xfId="0" applyFont="1" applyFill="1" applyBorder="1" applyAlignment="1" applyProtection="1">
      <alignment horizontal="center" vertical="center"/>
      <protection locked="0"/>
    </xf>
    <xf numFmtId="0" fontId="21" fillId="4" borderId="20" xfId="0" applyFont="1" applyFill="1" applyBorder="1" applyAlignment="1" applyProtection="1">
      <alignment horizontal="center" vertical="center"/>
      <protection locked="0"/>
    </xf>
    <xf numFmtId="0" fontId="13" fillId="0" borderId="51" xfId="0" applyFont="1" applyBorder="1" applyAlignment="1" applyProtection="1">
      <alignment horizontal="center" vertical="center" wrapText="1"/>
      <protection locked="0"/>
    </xf>
    <xf numFmtId="0" fontId="13" fillId="0" borderId="23" xfId="0" applyFont="1" applyBorder="1" applyAlignment="1" applyProtection="1">
      <alignment horizontal="center" vertical="center" wrapText="1"/>
      <protection locked="0"/>
    </xf>
    <xf numFmtId="0" fontId="13" fillId="0" borderId="24" xfId="0" applyFont="1" applyBorder="1" applyAlignment="1" applyProtection="1">
      <alignment horizontal="center" vertical="center" wrapText="1"/>
      <protection locked="0"/>
    </xf>
    <xf numFmtId="0" fontId="13" fillId="0" borderId="15" xfId="0" applyFont="1" applyBorder="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13" fillId="0" borderId="33" xfId="0" applyFont="1" applyBorder="1" applyAlignment="1" applyProtection="1">
      <alignment horizontal="center" vertical="center" wrapText="1"/>
      <protection locked="0"/>
    </xf>
    <xf numFmtId="0" fontId="13" fillId="0" borderId="67" xfId="0" applyFont="1" applyBorder="1" applyAlignment="1" applyProtection="1">
      <alignment horizontal="center" vertical="center"/>
      <protection locked="0"/>
    </xf>
    <xf numFmtId="0" fontId="13" fillId="0" borderId="68" xfId="0" applyFont="1" applyBorder="1" applyAlignment="1" applyProtection="1">
      <alignment horizontal="center" vertical="center"/>
      <protection locked="0"/>
    </xf>
    <xf numFmtId="0" fontId="13" fillId="0" borderId="69" xfId="0" applyFont="1" applyBorder="1" applyAlignment="1" applyProtection="1">
      <alignment horizontal="center" vertical="center"/>
      <protection locked="0"/>
    </xf>
    <xf numFmtId="0" fontId="13" fillId="0" borderId="70" xfId="0" applyFont="1" applyBorder="1" applyAlignment="1" applyProtection="1">
      <alignment horizontal="center" vertical="center"/>
      <protection locked="0"/>
    </xf>
    <xf numFmtId="0" fontId="13" fillId="0" borderId="71" xfId="0" applyFont="1" applyBorder="1" applyAlignment="1" applyProtection="1">
      <alignment horizontal="center" vertical="center"/>
      <protection locked="0"/>
    </xf>
    <xf numFmtId="0" fontId="13" fillId="0" borderId="72" xfId="0" applyFont="1" applyBorder="1" applyAlignment="1" applyProtection="1">
      <alignment horizontal="center" vertical="center"/>
      <protection locked="0"/>
    </xf>
    <xf numFmtId="0" fontId="13" fillId="0" borderId="68" xfId="0" applyFont="1" applyBorder="1" applyAlignment="1" applyProtection="1">
      <alignment horizontal="left" vertical="center"/>
      <protection locked="0"/>
    </xf>
    <xf numFmtId="0" fontId="13" fillId="0" borderId="73" xfId="0" applyFont="1" applyBorder="1" applyAlignment="1" applyProtection="1">
      <alignment horizontal="left" vertical="center"/>
      <protection locked="0"/>
    </xf>
    <xf numFmtId="0" fontId="13" fillId="0" borderId="71" xfId="0" applyFont="1" applyBorder="1" applyAlignment="1" applyProtection="1">
      <alignment horizontal="left" vertical="center"/>
      <protection locked="0"/>
    </xf>
    <xf numFmtId="0" fontId="13" fillId="0" borderId="74" xfId="0" applyFont="1" applyBorder="1" applyAlignment="1" applyProtection="1">
      <alignment horizontal="left" vertical="center"/>
      <protection locked="0"/>
    </xf>
    <xf numFmtId="0" fontId="13" fillId="0" borderId="18" xfId="0" applyFont="1" applyBorder="1" applyAlignment="1" applyProtection="1">
      <alignment horizontal="left" vertical="center"/>
      <protection locked="0"/>
    </xf>
    <xf numFmtId="0" fontId="13" fillId="0" borderId="75" xfId="0" applyFont="1" applyBorder="1" applyAlignment="1" applyProtection="1">
      <alignment horizontal="left" vertical="center"/>
      <protection locked="0"/>
    </xf>
    <xf numFmtId="0" fontId="13" fillId="0" borderId="76" xfId="0" applyFont="1" applyBorder="1" applyAlignment="1" applyProtection="1">
      <alignment horizontal="center" vertical="center"/>
      <protection locked="0"/>
    </xf>
    <xf numFmtId="0" fontId="13" fillId="0" borderId="62" xfId="0" applyFont="1" applyBorder="1" applyAlignment="1" applyProtection="1">
      <alignment horizontal="center" vertical="center"/>
      <protection locked="0"/>
    </xf>
    <xf numFmtId="0" fontId="13" fillId="0" borderId="77" xfId="0" applyFont="1" applyBorder="1" applyAlignment="1" applyProtection="1">
      <alignment horizontal="center" vertical="center"/>
      <protection locked="0"/>
    </xf>
    <xf numFmtId="0" fontId="13" fillId="0" borderId="5" xfId="0" applyFont="1" applyBorder="1" applyAlignment="1" applyProtection="1">
      <alignment horizontal="center" vertical="center"/>
      <protection locked="0"/>
    </xf>
    <xf numFmtId="0" fontId="13" fillId="0" borderId="18" xfId="0" applyFont="1" applyBorder="1" applyAlignment="1" applyProtection="1">
      <alignment horizontal="center" vertical="center"/>
      <protection locked="0"/>
    </xf>
    <xf numFmtId="0" fontId="13" fillId="0" borderId="43" xfId="0" applyFont="1" applyBorder="1" applyAlignment="1" applyProtection="1">
      <alignment horizontal="center" vertical="center"/>
      <protection locked="0"/>
    </xf>
    <xf numFmtId="0" fontId="13" fillId="0" borderId="62" xfId="0" applyFont="1" applyBorder="1" applyAlignment="1" applyProtection="1">
      <alignment horizontal="left" vertical="center"/>
      <protection locked="0"/>
    </xf>
    <xf numFmtId="0" fontId="13" fillId="0" borderId="63" xfId="0" applyFont="1" applyBorder="1" applyAlignment="1" applyProtection="1">
      <alignment horizontal="left" vertical="center"/>
      <protection locked="0"/>
    </xf>
    <xf numFmtId="0" fontId="13" fillId="0" borderId="5" xfId="0" applyFont="1" applyBorder="1" applyAlignment="1" applyProtection="1">
      <alignment horizontal="center" vertical="center" wrapText="1"/>
      <protection locked="0"/>
    </xf>
    <xf numFmtId="0" fontId="13" fillId="0" borderId="18" xfId="0" applyFont="1" applyBorder="1" applyAlignment="1" applyProtection="1">
      <alignment horizontal="center" vertical="center" wrapText="1"/>
      <protection locked="0"/>
    </xf>
    <xf numFmtId="0" fontId="13" fillId="0" borderId="43" xfId="0" applyFont="1" applyBorder="1" applyAlignment="1" applyProtection="1">
      <alignment horizontal="center" vertical="center" wrapText="1"/>
      <protection locked="0"/>
    </xf>
    <xf numFmtId="49" fontId="13" fillId="0" borderId="18" xfId="0" applyNumberFormat="1" applyFont="1" applyBorder="1" applyAlignment="1" applyProtection="1">
      <alignment horizontal="left" vertical="center" indent="2"/>
      <protection locked="0"/>
    </xf>
    <xf numFmtId="49" fontId="13" fillId="0" borderId="75" xfId="0" applyNumberFormat="1" applyFont="1" applyBorder="1" applyAlignment="1" applyProtection="1">
      <alignment horizontal="left" vertical="center" indent="2"/>
      <protection locked="0"/>
    </xf>
    <xf numFmtId="0" fontId="37" fillId="0" borderId="5" xfId="0" applyFont="1" applyBorder="1" applyAlignment="1" applyProtection="1">
      <alignment horizontal="center" vertical="center"/>
      <protection locked="0"/>
    </xf>
    <xf numFmtId="0" fontId="37" fillId="0" borderId="18" xfId="0" applyFont="1" applyBorder="1" applyAlignment="1" applyProtection="1">
      <alignment horizontal="center" vertical="center"/>
      <protection locked="0"/>
    </xf>
    <xf numFmtId="0" fontId="37" fillId="0" borderId="43" xfId="0" applyFont="1" applyBorder="1" applyAlignment="1" applyProtection="1">
      <alignment horizontal="center" vertical="center"/>
      <protection locked="0"/>
    </xf>
    <xf numFmtId="0" fontId="13" fillId="0" borderId="75" xfId="0" applyFont="1" applyBorder="1" applyAlignment="1" applyProtection="1">
      <alignment horizontal="center" vertical="center"/>
      <protection locked="0"/>
    </xf>
    <xf numFmtId="0" fontId="13" fillId="0" borderId="22" xfId="0" applyFont="1" applyBorder="1" applyAlignment="1" applyProtection="1">
      <alignment horizontal="center" vertical="center"/>
      <protection locked="0"/>
    </xf>
    <xf numFmtId="0" fontId="13" fillId="0" borderId="24" xfId="0" applyFont="1" applyBorder="1" applyAlignment="1" applyProtection="1">
      <alignment horizontal="center" vertical="center"/>
      <protection locked="0"/>
    </xf>
    <xf numFmtId="0" fontId="13" fillId="0" borderId="31" xfId="0" applyFont="1" applyBorder="1" applyAlignment="1" applyProtection="1">
      <alignment horizontal="center" vertical="center"/>
      <protection locked="0"/>
    </xf>
    <xf numFmtId="0" fontId="13" fillId="0" borderId="11" xfId="0" applyFont="1" applyBorder="1" applyAlignment="1" applyProtection="1">
      <alignment horizontal="center" vertical="center"/>
      <protection locked="0"/>
    </xf>
    <xf numFmtId="0" fontId="13" fillId="0" borderId="30" xfId="0" applyFont="1" applyBorder="1" applyAlignment="1" applyProtection="1">
      <alignment horizontal="center" vertical="center"/>
      <protection locked="0"/>
    </xf>
    <xf numFmtId="0" fontId="13" fillId="0" borderId="22" xfId="0" applyFont="1" applyBorder="1" applyAlignment="1" applyProtection="1">
      <alignment horizontal="center" vertical="center" wrapText="1"/>
      <protection locked="0"/>
    </xf>
    <xf numFmtId="0" fontId="13" fillId="0" borderId="31" xfId="0" applyFont="1" applyBorder="1" applyAlignment="1" applyProtection="1">
      <alignment horizontal="center" vertical="center" wrapText="1"/>
      <protection locked="0"/>
    </xf>
    <xf numFmtId="0" fontId="13" fillId="0" borderId="11" xfId="0" applyFont="1" applyBorder="1" applyAlignment="1" applyProtection="1">
      <alignment horizontal="center" vertical="center" wrapText="1"/>
      <protection locked="0"/>
    </xf>
    <xf numFmtId="0" fontId="13" fillId="0" borderId="30" xfId="0" applyFont="1" applyBorder="1" applyAlignment="1" applyProtection="1">
      <alignment horizontal="center" vertical="center" wrapText="1"/>
      <protection locked="0"/>
    </xf>
    <xf numFmtId="0" fontId="13" fillId="0" borderId="22" xfId="0" applyFont="1" applyBorder="1" applyAlignment="1" applyProtection="1">
      <alignment horizontal="left" vertical="center" indent="2"/>
      <protection locked="0"/>
    </xf>
    <xf numFmtId="0" fontId="13" fillId="0" borderId="23" xfId="0" applyFont="1" applyBorder="1" applyAlignment="1" applyProtection="1">
      <alignment horizontal="left" vertical="center" indent="2"/>
      <protection locked="0"/>
    </xf>
    <xf numFmtId="0" fontId="13" fillId="0" borderId="55" xfId="0" applyFont="1" applyBorder="1" applyAlignment="1" applyProtection="1">
      <alignment horizontal="left" vertical="center" indent="2"/>
      <protection locked="0"/>
    </xf>
    <xf numFmtId="0" fontId="13" fillId="0" borderId="31" xfId="0" applyFont="1" applyBorder="1" applyAlignment="1" applyProtection="1">
      <alignment horizontal="left" vertical="center" indent="2"/>
      <protection locked="0"/>
    </xf>
    <xf numFmtId="0" fontId="13" fillId="0" borderId="11" xfId="0" applyFont="1" applyBorder="1" applyAlignment="1" applyProtection="1">
      <alignment horizontal="left" vertical="center" indent="2"/>
      <protection locked="0"/>
    </xf>
    <xf numFmtId="0" fontId="13" fillId="0" borderId="20" xfId="0" applyFont="1" applyBorder="1" applyAlignment="1" applyProtection="1">
      <alignment horizontal="left" vertical="center" indent="2"/>
      <protection locked="0"/>
    </xf>
    <xf numFmtId="0" fontId="13" fillId="0" borderId="0" xfId="0" applyFont="1" applyAlignment="1" applyProtection="1">
      <alignment horizontal="left" vertical="center" indent="2"/>
      <protection locked="0"/>
    </xf>
    <xf numFmtId="0" fontId="13" fillId="0" borderId="16" xfId="0" applyFont="1" applyBorder="1" applyAlignment="1" applyProtection="1">
      <alignment horizontal="left" vertical="center" indent="2"/>
      <protection locked="0"/>
    </xf>
    <xf numFmtId="0" fontId="13" fillId="0" borderId="60" xfId="0" applyFont="1" applyBorder="1" applyAlignment="1" applyProtection="1">
      <alignment horizontal="left" vertical="center" indent="2"/>
      <protection locked="0"/>
    </xf>
    <xf numFmtId="0" fontId="13" fillId="0" borderId="61" xfId="0" applyFont="1" applyBorder="1" applyAlignment="1" applyProtection="1">
      <alignment horizontal="left" vertical="center" indent="2"/>
      <protection locked="0"/>
    </xf>
    <xf numFmtId="0" fontId="13" fillId="0" borderId="62" xfId="0" applyFont="1" applyBorder="1" applyAlignment="1" applyProtection="1">
      <alignment horizontal="left" vertical="center" indent="2"/>
      <protection locked="0"/>
    </xf>
    <xf numFmtId="0" fontId="13" fillId="0" borderId="63" xfId="0" applyFont="1" applyBorder="1" applyAlignment="1" applyProtection="1">
      <alignment horizontal="left" vertical="center" indent="2"/>
      <protection locked="0"/>
    </xf>
    <xf numFmtId="0" fontId="13" fillId="0" borderId="33" xfId="0" applyFont="1" applyBorder="1" applyAlignment="1" applyProtection="1">
      <alignment horizontal="center" vertical="center"/>
      <protection locked="0"/>
    </xf>
    <xf numFmtId="0" fontId="13" fillId="0" borderId="54" xfId="0" applyFont="1" applyBorder="1" applyAlignment="1" applyProtection="1">
      <alignment horizontal="center" vertical="center"/>
      <protection locked="0"/>
    </xf>
    <xf numFmtId="0" fontId="13" fillId="0" borderId="3" xfId="0" applyFont="1" applyBorder="1" applyAlignment="1" applyProtection="1">
      <alignment horizontal="center" vertical="center" wrapText="1"/>
      <protection locked="0"/>
    </xf>
    <xf numFmtId="0" fontId="13" fillId="0" borderId="46" xfId="0" applyFont="1" applyBorder="1" applyAlignment="1" applyProtection="1">
      <alignment horizontal="center" vertical="center" wrapText="1"/>
      <protection locked="0"/>
    </xf>
    <xf numFmtId="0" fontId="13" fillId="0" borderId="48" xfId="0" applyFont="1" applyBorder="1" applyAlignment="1" applyProtection="1">
      <alignment horizontal="center" vertical="center" wrapText="1"/>
      <protection locked="0"/>
    </xf>
    <xf numFmtId="0" fontId="13" fillId="0" borderId="47" xfId="0" applyFont="1" applyBorder="1" applyAlignment="1" applyProtection="1">
      <alignment horizontal="center" vertical="center" wrapText="1"/>
      <protection locked="0"/>
    </xf>
    <xf numFmtId="0" fontId="13" fillId="0" borderId="0" xfId="0" applyFont="1" applyAlignment="1" applyProtection="1">
      <alignment horizontal="left" vertical="center"/>
      <protection locked="0"/>
    </xf>
    <xf numFmtId="0" fontId="13" fillId="0" borderId="16" xfId="0" applyFont="1" applyBorder="1" applyAlignment="1" applyProtection="1">
      <alignment horizontal="left" vertical="center"/>
      <protection locked="0"/>
    </xf>
    <xf numFmtId="0" fontId="13" fillId="0" borderId="48" xfId="0" applyFont="1" applyBorder="1" applyAlignment="1" applyProtection="1">
      <alignment horizontal="left" vertical="center"/>
      <protection locked="0"/>
    </xf>
    <xf numFmtId="0" fontId="13" fillId="0" borderId="78" xfId="0" applyFont="1" applyBorder="1" applyAlignment="1" applyProtection="1">
      <alignment horizontal="left" vertical="center"/>
      <protection locked="0"/>
    </xf>
    <xf numFmtId="0" fontId="13" fillId="0" borderId="17" xfId="0" applyFont="1" applyBorder="1" applyAlignment="1" applyProtection="1">
      <alignment horizontal="center" vertical="center" wrapText="1"/>
      <protection locked="0"/>
    </xf>
    <xf numFmtId="0" fontId="13" fillId="0" borderId="9" xfId="0" applyFont="1" applyBorder="1" applyAlignment="1" applyProtection="1">
      <alignment horizontal="center" vertical="center" wrapText="1"/>
      <protection locked="0"/>
    </xf>
    <xf numFmtId="0" fontId="13" fillId="0" borderId="57" xfId="0" applyFont="1" applyBorder="1" applyAlignment="1" applyProtection="1">
      <alignment horizontal="center" vertical="center" wrapText="1"/>
      <protection locked="0"/>
    </xf>
    <xf numFmtId="0" fontId="21" fillId="4" borderId="79" xfId="0" quotePrefix="1" applyFont="1" applyFill="1" applyBorder="1" applyAlignment="1" applyProtection="1">
      <alignment horizontal="center" vertical="center"/>
      <protection locked="0"/>
    </xf>
    <xf numFmtId="0" fontId="21" fillId="4" borderId="80" xfId="0" applyFont="1" applyFill="1" applyBorder="1" applyAlignment="1" applyProtection="1">
      <alignment horizontal="center" vertical="center"/>
      <protection locked="0"/>
    </xf>
    <xf numFmtId="0" fontId="21" fillId="4" borderId="81" xfId="0" applyFont="1" applyFill="1" applyBorder="1" applyAlignment="1" applyProtection="1">
      <alignment horizontal="center" vertical="center"/>
      <protection locked="0"/>
    </xf>
    <xf numFmtId="0" fontId="21" fillId="4" borderId="82" xfId="0" applyFont="1" applyFill="1" applyBorder="1" applyAlignment="1" applyProtection="1">
      <alignment horizontal="center" vertical="center"/>
      <protection locked="0"/>
    </xf>
    <xf numFmtId="0" fontId="21" fillId="4" borderId="49" xfId="0" applyFont="1" applyFill="1" applyBorder="1" applyAlignment="1" applyProtection="1">
      <alignment horizontal="center" vertical="center"/>
      <protection locked="0"/>
    </xf>
    <xf numFmtId="0" fontId="21" fillId="4" borderId="83" xfId="0" applyFont="1" applyFill="1" applyBorder="1" applyAlignment="1" applyProtection="1">
      <alignment horizontal="center" vertical="center"/>
      <protection locked="0"/>
    </xf>
    <xf numFmtId="0" fontId="13" fillId="0" borderId="58" xfId="0" applyFont="1" applyBorder="1" applyAlignment="1" applyProtection="1">
      <alignment horizontal="left" vertical="center" indent="2"/>
      <protection locked="0"/>
    </xf>
    <xf numFmtId="0" fontId="13" fillId="0" borderId="59" xfId="0" applyFont="1" applyBorder="1" applyAlignment="1" applyProtection="1">
      <alignment horizontal="left" vertical="center" indent="2"/>
      <protection locked="0"/>
    </xf>
    <xf numFmtId="0" fontId="13" fillId="0" borderId="9" xfId="0" applyFont="1" applyBorder="1" applyAlignment="1" applyProtection="1">
      <alignment horizontal="left" vertical="center" indent="2"/>
      <protection locked="0"/>
    </xf>
    <xf numFmtId="0" fontId="13" fillId="0" borderId="10" xfId="0" applyFont="1" applyBorder="1" applyAlignment="1" applyProtection="1">
      <alignment horizontal="left" vertical="center" indent="2"/>
      <protection locked="0"/>
    </xf>
    <xf numFmtId="0" fontId="13" fillId="0" borderId="56" xfId="0" applyFont="1" applyBorder="1" applyAlignment="1" applyProtection="1">
      <alignment horizontal="center" vertical="center"/>
      <protection locked="0"/>
    </xf>
    <xf numFmtId="0" fontId="13" fillId="0" borderId="9" xfId="0" applyFont="1" applyBorder="1" applyAlignment="1" applyProtection="1">
      <alignment horizontal="center" vertical="center"/>
      <protection locked="0"/>
    </xf>
    <xf numFmtId="0" fontId="13" fillId="0" borderId="57" xfId="0" applyFont="1" applyBorder="1" applyAlignment="1" applyProtection="1">
      <alignment horizontal="center" vertical="center"/>
      <protection locked="0"/>
    </xf>
    <xf numFmtId="0" fontId="21" fillId="4" borderId="53" xfId="0" quotePrefix="1" applyFont="1" applyFill="1" applyBorder="1" applyAlignment="1" applyProtection="1">
      <alignment horizontal="center" vertical="center"/>
      <protection locked="0"/>
    </xf>
    <xf numFmtId="0" fontId="21" fillId="4" borderId="32" xfId="0" applyFont="1" applyFill="1" applyBorder="1" applyAlignment="1" applyProtection="1">
      <alignment horizontal="center" vertical="center"/>
      <protection locked="0"/>
    </xf>
    <xf numFmtId="0" fontId="21" fillId="4" borderId="41" xfId="0" applyFont="1" applyFill="1" applyBorder="1" applyAlignment="1" applyProtection="1">
      <alignment horizontal="center" vertical="center"/>
      <protection locked="0"/>
    </xf>
    <xf numFmtId="0" fontId="13" fillId="5" borderId="15" xfId="0" applyFont="1" applyFill="1" applyBorder="1" applyAlignment="1" applyProtection="1">
      <alignment horizontal="right" vertical="center"/>
      <protection locked="0"/>
    </xf>
    <xf numFmtId="0" fontId="13" fillId="5" borderId="0" xfId="0" applyFont="1" applyFill="1" applyAlignment="1" applyProtection="1">
      <alignment horizontal="right" vertical="center"/>
      <protection locked="0"/>
    </xf>
    <xf numFmtId="0" fontId="13" fillId="5" borderId="0" xfId="0" applyFont="1" applyFill="1" applyAlignment="1" applyProtection="1">
      <alignment horizontal="left" vertical="center"/>
      <protection locked="0"/>
    </xf>
    <xf numFmtId="0" fontId="13" fillId="5" borderId="16" xfId="0" applyFont="1" applyFill="1" applyBorder="1" applyAlignment="1" applyProtection="1">
      <alignment horizontal="left" vertical="center"/>
      <protection locked="0"/>
    </xf>
    <xf numFmtId="0" fontId="13" fillId="0" borderId="11" xfId="0" applyFont="1" applyBorder="1" applyAlignment="1" applyProtection="1">
      <alignment horizontal="left" vertical="center"/>
      <protection locked="0"/>
    </xf>
    <xf numFmtId="0" fontId="13" fillId="0" borderId="20" xfId="0" applyFont="1" applyBorder="1" applyAlignment="1" applyProtection="1">
      <alignment horizontal="left" vertical="center"/>
      <protection locked="0"/>
    </xf>
    <xf numFmtId="0" fontId="34" fillId="0" borderId="0" xfId="0" applyFont="1" applyAlignment="1" applyProtection="1">
      <alignment horizontal="center" vertical="center"/>
      <protection locked="0"/>
    </xf>
    <xf numFmtId="0" fontId="31" fillId="0" borderId="0" xfId="0" applyFont="1" applyAlignment="1" applyProtection="1">
      <alignment horizontal="center" vertical="center"/>
      <protection locked="0"/>
    </xf>
    <xf numFmtId="0" fontId="31" fillId="0" borderId="9" xfId="0" applyFont="1" applyBorder="1" applyAlignment="1" applyProtection="1">
      <alignment horizontal="center" vertical="center"/>
      <protection locked="0"/>
    </xf>
    <xf numFmtId="0" fontId="13" fillId="5" borderId="51" xfId="0" applyFont="1" applyFill="1" applyBorder="1" applyAlignment="1" applyProtection="1">
      <alignment horizontal="right" vertical="center"/>
      <protection locked="0"/>
    </xf>
    <xf numFmtId="0" fontId="13" fillId="5" borderId="23" xfId="0" applyFont="1" applyFill="1" applyBorder="1" applyAlignment="1" applyProtection="1">
      <alignment horizontal="right" vertical="center"/>
      <protection locked="0"/>
    </xf>
    <xf numFmtId="0" fontId="13" fillId="5" borderId="23" xfId="0" applyFont="1" applyFill="1" applyBorder="1" applyAlignment="1" applyProtection="1">
      <alignment horizontal="left" vertical="center"/>
      <protection locked="0"/>
    </xf>
    <xf numFmtId="0" fontId="13" fillId="5" borderId="55" xfId="0" applyFont="1" applyFill="1" applyBorder="1" applyAlignment="1" applyProtection="1">
      <alignment horizontal="left" vertical="center"/>
      <protection locked="0"/>
    </xf>
    <xf numFmtId="0" fontId="13" fillId="5" borderId="0" xfId="0" applyFont="1" applyFill="1" applyProtection="1">
      <alignment vertical="center"/>
      <protection locked="0"/>
    </xf>
    <xf numFmtId="0" fontId="13" fillId="5" borderId="16" xfId="0" applyFont="1" applyFill="1" applyBorder="1" applyProtection="1">
      <alignment vertical="center"/>
      <protection locked="0"/>
    </xf>
    <xf numFmtId="0" fontId="13" fillId="5" borderId="23" xfId="0" applyFont="1" applyFill="1" applyBorder="1" applyAlignment="1" applyProtection="1">
      <alignment horizontal="left" vertical="center" wrapText="1"/>
      <protection locked="0"/>
    </xf>
    <xf numFmtId="0" fontId="13" fillId="5" borderId="15" xfId="0" applyFont="1" applyFill="1" applyBorder="1" applyAlignment="1" applyProtection="1">
      <alignment horizontal="right" vertical="center" wrapText="1"/>
      <protection locked="0"/>
    </xf>
    <xf numFmtId="0" fontId="13" fillId="5" borderId="0" xfId="0" applyFont="1" applyFill="1" applyAlignment="1" applyProtection="1">
      <alignment horizontal="left" vertical="center" wrapText="1"/>
      <protection locked="0"/>
    </xf>
    <xf numFmtId="0" fontId="13" fillId="5" borderId="16" xfId="0" applyFont="1" applyFill="1" applyBorder="1" applyAlignment="1" applyProtection="1">
      <alignment horizontal="left" vertical="center" wrapText="1"/>
      <protection locked="0"/>
    </xf>
    <xf numFmtId="0" fontId="13" fillId="0" borderId="5" xfId="0" applyFont="1" applyBorder="1" applyAlignment="1" applyProtection="1">
      <alignment horizontal="center" vertical="center" shrinkToFit="1"/>
      <protection locked="0"/>
    </xf>
    <xf numFmtId="0" fontId="13" fillId="0" borderId="18" xfId="0" applyFont="1" applyBorder="1" applyAlignment="1" applyProtection="1">
      <alignment horizontal="center" vertical="center" shrinkToFit="1"/>
      <protection locked="0"/>
    </xf>
    <xf numFmtId="0" fontId="13" fillId="0" borderId="75" xfId="0" applyFont="1" applyBorder="1" applyAlignment="1" applyProtection="1">
      <alignment horizontal="center" vertical="center" shrinkToFit="1"/>
      <protection locked="0"/>
    </xf>
    <xf numFmtId="0" fontId="21" fillId="4" borderId="32" xfId="0" quotePrefix="1" applyFont="1" applyFill="1" applyBorder="1" applyAlignment="1" applyProtection="1">
      <alignment horizontal="center" vertical="center"/>
      <protection locked="0"/>
    </xf>
    <xf numFmtId="0" fontId="21" fillId="4" borderId="11" xfId="0" quotePrefix="1" applyFont="1" applyFill="1" applyBorder="1" applyAlignment="1" applyProtection="1">
      <alignment horizontal="center" vertical="center"/>
      <protection locked="0"/>
    </xf>
    <xf numFmtId="0" fontId="13" fillId="0" borderId="1" xfId="0" applyFont="1" applyBorder="1" applyAlignment="1" applyProtection="1">
      <alignment horizontal="center" vertical="center"/>
      <protection locked="0"/>
    </xf>
    <xf numFmtId="0" fontId="13" fillId="0" borderId="27" xfId="0" applyFont="1" applyBorder="1" applyAlignment="1" applyProtection="1">
      <alignment horizontal="center" vertical="center"/>
      <protection locked="0"/>
    </xf>
    <xf numFmtId="0" fontId="37" fillId="0" borderId="27" xfId="0" applyFont="1" applyBorder="1" applyAlignment="1" applyProtection="1">
      <alignment horizontal="center" vertical="center"/>
      <protection locked="0"/>
    </xf>
    <xf numFmtId="0" fontId="37" fillId="0" borderId="28" xfId="0" applyFont="1" applyBorder="1" applyAlignment="1" applyProtection="1">
      <alignment horizontal="center" vertical="center"/>
      <protection locked="0"/>
    </xf>
    <xf numFmtId="0" fontId="37" fillId="0" borderId="29" xfId="0" applyFont="1" applyBorder="1" applyAlignment="1" applyProtection="1">
      <alignment horizontal="center" vertical="center"/>
      <protection locked="0"/>
    </xf>
    <xf numFmtId="0" fontId="13" fillId="4" borderId="6" xfId="0" applyFont="1" applyFill="1" applyBorder="1" applyAlignment="1" applyProtection="1">
      <alignment horizontal="center" vertical="center"/>
      <protection locked="0"/>
    </xf>
    <xf numFmtId="0" fontId="13" fillId="4" borderId="7" xfId="0" applyFont="1" applyFill="1" applyBorder="1" applyAlignment="1" applyProtection="1">
      <alignment horizontal="center" vertical="center"/>
      <protection locked="0"/>
    </xf>
    <xf numFmtId="0" fontId="13" fillId="4" borderId="8" xfId="0" applyFont="1" applyFill="1" applyBorder="1" applyAlignment="1" applyProtection="1">
      <alignment horizontal="center" vertical="center"/>
      <protection locked="0"/>
    </xf>
    <xf numFmtId="0" fontId="13" fillId="4" borderId="15" xfId="0" applyFont="1" applyFill="1" applyBorder="1" applyAlignment="1" applyProtection="1">
      <alignment horizontal="center" vertical="center"/>
      <protection locked="0"/>
    </xf>
    <xf numFmtId="0" fontId="13" fillId="4" borderId="0" xfId="0" applyFont="1" applyFill="1" applyAlignment="1" applyProtection="1">
      <alignment horizontal="center" vertical="center"/>
      <protection locked="0"/>
    </xf>
    <xf numFmtId="0" fontId="13" fillId="4" borderId="16" xfId="0" applyFont="1" applyFill="1" applyBorder="1" applyAlignment="1" applyProtection="1">
      <alignment horizontal="center" vertical="center"/>
      <protection locked="0"/>
    </xf>
    <xf numFmtId="49" fontId="13" fillId="0" borderId="94" xfId="0" applyNumberFormat="1" applyFont="1" applyBorder="1" applyAlignment="1" applyProtection="1">
      <alignment horizontal="left" vertical="center" indent="2"/>
      <protection locked="0"/>
    </xf>
    <xf numFmtId="49" fontId="13" fillId="0" borderId="95" xfId="0" applyNumberFormat="1" applyFont="1" applyBorder="1" applyAlignment="1" applyProtection="1">
      <alignment horizontal="left" vertical="center" indent="2"/>
      <protection locked="0"/>
    </xf>
    <xf numFmtId="49" fontId="13" fillId="0" borderId="98" xfId="0" applyNumberFormat="1" applyFont="1" applyBorder="1" applyAlignment="1" applyProtection="1">
      <alignment horizontal="left" vertical="center" indent="2"/>
      <protection locked="0"/>
    </xf>
    <xf numFmtId="0" fontId="13" fillId="0" borderId="94" xfId="0" applyFont="1" applyBorder="1" applyAlignment="1" applyProtection="1">
      <alignment horizontal="left" vertical="center"/>
      <protection locked="0"/>
    </xf>
    <xf numFmtId="0" fontId="13" fillId="0" borderId="95" xfId="0" applyFont="1" applyBorder="1" applyAlignment="1" applyProtection="1">
      <alignment horizontal="left" vertical="center"/>
      <protection locked="0"/>
    </xf>
    <xf numFmtId="0" fontId="13" fillId="0" borderId="98" xfId="0" applyFont="1" applyBorder="1" applyAlignment="1" applyProtection="1">
      <alignment horizontal="left" vertical="center"/>
      <protection locked="0"/>
    </xf>
    <xf numFmtId="0" fontId="13" fillId="0" borderId="87" xfId="0" applyFont="1" applyBorder="1" applyAlignment="1" applyProtection="1">
      <alignment horizontal="center" vertical="center"/>
      <protection locked="0"/>
    </xf>
    <xf numFmtId="0" fontId="13" fillId="0" borderId="88" xfId="0" applyFont="1" applyBorder="1" applyAlignment="1" applyProtection="1">
      <alignment horizontal="center" vertical="center"/>
      <protection locked="0"/>
    </xf>
    <xf numFmtId="0" fontId="13" fillId="0" borderId="89" xfId="0" applyFont="1" applyBorder="1" applyAlignment="1" applyProtection="1">
      <alignment horizontal="center" vertical="center"/>
      <protection locked="0"/>
    </xf>
    <xf numFmtId="0" fontId="13" fillId="0" borderId="93" xfId="0" applyFont="1" applyBorder="1" applyAlignment="1" applyProtection="1">
      <alignment horizontal="center" vertical="center"/>
      <protection locked="0"/>
    </xf>
    <xf numFmtId="0" fontId="13" fillId="0" borderId="94" xfId="0" applyFont="1" applyBorder="1" applyAlignment="1" applyProtection="1">
      <alignment horizontal="center" vertical="center"/>
      <protection locked="0"/>
    </xf>
    <xf numFmtId="0" fontId="13" fillId="0" borderId="95" xfId="0" applyFont="1" applyBorder="1" applyAlignment="1" applyProtection="1">
      <alignment horizontal="center" vertical="center"/>
      <protection locked="0"/>
    </xf>
    <xf numFmtId="0" fontId="13" fillId="0" borderId="96" xfId="0" applyFont="1" applyBorder="1" applyAlignment="1" applyProtection="1">
      <alignment horizontal="center" vertical="center"/>
      <protection locked="0"/>
    </xf>
    <xf numFmtId="0" fontId="13" fillId="0" borderId="90" xfId="0" applyFont="1" applyBorder="1" applyAlignment="1" applyProtection="1">
      <alignment horizontal="center" vertical="center" wrapText="1"/>
      <protection locked="0"/>
    </xf>
    <xf numFmtId="0" fontId="13" fillId="0" borderId="91" xfId="0" applyFont="1" applyBorder="1" applyAlignment="1" applyProtection="1">
      <alignment horizontal="center" vertical="center" wrapText="1"/>
      <protection locked="0"/>
    </xf>
    <xf numFmtId="0" fontId="13" fillId="0" borderId="92" xfId="0" applyFont="1" applyBorder="1" applyAlignment="1" applyProtection="1">
      <alignment horizontal="center" vertical="center" wrapText="1"/>
      <protection locked="0"/>
    </xf>
    <xf numFmtId="0" fontId="13" fillId="0" borderId="97" xfId="0" applyFont="1" applyBorder="1" applyAlignment="1" applyProtection="1">
      <alignment horizontal="center" vertical="center"/>
      <protection locked="0"/>
    </xf>
    <xf numFmtId="0" fontId="13" fillId="0" borderId="6" xfId="0" applyFont="1" applyBorder="1" applyAlignment="1" applyProtection="1">
      <alignment horizontal="center" vertical="center" textRotation="255"/>
      <protection locked="0"/>
    </xf>
    <xf numFmtId="0" fontId="13" fillId="0" borderId="100" xfId="0" applyFont="1" applyBorder="1" applyAlignment="1" applyProtection="1">
      <alignment horizontal="center" vertical="center" textRotation="255"/>
      <protection locked="0"/>
    </xf>
    <xf numFmtId="0" fontId="13" fillId="0" borderId="15" xfId="0" applyFont="1" applyBorder="1" applyAlignment="1" applyProtection="1">
      <alignment horizontal="center" vertical="center" textRotation="255"/>
      <protection locked="0"/>
    </xf>
    <xf numFmtId="0" fontId="13" fillId="0" borderId="33" xfId="0" applyFont="1" applyBorder="1" applyAlignment="1" applyProtection="1">
      <alignment horizontal="center" vertical="center" textRotation="255"/>
      <protection locked="0"/>
    </xf>
    <xf numFmtId="0" fontId="13" fillId="0" borderId="17" xfId="0" applyFont="1" applyBorder="1" applyAlignment="1" applyProtection="1">
      <alignment horizontal="center" vertical="center" textRotation="255"/>
      <protection locked="0"/>
    </xf>
    <xf numFmtId="0" fontId="13" fillId="0" borderId="57" xfId="0" applyFont="1" applyBorder="1" applyAlignment="1" applyProtection="1">
      <alignment horizontal="center" vertical="center" textRotation="255"/>
      <protection locked="0"/>
    </xf>
    <xf numFmtId="0" fontId="13" fillId="0" borderId="75"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13" fillId="0" borderId="3" xfId="0" applyFont="1" applyBorder="1" applyAlignment="1" applyProtection="1">
      <alignment horizontal="center" vertical="center" textRotation="255"/>
      <protection locked="0"/>
    </xf>
    <xf numFmtId="0" fontId="13" fillId="0" borderId="56" xfId="0" applyFont="1" applyBorder="1" applyAlignment="1" applyProtection="1">
      <alignment horizontal="center" vertical="center" textRotation="255"/>
      <protection locked="0"/>
    </xf>
    <xf numFmtId="0" fontId="17" fillId="0" borderId="11" xfId="0" applyFont="1" applyBorder="1" applyAlignment="1" applyProtection="1">
      <alignment horizontal="center" vertical="center" wrapText="1"/>
      <protection locked="0"/>
    </xf>
    <xf numFmtId="0" fontId="17" fillId="0" borderId="20" xfId="0" applyFont="1" applyBorder="1" applyAlignment="1" applyProtection="1">
      <alignment horizontal="center" vertical="center" wrapText="1"/>
      <protection locked="0"/>
    </xf>
    <xf numFmtId="0" fontId="13" fillId="0" borderId="66" xfId="0" applyFont="1" applyBorder="1" applyAlignment="1" applyProtection="1">
      <alignment horizontal="center" vertical="center" wrapText="1"/>
      <protection locked="0"/>
    </xf>
    <xf numFmtId="0" fontId="13" fillId="0" borderId="86" xfId="0" applyFont="1" applyBorder="1" applyAlignment="1" applyProtection="1">
      <alignment horizontal="center" vertical="center" wrapText="1"/>
      <protection locked="0"/>
    </xf>
    <xf numFmtId="12" fontId="13" fillId="0" borderId="86" xfId="0" applyNumberFormat="1" applyFont="1" applyBorder="1" applyAlignment="1" applyProtection="1">
      <alignment horizontal="center" vertical="center" wrapText="1"/>
      <protection locked="0"/>
    </xf>
    <xf numFmtId="1" fontId="13" fillId="0" borderId="5" xfId="0" applyNumberFormat="1" applyFont="1" applyBorder="1" applyAlignment="1" applyProtection="1">
      <alignment horizontal="center" vertical="center" wrapText="1"/>
      <protection locked="0"/>
    </xf>
    <xf numFmtId="1" fontId="13" fillId="0" borderId="43" xfId="0" applyNumberFormat="1" applyFont="1" applyBorder="1" applyAlignment="1" applyProtection="1">
      <alignment horizontal="center" vertical="center" wrapText="1"/>
      <protection locked="0"/>
    </xf>
    <xf numFmtId="0" fontId="13" fillId="0" borderId="84" xfId="0" applyFont="1" applyBorder="1" applyAlignment="1" applyProtection="1">
      <alignment horizontal="center" vertical="center" wrapText="1"/>
      <protection locked="0"/>
    </xf>
    <xf numFmtId="0" fontId="13" fillId="0" borderId="85" xfId="0" applyFont="1" applyBorder="1" applyAlignment="1" applyProtection="1">
      <alignment horizontal="center" vertical="center" wrapText="1"/>
      <protection locked="0"/>
    </xf>
    <xf numFmtId="0" fontId="17" fillId="0" borderId="5" xfId="0" applyFont="1" applyBorder="1" applyAlignment="1" applyProtection="1">
      <alignment horizontal="center" vertical="center" wrapText="1"/>
      <protection locked="0"/>
    </xf>
    <xf numFmtId="0" fontId="17" fillId="0" borderId="43" xfId="0" applyFont="1" applyBorder="1" applyAlignment="1" applyProtection="1">
      <alignment horizontal="center" vertical="center" wrapText="1"/>
      <protection locked="0"/>
    </xf>
    <xf numFmtId="2" fontId="13" fillId="0" borderId="1" xfId="0" applyNumberFormat="1" applyFont="1" applyBorder="1" applyAlignment="1" applyProtection="1">
      <alignment horizontal="center" vertical="center" wrapText="1"/>
      <protection locked="0"/>
    </xf>
    <xf numFmtId="2" fontId="13" fillId="0" borderId="5" xfId="0" applyNumberFormat="1" applyFont="1" applyBorder="1" applyAlignment="1" applyProtection="1">
      <alignment horizontal="center" vertical="center" wrapText="1"/>
      <protection locked="0"/>
    </xf>
    <xf numFmtId="0" fontId="13" fillId="0" borderId="64" xfId="0" applyFont="1" applyBorder="1" applyAlignment="1" applyProtection="1">
      <alignment horizontal="center" vertical="center" wrapText="1"/>
      <protection locked="0"/>
    </xf>
    <xf numFmtId="0" fontId="13" fillId="0" borderId="65" xfId="0" applyFont="1" applyBorder="1" applyAlignment="1" applyProtection="1">
      <alignment horizontal="center" vertical="center" wrapText="1"/>
      <protection locked="0"/>
    </xf>
    <xf numFmtId="2" fontId="13" fillId="0" borderId="86" xfId="0" applyNumberFormat="1" applyFont="1" applyBorder="1" applyAlignment="1" applyProtection="1">
      <alignment horizontal="center" vertical="center" wrapText="1"/>
      <protection locked="0"/>
    </xf>
    <xf numFmtId="2" fontId="13" fillId="0" borderId="64" xfId="0" applyNumberFormat="1" applyFont="1" applyBorder="1" applyAlignment="1" applyProtection="1">
      <alignment horizontal="center" vertical="center" wrapText="1"/>
      <protection locked="0"/>
    </xf>
    <xf numFmtId="0" fontId="13" fillId="0" borderId="15" xfId="0" applyFont="1" applyBorder="1" applyAlignment="1" applyProtection="1">
      <alignment horizontal="right" vertical="center" wrapText="1"/>
      <protection locked="0"/>
    </xf>
    <xf numFmtId="0" fontId="13" fillId="0" borderId="0" xfId="0" applyFont="1" applyAlignment="1" applyProtection="1">
      <alignment horizontal="right" vertical="center"/>
      <protection locked="0"/>
    </xf>
    <xf numFmtId="0" fontId="13" fillId="0" borderId="15" xfId="0" applyFont="1" applyBorder="1" applyAlignment="1" applyProtection="1">
      <alignment horizontal="right" vertical="center"/>
      <protection locked="0"/>
    </xf>
    <xf numFmtId="0" fontId="13" fillId="0" borderId="0" xfId="0" applyFont="1" applyAlignment="1" applyProtection="1">
      <alignment vertical="center" wrapText="1"/>
      <protection locked="0"/>
    </xf>
    <xf numFmtId="0" fontId="13" fillId="0" borderId="16" xfId="0" applyFont="1" applyBorder="1" applyAlignment="1" applyProtection="1">
      <alignment vertical="center" wrapText="1"/>
      <protection locked="0"/>
    </xf>
    <xf numFmtId="0" fontId="13" fillId="4" borderId="54" xfId="0" applyFont="1" applyFill="1" applyBorder="1" applyAlignment="1" applyProtection="1">
      <alignment horizontal="center" vertical="center"/>
      <protection locked="0"/>
    </xf>
    <xf numFmtId="0" fontId="13" fillId="4" borderId="11" xfId="0" applyFont="1" applyFill="1" applyBorder="1" applyAlignment="1" applyProtection="1">
      <alignment horizontal="center" vertical="center"/>
      <protection locked="0"/>
    </xf>
    <xf numFmtId="0" fontId="13" fillId="4" borderId="20" xfId="0" applyFont="1" applyFill="1" applyBorder="1" applyAlignment="1" applyProtection="1">
      <alignment horizontal="center" vertical="center"/>
      <protection locked="0"/>
    </xf>
    <xf numFmtId="0" fontId="13" fillId="0" borderId="51" xfId="0" applyFont="1" applyBorder="1" applyAlignment="1" applyProtection="1">
      <alignment horizontal="right" vertical="center" wrapText="1"/>
      <protection locked="0"/>
    </xf>
    <xf numFmtId="0" fontId="13" fillId="0" borderId="23" xfId="0" applyFont="1" applyBorder="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3" fillId="0" borderId="23" xfId="0" applyFont="1" applyBorder="1" applyAlignment="1" applyProtection="1">
      <alignment horizontal="left" vertical="center" wrapText="1"/>
      <protection locked="0"/>
    </xf>
    <xf numFmtId="0" fontId="13" fillId="0" borderId="55" xfId="0" applyFont="1" applyBorder="1" applyAlignment="1" applyProtection="1">
      <alignment horizontal="left" vertical="center" wrapText="1"/>
      <protection locked="0"/>
    </xf>
    <xf numFmtId="0" fontId="13" fillId="0" borderId="0" xfId="0" applyFont="1" applyAlignment="1" applyProtection="1">
      <alignment horizontal="left" vertical="center" wrapText="1"/>
      <protection locked="0"/>
    </xf>
    <xf numFmtId="0" fontId="13" fillId="0" borderId="16" xfId="0" applyFont="1" applyBorder="1" applyAlignment="1" applyProtection="1">
      <alignment horizontal="left" vertical="center" wrapText="1"/>
      <protection locked="0"/>
    </xf>
    <xf numFmtId="0" fontId="13" fillId="0" borderId="0" xfId="0" applyFont="1" applyProtection="1">
      <alignment vertical="center"/>
      <protection locked="0"/>
    </xf>
    <xf numFmtId="0" fontId="13" fillId="0" borderId="16" xfId="0" applyFont="1" applyBorder="1" applyProtection="1">
      <alignment vertical="center"/>
      <protection locked="0"/>
    </xf>
    <xf numFmtId="183" fontId="13" fillId="0" borderId="22" xfId="0" quotePrefix="1" applyNumberFormat="1" applyFont="1" applyBorder="1" applyAlignment="1">
      <alignment horizontal="center" vertical="center" wrapText="1"/>
    </xf>
    <xf numFmtId="183" fontId="13" fillId="0" borderId="23" xfId="0" quotePrefix="1" applyNumberFormat="1" applyFont="1" applyBorder="1" applyAlignment="1">
      <alignment horizontal="center" vertical="center" wrapText="1"/>
    </xf>
    <xf numFmtId="183" fontId="13" fillId="0" borderId="3" xfId="0" quotePrefix="1" applyNumberFormat="1" applyFont="1" applyBorder="1" applyAlignment="1">
      <alignment horizontal="center" vertical="center" wrapText="1"/>
    </xf>
    <xf numFmtId="183" fontId="13" fillId="0" borderId="0" xfId="0" quotePrefix="1" applyNumberFormat="1" applyFont="1" applyAlignment="1">
      <alignment horizontal="center" vertical="center" wrapText="1"/>
    </xf>
    <xf numFmtId="183" fontId="13" fillId="0" borderId="56" xfId="0" quotePrefix="1" applyNumberFormat="1" applyFont="1" applyBorder="1" applyAlignment="1">
      <alignment horizontal="center" vertical="center" wrapText="1"/>
    </xf>
    <xf numFmtId="183" fontId="13" fillId="0" borderId="9" xfId="0" quotePrefix="1" applyNumberFormat="1" applyFont="1" applyBorder="1" applyAlignment="1">
      <alignment horizontal="center" vertical="center" wrapText="1"/>
    </xf>
    <xf numFmtId="0" fontId="13" fillId="0" borderId="55" xfId="0" applyFont="1" applyBorder="1" applyAlignment="1" applyProtection="1">
      <alignment horizontal="center" vertical="center" wrapText="1"/>
      <protection locked="0"/>
    </xf>
    <xf numFmtId="0" fontId="13" fillId="0" borderId="16" xfId="0" applyFont="1" applyBorder="1" applyAlignment="1" applyProtection="1">
      <alignment horizontal="center" vertical="center" wrapText="1"/>
      <protection locked="0"/>
    </xf>
    <xf numFmtId="0" fontId="13" fillId="0" borderId="10" xfId="0" applyFont="1" applyBorder="1" applyAlignment="1" applyProtection="1">
      <alignment horizontal="center" vertical="center" wrapText="1"/>
      <protection locked="0"/>
    </xf>
    <xf numFmtId="177" fontId="13" fillId="0" borderId="18" xfId="0" applyNumberFormat="1" applyFont="1" applyBorder="1" applyAlignment="1">
      <alignment horizontal="center" vertical="center" wrapText="1"/>
    </xf>
    <xf numFmtId="12" fontId="13" fillId="0" borderId="1" xfId="0" applyNumberFormat="1" applyFont="1" applyBorder="1" applyAlignment="1" applyProtection="1">
      <alignment horizontal="center" vertical="center" wrapText="1"/>
      <protection locked="0"/>
    </xf>
    <xf numFmtId="177" fontId="13" fillId="0" borderId="65" xfId="0" applyNumberFormat="1" applyFont="1" applyBorder="1" applyAlignment="1">
      <alignment horizontal="center" vertical="center" wrapText="1"/>
    </xf>
    <xf numFmtId="0" fontId="15" fillId="0" borderId="22" xfId="4" applyFont="1" applyBorder="1" applyAlignment="1" applyProtection="1">
      <alignment horizontal="center" vertical="center" textRotation="255" wrapText="1"/>
      <protection locked="0"/>
    </xf>
    <xf numFmtId="0" fontId="15" fillId="0" borderId="23" xfId="4" applyFont="1" applyBorder="1" applyAlignment="1" applyProtection="1">
      <alignment horizontal="center" vertical="center" textRotation="255" wrapText="1"/>
      <protection locked="0"/>
    </xf>
    <xf numFmtId="0" fontId="15" fillId="0" borderId="24" xfId="4" applyFont="1" applyBorder="1" applyAlignment="1" applyProtection="1">
      <alignment horizontal="center" vertical="center" textRotation="255" wrapText="1"/>
      <protection locked="0"/>
    </xf>
    <xf numFmtId="0" fontId="15" fillId="0" borderId="3" xfId="4" applyFont="1" applyBorder="1" applyAlignment="1" applyProtection="1">
      <alignment horizontal="center" vertical="center" textRotation="255" wrapText="1"/>
      <protection locked="0"/>
    </xf>
    <xf numFmtId="0" fontId="15" fillId="0" borderId="0" xfId="4" applyFont="1" applyAlignment="1" applyProtection="1">
      <alignment horizontal="center" vertical="center" textRotation="255" wrapText="1"/>
      <protection locked="0"/>
    </xf>
    <xf numFmtId="0" fontId="15" fillId="0" borderId="33" xfId="4" applyFont="1" applyBorder="1" applyAlignment="1" applyProtection="1">
      <alignment horizontal="center" vertical="center" textRotation="255" wrapText="1"/>
      <protection locked="0"/>
    </xf>
    <xf numFmtId="0" fontId="15" fillId="0" borderId="31" xfId="4" applyFont="1" applyBorder="1" applyAlignment="1" applyProtection="1">
      <alignment horizontal="center" vertical="center" textRotation="255" wrapText="1"/>
      <protection locked="0"/>
    </xf>
    <xf numFmtId="0" fontId="15" fillId="0" borderId="11" xfId="4" applyFont="1" applyBorder="1" applyAlignment="1" applyProtection="1">
      <alignment horizontal="center" vertical="center" textRotation="255" wrapText="1"/>
      <protection locked="0"/>
    </xf>
    <xf numFmtId="0" fontId="15" fillId="0" borderId="30" xfId="4" applyFont="1" applyBorder="1" applyAlignment="1" applyProtection="1">
      <alignment horizontal="center" vertical="center" textRotation="255" wrapText="1"/>
      <protection locked="0"/>
    </xf>
    <xf numFmtId="0" fontId="15" fillId="0" borderId="0" xfId="4" applyFont="1" applyAlignment="1" applyProtection="1">
      <alignment horizontal="center" vertical="center"/>
      <protection locked="0"/>
    </xf>
    <xf numFmtId="0" fontId="15" fillId="0" borderId="0" xfId="4" applyFont="1" applyAlignment="1" applyProtection="1">
      <alignment horizontal="left" vertical="center"/>
      <protection locked="0"/>
    </xf>
    <xf numFmtId="0" fontId="15" fillId="0" borderId="5" xfId="4" applyFont="1" applyBorder="1" applyAlignment="1" applyProtection="1">
      <alignment horizontal="center" vertical="center"/>
      <protection locked="0"/>
    </xf>
    <xf numFmtId="0" fontId="15" fillId="0" borderId="18" xfId="4" applyFont="1" applyBorder="1" applyAlignment="1" applyProtection="1">
      <alignment horizontal="center" vertical="center"/>
      <protection locked="0"/>
    </xf>
    <xf numFmtId="0" fontId="15" fillId="0" borderId="43" xfId="4" applyFont="1" applyBorder="1" applyAlignment="1" applyProtection="1">
      <alignment horizontal="center" vertical="center"/>
      <protection locked="0"/>
    </xf>
    <xf numFmtId="0" fontId="15" fillId="0" borderId="5" xfId="4" applyFont="1" applyBorder="1" applyAlignment="1" applyProtection="1">
      <alignment horizontal="left" vertical="center"/>
      <protection locked="0"/>
    </xf>
    <xf numFmtId="0" fontId="15" fillId="0" borderId="18" xfId="4" applyFont="1" applyBorder="1" applyAlignment="1" applyProtection="1">
      <alignment horizontal="left" vertical="center"/>
      <protection locked="0"/>
    </xf>
    <xf numFmtId="0" fontId="15" fillId="0" borderId="43" xfId="4" applyFont="1" applyBorder="1" applyAlignment="1" applyProtection="1">
      <alignment horizontal="left" vertical="center"/>
      <protection locked="0"/>
    </xf>
    <xf numFmtId="0" fontId="19" fillId="0" borderId="11" xfId="4" applyFont="1" applyBorder="1" applyAlignment="1" applyProtection="1">
      <alignment horizontal="center" vertical="center" readingOrder="1"/>
      <protection locked="0"/>
    </xf>
    <xf numFmtId="0" fontId="14" fillId="4" borderId="27" xfId="4" applyFont="1" applyFill="1" applyBorder="1" applyAlignment="1" applyProtection="1">
      <alignment horizontal="center" vertical="center"/>
      <protection locked="0"/>
    </xf>
    <xf numFmtId="0" fontId="14" fillId="4" borderId="28" xfId="4" applyFont="1" applyFill="1" applyBorder="1" applyAlignment="1" applyProtection="1">
      <alignment horizontal="center" vertical="center"/>
      <protection locked="0"/>
    </xf>
    <xf numFmtId="0" fontId="14" fillId="4" borderId="29" xfId="4" applyFont="1" applyFill="1" applyBorder="1" applyAlignment="1" applyProtection="1">
      <alignment horizontal="center" vertical="center"/>
      <protection locked="0"/>
    </xf>
    <xf numFmtId="0" fontId="20" fillId="4" borderId="27" xfId="4" applyFont="1" applyFill="1" applyBorder="1" applyAlignment="1" applyProtection="1">
      <alignment horizontal="center" vertical="center"/>
      <protection locked="0"/>
    </xf>
    <xf numFmtId="0" fontId="20" fillId="4" borderId="28" xfId="4" applyFont="1" applyFill="1" applyBorder="1" applyAlignment="1" applyProtection="1">
      <alignment horizontal="center" vertical="center"/>
      <protection locked="0"/>
    </xf>
    <xf numFmtId="0" fontId="20" fillId="4" borderId="29" xfId="4" applyFont="1" applyFill="1" applyBorder="1" applyAlignment="1" applyProtection="1">
      <alignment horizontal="center" vertical="center"/>
      <protection locked="0"/>
    </xf>
    <xf numFmtId="0" fontId="15" fillId="0" borderId="38" xfId="4" applyFont="1" applyBorder="1" applyAlignment="1" applyProtection="1">
      <alignment horizontal="center" vertical="center" textRotation="255" wrapText="1"/>
      <protection locked="0"/>
    </xf>
    <xf numFmtId="0" fontId="15" fillId="0" borderId="32" xfId="4" applyFont="1" applyBorder="1" applyAlignment="1" applyProtection="1">
      <alignment horizontal="center" vertical="center" textRotation="255" wrapText="1"/>
      <protection locked="0"/>
    </xf>
    <xf numFmtId="0" fontId="15" fillId="0" borderId="39" xfId="4" applyFont="1" applyBorder="1" applyAlignment="1" applyProtection="1">
      <alignment horizontal="center" vertical="center" textRotation="255" wrapText="1"/>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17">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 name="AutoShape 1">
          <a:extLst>
            <a:ext uri="{FF2B5EF4-FFF2-40B4-BE49-F238E27FC236}">
              <a16:creationId xmlns:a16="http://schemas.microsoft.com/office/drawing/2014/main" id="{101BE2AA-FB8A-4A7B-BC0A-9161B53566A1}"/>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46604</xdr:colOff>
      <xdr:row>36</xdr:row>
      <xdr:rowOff>350152</xdr:rowOff>
    </xdr:from>
    <xdr:ext cx="1382144" cy="2512786"/>
    <xdr:sp macro="" textlink="">
      <xdr:nvSpPr>
        <xdr:cNvPr id="7" name="四角形吹き出し 6">
          <a:extLst>
            <a:ext uri="{FF2B5EF4-FFF2-40B4-BE49-F238E27FC236}">
              <a16:creationId xmlns:a16="http://schemas.microsoft.com/office/drawing/2014/main" id="{00000000-0008-0000-0300-000007000000}"/>
            </a:ext>
          </a:extLst>
        </xdr:cNvPr>
        <xdr:cNvSpPr/>
      </xdr:nvSpPr>
      <xdr:spPr>
        <a:xfrm>
          <a:off x="14129997" y="15141116"/>
          <a:ext cx="1382144" cy="2512786"/>
        </a:xfrm>
        <a:prstGeom prst="wedgeRectCallout">
          <a:avLst>
            <a:gd name="adj1" fmla="val -152936"/>
            <a:gd name="adj2" fmla="val 10848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10</xdr:col>
      <xdr:colOff>68125</xdr:colOff>
      <xdr:row>3</xdr:row>
      <xdr:rowOff>539751</xdr:rowOff>
    </xdr:from>
    <xdr:to>
      <xdr:col>11</xdr:col>
      <xdr:colOff>678993</xdr:colOff>
      <xdr:row>15</xdr:row>
      <xdr:rowOff>320220</xdr:rowOff>
    </xdr:to>
    <xdr:sp macro="" textlink="">
      <xdr:nvSpPr>
        <xdr:cNvPr id="8" name="四角形吹き出し 7">
          <a:extLst>
            <a:ext uri="{FF2B5EF4-FFF2-40B4-BE49-F238E27FC236}">
              <a16:creationId xmlns:a16="http://schemas.microsoft.com/office/drawing/2014/main" id="{00000000-0008-0000-0300-000008000000}"/>
            </a:ext>
          </a:extLst>
        </xdr:cNvPr>
        <xdr:cNvSpPr/>
      </xdr:nvSpPr>
      <xdr:spPr>
        <a:xfrm>
          <a:off x="14119768" y="1474108"/>
          <a:ext cx="1354725" cy="3790041"/>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9</xdr:col>
      <xdr:colOff>244929</xdr:colOff>
      <xdr:row>0</xdr:row>
      <xdr:rowOff>63500</xdr:rowOff>
    </xdr:from>
    <xdr:to>
      <xdr:col>11</xdr:col>
      <xdr:colOff>672880</xdr:colOff>
      <xdr:row>1</xdr:row>
      <xdr:rowOff>76554</xdr:rowOff>
    </xdr:to>
    <xdr:sp macro="" textlink="">
      <xdr:nvSpPr>
        <xdr:cNvPr id="9" name="四角形吹き出し 8">
          <a:extLst>
            <a:ext uri="{FF2B5EF4-FFF2-40B4-BE49-F238E27FC236}">
              <a16:creationId xmlns:a16="http://schemas.microsoft.com/office/drawing/2014/main" id="{00000000-0008-0000-0300-000009000000}"/>
            </a:ext>
          </a:extLst>
        </xdr:cNvPr>
        <xdr:cNvSpPr/>
      </xdr:nvSpPr>
      <xdr:spPr>
        <a:xfrm>
          <a:off x="13208000" y="63500"/>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10</xdr:col>
      <xdr:colOff>51705</xdr:colOff>
      <xdr:row>43</xdr:row>
      <xdr:rowOff>379642</xdr:rowOff>
    </xdr:from>
    <xdr:ext cx="1369785" cy="3075215"/>
    <xdr:sp macro="" textlink="">
      <xdr:nvSpPr>
        <xdr:cNvPr id="10" name="四角形吹き出し 9">
          <a:extLst>
            <a:ext uri="{FF2B5EF4-FFF2-40B4-BE49-F238E27FC236}">
              <a16:creationId xmlns:a16="http://schemas.microsoft.com/office/drawing/2014/main" id="{00000000-0008-0000-0300-00000A000000}"/>
            </a:ext>
          </a:extLst>
        </xdr:cNvPr>
        <xdr:cNvSpPr/>
      </xdr:nvSpPr>
      <xdr:spPr>
        <a:xfrm>
          <a:off x="14135098" y="17932856"/>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18</xdr:col>
      <xdr:colOff>15875</xdr:colOff>
      <xdr:row>10</xdr:row>
      <xdr:rowOff>150812</xdr:rowOff>
    </xdr:from>
    <xdr:to>
      <xdr:col>30</xdr:col>
      <xdr:colOff>58901</xdr:colOff>
      <xdr:row>13</xdr:row>
      <xdr:rowOff>158749</xdr:rowOff>
    </xdr:to>
    <xdr:sp macro="" textlink="">
      <xdr:nvSpPr>
        <xdr:cNvPr id="14" name="AutoShape 3">
          <a:extLst>
            <a:ext uri="{FF2B5EF4-FFF2-40B4-BE49-F238E27FC236}">
              <a16:creationId xmlns:a16="http://schemas.microsoft.com/office/drawing/2014/main" id="{00000000-0008-0000-0400-00000E000000}"/>
            </a:ext>
          </a:extLst>
        </xdr:cNvPr>
        <xdr:cNvSpPr>
          <a:spLocks noChangeArrowheads="1"/>
        </xdr:cNvSpPr>
      </xdr:nvSpPr>
      <xdr:spPr bwMode="auto">
        <a:xfrm>
          <a:off x="4873625" y="2627312"/>
          <a:ext cx="3281526" cy="769937"/>
        </a:xfrm>
        <a:prstGeom prst="wedgeRectCallout">
          <a:avLst>
            <a:gd name="adj1" fmla="val 49375"/>
            <a:gd name="adj2" fmla="val 8420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lstStyle/>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評価対象として添付する項目について、プルダウンで「○」を選択してください。（最大４点）</a:t>
          </a:r>
          <a:endPar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５点以上選択した場合、注意喚起として赤色で表示されます。</a:t>
          </a:r>
          <a:endParaRPr lang="ja-JP" altLang="en-US">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133350</xdr:colOff>
      <xdr:row>7</xdr:row>
      <xdr:rowOff>134938</xdr:rowOff>
    </xdr:from>
    <xdr:to>
      <xdr:col>34</xdr:col>
      <xdr:colOff>167685</xdr:colOff>
      <xdr:row>9</xdr:row>
      <xdr:rowOff>95250</xdr:rowOff>
    </xdr:to>
    <xdr:sp macro="" textlink="">
      <xdr:nvSpPr>
        <xdr:cNvPr id="15" name="AutoShape 3">
          <a:extLst>
            <a:ext uri="{FF2B5EF4-FFF2-40B4-BE49-F238E27FC236}">
              <a16:creationId xmlns:a16="http://schemas.microsoft.com/office/drawing/2014/main" id="{00000000-0008-0000-0400-00000F000000}"/>
            </a:ext>
          </a:extLst>
        </xdr:cNvPr>
        <xdr:cNvSpPr>
          <a:spLocks noChangeArrowheads="1"/>
        </xdr:cNvSpPr>
      </xdr:nvSpPr>
      <xdr:spPr bwMode="auto">
        <a:xfrm>
          <a:off x="6880225" y="1849438"/>
          <a:ext cx="2463210" cy="468312"/>
        </a:xfrm>
        <a:prstGeom prst="wedgeRectCallout">
          <a:avLst>
            <a:gd name="adj1" fmla="val 39245"/>
            <a:gd name="adj2" fmla="val 30606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lstStyle/>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a:latin typeface="BIZ UDゴシック" panose="020B0400000000000000" pitchFamily="49" charset="-128"/>
            <a:ea typeface="BIZ UDゴシック" panose="020B0400000000000000"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19</xdr:col>
      <xdr:colOff>63500</xdr:colOff>
      <xdr:row>0</xdr:row>
      <xdr:rowOff>112183</xdr:rowOff>
    </xdr:from>
    <xdr:to>
      <xdr:col>32</xdr:col>
      <xdr:colOff>214312</xdr:colOff>
      <xdr:row>2</xdr:row>
      <xdr:rowOff>74612</xdr:rowOff>
    </xdr:to>
    <xdr:sp macro="" textlink="">
      <xdr:nvSpPr>
        <xdr:cNvPr id="3" name="AutoShape 3">
          <a:extLst>
            <a:ext uri="{FF2B5EF4-FFF2-40B4-BE49-F238E27FC236}">
              <a16:creationId xmlns:a16="http://schemas.microsoft.com/office/drawing/2014/main" id="{00000000-0008-0000-0500-000003000000}"/>
            </a:ext>
          </a:extLst>
        </xdr:cNvPr>
        <xdr:cNvSpPr>
          <a:spLocks noChangeArrowheads="1"/>
        </xdr:cNvSpPr>
      </xdr:nvSpPr>
      <xdr:spPr bwMode="auto">
        <a:xfrm>
          <a:off x="5191125" y="112183"/>
          <a:ext cx="3659187" cy="589492"/>
        </a:xfrm>
        <a:prstGeom prst="wedgeRectCallout">
          <a:avLst>
            <a:gd name="adj1" fmla="val 28417"/>
            <a:gd name="adj2" fmla="val 12046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262820</xdr:colOff>
      <xdr:row>6</xdr:row>
      <xdr:rowOff>13229</xdr:rowOff>
    </xdr:from>
    <xdr:to>
      <xdr:col>31</xdr:col>
      <xdr:colOff>15875</xdr:colOff>
      <xdr:row>8</xdr:row>
      <xdr:rowOff>127001</xdr:rowOff>
    </xdr:to>
    <xdr:sp macro="" textlink="">
      <xdr:nvSpPr>
        <xdr:cNvPr id="9" name="AutoShape 3">
          <a:extLst>
            <a:ext uri="{FF2B5EF4-FFF2-40B4-BE49-F238E27FC236}">
              <a16:creationId xmlns:a16="http://schemas.microsoft.com/office/drawing/2014/main" id="{00000000-0008-0000-0500-000009000000}"/>
            </a:ext>
          </a:extLst>
        </xdr:cNvPr>
        <xdr:cNvSpPr>
          <a:spLocks noChangeArrowheads="1"/>
        </xdr:cNvSpPr>
      </xdr:nvSpPr>
      <xdr:spPr bwMode="auto">
        <a:xfrm>
          <a:off x="5120570" y="1688042"/>
          <a:ext cx="3261430" cy="780522"/>
        </a:xfrm>
        <a:prstGeom prst="wedgeRectCallout">
          <a:avLst>
            <a:gd name="adj1" fmla="val -47581"/>
            <a:gd name="adj2" fmla="val -102431"/>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a:t>
          </a:r>
          <a:endPar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配置予定技術者の氏名は必ず記載してください。</a:t>
          </a:r>
          <a:endPar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142875</xdr:colOff>
      <xdr:row>16</xdr:row>
      <xdr:rowOff>39686</xdr:rowOff>
    </xdr:from>
    <xdr:to>
      <xdr:col>29</xdr:col>
      <xdr:colOff>261937</xdr:colOff>
      <xdr:row>20</xdr:row>
      <xdr:rowOff>29482</xdr:rowOff>
    </xdr:to>
    <xdr:grpSp>
      <xdr:nvGrpSpPr>
        <xdr:cNvPr id="10" name="グループ化 9">
          <a:extLst>
            <a:ext uri="{FF2B5EF4-FFF2-40B4-BE49-F238E27FC236}">
              <a16:creationId xmlns:a16="http://schemas.microsoft.com/office/drawing/2014/main" id="{00000000-0008-0000-0500-00000A000000}"/>
            </a:ext>
          </a:extLst>
        </xdr:cNvPr>
        <xdr:cNvGrpSpPr/>
      </xdr:nvGrpSpPr>
      <xdr:grpSpPr>
        <a:xfrm>
          <a:off x="5000625" y="5048249"/>
          <a:ext cx="3087687" cy="942296"/>
          <a:chOff x="5008562" y="2436811"/>
          <a:chExt cx="3087687" cy="942296"/>
        </a:xfrm>
      </xdr:grpSpPr>
      <xdr:sp macro="" textlink="">
        <xdr:nvSpPr>
          <xdr:cNvPr id="11" name="AutoShape 3">
            <a:extLst>
              <a:ext uri="{FF2B5EF4-FFF2-40B4-BE49-F238E27FC236}">
                <a16:creationId xmlns:a16="http://schemas.microsoft.com/office/drawing/2014/main" id="{00000000-0008-0000-0500-00000B000000}"/>
              </a:ext>
            </a:extLst>
          </xdr:cNvPr>
          <xdr:cNvSpPr>
            <a:spLocks noChangeArrowheads="1"/>
          </xdr:cNvSpPr>
        </xdr:nvSpPr>
        <xdr:spPr bwMode="auto">
          <a:xfrm>
            <a:off x="5008562" y="2968625"/>
            <a:ext cx="3087687" cy="410482"/>
          </a:xfrm>
          <a:prstGeom prst="wedgeRectCallout">
            <a:avLst>
              <a:gd name="adj1" fmla="val -24681"/>
              <a:gd name="adj2" fmla="val -165946"/>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13" name="フリーフォーム 12">
            <a:extLst>
              <a:ext uri="{FF2B5EF4-FFF2-40B4-BE49-F238E27FC236}">
                <a16:creationId xmlns:a16="http://schemas.microsoft.com/office/drawing/2014/main" id="{00000000-0008-0000-0500-00000D000000}"/>
              </a:ext>
            </a:extLst>
          </xdr:cNvPr>
          <xdr:cNvSpPr/>
        </xdr:nvSpPr>
        <xdr:spPr>
          <a:xfrm flipV="1">
            <a:off x="6921501" y="2436811"/>
            <a:ext cx="658812" cy="547689"/>
          </a:xfrm>
          <a:custGeom>
            <a:avLst/>
            <a:gdLst>
              <a:gd name="connsiteX0" fmla="*/ 0 w 642937"/>
              <a:gd name="connsiteY0" fmla="*/ 7938 h 404813"/>
              <a:gd name="connsiteX1" fmla="*/ 642937 w 642937"/>
              <a:gd name="connsiteY1" fmla="*/ 404813 h 404813"/>
              <a:gd name="connsiteX2" fmla="*/ 642937 w 642937"/>
              <a:gd name="connsiteY2" fmla="*/ 0 h 404813"/>
            </a:gdLst>
            <a:ahLst/>
            <a:cxnLst>
              <a:cxn ang="0">
                <a:pos x="connsiteX0" y="connsiteY0"/>
              </a:cxn>
              <a:cxn ang="0">
                <a:pos x="connsiteX1" y="connsiteY1"/>
              </a:cxn>
              <a:cxn ang="0">
                <a:pos x="connsiteX2" y="connsiteY2"/>
              </a:cxn>
            </a:cxnLst>
            <a:rect l="l" t="t" r="r" b="b"/>
            <a:pathLst>
              <a:path w="642937" h="404813">
                <a:moveTo>
                  <a:pt x="0" y="7938"/>
                </a:moveTo>
                <a:lnTo>
                  <a:pt x="642937" y="404813"/>
                </a:lnTo>
                <a:lnTo>
                  <a:pt x="642937" y="0"/>
                </a:lnTo>
              </a:path>
            </a:pathLst>
          </a:custGeom>
          <a:solidFill>
            <a:srgbClr xmlns:mc="http://schemas.openxmlformats.org/markup-compatibility/2006" xmlns:a14="http://schemas.microsoft.com/office/drawing/2010/main" val="FFFFFF" mc:Ignorable="a14" a14:legacySpreadsheetColorIndex="9"/>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109856</xdr:colOff>
      <xdr:row>5</xdr:row>
      <xdr:rowOff>0</xdr:rowOff>
    </xdr:from>
    <xdr:to>
      <xdr:col>33</xdr:col>
      <xdr:colOff>14630</xdr:colOff>
      <xdr:row>10</xdr:row>
      <xdr:rowOff>3198</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1400176" y="1171575"/>
          <a:ext cx="3571874" cy="86677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mn-ea"/>
              <a:ea typeface="+mn-ea"/>
            </a:rPr>
            <a:t>次ページの</a:t>
          </a:r>
          <a:r>
            <a:rPr kumimoji="1" lang="en-US" altLang="ja-JP" sz="1600">
              <a:solidFill>
                <a:srgbClr val="FF0000"/>
              </a:solidFill>
              <a:latin typeface="+mn-ea"/>
              <a:ea typeface="+mn-ea"/>
            </a:rPr>
            <a:t>【</a:t>
          </a:r>
          <a:r>
            <a:rPr kumimoji="1" lang="ja-JP" altLang="en-US" sz="1600">
              <a:solidFill>
                <a:srgbClr val="FF0000"/>
              </a:solidFill>
              <a:latin typeface="+mn-ea"/>
              <a:ea typeface="+mn-ea"/>
            </a:rPr>
            <a:t>特記課題の注意事項</a:t>
          </a:r>
          <a:r>
            <a:rPr kumimoji="1" lang="en-US" altLang="ja-JP" sz="1600">
              <a:solidFill>
                <a:srgbClr val="FF0000"/>
              </a:solidFill>
              <a:latin typeface="+mn-ea"/>
              <a:ea typeface="+mn-ea"/>
            </a:rPr>
            <a:t>】</a:t>
          </a:r>
          <a:r>
            <a:rPr kumimoji="1" lang="ja-JP" altLang="en-US" sz="1600">
              <a:solidFill>
                <a:srgbClr val="FF0000"/>
              </a:solidFill>
              <a:latin typeface="+mn-ea"/>
              <a:ea typeface="+mn-ea"/>
            </a:rPr>
            <a:t>を必ず読んでください。</a:t>
          </a:r>
        </a:p>
      </xdr:txBody>
    </xdr:sp>
    <xdr:clientData/>
  </xdr:twoCellAnchor>
  <xdr:twoCellAnchor>
    <xdr:from>
      <xdr:col>43</xdr:col>
      <xdr:colOff>0</xdr:colOff>
      <xdr:row>16</xdr:row>
      <xdr:rowOff>0</xdr:rowOff>
    </xdr:from>
    <xdr:to>
      <xdr:col>83</xdr:col>
      <xdr:colOff>146049</xdr:colOff>
      <xdr:row>46</xdr:row>
      <xdr:rowOff>22268</xdr:rowOff>
    </xdr:to>
    <xdr:grpSp>
      <xdr:nvGrpSpPr>
        <xdr:cNvPr id="6" name="グループ化 5">
          <a:extLst>
            <a:ext uri="{FF2B5EF4-FFF2-40B4-BE49-F238E27FC236}">
              <a16:creationId xmlns:a16="http://schemas.microsoft.com/office/drawing/2014/main" id="{00000000-0008-0000-0D00-000006000000}"/>
            </a:ext>
          </a:extLst>
        </xdr:cNvPr>
        <xdr:cNvGrpSpPr/>
      </xdr:nvGrpSpPr>
      <xdr:grpSpPr>
        <a:xfrm>
          <a:off x="5994400" y="3048000"/>
          <a:ext cx="5734049" cy="5165768"/>
          <a:chOff x="6032500" y="3005666"/>
          <a:chExt cx="5790494" cy="5102268"/>
        </a:xfrm>
      </xdr:grpSpPr>
      <xdr:pic>
        <xdr:nvPicPr>
          <xdr:cNvPr id="7" name="図 6">
            <a:extLst>
              <a:ext uri="{FF2B5EF4-FFF2-40B4-BE49-F238E27FC236}">
                <a16:creationId xmlns:a16="http://schemas.microsoft.com/office/drawing/2014/main" id="{00000000-0008-0000-0D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D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D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D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D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D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D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D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N63"/>
  <sheetViews>
    <sheetView view="pageBreakPreview" topLeftCell="A37" zoomScale="75" zoomScaleNormal="75" zoomScaleSheetLayoutView="75" workbookViewId="0">
      <selection activeCell="F40" sqref="F40:H40"/>
    </sheetView>
  </sheetViews>
  <sheetFormatPr defaultColWidth="8.81640625" defaultRowHeight="13" x14ac:dyDescent="0.2"/>
  <cols>
    <col min="1" max="1" width="2.453125" style="36" customWidth="1"/>
    <col min="2" max="3" width="8.54296875" style="36" customWidth="1"/>
    <col min="4" max="4" width="18.6328125" style="36" customWidth="1"/>
    <col min="5" max="5" width="64.81640625" style="36" customWidth="1"/>
    <col min="6" max="6" width="36.6328125" style="36" customWidth="1"/>
    <col min="7" max="9" width="10.36328125" style="36" customWidth="1"/>
    <col min="10" max="10" width="10.36328125" style="38" customWidth="1"/>
    <col min="11" max="11" width="10.36328125" style="36" customWidth="1"/>
    <col min="12" max="12" width="12.453125" style="38" customWidth="1"/>
    <col min="13" max="13" width="250.6328125" style="36" customWidth="1"/>
    <col min="14" max="16384" width="8.81640625" style="36"/>
  </cols>
  <sheetData>
    <row r="1" spans="2:14" ht="14.5" thickBot="1" x14ac:dyDescent="0.25">
      <c r="E1" s="37"/>
      <c r="M1" s="163" t="s">
        <v>259</v>
      </c>
    </row>
    <row r="2" spans="2:14" ht="41.25" customHeight="1" thickBot="1" x14ac:dyDescent="0.25">
      <c r="B2" s="260" t="s">
        <v>0</v>
      </c>
      <c r="C2" s="261"/>
      <c r="D2" s="39" t="s">
        <v>1</v>
      </c>
      <c r="F2" s="40"/>
      <c r="G2" s="39" t="s">
        <v>2</v>
      </c>
      <c r="H2" s="40"/>
      <c r="I2" s="164" t="s">
        <v>252</v>
      </c>
      <c r="J2" s="165"/>
      <c r="K2" s="165"/>
      <c r="M2" s="166"/>
      <c r="N2" s="39"/>
    </row>
    <row r="3" spans="2:14" s="41" customFormat="1" ht="20.149999999999999" customHeight="1" x14ac:dyDescent="0.2">
      <c r="B3" s="262" t="s">
        <v>3</v>
      </c>
      <c r="C3" s="263"/>
      <c r="D3" s="235" t="s">
        <v>4</v>
      </c>
      <c r="E3" s="235" t="s">
        <v>5</v>
      </c>
      <c r="F3" s="228" t="s">
        <v>6</v>
      </c>
      <c r="G3" s="229"/>
      <c r="H3" s="230"/>
      <c r="I3" s="226" t="s">
        <v>7</v>
      </c>
      <c r="J3" s="215"/>
      <c r="K3" s="216"/>
      <c r="L3" s="224" t="s">
        <v>8</v>
      </c>
      <c r="M3" s="235" t="s">
        <v>9</v>
      </c>
    </row>
    <row r="4" spans="2:14" s="41" customFormat="1" ht="30" customHeight="1" thickBot="1" x14ac:dyDescent="0.25">
      <c r="B4" s="231"/>
      <c r="C4" s="233"/>
      <c r="D4" s="236"/>
      <c r="E4" s="236"/>
      <c r="F4" s="231"/>
      <c r="G4" s="232"/>
      <c r="H4" s="233"/>
      <c r="I4" s="42" t="s">
        <v>10</v>
      </c>
      <c r="J4" s="42" t="s">
        <v>11</v>
      </c>
      <c r="K4" s="43" t="s">
        <v>12</v>
      </c>
      <c r="L4" s="225"/>
      <c r="M4" s="236"/>
    </row>
    <row r="5" spans="2:14" s="41" customFormat="1" ht="40" customHeight="1" thickTop="1" x14ac:dyDescent="0.2">
      <c r="B5" s="269" t="s">
        <v>13</v>
      </c>
      <c r="C5" s="253" t="s">
        <v>14</v>
      </c>
      <c r="D5" s="278" t="s">
        <v>15</v>
      </c>
      <c r="E5" s="265" t="s">
        <v>16</v>
      </c>
      <c r="F5" s="293" t="s">
        <v>260</v>
      </c>
      <c r="G5" s="294"/>
      <c r="H5" s="295"/>
      <c r="I5" s="44">
        <v>10</v>
      </c>
      <c r="J5" s="227">
        <v>10</v>
      </c>
      <c r="K5" s="307">
        <f>SUM(J5:J36)</f>
        <v>74</v>
      </c>
      <c r="L5" s="278" t="s">
        <v>17</v>
      </c>
      <c r="M5" s="252" t="s">
        <v>214</v>
      </c>
    </row>
    <row r="6" spans="2:14" s="41" customFormat="1" ht="40" customHeight="1" x14ac:dyDescent="0.2">
      <c r="B6" s="270"/>
      <c r="C6" s="254"/>
      <c r="D6" s="225"/>
      <c r="E6" s="266"/>
      <c r="F6" s="214" t="s">
        <v>18</v>
      </c>
      <c r="G6" s="215"/>
      <c r="H6" s="216"/>
      <c r="I6" s="45">
        <v>5</v>
      </c>
      <c r="J6" s="207"/>
      <c r="K6" s="308"/>
      <c r="L6" s="225"/>
      <c r="M6" s="238"/>
    </row>
    <row r="7" spans="2:14" s="41" customFormat="1" ht="40" customHeight="1" x14ac:dyDescent="0.2">
      <c r="B7" s="270"/>
      <c r="C7" s="254"/>
      <c r="D7" s="225"/>
      <c r="E7" s="266"/>
      <c r="F7" s="214" t="s">
        <v>19</v>
      </c>
      <c r="G7" s="215"/>
      <c r="H7" s="216"/>
      <c r="I7" s="45">
        <v>0</v>
      </c>
      <c r="J7" s="207"/>
      <c r="K7" s="308"/>
      <c r="L7" s="225"/>
      <c r="M7" s="238"/>
    </row>
    <row r="8" spans="2:14" s="41" customFormat="1" ht="30" customHeight="1" x14ac:dyDescent="0.2">
      <c r="B8" s="270"/>
      <c r="C8" s="254"/>
      <c r="D8" s="225"/>
      <c r="E8" s="235" t="s">
        <v>20</v>
      </c>
      <c r="F8" s="214" t="s">
        <v>261</v>
      </c>
      <c r="G8" s="215"/>
      <c r="H8" s="216"/>
      <c r="I8" s="45">
        <v>5</v>
      </c>
      <c r="J8" s="206">
        <v>5</v>
      </c>
      <c r="K8" s="308"/>
      <c r="L8" s="225"/>
      <c r="M8" s="237" t="s">
        <v>262</v>
      </c>
    </row>
    <row r="9" spans="2:14" s="41" customFormat="1" ht="30" customHeight="1" x14ac:dyDescent="0.2">
      <c r="B9" s="270"/>
      <c r="C9" s="254"/>
      <c r="D9" s="256"/>
      <c r="E9" s="264"/>
      <c r="F9" s="214" t="s">
        <v>21</v>
      </c>
      <c r="G9" s="215"/>
      <c r="H9" s="216"/>
      <c r="I9" s="169">
        <v>0</v>
      </c>
      <c r="J9" s="244"/>
      <c r="K9" s="308"/>
      <c r="L9" s="225"/>
      <c r="M9" s="239"/>
    </row>
    <row r="10" spans="2:14" s="41" customFormat="1" ht="30" customHeight="1" x14ac:dyDescent="0.2">
      <c r="B10" s="270"/>
      <c r="C10" s="254"/>
      <c r="D10" s="224" t="s">
        <v>22</v>
      </c>
      <c r="E10" s="234" t="s">
        <v>23</v>
      </c>
      <c r="F10" s="211" t="s">
        <v>24</v>
      </c>
      <c r="G10" s="212"/>
      <c r="H10" s="213"/>
      <c r="I10" s="169">
        <v>3</v>
      </c>
      <c r="J10" s="206">
        <v>3</v>
      </c>
      <c r="K10" s="308"/>
      <c r="L10" s="225"/>
      <c r="M10" s="237" t="s">
        <v>263</v>
      </c>
    </row>
    <row r="11" spans="2:14" s="41" customFormat="1" ht="30" customHeight="1" x14ac:dyDescent="0.2">
      <c r="B11" s="270"/>
      <c r="C11" s="254"/>
      <c r="D11" s="225"/>
      <c r="E11" s="234"/>
      <c r="F11" s="211" t="s">
        <v>25</v>
      </c>
      <c r="G11" s="212"/>
      <c r="H11" s="213"/>
      <c r="I11" s="45">
        <v>0</v>
      </c>
      <c r="J11" s="207"/>
      <c r="K11" s="308"/>
      <c r="L11" s="225"/>
      <c r="M11" s="238"/>
    </row>
    <row r="12" spans="2:14" s="41" customFormat="1" ht="90" customHeight="1" x14ac:dyDescent="0.2">
      <c r="B12" s="270"/>
      <c r="C12" s="254"/>
      <c r="D12" s="225"/>
      <c r="E12" s="224" t="s">
        <v>26</v>
      </c>
      <c r="F12" s="214" t="s">
        <v>246</v>
      </c>
      <c r="G12" s="215"/>
      <c r="H12" s="216"/>
      <c r="I12" s="169">
        <v>9</v>
      </c>
      <c r="J12" s="206">
        <v>9</v>
      </c>
      <c r="K12" s="308"/>
      <c r="L12" s="225"/>
      <c r="M12" s="245" t="s">
        <v>264</v>
      </c>
    </row>
    <row r="13" spans="2:14" s="41" customFormat="1" ht="90" customHeight="1" x14ac:dyDescent="0.2">
      <c r="B13" s="270"/>
      <c r="C13" s="254"/>
      <c r="D13" s="225"/>
      <c r="E13" s="225"/>
      <c r="F13" s="214" t="s">
        <v>247</v>
      </c>
      <c r="G13" s="215"/>
      <c r="H13" s="216"/>
      <c r="I13" s="169">
        <v>7</v>
      </c>
      <c r="J13" s="207"/>
      <c r="K13" s="308"/>
      <c r="L13" s="225"/>
      <c r="M13" s="241"/>
    </row>
    <row r="14" spans="2:14" s="41" customFormat="1" ht="90" customHeight="1" x14ac:dyDescent="0.2">
      <c r="B14" s="270"/>
      <c r="C14" s="254"/>
      <c r="D14" s="225"/>
      <c r="E14" s="225"/>
      <c r="F14" s="214" t="s">
        <v>244</v>
      </c>
      <c r="G14" s="215"/>
      <c r="H14" s="216"/>
      <c r="I14" s="169">
        <v>3</v>
      </c>
      <c r="J14" s="207"/>
      <c r="K14" s="308"/>
      <c r="L14" s="225"/>
      <c r="M14" s="241"/>
    </row>
    <row r="15" spans="2:14" s="41" customFormat="1" ht="90" customHeight="1" x14ac:dyDescent="0.2">
      <c r="B15" s="270"/>
      <c r="C15" s="255"/>
      <c r="D15" s="256"/>
      <c r="E15" s="256"/>
      <c r="F15" s="211" t="s">
        <v>27</v>
      </c>
      <c r="G15" s="212"/>
      <c r="H15" s="213"/>
      <c r="I15" s="169">
        <v>0</v>
      </c>
      <c r="J15" s="244"/>
      <c r="K15" s="308"/>
      <c r="L15" s="225"/>
      <c r="M15" s="242"/>
    </row>
    <row r="16" spans="2:14" s="41" customFormat="1" ht="90" customHeight="1" x14ac:dyDescent="0.2">
      <c r="B16" s="270"/>
      <c r="C16" s="279" t="s">
        <v>28</v>
      </c>
      <c r="D16" s="235" t="s">
        <v>29</v>
      </c>
      <c r="E16" s="208" t="s">
        <v>238</v>
      </c>
      <c r="F16" s="257" t="s">
        <v>228</v>
      </c>
      <c r="G16" s="258"/>
      <c r="H16" s="258"/>
      <c r="I16" s="259"/>
      <c r="J16" s="251">
        <v>4</v>
      </c>
      <c r="K16" s="308"/>
      <c r="L16" s="225"/>
      <c r="M16" s="245" t="s">
        <v>265</v>
      </c>
    </row>
    <row r="17" spans="2:13" s="41" customFormat="1" ht="90" customHeight="1" x14ac:dyDescent="0.2">
      <c r="B17" s="270"/>
      <c r="C17" s="254"/>
      <c r="D17" s="266"/>
      <c r="E17" s="209"/>
      <c r="F17" s="234" t="s">
        <v>229</v>
      </c>
      <c r="G17" s="234"/>
      <c r="H17" s="234"/>
      <c r="I17" s="46">
        <v>4</v>
      </c>
      <c r="J17" s="222"/>
      <c r="K17" s="308"/>
      <c r="L17" s="225"/>
      <c r="M17" s="241"/>
    </row>
    <row r="18" spans="2:13" s="41" customFormat="1" ht="90" customHeight="1" x14ac:dyDescent="0.2">
      <c r="B18" s="270"/>
      <c r="C18" s="254"/>
      <c r="D18" s="266"/>
      <c r="E18" s="209"/>
      <c r="F18" s="234" t="s">
        <v>230</v>
      </c>
      <c r="G18" s="234"/>
      <c r="H18" s="234"/>
      <c r="I18" s="46">
        <v>3</v>
      </c>
      <c r="J18" s="222"/>
      <c r="K18" s="308"/>
      <c r="L18" s="225"/>
      <c r="M18" s="241"/>
    </row>
    <row r="19" spans="2:13" s="41" customFormat="1" ht="90" customHeight="1" x14ac:dyDescent="0.2">
      <c r="B19" s="270"/>
      <c r="C19" s="254"/>
      <c r="D19" s="266"/>
      <c r="E19" s="209"/>
      <c r="F19" s="234" t="s">
        <v>231</v>
      </c>
      <c r="G19" s="234"/>
      <c r="H19" s="234"/>
      <c r="I19" s="46">
        <v>2</v>
      </c>
      <c r="J19" s="222"/>
      <c r="K19" s="308"/>
      <c r="L19" s="225"/>
      <c r="M19" s="241"/>
    </row>
    <row r="20" spans="2:13" s="41" customFormat="1" ht="90" customHeight="1" x14ac:dyDescent="0.2">
      <c r="B20" s="270"/>
      <c r="C20" s="254"/>
      <c r="D20" s="266"/>
      <c r="E20" s="209"/>
      <c r="F20" s="234" t="s">
        <v>232</v>
      </c>
      <c r="G20" s="234"/>
      <c r="H20" s="234"/>
      <c r="I20" s="46">
        <v>1</v>
      </c>
      <c r="J20" s="222"/>
      <c r="K20" s="308"/>
      <c r="L20" s="225"/>
      <c r="M20" s="241"/>
    </row>
    <row r="21" spans="2:13" s="41" customFormat="1" ht="90" customHeight="1" x14ac:dyDescent="0.2">
      <c r="B21" s="270"/>
      <c r="C21" s="254"/>
      <c r="D21" s="266"/>
      <c r="E21" s="210"/>
      <c r="F21" s="234" t="s">
        <v>233</v>
      </c>
      <c r="G21" s="234"/>
      <c r="H21" s="234"/>
      <c r="I21" s="46">
        <v>0</v>
      </c>
      <c r="J21" s="223"/>
      <c r="K21" s="308"/>
      <c r="L21" s="225"/>
      <c r="M21" s="242"/>
    </row>
    <row r="22" spans="2:13" s="41" customFormat="1" ht="50.15" customHeight="1" x14ac:dyDescent="0.2">
      <c r="B22" s="270"/>
      <c r="C22" s="254"/>
      <c r="D22" s="266"/>
      <c r="E22" s="224" t="s">
        <v>30</v>
      </c>
      <c r="F22" s="214" t="s">
        <v>266</v>
      </c>
      <c r="G22" s="212"/>
      <c r="H22" s="213"/>
      <c r="I22" s="45">
        <v>5</v>
      </c>
      <c r="J22" s="206">
        <v>5</v>
      </c>
      <c r="K22" s="308"/>
      <c r="L22" s="225"/>
      <c r="M22" s="248" t="s">
        <v>267</v>
      </c>
    </row>
    <row r="23" spans="2:13" s="41" customFormat="1" ht="50.15" customHeight="1" x14ac:dyDescent="0.2">
      <c r="B23" s="270"/>
      <c r="C23" s="254"/>
      <c r="D23" s="266"/>
      <c r="E23" s="225"/>
      <c r="F23" s="214" t="s">
        <v>268</v>
      </c>
      <c r="G23" s="212"/>
      <c r="H23" s="213"/>
      <c r="I23" s="46">
        <v>3</v>
      </c>
      <c r="J23" s="207"/>
      <c r="K23" s="308"/>
      <c r="L23" s="225"/>
      <c r="M23" s="249"/>
    </row>
    <row r="24" spans="2:13" s="41" customFormat="1" ht="50.15" customHeight="1" x14ac:dyDescent="0.2">
      <c r="B24" s="270"/>
      <c r="C24" s="255"/>
      <c r="D24" s="264"/>
      <c r="E24" s="256"/>
      <c r="F24" s="211" t="s">
        <v>19</v>
      </c>
      <c r="G24" s="212"/>
      <c r="H24" s="213"/>
      <c r="I24" s="45">
        <v>0</v>
      </c>
      <c r="J24" s="244"/>
      <c r="K24" s="308"/>
      <c r="L24" s="225"/>
      <c r="M24" s="250"/>
    </row>
    <row r="25" spans="2:13" s="41" customFormat="1" ht="40" customHeight="1" x14ac:dyDescent="0.2">
      <c r="B25" s="270"/>
      <c r="C25" s="279" t="s">
        <v>31</v>
      </c>
      <c r="D25" s="235" t="s">
        <v>32</v>
      </c>
      <c r="E25" s="224" t="s">
        <v>33</v>
      </c>
      <c r="F25" s="214" t="s">
        <v>234</v>
      </c>
      <c r="G25" s="215"/>
      <c r="H25" s="216"/>
      <c r="I25" s="169">
        <v>20</v>
      </c>
      <c r="J25" s="207">
        <v>20</v>
      </c>
      <c r="K25" s="308"/>
      <c r="L25" s="225"/>
      <c r="M25" s="237" t="s">
        <v>269</v>
      </c>
    </row>
    <row r="26" spans="2:13" s="41" customFormat="1" ht="40" customHeight="1" x14ac:dyDescent="0.2">
      <c r="B26" s="270"/>
      <c r="C26" s="254"/>
      <c r="D26" s="266"/>
      <c r="E26" s="225"/>
      <c r="F26" s="211" t="s">
        <v>212</v>
      </c>
      <c r="G26" s="212"/>
      <c r="H26" s="213"/>
      <c r="I26" s="45">
        <v>15</v>
      </c>
      <c r="J26" s="207"/>
      <c r="K26" s="308"/>
      <c r="L26" s="225"/>
      <c r="M26" s="238"/>
    </row>
    <row r="27" spans="2:13" s="41" customFormat="1" ht="39.65" customHeight="1" x14ac:dyDescent="0.2">
      <c r="B27" s="270"/>
      <c r="C27" s="254"/>
      <c r="D27" s="266"/>
      <c r="E27" s="225"/>
      <c r="F27" s="214" t="s">
        <v>235</v>
      </c>
      <c r="G27" s="215"/>
      <c r="H27" s="216"/>
      <c r="I27" s="45">
        <v>10</v>
      </c>
      <c r="J27" s="207"/>
      <c r="K27" s="308"/>
      <c r="L27" s="225"/>
      <c r="M27" s="238"/>
    </row>
    <row r="28" spans="2:13" s="41" customFormat="1" ht="40" customHeight="1" x14ac:dyDescent="0.2">
      <c r="B28" s="270"/>
      <c r="C28" s="254"/>
      <c r="D28" s="266"/>
      <c r="E28" s="225"/>
      <c r="F28" s="211" t="s">
        <v>213</v>
      </c>
      <c r="G28" s="212"/>
      <c r="H28" s="213"/>
      <c r="I28" s="45">
        <v>5</v>
      </c>
      <c r="J28" s="207"/>
      <c r="K28" s="308"/>
      <c r="L28" s="225"/>
      <c r="M28" s="238"/>
    </row>
    <row r="29" spans="2:13" s="41" customFormat="1" ht="40" customHeight="1" x14ac:dyDescent="0.2">
      <c r="B29" s="270"/>
      <c r="C29" s="254"/>
      <c r="D29" s="264"/>
      <c r="E29" s="273"/>
      <c r="F29" s="211" t="s">
        <v>34</v>
      </c>
      <c r="G29" s="212"/>
      <c r="H29" s="213"/>
      <c r="I29" s="45">
        <v>0</v>
      </c>
      <c r="J29" s="244"/>
      <c r="K29" s="308"/>
      <c r="L29" s="225"/>
      <c r="M29" s="283"/>
    </row>
    <row r="30" spans="2:13" s="41" customFormat="1" ht="25" customHeight="1" x14ac:dyDescent="0.2">
      <c r="B30" s="270"/>
      <c r="C30" s="254"/>
      <c r="D30" s="224" t="s">
        <v>215</v>
      </c>
      <c r="E30" s="224" t="s">
        <v>35</v>
      </c>
      <c r="F30" s="214" t="s">
        <v>24</v>
      </c>
      <c r="G30" s="215"/>
      <c r="H30" s="216"/>
      <c r="I30" s="45">
        <v>3</v>
      </c>
      <c r="J30" s="206">
        <v>3</v>
      </c>
      <c r="K30" s="308"/>
      <c r="L30" s="225"/>
      <c r="M30" s="306" t="s">
        <v>36</v>
      </c>
    </row>
    <row r="31" spans="2:13" s="41" customFormat="1" ht="25" customHeight="1" x14ac:dyDescent="0.2">
      <c r="B31" s="270"/>
      <c r="C31" s="254"/>
      <c r="D31" s="266"/>
      <c r="E31" s="225"/>
      <c r="F31" s="228" t="s">
        <v>37</v>
      </c>
      <c r="G31" s="229"/>
      <c r="H31" s="230"/>
      <c r="I31" s="45">
        <v>0</v>
      </c>
      <c r="J31" s="244"/>
      <c r="K31" s="308"/>
      <c r="L31" s="225"/>
      <c r="M31" s="306"/>
    </row>
    <row r="32" spans="2:13" s="41" customFormat="1" ht="25" customHeight="1" x14ac:dyDescent="0.2">
      <c r="B32" s="270"/>
      <c r="C32" s="254"/>
      <c r="D32" s="224" t="s">
        <v>216</v>
      </c>
      <c r="E32" s="234" t="s">
        <v>38</v>
      </c>
      <c r="F32" s="211" t="s">
        <v>39</v>
      </c>
      <c r="G32" s="212"/>
      <c r="H32" s="213"/>
      <c r="I32" s="45">
        <v>5</v>
      </c>
      <c r="J32" s="243">
        <v>5</v>
      </c>
      <c r="K32" s="308"/>
      <c r="L32" s="225"/>
      <c r="M32" s="237" t="s">
        <v>40</v>
      </c>
    </row>
    <row r="33" spans="2:13" s="41" customFormat="1" ht="25" customHeight="1" x14ac:dyDescent="0.2">
      <c r="B33" s="270"/>
      <c r="C33" s="254"/>
      <c r="D33" s="281"/>
      <c r="E33" s="286"/>
      <c r="F33" s="211" t="s">
        <v>25</v>
      </c>
      <c r="G33" s="212"/>
      <c r="H33" s="213"/>
      <c r="I33" s="45">
        <v>0</v>
      </c>
      <c r="J33" s="243"/>
      <c r="K33" s="308"/>
      <c r="L33" s="225"/>
      <c r="M33" s="239"/>
    </row>
    <row r="34" spans="2:13" ht="25" customHeight="1" x14ac:dyDescent="0.2">
      <c r="B34" s="270"/>
      <c r="C34" s="254"/>
      <c r="D34" s="282" t="s">
        <v>41</v>
      </c>
      <c r="E34" s="291" t="s">
        <v>42</v>
      </c>
      <c r="F34" s="287" t="s">
        <v>43</v>
      </c>
      <c r="G34" s="288"/>
      <c r="H34" s="289"/>
      <c r="I34" s="172">
        <v>10</v>
      </c>
      <c r="J34" s="207">
        <v>10</v>
      </c>
      <c r="K34" s="308"/>
      <c r="L34" s="225"/>
      <c r="M34" s="245" t="s">
        <v>270</v>
      </c>
    </row>
    <row r="35" spans="2:13" ht="25" customHeight="1" x14ac:dyDescent="0.2">
      <c r="B35" s="270"/>
      <c r="C35" s="254"/>
      <c r="D35" s="266"/>
      <c r="E35" s="225"/>
      <c r="F35" s="226" t="s">
        <v>44</v>
      </c>
      <c r="G35" s="284"/>
      <c r="H35" s="285"/>
      <c r="I35" s="172">
        <v>5</v>
      </c>
      <c r="J35" s="207"/>
      <c r="K35" s="308"/>
      <c r="L35" s="225"/>
      <c r="M35" s="241"/>
    </row>
    <row r="36" spans="2:13" ht="25" customHeight="1" thickBot="1" x14ac:dyDescent="0.25">
      <c r="B36" s="277"/>
      <c r="C36" s="280"/>
      <c r="D36" s="236"/>
      <c r="E36" s="292"/>
      <c r="F36" s="299" t="s">
        <v>45</v>
      </c>
      <c r="G36" s="300"/>
      <c r="H36" s="301"/>
      <c r="I36" s="173">
        <v>0</v>
      </c>
      <c r="J36" s="247"/>
      <c r="K36" s="309"/>
      <c r="L36" s="290"/>
      <c r="M36" s="246"/>
    </row>
    <row r="37" spans="2:13" s="41" customFormat="1" ht="46" customHeight="1" thickTop="1" x14ac:dyDescent="0.2">
      <c r="B37" s="267" t="s">
        <v>46</v>
      </c>
      <c r="C37" s="269" t="s">
        <v>46</v>
      </c>
      <c r="D37" s="278" t="s">
        <v>217</v>
      </c>
      <c r="E37" s="278" t="s">
        <v>47</v>
      </c>
      <c r="F37" s="214" t="s">
        <v>271</v>
      </c>
      <c r="G37" s="215"/>
      <c r="H37" s="216"/>
      <c r="I37" s="44">
        <v>25</v>
      </c>
      <c r="J37" s="227">
        <v>25</v>
      </c>
      <c r="K37" s="227">
        <f>SUM(J37:J46)</f>
        <v>35</v>
      </c>
      <c r="L37" s="278" t="s">
        <v>48</v>
      </c>
      <c r="M37" s="240" t="s">
        <v>276</v>
      </c>
    </row>
    <row r="38" spans="2:13" s="41" customFormat="1" ht="46" customHeight="1" x14ac:dyDescent="0.2">
      <c r="B38" s="268"/>
      <c r="C38" s="270"/>
      <c r="D38" s="225"/>
      <c r="E38" s="225"/>
      <c r="F38" s="211" t="s">
        <v>272</v>
      </c>
      <c r="G38" s="212"/>
      <c r="H38" s="213"/>
      <c r="I38" s="45">
        <v>20</v>
      </c>
      <c r="J38" s="207"/>
      <c r="K38" s="207"/>
      <c r="L38" s="225"/>
      <c r="M38" s="241"/>
    </row>
    <row r="39" spans="2:13" s="41" customFormat="1" ht="46" customHeight="1" x14ac:dyDescent="0.2">
      <c r="B39" s="268"/>
      <c r="C39" s="270"/>
      <c r="D39" s="225"/>
      <c r="E39" s="225"/>
      <c r="F39" s="214" t="s">
        <v>273</v>
      </c>
      <c r="G39" s="215"/>
      <c r="H39" s="216"/>
      <c r="I39" s="45">
        <v>15</v>
      </c>
      <c r="J39" s="207"/>
      <c r="K39" s="207"/>
      <c r="L39" s="225"/>
      <c r="M39" s="241"/>
    </row>
    <row r="40" spans="2:13" s="41" customFormat="1" ht="46" customHeight="1" x14ac:dyDescent="0.2">
      <c r="B40" s="268"/>
      <c r="C40" s="270"/>
      <c r="D40" s="225"/>
      <c r="E40" s="225"/>
      <c r="F40" s="211" t="s">
        <v>274</v>
      </c>
      <c r="G40" s="212"/>
      <c r="H40" s="213"/>
      <c r="I40" s="45">
        <v>10</v>
      </c>
      <c r="J40" s="207"/>
      <c r="K40" s="207"/>
      <c r="L40" s="225"/>
      <c r="M40" s="241"/>
    </row>
    <row r="41" spans="2:13" s="41" customFormat="1" ht="46" customHeight="1" x14ac:dyDescent="0.2">
      <c r="B41" s="268"/>
      <c r="C41" s="270"/>
      <c r="D41" s="256"/>
      <c r="E41" s="256"/>
      <c r="F41" s="211" t="s">
        <v>34</v>
      </c>
      <c r="G41" s="212"/>
      <c r="H41" s="213"/>
      <c r="I41" s="45">
        <v>0</v>
      </c>
      <c r="J41" s="244"/>
      <c r="K41" s="207"/>
      <c r="L41" s="225"/>
      <c r="M41" s="242"/>
    </row>
    <row r="42" spans="2:13" s="41" customFormat="1" ht="30" customHeight="1" x14ac:dyDescent="0.2">
      <c r="B42" s="268"/>
      <c r="C42" s="270"/>
      <c r="D42" s="224" t="s">
        <v>218</v>
      </c>
      <c r="E42" s="224" t="s">
        <v>49</v>
      </c>
      <c r="F42" s="214" t="s">
        <v>24</v>
      </c>
      <c r="G42" s="215"/>
      <c r="H42" s="216"/>
      <c r="I42" s="45">
        <v>5</v>
      </c>
      <c r="J42" s="206">
        <v>5</v>
      </c>
      <c r="K42" s="207"/>
      <c r="L42" s="225"/>
      <c r="M42" s="245" t="s">
        <v>50</v>
      </c>
    </row>
    <row r="43" spans="2:13" s="41" customFormat="1" ht="30" customHeight="1" x14ac:dyDescent="0.2">
      <c r="B43" s="268"/>
      <c r="C43" s="270"/>
      <c r="D43" s="256"/>
      <c r="E43" s="256"/>
      <c r="F43" s="214" t="s">
        <v>51</v>
      </c>
      <c r="G43" s="215"/>
      <c r="H43" s="216"/>
      <c r="I43" s="45">
        <v>0</v>
      </c>
      <c r="J43" s="207"/>
      <c r="K43" s="207"/>
      <c r="L43" s="225"/>
      <c r="M43" s="241"/>
    </row>
    <row r="44" spans="2:13" s="41" customFormat="1" ht="40" customHeight="1" x14ac:dyDescent="0.2">
      <c r="B44" s="268"/>
      <c r="C44" s="270"/>
      <c r="D44" s="224" t="s">
        <v>219</v>
      </c>
      <c r="E44" s="224" t="s">
        <v>52</v>
      </c>
      <c r="F44" s="312" t="s">
        <v>239</v>
      </c>
      <c r="G44" s="313"/>
      <c r="H44" s="314"/>
      <c r="I44" s="167">
        <v>5</v>
      </c>
      <c r="J44" s="206">
        <v>5</v>
      </c>
      <c r="K44" s="207"/>
      <c r="L44" s="225"/>
      <c r="M44" s="245" t="s">
        <v>242</v>
      </c>
    </row>
    <row r="45" spans="2:13" s="41" customFormat="1" ht="40" customHeight="1" x14ac:dyDescent="0.2">
      <c r="B45" s="268"/>
      <c r="C45" s="270"/>
      <c r="D45" s="225"/>
      <c r="E45" s="225"/>
      <c r="F45" s="214" t="s">
        <v>53</v>
      </c>
      <c r="G45" s="215"/>
      <c r="H45" s="216"/>
      <c r="I45" s="46">
        <v>3</v>
      </c>
      <c r="J45" s="207"/>
      <c r="K45" s="207"/>
      <c r="L45" s="225"/>
      <c r="M45" s="241"/>
    </row>
    <row r="46" spans="2:13" s="41" customFormat="1" ht="40" customHeight="1" thickBot="1" x14ac:dyDescent="0.25">
      <c r="B46" s="268"/>
      <c r="C46" s="270"/>
      <c r="D46" s="225"/>
      <c r="E46" s="225"/>
      <c r="F46" s="214" t="s">
        <v>54</v>
      </c>
      <c r="G46" s="215"/>
      <c r="H46" s="216"/>
      <c r="I46" s="45">
        <v>0</v>
      </c>
      <c r="J46" s="207"/>
      <c r="K46" s="247"/>
      <c r="L46" s="290"/>
      <c r="M46" s="311"/>
    </row>
    <row r="47" spans="2:13" s="41" customFormat="1" ht="20.149999999999999" customHeight="1" thickTop="1" x14ac:dyDescent="0.2">
      <c r="B47" s="267" t="s">
        <v>55</v>
      </c>
      <c r="C47" s="269" t="s">
        <v>64</v>
      </c>
      <c r="D47" s="271" t="s">
        <v>56</v>
      </c>
      <c r="E47" s="274" t="s">
        <v>253</v>
      </c>
      <c r="F47" s="174" t="s">
        <v>57</v>
      </c>
      <c r="G47" s="175" t="s">
        <v>58</v>
      </c>
      <c r="H47" s="176" t="s">
        <v>59</v>
      </c>
      <c r="I47" s="217" t="s">
        <v>220</v>
      </c>
      <c r="J47" s="221">
        <v>80</v>
      </c>
      <c r="K47" s="227">
        <f>SUM(J47:J52)</f>
        <v>80</v>
      </c>
      <c r="L47" s="278" t="s">
        <v>65</v>
      </c>
      <c r="M47" s="303" t="s">
        <v>275</v>
      </c>
    </row>
    <row r="48" spans="2:13" s="41" customFormat="1" ht="20.149999999999999" customHeight="1" x14ac:dyDescent="0.2">
      <c r="B48" s="268"/>
      <c r="C48" s="270"/>
      <c r="D48" s="272"/>
      <c r="E48" s="275"/>
      <c r="F48" s="171" t="s">
        <v>60</v>
      </c>
      <c r="G48" s="47">
        <v>30</v>
      </c>
      <c r="H48" s="47">
        <v>20</v>
      </c>
      <c r="I48" s="218"/>
      <c r="J48" s="222"/>
      <c r="K48" s="207"/>
      <c r="L48" s="225"/>
      <c r="M48" s="304"/>
    </row>
    <row r="49" spans="1:14" s="41" customFormat="1" ht="20.149999999999999" customHeight="1" x14ac:dyDescent="0.2">
      <c r="B49" s="268"/>
      <c r="C49" s="270"/>
      <c r="D49" s="272"/>
      <c r="E49" s="275"/>
      <c r="F49" s="170" t="s">
        <v>61</v>
      </c>
      <c r="G49" s="47">
        <v>25</v>
      </c>
      <c r="H49" s="47">
        <v>15</v>
      </c>
      <c r="I49" s="219"/>
      <c r="J49" s="222"/>
      <c r="K49" s="207"/>
      <c r="L49" s="225"/>
      <c r="M49" s="304"/>
    </row>
    <row r="50" spans="1:14" s="41" customFormat="1" ht="20.149999999999999" customHeight="1" x14ac:dyDescent="0.2">
      <c r="B50" s="268"/>
      <c r="C50" s="270"/>
      <c r="D50" s="272"/>
      <c r="E50" s="275"/>
      <c r="F50" s="170" t="s">
        <v>62</v>
      </c>
      <c r="G50" s="47">
        <v>20</v>
      </c>
      <c r="H50" s="47">
        <v>10</v>
      </c>
      <c r="I50" s="219"/>
      <c r="J50" s="222"/>
      <c r="K50" s="207"/>
      <c r="L50" s="225"/>
      <c r="M50" s="304"/>
    </row>
    <row r="51" spans="1:14" s="41" customFormat="1" ht="20.149999999999999" customHeight="1" x14ac:dyDescent="0.2">
      <c r="B51" s="268"/>
      <c r="C51" s="270"/>
      <c r="D51" s="272"/>
      <c r="E51" s="275"/>
      <c r="F51" s="170" t="s">
        <v>63</v>
      </c>
      <c r="G51" s="47">
        <v>15</v>
      </c>
      <c r="H51" s="47">
        <v>5</v>
      </c>
      <c r="I51" s="219"/>
      <c r="J51" s="222"/>
      <c r="K51" s="207"/>
      <c r="L51" s="225"/>
      <c r="M51" s="304"/>
    </row>
    <row r="52" spans="1:14" s="41" customFormat="1" ht="20.149999999999999" customHeight="1" thickBot="1" x14ac:dyDescent="0.25">
      <c r="B52" s="268"/>
      <c r="C52" s="270"/>
      <c r="D52" s="273"/>
      <c r="E52" s="276"/>
      <c r="F52" s="171" t="s">
        <v>19</v>
      </c>
      <c r="G52" s="47">
        <v>0</v>
      </c>
      <c r="H52" s="47">
        <v>0</v>
      </c>
      <c r="I52" s="220"/>
      <c r="J52" s="223"/>
      <c r="K52" s="207"/>
      <c r="L52" s="256"/>
      <c r="M52" s="305"/>
    </row>
    <row r="53" spans="1:14" s="41" customFormat="1" ht="125.15" customHeight="1" thickTop="1" x14ac:dyDescent="0.2">
      <c r="B53" s="293" t="s">
        <v>66</v>
      </c>
      <c r="C53" s="294"/>
      <c r="D53" s="295"/>
      <c r="E53" s="296" t="s">
        <v>204</v>
      </c>
      <c r="F53" s="297"/>
      <c r="G53" s="297"/>
      <c r="H53" s="298"/>
      <c r="I53" s="177" t="s">
        <v>221</v>
      </c>
      <c r="J53" s="178"/>
      <c r="K53" s="48"/>
      <c r="L53" s="179" t="s">
        <v>67</v>
      </c>
      <c r="M53" s="180" t="s">
        <v>68</v>
      </c>
    </row>
    <row r="54" spans="1:14" s="41" customFormat="1" ht="125.15" customHeight="1" x14ac:dyDescent="0.2">
      <c r="B54" s="234" t="s">
        <v>200</v>
      </c>
      <c r="C54" s="234"/>
      <c r="D54" s="234"/>
      <c r="E54" s="302" t="s">
        <v>202</v>
      </c>
      <c r="F54" s="302"/>
      <c r="G54" s="302"/>
      <c r="H54" s="302"/>
      <c r="I54" s="182" t="s">
        <v>222</v>
      </c>
      <c r="J54" s="183"/>
      <c r="K54" s="49"/>
      <c r="L54" s="171" t="s">
        <v>201</v>
      </c>
      <c r="M54" s="181" t="s">
        <v>203</v>
      </c>
    </row>
    <row r="55" spans="1:14" s="41" customFormat="1" ht="45" customHeight="1" x14ac:dyDescent="0.2">
      <c r="I55" s="168" t="s">
        <v>69</v>
      </c>
      <c r="J55" s="50">
        <f>SUM(K5:K52)</f>
        <v>189</v>
      </c>
      <c r="K55" s="184"/>
      <c r="L55" s="185"/>
      <c r="M55" s="186" t="s">
        <v>70</v>
      </c>
    </row>
    <row r="56" spans="1:14" s="41" customFormat="1" ht="45" customHeight="1" x14ac:dyDescent="0.2">
      <c r="I56" s="168" t="s">
        <v>71</v>
      </c>
      <c r="J56" s="51">
        <f>IF(B2="簡易型Ｂ",20,IF(B2="簡易型Ｃ",25,IF(B2="標準型",35,"型選択")))</f>
        <v>20</v>
      </c>
      <c r="K56" s="184"/>
      <c r="L56" s="185"/>
    </row>
    <row r="57" spans="1:14" s="41" customFormat="1" ht="14" x14ac:dyDescent="0.2">
      <c r="I57" s="187"/>
      <c r="J57" s="185"/>
      <c r="L57" s="185"/>
    </row>
    <row r="58" spans="1:14" s="41" customFormat="1" ht="96.75" customHeight="1" x14ac:dyDescent="0.2">
      <c r="B58" s="302" t="s">
        <v>72</v>
      </c>
      <c r="C58" s="302"/>
      <c r="D58" s="302"/>
      <c r="E58" s="302" t="s">
        <v>73</v>
      </c>
      <c r="F58" s="302"/>
      <c r="G58" s="302"/>
      <c r="H58" s="302"/>
      <c r="I58" s="302"/>
      <c r="J58" s="302"/>
      <c r="K58" s="302"/>
      <c r="L58" s="310"/>
      <c r="M58" s="310"/>
    </row>
    <row r="59" spans="1:14" ht="23.25" customHeight="1" x14ac:dyDescent="0.2">
      <c r="C59" s="41"/>
      <c r="D59" s="41"/>
      <c r="E59" s="41"/>
    </row>
    <row r="60" spans="1:14" x14ac:dyDescent="0.2">
      <c r="E60" s="52"/>
      <c r="K60" s="53"/>
    </row>
    <row r="61" spans="1:14" s="38" customFormat="1" x14ac:dyDescent="0.2">
      <c r="A61" s="36"/>
      <c r="B61" s="36"/>
      <c r="C61" s="36"/>
      <c r="D61" s="36"/>
      <c r="E61" s="204"/>
      <c r="F61" s="204"/>
      <c r="G61" s="36"/>
      <c r="H61" s="36"/>
      <c r="I61" s="36"/>
      <c r="J61" s="36"/>
      <c r="K61" s="36"/>
      <c r="M61" s="36"/>
      <c r="N61" s="36"/>
    </row>
    <row r="62" spans="1:14" s="38" customFormat="1" x14ac:dyDescent="0.2">
      <c r="A62" s="36"/>
      <c r="B62" s="36"/>
      <c r="C62" s="36"/>
      <c r="D62" s="36"/>
      <c r="E62" s="36"/>
      <c r="F62" s="36"/>
      <c r="G62" s="36"/>
      <c r="H62" s="36"/>
      <c r="I62" s="36"/>
      <c r="K62" s="36"/>
      <c r="M62" s="36"/>
      <c r="N62" s="36"/>
    </row>
    <row r="63" spans="1:14" s="38" customFormat="1" x14ac:dyDescent="0.2">
      <c r="A63" s="36"/>
      <c r="B63" s="36"/>
      <c r="C63" s="36"/>
      <c r="D63" s="36"/>
      <c r="E63" s="36"/>
      <c r="F63" s="36"/>
      <c r="G63" s="36"/>
      <c r="H63" s="36"/>
      <c r="I63" s="36"/>
      <c r="K63" s="36"/>
      <c r="M63" s="36"/>
      <c r="N63" s="36"/>
    </row>
  </sheetData>
  <sheetProtection sheet="1" selectLockedCells="1" selectUnlockedCells="1"/>
  <mergeCells count="125">
    <mergeCell ref="E54:H54"/>
    <mergeCell ref="F39:H39"/>
    <mergeCell ref="M47:M52"/>
    <mergeCell ref="M30:M31"/>
    <mergeCell ref="K5:K36"/>
    <mergeCell ref="K47:K52"/>
    <mergeCell ref="L47:L52"/>
    <mergeCell ref="F15:H15"/>
    <mergeCell ref="B58:D58"/>
    <mergeCell ref="E58:M58"/>
    <mergeCell ref="C37:C46"/>
    <mergeCell ref="F46:H46"/>
    <mergeCell ref="K37:K46"/>
    <mergeCell ref="B53:D53"/>
    <mergeCell ref="F45:H45"/>
    <mergeCell ref="F42:H42"/>
    <mergeCell ref="M42:M43"/>
    <mergeCell ref="M44:M46"/>
    <mergeCell ref="L37:L46"/>
    <mergeCell ref="F41:H41"/>
    <mergeCell ref="B37:B46"/>
    <mergeCell ref="D44:D46"/>
    <mergeCell ref="D37:D41"/>
    <mergeCell ref="F44:H44"/>
    <mergeCell ref="B54:D54"/>
    <mergeCell ref="E61:F61"/>
    <mergeCell ref="E44:E46"/>
    <mergeCell ref="M25:M29"/>
    <mergeCell ref="E25:E29"/>
    <mergeCell ref="F35:H35"/>
    <mergeCell ref="E30:E31"/>
    <mergeCell ref="E32:E33"/>
    <mergeCell ref="F33:H33"/>
    <mergeCell ref="F32:H32"/>
    <mergeCell ref="F34:H34"/>
    <mergeCell ref="L5:L36"/>
    <mergeCell ref="E37:E41"/>
    <mergeCell ref="E34:E36"/>
    <mergeCell ref="F40:H40"/>
    <mergeCell ref="F8:H8"/>
    <mergeCell ref="F6:H6"/>
    <mergeCell ref="J8:J9"/>
    <mergeCell ref="F5:H5"/>
    <mergeCell ref="E53:H53"/>
    <mergeCell ref="J44:J46"/>
    <mergeCell ref="F37:H37"/>
    <mergeCell ref="F36:H36"/>
    <mergeCell ref="F29:H29"/>
    <mergeCell ref="B2:C2"/>
    <mergeCell ref="E3:E4"/>
    <mergeCell ref="B3:C4"/>
    <mergeCell ref="E8:E9"/>
    <mergeCell ref="E5:E7"/>
    <mergeCell ref="B47:B52"/>
    <mergeCell ref="C47:C52"/>
    <mergeCell ref="D47:D52"/>
    <mergeCell ref="E47:E52"/>
    <mergeCell ref="B5:B36"/>
    <mergeCell ref="D3:D4"/>
    <mergeCell ref="D5:D9"/>
    <mergeCell ref="C16:C24"/>
    <mergeCell ref="E10:E11"/>
    <mergeCell ref="D42:D43"/>
    <mergeCell ref="D30:D31"/>
    <mergeCell ref="D16:D24"/>
    <mergeCell ref="E42:E43"/>
    <mergeCell ref="C25:C36"/>
    <mergeCell ref="D32:D33"/>
    <mergeCell ref="D34:D36"/>
    <mergeCell ref="D25:D29"/>
    <mergeCell ref="E22:E24"/>
    <mergeCell ref="F31:H31"/>
    <mergeCell ref="C5:C15"/>
    <mergeCell ref="D10:D15"/>
    <mergeCell ref="E12:E15"/>
    <mergeCell ref="F11:H11"/>
    <mergeCell ref="F30:H30"/>
    <mergeCell ref="F16:I16"/>
    <mergeCell ref="F24:H24"/>
    <mergeCell ref="F26:H26"/>
    <mergeCell ref="F18:H18"/>
    <mergeCell ref="F17:H17"/>
    <mergeCell ref="M3:M4"/>
    <mergeCell ref="M10:M11"/>
    <mergeCell ref="M8:M9"/>
    <mergeCell ref="M37:M41"/>
    <mergeCell ref="J32:J33"/>
    <mergeCell ref="J37:J41"/>
    <mergeCell ref="J10:J11"/>
    <mergeCell ref="M34:M36"/>
    <mergeCell ref="M32:M33"/>
    <mergeCell ref="J34:J36"/>
    <mergeCell ref="J25:J29"/>
    <mergeCell ref="M22:M24"/>
    <mergeCell ref="J16:J21"/>
    <mergeCell ref="M5:M7"/>
    <mergeCell ref="M16:M21"/>
    <mergeCell ref="J12:J15"/>
    <mergeCell ref="J30:J31"/>
    <mergeCell ref="M12:M15"/>
    <mergeCell ref="J22:J24"/>
    <mergeCell ref="J42:J43"/>
    <mergeCell ref="E16:E21"/>
    <mergeCell ref="F10:H10"/>
    <mergeCell ref="F27:H27"/>
    <mergeCell ref="F28:H28"/>
    <mergeCell ref="I47:I52"/>
    <mergeCell ref="J47:J52"/>
    <mergeCell ref="L3:L4"/>
    <mergeCell ref="F9:H9"/>
    <mergeCell ref="I3:K3"/>
    <mergeCell ref="F7:H7"/>
    <mergeCell ref="J5:J7"/>
    <mergeCell ref="F38:H38"/>
    <mergeCell ref="F25:H25"/>
    <mergeCell ref="F13:H13"/>
    <mergeCell ref="F3:H4"/>
    <mergeCell ref="F19:H19"/>
    <mergeCell ref="F12:H12"/>
    <mergeCell ref="F23:H23"/>
    <mergeCell ref="F22:H22"/>
    <mergeCell ref="F21:H21"/>
    <mergeCell ref="F20:H20"/>
    <mergeCell ref="F14:H14"/>
    <mergeCell ref="F43:H43"/>
  </mergeCells>
  <phoneticPr fontId="2"/>
  <conditionalFormatting sqref="J56">
    <cfRule type="expression" dxfId="16" priority="1" stopIfTrue="1">
      <formula>$J$56="型選択"</formula>
    </cfRule>
  </conditionalFormatting>
  <dataValidations disablePrompts="1" count="1">
    <dataValidation type="list" allowBlank="1" showInputMessage="1" showErrorMessage="1" sqref="B2:C2" xr:uid="{00000000-0002-0000-0100-000000000000}">
      <formula1>"簡易型Ｂ,簡易型Ｃ,標準型"</formula1>
    </dataValidation>
  </dataValidations>
  <printOptions horizontalCentered="1"/>
  <pageMargins left="0.39370078740157483" right="0.39370078740157483" top="0.39370078740157483" bottom="0.19685039370078741" header="0.19685039370078741" footer="0.27559055118110237"/>
  <pageSetup paperSize="8" scale="44" fitToHeight="2" orientation="landscape" useFirstPageNumber="1" r:id="rId1"/>
  <headerFooter alignWithMargins="0">
    <oddHeader>&amp;R&amp;18&amp;P／&amp;N</oddHeader>
  </headerFooter>
  <rowBreaks count="1" manualBreakCount="1">
    <brk id="36"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A44"/>
  <sheetViews>
    <sheetView tabSelected="1" view="pageBreakPreview" topLeftCell="A13" zoomScaleNormal="100" zoomScaleSheetLayoutView="100" workbookViewId="0">
      <selection activeCell="AD24" sqref="AD24"/>
    </sheetView>
  </sheetViews>
  <sheetFormatPr defaultColWidth="3.08984375" defaultRowHeight="18" customHeight="1" x14ac:dyDescent="0.2"/>
  <cols>
    <col min="1" max="16384" width="3.08984375" style="147"/>
  </cols>
  <sheetData>
    <row r="3" spans="1:27" ht="18" customHeight="1" x14ac:dyDescent="0.2">
      <c r="AA3" s="145" t="s">
        <v>74</v>
      </c>
    </row>
    <row r="5" spans="1:27" ht="18" customHeight="1" x14ac:dyDescent="0.2">
      <c r="A5" s="202" t="s">
        <v>75</v>
      </c>
      <c r="B5" s="202"/>
      <c r="C5" s="202"/>
      <c r="D5" s="202"/>
      <c r="E5" s="202"/>
      <c r="F5" s="202"/>
      <c r="G5" s="202"/>
      <c r="H5" s="202"/>
      <c r="I5" s="202"/>
      <c r="J5" s="202"/>
      <c r="K5" s="202"/>
      <c r="L5" s="202"/>
      <c r="M5" s="202"/>
      <c r="N5" s="202"/>
      <c r="O5" s="202"/>
      <c r="P5" s="202"/>
      <c r="Q5" s="202"/>
      <c r="R5" s="202"/>
      <c r="S5" s="202"/>
      <c r="T5" s="202"/>
      <c r="U5" s="202"/>
      <c r="V5" s="202"/>
      <c r="W5" s="202"/>
      <c r="X5" s="202"/>
      <c r="Y5" s="202"/>
      <c r="Z5" s="202"/>
      <c r="AA5" s="202"/>
    </row>
    <row r="6" spans="1:27" ht="18" customHeight="1" x14ac:dyDescent="0.2">
      <c r="A6" s="202"/>
      <c r="B6" s="202"/>
      <c r="C6" s="202"/>
      <c r="D6" s="202"/>
      <c r="E6" s="202"/>
      <c r="F6" s="202"/>
      <c r="G6" s="202"/>
      <c r="H6" s="202"/>
      <c r="I6" s="202"/>
      <c r="J6" s="202"/>
      <c r="K6" s="202"/>
      <c r="L6" s="202"/>
      <c r="M6" s="202"/>
      <c r="N6" s="202"/>
      <c r="O6" s="202"/>
      <c r="P6" s="202"/>
      <c r="Q6" s="202"/>
      <c r="R6" s="202"/>
      <c r="S6" s="202"/>
      <c r="T6" s="202"/>
      <c r="U6" s="202"/>
      <c r="V6" s="202"/>
      <c r="W6" s="202"/>
      <c r="X6" s="202"/>
      <c r="Y6" s="202"/>
      <c r="Z6" s="202"/>
      <c r="AA6" s="202"/>
    </row>
    <row r="9" spans="1:27" ht="18" customHeight="1" x14ac:dyDescent="0.2">
      <c r="B9" s="203" t="s">
        <v>76</v>
      </c>
      <c r="C9" s="203"/>
      <c r="D9" s="203"/>
      <c r="E9" s="203"/>
      <c r="F9" s="203"/>
      <c r="H9" s="147" t="s">
        <v>77</v>
      </c>
    </row>
    <row r="11" spans="1:27" ht="18" customHeight="1" x14ac:dyDescent="0.2">
      <c r="O11" s="147" t="s">
        <v>78</v>
      </c>
    </row>
    <row r="13" spans="1:27" ht="18" customHeight="1" x14ac:dyDescent="0.2">
      <c r="O13" s="147" t="s">
        <v>79</v>
      </c>
    </row>
    <row r="15" spans="1:27" ht="18" customHeight="1" x14ac:dyDescent="0.2">
      <c r="O15" s="147" t="s">
        <v>80</v>
      </c>
    </row>
    <row r="18" spans="2:20" ht="18" customHeight="1" x14ac:dyDescent="0.2">
      <c r="E18" s="145" t="s">
        <v>81</v>
      </c>
      <c r="F18" s="147" t="s">
        <v>82</v>
      </c>
      <c r="G18" s="147" t="s">
        <v>256</v>
      </c>
    </row>
    <row r="19" spans="2:20" ht="18" customHeight="1" x14ac:dyDescent="0.2">
      <c r="G19" s="147" t="s">
        <v>254</v>
      </c>
    </row>
    <row r="20" spans="2:20" ht="18" customHeight="1" x14ac:dyDescent="0.2">
      <c r="G20" s="147" t="s">
        <v>255</v>
      </c>
    </row>
    <row r="21" spans="2:20" ht="18" customHeight="1" x14ac:dyDescent="0.2">
      <c r="E21" s="145"/>
      <c r="G21" s="146"/>
      <c r="H21" s="146"/>
      <c r="I21" s="146"/>
      <c r="J21" s="146"/>
      <c r="K21" s="146"/>
      <c r="L21" s="146"/>
      <c r="M21" s="146"/>
      <c r="N21" s="146"/>
      <c r="O21" s="146"/>
      <c r="P21" s="146"/>
      <c r="Q21" s="146"/>
      <c r="R21" s="146"/>
      <c r="S21" s="146"/>
      <c r="T21" s="146"/>
    </row>
    <row r="22" spans="2:20" ht="18" customHeight="1" x14ac:dyDescent="0.2">
      <c r="G22" s="146"/>
      <c r="H22" s="146"/>
      <c r="I22" s="146"/>
      <c r="J22" s="146"/>
      <c r="K22" s="146"/>
      <c r="L22" s="146"/>
      <c r="M22" s="146"/>
      <c r="N22" s="146"/>
      <c r="O22" s="146"/>
      <c r="P22" s="146"/>
      <c r="Q22" s="146"/>
      <c r="R22" s="146"/>
      <c r="S22" s="146"/>
      <c r="T22" s="146"/>
    </row>
    <row r="25" spans="2:20" ht="18" customHeight="1" x14ac:dyDescent="0.2">
      <c r="B25" s="147" t="s">
        <v>83</v>
      </c>
    </row>
    <row r="26" spans="2:20" ht="18" customHeight="1" x14ac:dyDescent="0.2">
      <c r="B26" s="147" t="s">
        <v>84</v>
      </c>
    </row>
    <row r="27" spans="2:20" ht="18" customHeight="1" x14ac:dyDescent="0.2">
      <c r="B27" s="147" t="s">
        <v>85</v>
      </c>
    </row>
    <row r="30" spans="2:20" ht="18" customHeight="1" x14ac:dyDescent="0.2">
      <c r="C30" s="147" t="s">
        <v>86</v>
      </c>
    </row>
    <row r="31" spans="2:20" ht="18" customHeight="1" x14ac:dyDescent="0.2">
      <c r="D31" s="147" t="s">
        <v>87</v>
      </c>
      <c r="G31" s="147" t="s">
        <v>82</v>
      </c>
      <c r="H31" s="147" t="s">
        <v>88</v>
      </c>
    </row>
    <row r="32" spans="2:20" ht="18" customHeight="1" x14ac:dyDescent="0.2">
      <c r="D32" s="147" t="s">
        <v>89</v>
      </c>
      <c r="G32" s="147" t="s">
        <v>82</v>
      </c>
      <c r="H32" s="147" t="s">
        <v>90</v>
      </c>
    </row>
    <row r="33" spans="1:27" ht="18" customHeight="1" x14ac:dyDescent="0.2">
      <c r="D33" s="147" t="s">
        <v>78</v>
      </c>
      <c r="G33" s="147" t="s">
        <v>82</v>
      </c>
      <c r="H33" s="147" t="s">
        <v>91</v>
      </c>
    </row>
    <row r="34" spans="1:27" ht="18" customHeight="1" x14ac:dyDescent="0.2">
      <c r="D34" s="147" t="s">
        <v>92</v>
      </c>
      <c r="G34" s="147" t="s">
        <v>82</v>
      </c>
      <c r="H34" s="147" t="s">
        <v>93</v>
      </c>
    </row>
    <row r="35" spans="1:27" ht="18" customHeight="1" x14ac:dyDescent="0.2">
      <c r="D35" s="147" t="s">
        <v>94</v>
      </c>
      <c r="G35" s="147" t="s">
        <v>82</v>
      </c>
      <c r="H35" s="147" t="s">
        <v>93</v>
      </c>
    </row>
    <row r="36" spans="1:27" ht="18" customHeight="1" x14ac:dyDescent="0.2">
      <c r="D36" s="147" t="s">
        <v>95</v>
      </c>
      <c r="G36" s="147" t="s">
        <v>82</v>
      </c>
      <c r="H36" s="148"/>
    </row>
    <row r="44" spans="1:27" ht="18" customHeight="1" x14ac:dyDescent="0.2">
      <c r="A44" s="149"/>
      <c r="B44" s="149"/>
      <c r="C44" s="149"/>
      <c r="D44" s="149"/>
      <c r="E44" s="149"/>
      <c r="F44" s="149"/>
      <c r="G44" s="149"/>
      <c r="H44" s="149"/>
      <c r="I44" s="149"/>
      <c r="J44" s="149"/>
      <c r="K44" s="149"/>
      <c r="L44" s="149"/>
      <c r="M44" s="149"/>
      <c r="N44" s="149"/>
      <c r="O44" s="149"/>
      <c r="P44" s="149"/>
      <c r="Q44" s="149"/>
      <c r="R44" s="149"/>
      <c r="S44" s="149"/>
      <c r="T44" s="149"/>
      <c r="U44" s="149"/>
      <c r="V44" s="149"/>
      <c r="W44" s="149"/>
      <c r="X44" s="149"/>
      <c r="Y44" s="149"/>
      <c r="Z44" s="149"/>
      <c r="AA44" s="149"/>
    </row>
  </sheetData>
  <mergeCells count="2">
    <mergeCell ref="A5:AA6"/>
    <mergeCell ref="B9:F9"/>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pageSetUpPr fitToPage="1"/>
  </sheetPr>
  <dimension ref="A1:M57"/>
  <sheetViews>
    <sheetView view="pageBreakPreview" topLeftCell="A25" zoomScale="70" zoomScaleNormal="71" zoomScaleSheetLayoutView="70" workbookViewId="0">
      <selection activeCell="H30" sqref="H30"/>
    </sheetView>
  </sheetViews>
  <sheetFormatPr defaultColWidth="8.81640625" defaultRowHeight="13" x14ac:dyDescent="0.2"/>
  <cols>
    <col min="1" max="1" width="2.453125" style="36" customWidth="1"/>
    <col min="2" max="3" width="6.36328125" style="36" customWidth="1"/>
    <col min="4" max="4" width="17.6328125" style="36" customWidth="1"/>
    <col min="5" max="5" width="60.08984375" style="36" customWidth="1"/>
    <col min="6" max="7" width="10.6328125" style="36" customWidth="1"/>
    <col min="8" max="8" width="50.6328125" style="36" customWidth="1"/>
    <col min="9" max="9" width="20.6328125" style="38" customWidth="1"/>
    <col min="10" max="10" width="15.6328125" style="36" customWidth="1"/>
    <col min="11" max="12" width="10.6328125" style="36" customWidth="1"/>
    <col min="13" max="15" width="8.81640625" style="36"/>
    <col min="16" max="16" width="10.453125" style="36" bestFit="1" customWidth="1"/>
    <col min="17" max="16384" width="8.81640625" style="36"/>
  </cols>
  <sheetData>
    <row r="1" spans="2:12" ht="30.75" customHeight="1" x14ac:dyDescent="0.2">
      <c r="B1" s="40" t="s">
        <v>223</v>
      </c>
      <c r="C1" s="54"/>
      <c r="D1" s="54"/>
      <c r="G1" s="55"/>
      <c r="H1" s="205"/>
      <c r="I1" s="205"/>
      <c r="J1" s="205"/>
    </row>
    <row r="2" spans="2:12" ht="23" x14ac:dyDescent="0.2">
      <c r="B2" s="56"/>
      <c r="C2" s="56"/>
      <c r="D2" s="56"/>
      <c r="E2" s="56"/>
      <c r="F2" s="352" t="s">
        <v>79</v>
      </c>
      <c r="G2" s="353"/>
      <c r="H2" s="344"/>
      <c r="I2" s="345"/>
      <c r="J2" s="346"/>
      <c r="K2" s="39"/>
      <c r="L2" s="39"/>
    </row>
    <row r="3" spans="2:12" ht="20.149999999999999" customHeight="1" x14ac:dyDescent="0.2">
      <c r="B3" s="369" t="s">
        <v>3</v>
      </c>
      <c r="C3" s="370"/>
      <c r="D3" s="339" t="s">
        <v>4</v>
      </c>
      <c r="E3" s="339" t="s">
        <v>5</v>
      </c>
      <c r="F3" s="339" t="s">
        <v>7</v>
      </c>
      <c r="G3" s="341" t="s">
        <v>96</v>
      </c>
      <c r="H3" s="341"/>
      <c r="I3" s="321" t="s">
        <v>97</v>
      </c>
      <c r="J3" s="347" t="s">
        <v>98</v>
      </c>
    </row>
    <row r="4" spans="2:12" ht="43.5" customHeight="1" thickBot="1" x14ac:dyDescent="0.25">
      <c r="B4" s="371"/>
      <c r="C4" s="372"/>
      <c r="D4" s="340"/>
      <c r="E4" s="340"/>
      <c r="F4" s="340"/>
      <c r="G4" s="42" t="s">
        <v>10</v>
      </c>
      <c r="H4" s="57" t="s">
        <v>99</v>
      </c>
      <c r="I4" s="322"/>
      <c r="J4" s="348"/>
    </row>
    <row r="5" spans="2:12" ht="31" customHeight="1" thickTop="1" x14ac:dyDescent="0.2">
      <c r="B5" s="373" t="str">
        <f>IF('評価項目(標準)'!B5="","",+'評価項目(標準)'!B5)</f>
        <v>企　業　の　能　力　等</v>
      </c>
      <c r="C5" s="376" t="str">
        <f>IF(+'評価項目(標準)'!C5="","",+'評価項目(標準)'!C5)</f>
        <v>地域精通度・貢献度</v>
      </c>
      <c r="D5" s="378" t="str">
        <f>IF(+'評価項目(標準)'!D5="","",+'評価項目(標準)'!D5)</f>
        <v>地域精通度</v>
      </c>
      <c r="E5" s="368" t="str">
        <f>IF(+'評価項目(標準)'!E5="","",+'評価項目(標準)'!E5)</f>
        <v>本店等所在地</v>
      </c>
      <c r="F5" s="349">
        <f>+IF(+'評価項目(標準)'!J5="","",+'評価項目(標準)'!J5)</f>
        <v>10</v>
      </c>
      <c r="G5" s="44">
        <f>+IF(+'評価項目(標準)'!I5="","",+'評価項目(標準)'!I5)</f>
        <v>10</v>
      </c>
      <c r="H5" s="58" t="str">
        <f>+IF(+'評価項目(標準)'!F5="","",+'評価項目(標準)'!F5)</f>
        <v>桑名建設事務所管内に
本店及び建設業法上の主たる営業所あり</v>
      </c>
      <c r="I5" s="342"/>
      <c r="J5" s="351" t="str">
        <f>IF(I5="","",VLOOKUP(I5,'評価項目(標準)'!F5:I7,4,FALSE))</f>
        <v/>
      </c>
    </row>
    <row r="6" spans="2:12" ht="31" customHeight="1" x14ac:dyDescent="0.2">
      <c r="B6" s="366"/>
      <c r="C6" s="377"/>
      <c r="D6" s="379"/>
      <c r="E6" s="219"/>
      <c r="F6" s="350"/>
      <c r="G6" s="45">
        <f>+IF(+'評価項目(標準)'!I6="","",+'評価項目(標準)'!I6)</f>
        <v>5</v>
      </c>
      <c r="H6" s="59" t="str">
        <f>+IF(+'評価項目(標準)'!F6="","",+'評価項目(標準)'!F6)</f>
        <v>県内に
本店及び建設業法上の主たる営業所あり</v>
      </c>
      <c r="I6" s="343"/>
      <c r="J6" s="331"/>
    </row>
    <row r="7" spans="2:12" ht="31" customHeight="1" x14ac:dyDescent="0.2">
      <c r="B7" s="366"/>
      <c r="C7" s="377"/>
      <c r="D7" s="379"/>
      <c r="E7" s="219"/>
      <c r="F7" s="350"/>
      <c r="G7" s="45">
        <f>+IF(+'評価項目(標準)'!I7="","",+'評価項目(標準)'!I7)</f>
        <v>0</v>
      </c>
      <c r="H7" s="60" t="str">
        <f>+IF(+'評価項目(標準)'!F7="","",+'評価項目(標準)'!F7)</f>
        <v>上記以外</v>
      </c>
      <c r="I7" s="343"/>
      <c r="J7" s="331"/>
    </row>
    <row r="8" spans="2:12" ht="31" customHeight="1" x14ac:dyDescent="0.2">
      <c r="B8" s="366"/>
      <c r="C8" s="377"/>
      <c r="D8" s="379"/>
      <c r="E8" s="339" t="str">
        <f>IF(+'評価項目(標準)'!E8="","",+'評価項目(標準)'!E8)</f>
        <v>施工箇所地域における工事実績</v>
      </c>
      <c r="F8" s="354">
        <f>+IF(+'評価項目(標準)'!J8="","",+'評価項目(標準)'!J8)</f>
        <v>5</v>
      </c>
      <c r="G8" s="169">
        <f>+IF(+'評価項目(標準)'!I8="","",+'評価項目(標準)'!I8)</f>
        <v>5</v>
      </c>
      <c r="H8" s="188" t="str">
        <f>+IF(+'評価項目(標準)'!F8="","",+'評価項目(標準)'!F8)</f>
        <v>桑名建設事務所管内における工事実績あり</v>
      </c>
      <c r="I8" s="329"/>
      <c r="J8" s="354" t="str">
        <f>IF(I8="","",IF(I8=H8,G8,IF(I8=H9,G9)))</f>
        <v/>
      </c>
    </row>
    <row r="9" spans="2:12" ht="31" customHeight="1" x14ac:dyDescent="0.2">
      <c r="B9" s="366"/>
      <c r="C9" s="377"/>
      <c r="D9" s="380"/>
      <c r="E9" s="220"/>
      <c r="F9" s="355"/>
      <c r="G9" s="169">
        <f>+IF(+'評価項目(標準)'!I9="","",+'評価項目(標準)'!I9)</f>
        <v>0</v>
      </c>
      <c r="H9" s="188" t="str">
        <f>+IF(+'評価項目(標準)'!F9="","",+'評価項目(標準)'!F9)</f>
        <v>工事実績なし</v>
      </c>
      <c r="I9" s="330"/>
      <c r="J9" s="355"/>
    </row>
    <row r="10" spans="2:12" ht="31" customHeight="1" x14ac:dyDescent="0.2">
      <c r="B10" s="366"/>
      <c r="C10" s="377"/>
      <c r="D10" s="379" t="str">
        <f>IF(+'評価項目(標準)'!D10="","",+'評価項目(標準)'!D10)</f>
        <v>地域貢献度</v>
      </c>
      <c r="E10" s="321" t="str">
        <f>IF(+'評価項目(標準)'!E10="","",+'評価項目(標準)'!E10)</f>
        <v>　公共施設美化活動実績</v>
      </c>
      <c r="F10" s="318">
        <f>+IF(+'評価項目(標準)'!J10="","",+'評価項目(標準)'!J10)</f>
        <v>3</v>
      </c>
      <c r="G10" s="45">
        <f>+IF(+'評価項目(標準)'!I10="","",+'評価項目(標準)'!I10)</f>
        <v>3</v>
      </c>
      <c r="H10" s="60" t="str">
        <f>+IF(+'評価項目(標準)'!F10="","",+'評価項目(標準)'!F10)</f>
        <v>有</v>
      </c>
      <c r="I10" s="329"/>
      <c r="J10" s="327" t="str">
        <f>IF(I10="","",IF(I10=H10,G10,IF(I10=H11,G11)))</f>
        <v/>
      </c>
    </row>
    <row r="11" spans="2:12" ht="31" customHeight="1" x14ac:dyDescent="0.2">
      <c r="B11" s="366"/>
      <c r="C11" s="377"/>
      <c r="D11" s="379"/>
      <c r="E11" s="218"/>
      <c r="F11" s="319"/>
      <c r="G11" s="45">
        <f>+IF(+'評価項目(標準)'!I11="","",+'評価項目(標準)'!I11)</f>
        <v>0</v>
      </c>
      <c r="H11" s="60" t="str">
        <f>+IF(+'評価項目(標準)'!F11="","",+'評価項目(標準)'!F11)</f>
        <v>無</v>
      </c>
      <c r="I11" s="343"/>
      <c r="J11" s="331"/>
    </row>
    <row r="12" spans="2:12" ht="31" customHeight="1" x14ac:dyDescent="0.2">
      <c r="B12" s="366"/>
      <c r="C12" s="377"/>
      <c r="D12" s="379"/>
      <c r="E12" s="321" t="str">
        <f>IF(+'評価項目(標準)'!E12="","",+'評価項目(標準)'!E12)</f>
        <v>災害協定の評価</v>
      </c>
      <c r="F12" s="318">
        <f>+IF(+'評価項目(標準)'!J12="","",+'評価項目(標準)'!J12)</f>
        <v>9</v>
      </c>
      <c r="G12" s="45">
        <f>+IF(+'評価項目(標準)'!I12="","",+'評価項目(標準)'!I12)</f>
        <v>9</v>
      </c>
      <c r="H12" s="59" t="str">
        <f>+IF(+'評価項目(標準)'!F12="","",+'評価項目(標準)'!F12)</f>
        <v>災害協定に基づく訓練１への参加実績あり</v>
      </c>
      <c r="I12" s="329"/>
      <c r="J12" s="327" t="str">
        <f>IF(I12="","",VLOOKUP(I12,'評価項目(標準)'!F12:I15,4,FALSE))</f>
        <v/>
      </c>
    </row>
    <row r="13" spans="2:12" ht="31" customHeight="1" x14ac:dyDescent="0.2">
      <c r="B13" s="366"/>
      <c r="C13" s="377"/>
      <c r="D13" s="379"/>
      <c r="E13" s="218"/>
      <c r="F13" s="319"/>
      <c r="G13" s="45">
        <f>+IF(+'評価項目(標準)'!I13="","",+'評価項目(標準)'!I13)</f>
        <v>7</v>
      </c>
      <c r="H13" s="59" t="str">
        <f>+IF(+'評価項目(標準)'!F13="","",+'評価項目(標準)'!F13)</f>
        <v>災害協定に基づく訓練２への参加実績あり</v>
      </c>
      <c r="I13" s="343"/>
      <c r="J13" s="331"/>
    </row>
    <row r="14" spans="2:12" ht="31" customHeight="1" x14ac:dyDescent="0.2">
      <c r="B14" s="366"/>
      <c r="C14" s="377"/>
      <c r="D14" s="379"/>
      <c r="E14" s="218"/>
      <c r="F14" s="319"/>
      <c r="G14" s="45">
        <f>+IF(+'評価項目(標準)'!I14="","",+'評価項目(標準)'!I14)</f>
        <v>3</v>
      </c>
      <c r="H14" s="59" t="str">
        <f>+IF(+'評価項目(標準)'!F14="","",+'評価項目(標準)'!F14)</f>
        <v>防災協定の締結実績あり</v>
      </c>
      <c r="I14" s="343"/>
      <c r="J14" s="331"/>
    </row>
    <row r="15" spans="2:12" ht="31" customHeight="1" x14ac:dyDescent="0.2">
      <c r="B15" s="366"/>
      <c r="C15" s="377"/>
      <c r="D15" s="379"/>
      <c r="E15" s="218"/>
      <c r="F15" s="319"/>
      <c r="G15" s="45">
        <f>+IF(+'評価項目(標準)'!I15="","",+'評価項目(標準)'!I15)</f>
        <v>0</v>
      </c>
      <c r="H15" s="59" t="str">
        <f>+IF(+'評価項目(標準)'!F15="","",+'評価項目(標準)'!F15)</f>
        <v>実績なし</v>
      </c>
      <c r="I15" s="343"/>
      <c r="J15" s="331"/>
    </row>
    <row r="16" spans="2:12" ht="40" customHeight="1" x14ac:dyDescent="0.2">
      <c r="B16" s="366"/>
      <c r="C16" s="365" t="str">
        <f>IF(+'評価項目(標準)'!C16="","",+'評価項目(標準)'!C16)</f>
        <v>社会貢献度</v>
      </c>
      <c r="D16" s="339" t="str">
        <f>IF(+'評価項目(標準)'!D16="","",+'評価項目(標準)'!D16)</f>
        <v>社会貢献度</v>
      </c>
      <c r="E16" s="362" t="str">
        <f>IF(+'評価項目(標準)'!E16="","",+'評価項目(標準)'!E16)</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6" s="318">
        <f>+IF(+'評価項目(標準)'!J16="","",+'評価項目(標準)'!J16)</f>
        <v>4</v>
      </c>
      <c r="G16" s="359" t="s">
        <v>236</v>
      </c>
      <c r="H16" s="360"/>
      <c r="I16" s="329"/>
      <c r="J16" s="354" t="str">
        <f>IF(I16="","",IF(I16=H17,G17,IF(I16=H18,G18,IF(I16=H19,G19,IF(I16=H20,G20,IF(I16=H21,G21))))))</f>
        <v/>
      </c>
    </row>
    <row r="17" spans="2:10" ht="40" customHeight="1" x14ac:dyDescent="0.2">
      <c r="B17" s="366"/>
      <c r="C17" s="366"/>
      <c r="D17" s="219"/>
      <c r="E17" s="363"/>
      <c r="F17" s="319"/>
      <c r="G17" s="46">
        <f>+IF(+'評価項目(標準)'!I17="","",+'評価項目(標準)'!I17)</f>
        <v>4</v>
      </c>
      <c r="H17" s="61" t="str">
        <f>+IF(+'評価項目(標準)'!F17="","",+'評価項目(標準)'!F17)</f>
        <v>４点</v>
      </c>
      <c r="I17" s="343"/>
      <c r="J17" s="350"/>
    </row>
    <row r="18" spans="2:10" ht="40" customHeight="1" x14ac:dyDescent="0.2">
      <c r="B18" s="366"/>
      <c r="C18" s="366"/>
      <c r="D18" s="219"/>
      <c r="E18" s="363"/>
      <c r="F18" s="319"/>
      <c r="G18" s="46">
        <f>+IF(+'評価項目(標準)'!I18="","",+'評価項目(標準)'!I18)</f>
        <v>3</v>
      </c>
      <c r="H18" s="61" t="str">
        <f>+IF(+'評価項目(標準)'!F18="","",+'評価項目(標準)'!F18)</f>
        <v>３点</v>
      </c>
      <c r="I18" s="343"/>
      <c r="J18" s="350"/>
    </row>
    <row r="19" spans="2:10" ht="40" customHeight="1" x14ac:dyDescent="0.2">
      <c r="B19" s="366"/>
      <c r="C19" s="366"/>
      <c r="D19" s="219"/>
      <c r="E19" s="363"/>
      <c r="F19" s="319"/>
      <c r="G19" s="46">
        <f>+IF(+'評価項目(標準)'!I19="","",+'評価項目(標準)'!I19)</f>
        <v>2</v>
      </c>
      <c r="H19" s="61" t="str">
        <f>+IF(+'評価項目(標準)'!F19="","",+'評価項目(標準)'!F19)</f>
        <v>２点</v>
      </c>
      <c r="I19" s="343"/>
      <c r="J19" s="350"/>
    </row>
    <row r="20" spans="2:10" ht="40" customHeight="1" x14ac:dyDescent="0.2">
      <c r="B20" s="366"/>
      <c r="C20" s="366"/>
      <c r="D20" s="219"/>
      <c r="E20" s="363"/>
      <c r="F20" s="319"/>
      <c r="G20" s="46">
        <f>+IF(+'評価項目(標準)'!I20="","",+'評価項目(標準)'!I20)</f>
        <v>1</v>
      </c>
      <c r="H20" s="61" t="str">
        <f>+IF(+'評価項目(標準)'!F20="","",+'評価項目(標準)'!F20)</f>
        <v>１点</v>
      </c>
      <c r="I20" s="343"/>
      <c r="J20" s="350"/>
    </row>
    <row r="21" spans="2:10" ht="40" customHeight="1" x14ac:dyDescent="0.2">
      <c r="B21" s="366"/>
      <c r="C21" s="366"/>
      <c r="D21" s="219"/>
      <c r="E21" s="364"/>
      <c r="F21" s="357"/>
      <c r="G21" s="46">
        <f>+IF(+'評価項目(標準)'!I21="","",+'評価項目(標準)'!I21)</f>
        <v>0</v>
      </c>
      <c r="H21" s="61" t="str">
        <f>+IF(+'評価項目(標準)'!F21="","",+'評価項目(標準)'!F21)</f>
        <v>実績（取得点）なし</v>
      </c>
      <c r="I21" s="330"/>
      <c r="J21" s="355"/>
    </row>
    <row r="22" spans="2:10" ht="31" customHeight="1" x14ac:dyDescent="0.2">
      <c r="B22" s="366"/>
      <c r="C22" s="366"/>
      <c r="D22" s="219"/>
      <c r="E22" s="321" t="str">
        <f>IF(+'評価項目(標準)'!E22="","",+'評価項目(標準)'!E22)</f>
        <v>県内企業による施工</v>
      </c>
      <c r="F22" s="318">
        <f>+IF(+'評価項目(標準)'!J22="","",+'評価項目(標準)'!J22)</f>
        <v>5</v>
      </c>
      <c r="G22" s="46">
        <f>+IF(+'評価項目(標準)'!I22="","",+'評価項目(標準)'!I22)</f>
        <v>5</v>
      </c>
      <c r="H22" s="61" t="str">
        <f>+IF(+'評価項目(標準)'!F22="","",+'評価項目(標準)'!F22)</f>
        <v>県内企業による施工の割合90 ％以上</v>
      </c>
      <c r="I22" s="329"/>
      <c r="J22" s="327" t="str">
        <f>IF(I22="","",VLOOKUP(I22,'評価項目(標準)'!F22:I24,4,FALSE))</f>
        <v/>
      </c>
    </row>
    <row r="23" spans="2:10" ht="31" customHeight="1" x14ac:dyDescent="0.2">
      <c r="B23" s="366"/>
      <c r="C23" s="366"/>
      <c r="D23" s="219"/>
      <c r="E23" s="218"/>
      <c r="F23" s="319"/>
      <c r="G23" s="46">
        <f>+IF(+'評価項目(標準)'!I23="","",+'評価項目(標準)'!I23)</f>
        <v>3</v>
      </c>
      <c r="H23" s="61" t="str">
        <f>+IF(+'評価項目(標準)'!F23="","",+'評価項目(標準)'!F23)</f>
        <v>県内企業による施工の割合70 ％以上</v>
      </c>
      <c r="I23" s="343"/>
      <c r="J23" s="331"/>
    </row>
    <row r="24" spans="2:10" ht="31" customHeight="1" x14ac:dyDescent="0.2">
      <c r="B24" s="366"/>
      <c r="C24" s="374"/>
      <c r="D24" s="220"/>
      <c r="E24" s="317"/>
      <c r="F24" s="357"/>
      <c r="G24" s="46">
        <f>+IF(+'評価項目(標準)'!I24="","",+'評価項目(標準)'!I24)</f>
        <v>0</v>
      </c>
      <c r="H24" s="61" t="str">
        <f>+IF(+'評価項目(標準)'!F24="","",+'評価項目(標準)'!F24)</f>
        <v>上記以外</v>
      </c>
      <c r="I24" s="330"/>
      <c r="J24" s="328"/>
    </row>
    <row r="25" spans="2:10" ht="31" customHeight="1" x14ac:dyDescent="0.2">
      <c r="B25" s="366"/>
      <c r="C25" s="365" t="str">
        <f>IF(+'評価項目(標準)'!C25="","",+'評価項目(標準)'!C25)</f>
        <v>企業の技術力等</v>
      </c>
      <c r="D25" s="339" t="str">
        <f>IF(+'評価項目(標準)'!D25="","",+'評価項目(標準)'!D25)</f>
        <v>工事実績</v>
      </c>
      <c r="E25" s="321" t="str">
        <f>IF(+'評価項目(標準)'!E25="","",+'評価項目(標準)'!E25)</f>
        <v>企業の工事実績</v>
      </c>
      <c r="F25" s="318">
        <f>+IF(+'評価項目(標準)'!J25="","",+'評価項目(標準)'!J25)</f>
        <v>20</v>
      </c>
      <c r="G25" s="46">
        <f>+IF(+'評価項目(標準)'!I25="","",+'評価項目(標準)'!I25)</f>
        <v>20</v>
      </c>
      <c r="H25" s="61" t="str">
        <f>+IF(+'評価項目(標準)'!F25="","",+'評価項目(標準)'!F25)</f>
        <v>とび・土工・コンクリート工事で
評価対象工事①の実績あり</v>
      </c>
      <c r="I25" s="329"/>
      <c r="J25" s="327" t="str">
        <f>IF(I25="","",VLOOKUP(I25,'評価項目(標準)'!F25:I29,4,FALSE))</f>
        <v/>
      </c>
    </row>
    <row r="26" spans="2:10" ht="31" customHeight="1" x14ac:dyDescent="0.2">
      <c r="B26" s="366"/>
      <c r="C26" s="366"/>
      <c r="D26" s="219"/>
      <c r="E26" s="218"/>
      <c r="F26" s="319"/>
      <c r="G26" s="46">
        <f>+IF(+'評価項目(標準)'!I26="","",+'評価項目(標準)'!I26)</f>
        <v>15</v>
      </c>
      <c r="H26" s="61" t="str">
        <f>+IF(+'評価項目(標準)'!F26="","",+'評価項目(標準)'!F26)</f>
        <v>他工種工事で評価対象工事①の実績あり</v>
      </c>
      <c r="I26" s="343"/>
      <c r="J26" s="331"/>
    </row>
    <row r="27" spans="2:10" ht="31" customHeight="1" x14ac:dyDescent="0.2">
      <c r="B27" s="366"/>
      <c r="C27" s="366"/>
      <c r="D27" s="219"/>
      <c r="E27" s="218"/>
      <c r="F27" s="319"/>
      <c r="G27" s="46">
        <v>10</v>
      </c>
      <c r="H27" s="61" t="str">
        <f>+IF(+'評価項目(標準)'!F27="","",+'評価項目(標準)'!F27)</f>
        <v>とび・土工・コンクリート工事で
評価対象工事②の実績あり</v>
      </c>
      <c r="I27" s="343"/>
      <c r="J27" s="331"/>
    </row>
    <row r="28" spans="2:10" ht="31" customHeight="1" x14ac:dyDescent="0.2">
      <c r="B28" s="366"/>
      <c r="C28" s="366"/>
      <c r="D28" s="219"/>
      <c r="E28" s="218"/>
      <c r="F28" s="319"/>
      <c r="G28" s="46">
        <v>5</v>
      </c>
      <c r="H28" s="61" t="str">
        <f>+IF(+'評価項目(標準)'!F28="","",+'評価項目(標準)'!F28)</f>
        <v>他工種工事で評価対象工事②の実績あり</v>
      </c>
      <c r="I28" s="343"/>
      <c r="J28" s="331"/>
    </row>
    <row r="29" spans="2:10" ht="31" customHeight="1" x14ac:dyDescent="0.2">
      <c r="B29" s="366"/>
      <c r="C29" s="366"/>
      <c r="D29" s="220"/>
      <c r="E29" s="317"/>
      <c r="F29" s="357"/>
      <c r="G29" s="46">
        <f>+IF(+'評価項目(標準)'!I29="","",+'評価項目(標準)'!I29)</f>
        <v>0</v>
      </c>
      <c r="H29" s="63" t="str">
        <f>+IF(+'評価項目(標準)'!F29="","",+'評価項目(標準)'!F29)</f>
        <v>評価対象工事の実績なし</v>
      </c>
      <c r="I29" s="330"/>
      <c r="J29" s="328"/>
    </row>
    <row r="30" spans="2:10" ht="31" customHeight="1" x14ac:dyDescent="0.2">
      <c r="B30" s="366"/>
      <c r="C30" s="366"/>
      <c r="D30" s="321" t="str">
        <f>IF(+'評価項目(標準)'!D30="","",+'評価項目(標準)'!D30)</f>
        <v>品質
マネジメント</v>
      </c>
      <c r="E30" s="321" t="str">
        <f>IF(+'評価項目(標準)'!E30="","",+'評価項目(標準)'!E30)</f>
        <v>品質マネジメントシステムの認証</v>
      </c>
      <c r="F30" s="318">
        <f>+IF(+'評価項目(標準)'!J30="","",+'評価項目(標準)'!J30)</f>
        <v>3</v>
      </c>
      <c r="G30" s="46">
        <f>+IF(+'評価項目(標準)'!I30="","",+'評価項目(標準)'!I30)</f>
        <v>3</v>
      </c>
      <c r="H30" s="61" t="str">
        <f>+IF(+'評価項目(標準)'!F30="","",+'評価項目(標準)'!F30)</f>
        <v>有</v>
      </c>
      <c r="I30" s="329"/>
      <c r="J30" s="354" t="str">
        <f>IF(I30="","",IF(I30=H30,G30,IF(I30=H31,G31)))</f>
        <v/>
      </c>
    </row>
    <row r="31" spans="2:10" ht="31" customHeight="1" x14ac:dyDescent="0.2">
      <c r="B31" s="366"/>
      <c r="C31" s="366"/>
      <c r="D31" s="219"/>
      <c r="E31" s="317"/>
      <c r="F31" s="357"/>
      <c r="G31" s="46">
        <f>+IF(+'評価項目(標準)'!I31="","",+'評価項目(標準)'!I31)</f>
        <v>0</v>
      </c>
      <c r="H31" s="61" t="str">
        <f>+IF(+'評価項目(標準)'!F31="","",+'評価項目(標準)'!F31)</f>
        <v>無</v>
      </c>
      <c r="I31" s="330"/>
      <c r="J31" s="355"/>
    </row>
    <row r="32" spans="2:10" ht="31" customHeight="1" x14ac:dyDescent="0.2">
      <c r="B32" s="366"/>
      <c r="C32" s="366"/>
      <c r="D32" s="339" t="str">
        <f>IF(+'評価項目(標準)'!D32="","",+'評価項目(標準)'!D32)</f>
        <v>労働安全
衛生管理</v>
      </c>
      <c r="E32" s="321" t="str">
        <f>IF(+'評価項目(標準)'!E32="","",+'評価項目(標準)'!E32)</f>
        <v>労働安全衛生マネジメントシステムの認証</v>
      </c>
      <c r="F32" s="318">
        <f>+IF(+'評価項目(標準)'!J32="","",+'評価項目(標準)'!J32)</f>
        <v>5</v>
      </c>
      <c r="G32" s="45">
        <v>5</v>
      </c>
      <c r="H32" s="59" t="str">
        <f>IF(+'評価項目(標準)'!F32="","",+'評価項目(標準)'!F32)</f>
        <v>有</v>
      </c>
      <c r="I32" s="361"/>
      <c r="J32" s="354" t="str">
        <f>IF(I32="","",IF(I32=H32,G32,IF(I32=H33,G33)))</f>
        <v/>
      </c>
    </row>
    <row r="33" spans="2:10" ht="31" customHeight="1" x14ac:dyDescent="0.2">
      <c r="B33" s="366"/>
      <c r="C33" s="366"/>
      <c r="D33" s="375"/>
      <c r="E33" s="317"/>
      <c r="F33" s="357"/>
      <c r="G33" s="45">
        <v>0</v>
      </c>
      <c r="H33" s="62" t="str">
        <f>IF(+'評価項目(標準)'!F33="","",+'評価項目(標準)'!F33)</f>
        <v>無</v>
      </c>
      <c r="I33" s="361"/>
      <c r="J33" s="355"/>
    </row>
    <row r="34" spans="2:10" ht="31" customHeight="1" x14ac:dyDescent="0.2">
      <c r="B34" s="366"/>
      <c r="C34" s="366"/>
      <c r="D34" s="218" t="str">
        <f>IF(+'評価項目(標準)'!D34="","",+'評価項目(標準)'!D34)</f>
        <v>施工能力</v>
      </c>
      <c r="E34" s="321" t="str">
        <f>IF(+'評価項目(標準)'!E34="","",+'評価項目(標準)'!E34)</f>
        <v>専門工事に必要となる主要機材の保有状況</v>
      </c>
      <c r="F34" s="318">
        <f>+IF(+'評価項目(標準)'!J34="","",+'評価項目(標準)'!J34)</f>
        <v>10</v>
      </c>
      <c r="G34" s="45">
        <f>IF(+'評価項目(標準)'!I34="","",+'評価項目(標準)'!I34)</f>
        <v>10</v>
      </c>
      <c r="H34" s="59" t="str">
        <f>IF(+'評価項目(標準)'!F34="","",+'評価項目(標準)'!F34)</f>
        <v>自社保有</v>
      </c>
      <c r="I34" s="343"/>
      <c r="J34" s="327" t="str">
        <f>IF(I34="","",VLOOKUP(I34,'評価項目(標準)'!F34:I36,4,FALSE))</f>
        <v/>
      </c>
    </row>
    <row r="35" spans="2:10" ht="31" customHeight="1" x14ac:dyDescent="0.2">
      <c r="B35" s="366"/>
      <c r="C35" s="366"/>
      <c r="D35" s="218"/>
      <c r="E35" s="218"/>
      <c r="F35" s="319"/>
      <c r="G35" s="45">
        <f>IF(+'評価項目(標準)'!I35="","",+'評価項目(標準)'!I35)</f>
        <v>5</v>
      </c>
      <c r="H35" s="59" t="str">
        <f>IF(+'評価項目(標準)'!F35="","",+'評価項目(標準)'!F35)</f>
        <v>長期リース（３年以上）</v>
      </c>
      <c r="I35" s="343"/>
      <c r="J35" s="331"/>
    </row>
    <row r="36" spans="2:10" ht="31" customHeight="1" thickBot="1" x14ac:dyDescent="0.25">
      <c r="B36" s="367"/>
      <c r="C36" s="367"/>
      <c r="D36" s="322"/>
      <c r="E36" s="322"/>
      <c r="F36" s="320"/>
      <c r="G36" s="45">
        <f>IF(+'評価項目(標準)'!I36="","",+'評価項目(標準)'!I36)</f>
        <v>0</v>
      </c>
      <c r="H36" s="59" t="str">
        <f>IF(+'評価項目(標準)'!F36="","",+'評価項目(標準)'!F36)</f>
        <v>無し</v>
      </c>
      <c r="I36" s="358"/>
      <c r="J36" s="328"/>
    </row>
    <row r="37" spans="2:10" ht="31" customHeight="1" thickTop="1" thickBot="1" x14ac:dyDescent="0.25">
      <c r="B37" s="387" t="str">
        <f>IF('評価項目(標準)'!B37="","",+'評価項目(標準)'!B37)</f>
        <v>技術者の能力</v>
      </c>
      <c r="C37" s="373" t="str">
        <f>IF(+'評価項目(標準)'!C37="","",+'評価項目(標準)'!C37)</f>
        <v>技術者の能力</v>
      </c>
      <c r="D37" s="217" t="str">
        <f>IF(+'評価項目(標準)'!D37="","",+'評価項目(標準)'!D37)</f>
        <v>配置予定
技術者の
工事実績</v>
      </c>
      <c r="E37" s="217" t="str">
        <f>IF(+'評価項目(標準)'!E37="","",+'評価項目(標準)'!E37)</f>
        <v>主任（監理）技術者又は
現場代理人としての工事実績</v>
      </c>
      <c r="F37" s="356">
        <f>+IF(+'評価項目(標準)'!J37="","",+'評価項目(標準)'!J37)</f>
        <v>25</v>
      </c>
      <c r="G37" s="152">
        <f>+IF(+'評価項目(標準)'!I37="","",+'評価項目(標準)'!I37)</f>
        <v>25</v>
      </c>
      <c r="H37" s="153" t="str">
        <f>+IF(+'評価項目(標準)'!F37="","",+'評価項目(標準)'!F37)</f>
        <v>とび・土工・コンクリート工事で
評価対象工事③の実績あり</v>
      </c>
      <c r="I37" s="323"/>
      <c r="J37" s="351" t="str">
        <f>IF(I37="","",VLOOKUP(I37,'評価項目(標準)'!F37:I41,4,FALSE))</f>
        <v/>
      </c>
    </row>
    <row r="38" spans="2:10" ht="31" customHeight="1" thickTop="1" thickBot="1" x14ac:dyDescent="0.25">
      <c r="B38" s="388"/>
      <c r="C38" s="366"/>
      <c r="D38" s="218"/>
      <c r="E38" s="218"/>
      <c r="F38" s="319"/>
      <c r="G38" s="47">
        <v>20</v>
      </c>
      <c r="H38" s="63" t="str">
        <f>+IF(+'評価項目(標準)'!F38="","",+'評価項目(標準)'!F38)</f>
        <v>他工種工事で評価対象工事③の実績あり</v>
      </c>
      <c r="I38" s="323"/>
      <c r="J38" s="331"/>
    </row>
    <row r="39" spans="2:10" ht="31" customHeight="1" thickTop="1" thickBot="1" x14ac:dyDescent="0.25">
      <c r="B39" s="388"/>
      <c r="C39" s="366"/>
      <c r="D39" s="218"/>
      <c r="E39" s="218"/>
      <c r="F39" s="319"/>
      <c r="G39" s="47">
        <v>15</v>
      </c>
      <c r="H39" s="63" t="str">
        <f>+IF(+'評価項目(標準)'!F39="","",+'評価項目(標準)'!F39)</f>
        <v>とび・土工・コンクリート工事で
評価対象工事④の実績あり</v>
      </c>
      <c r="I39" s="323"/>
      <c r="J39" s="331"/>
    </row>
    <row r="40" spans="2:10" ht="31" customHeight="1" thickTop="1" thickBot="1" x14ac:dyDescent="0.25">
      <c r="B40" s="388"/>
      <c r="C40" s="366"/>
      <c r="D40" s="218"/>
      <c r="E40" s="218"/>
      <c r="F40" s="319"/>
      <c r="G40" s="46">
        <f>+IF(+'評価項目(標準)'!I40="","",+'評価項目(標準)'!I40)</f>
        <v>10</v>
      </c>
      <c r="H40" s="63" t="str">
        <f>+IF(+'評価項目(標準)'!F40="","",+'評価項目(標準)'!F40)</f>
        <v>他工種工事で評価対象工事④の実績あり</v>
      </c>
      <c r="I40" s="323"/>
      <c r="J40" s="331"/>
    </row>
    <row r="41" spans="2:10" ht="31" customHeight="1" thickTop="1" x14ac:dyDescent="0.2">
      <c r="B41" s="388"/>
      <c r="C41" s="366"/>
      <c r="D41" s="317"/>
      <c r="E41" s="317"/>
      <c r="F41" s="357"/>
      <c r="G41" s="46">
        <f>+IF(+'評価項目(標準)'!I41="","",+'評価項目(標準)'!I41)</f>
        <v>0</v>
      </c>
      <c r="H41" s="63" t="str">
        <f>+IF(+'評価項目(標準)'!F41="","",+'評価項目(標準)'!F41)</f>
        <v>評価対象工事の実績なし</v>
      </c>
      <c r="I41" s="324"/>
      <c r="J41" s="328"/>
    </row>
    <row r="42" spans="2:10" ht="31" customHeight="1" x14ac:dyDescent="0.2">
      <c r="B42" s="388"/>
      <c r="C42" s="366"/>
      <c r="D42" s="321" t="str">
        <f>IF(+'評価項目(標準)'!D42="","",+'評価項目(標準)'!D42)</f>
        <v>配置予定
技術者の
資格保有状況</v>
      </c>
      <c r="E42" s="321" t="str">
        <f>IF(+'評価項目(標準)'!E42="","",+'評価項目(標準)'!E42)</f>
        <v>法面工事に係る資格</v>
      </c>
      <c r="F42" s="319">
        <f>+IF(+'評価項目(標準)'!J42="","",+'評価項目(標準)'!J42)</f>
        <v>5</v>
      </c>
      <c r="G42" s="46">
        <f>+IF(+'評価項目(標準)'!I42="","",+'評価項目(標準)'!I42)</f>
        <v>5</v>
      </c>
      <c r="H42" s="61" t="str">
        <f>+IF(+'評価項目(標準)'!F42="","",+'評価項目(標準)'!F42)</f>
        <v>有</v>
      </c>
      <c r="I42" s="329"/>
      <c r="J42" s="327" t="str">
        <f>IF(I42="","",VLOOKUP(I42,'評価項目(標準)'!F42:I43,4,FALSE))</f>
        <v/>
      </c>
    </row>
    <row r="43" spans="2:10" ht="31" customHeight="1" x14ac:dyDescent="0.2">
      <c r="B43" s="388"/>
      <c r="C43" s="366"/>
      <c r="D43" s="218"/>
      <c r="E43" s="218"/>
      <c r="F43" s="319"/>
      <c r="G43" s="46">
        <f>+IF(+'評価項目(標準)'!I43="","",+'評価項目(標準)'!I43)</f>
        <v>0</v>
      </c>
      <c r="H43" s="61" t="str">
        <f>+IF(+'評価項目(標準)'!F43="","",+'評価項目(標準)'!F43)</f>
        <v>無</v>
      </c>
      <c r="I43" s="330"/>
      <c r="J43" s="328"/>
    </row>
    <row r="44" spans="2:10" ht="31" customHeight="1" x14ac:dyDescent="0.2">
      <c r="B44" s="388"/>
      <c r="C44" s="366"/>
      <c r="D44" s="321" t="str">
        <f>IF(+'評価項目(標準)'!D44="","",+'評価項目(標準)'!D44)</f>
        <v>配置予定技術者
のCPD
（継続学習制度）
取組実績</v>
      </c>
      <c r="E44" s="321" t="str">
        <f>IF(+'評価項目(標準)'!E44="","",+'評価項目(標準)'!E44)</f>
        <v>各団体が発行するCPDの取組実績</v>
      </c>
      <c r="F44" s="318">
        <f>+IF(+'評価項目(標準)'!J44="","",+'評価項目(標準)'!J44)</f>
        <v>5</v>
      </c>
      <c r="G44" s="46">
        <f>+IF(+'評価項目(標準)'!I44="","",+'評価項目(標準)'!I44)</f>
        <v>5</v>
      </c>
      <c r="H44" s="63" t="str">
        <f>+IF(+'評価項目(標準)'!F44="","",+'評価項目(標準)'!F44)</f>
        <v>換算後の単位数の合計が推奨単位以上</v>
      </c>
      <c r="I44" s="325"/>
      <c r="J44" s="327" t="str">
        <f>IF(I44="","",IF(I44=H44,G44,IF(I44=H45,G45,IF(I44=H46,G46))))</f>
        <v/>
      </c>
    </row>
    <row r="45" spans="2:10" ht="31" customHeight="1" x14ac:dyDescent="0.2">
      <c r="B45" s="388"/>
      <c r="C45" s="366"/>
      <c r="D45" s="218"/>
      <c r="E45" s="218"/>
      <c r="F45" s="319"/>
      <c r="G45" s="46">
        <f>+IF(+'評価項目(標準)'!I45="","",+'評価項目(標準)'!I45)</f>
        <v>3</v>
      </c>
      <c r="H45" s="63" t="str">
        <f>+IF(+'評価項目(標準)'!F45="","",+'評価項目(標準)'!F45)</f>
        <v>換算後の単位数の合計が推奨単位の1/2以上</v>
      </c>
      <c r="I45" s="325"/>
      <c r="J45" s="331"/>
    </row>
    <row r="46" spans="2:10" ht="31" customHeight="1" thickBot="1" x14ac:dyDescent="0.25">
      <c r="B46" s="389"/>
      <c r="C46" s="367"/>
      <c r="D46" s="322"/>
      <c r="E46" s="322"/>
      <c r="F46" s="320"/>
      <c r="G46" s="64">
        <f>+IF(+'評価項目(標準)'!I46="","",+'評価項目(標準)'!I46)</f>
        <v>0</v>
      </c>
      <c r="H46" s="65" t="str">
        <f>+IF(+'評価項目(標準)'!F46="","",+'評価項目(標準)'!F46)</f>
        <v>換算後の単位数の合計が推奨単位の1/2未満</v>
      </c>
      <c r="I46" s="326"/>
      <c r="J46" s="332"/>
    </row>
    <row r="47" spans="2:10" ht="59.25" customHeight="1" thickTop="1" x14ac:dyDescent="0.2">
      <c r="B47" s="384" t="str">
        <f>IF(+'評価項目(標準)'!B53="","",+'評価項目(標準)'!B53)</f>
        <v>総合評価方式の不履行による加算点の減点</v>
      </c>
      <c r="C47" s="385"/>
      <c r="D47" s="386"/>
      <c r="E47" s="381" t="str">
        <f>IF(+'評価項目(標準)'!E53="","",+'評価項目(標準)'!E53)</f>
        <v>当該工事の入札公告日が、三重県が総合評価方式で発注した工事で不履行による減点措置が課されている期間内である場合、「技術提案等不履行確定通知書等」に記載した減点を行います。</v>
      </c>
      <c r="F47" s="382"/>
      <c r="G47" s="383"/>
      <c r="H47" s="66" t="str">
        <f>IF('評価項目(標準)'!I53="","",+'評価項目(標準)'!I53)</f>
        <v>△換算前
加算点満点
×1割
×件数</v>
      </c>
      <c r="I47" s="67"/>
      <c r="J47" s="189" t="str">
        <f>IF(+I47="","",-(+'評価項目(標準)'!J55*0.1*I47))</f>
        <v/>
      </c>
    </row>
    <row r="48" spans="2:10" ht="59.25" customHeight="1" x14ac:dyDescent="0.2">
      <c r="B48" s="333" t="str">
        <f>IF(+'評価項目(標準)'!B54="","",+'評価項目(標準)'!B54)</f>
        <v>指名停止措置による
加算点の減点</v>
      </c>
      <c r="C48" s="334"/>
      <c r="D48" s="335"/>
      <c r="E48" s="336" t="str">
        <f>IF(+'評価項目(標準)'!E54="","",+'評価項目(標準)'!E54)</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48" s="337"/>
      <c r="G48" s="338"/>
      <c r="H48" s="68" t="str">
        <f>IF('評価項目(標準)'!I54="","",+'評価項目(標準)'!I54)</f>
        <v>△換算前
加算点満点
×1割</v>
      </c>
      <c r="I48" s="69"/>
      <c r="J48" s="190" t="str">
        <f>IF(+I48="","",-(+'評価項目(標準)'!J55*0.1))</f>
        <v/>
      </c>
    </row>
    <row r="49" spans="1:13" ht="26.25" customHeight="1" x14ac:dyDescent="0.2">
      <c r="E49" s="70"/>
      <c r="F49" s="71"/>
      <c r="G49" s="72"/>
      <c r="I49" s="73" t="s">
        <v>100</v>
      </c>
      <c r="J49" s="191">
        <f>SUM(J5:J48)</f>
        <v>0</v>
      </c>
    </row>
    <row r="50" spans="1:13" ht="13.5" thickBot="1" x14ac:dyDescent="0.25"/>
    <row r="51" spans="1:13" s="38" customFormat="1" ht="21.75" customHeight="1" x14ac:dyDescent="0.2">
      <c r="A51" s="36"/>
      <c r="B51" s="192" t="s">
        <v>101</v>
      </c>
      <c r="C51" s="193"/>
      <c r="D51" s="193"/>
      <c r="E51" s="76"/>
      <c r="F51" s="76"/>
      <c r="G51" s="76"/>
      <c r="H51" s="76"/>
      <c r="I51" s="76"/>
      <c r="J51" s="77"/>
      <c r="K51" s="36"/>
      <c r="L51" s="36"/>
    </row>
    <row r="52" spans="1:13" s="38" customFormat="1" ht="21.75" customHeight="1" x14ac:dyDescent="0.2">
      <c r="A52" s="36"/>
      <c r="B52" s="194" t="s">
        <v>102</v>
      </c>
      <c r="C52" s="195"/>
      <c r="D52" s="315" t="s">
        <v>103</v>
      </c>
      <c r="E52" s="315"/>
      <c r="F52" s="315"/>
      <c r="G52" s="315"/>
      <c r="H52" s="315"/>
      <c r="I52" s="315"/>
      <c r="J52" s="316"/>
      <c r="K52" s="36"/>
      <c r="L52" s="36"/>
    </row>
    <row r="53" spans="1:13" ht="21.75" customHeight="1" x14ac:dyDescent="0.2">
      <c r="B53" s="194" t="s">
        <v>102</v>
      </c>
      <c r="C53" s="196"/>
      <c r="D53" s="315" t="s">
        <v>104</v>
      </c>
      <c r="E53" s="315"/>
      <c r="F53" s="315"/>
      <c r="G53" s="315"/>
      <c r="H53" s="315"/>
      <c r="I53" s="315"/>
      <c r="J53" s="316"/>
    </row>
    <row r="54" spans="1:13" ht="21.75" customHeight="1" x14ac:dyDescent="0.2">
      <c r="B54" s="197" t="s">
        <v>105</v>
      </c>
      <c r="C54" s="55" t="s">
        <v>106</v>
      </c>
      <c r="D54" s="198"/>
      <c r="E54" s="198"/>
      <c r="F54" s="198"/>
      <c r="G54" s="198"/>
      <c r="H54" s="198"/>
      <c r="I54" s="198"/>
      <c r="J54" s="199"/>
    </row>
    <row r="55" spans="1:13" ht="21.75" customHeight="1" thickBot="1" x14ac:dyDescent="0.25">
      <c r="B55" s="74" t="s">
        <v>105</v>
      </c>
      <c r="C55" s="78" t="s">
        <v>107</v>
      </c>
      <c r="D55" s="200"/>
      <c r="E55" s="200"/>
      <c r="F55" s="200"/>
      <c r="G55" s="200"/>
      <c r="H55" s="200"/>
      <c r="I55" s="200"/>
      <c r="J55" s="201"/>
    </row>
    <row r="56" spans="1:13" ht="7.5" customHeight="1" x14ac:dyDescent="0.2">
      <c r="B56" s="75"/>
      <c r="C56" s="75"/>
      <c r="D56" s="75"/>
      <c r="E56" s="75"/>
      <c r="F56" s="75"/>
      <c r="G56" s="75"/>
      <c r="H56" s="75"/>
      <c r="I56" s="75"/>
      <c r="J56" s="75"/>
    </row>
    <row r="57" spans="1:13" ht="24" customHeight="1" x14ac:dyDescent="0.2">
      <c r="A57" s="55"/>
      <c r="B57" s="55"/>
      <c r="C57" s="55"/>
      <c r="D57" s="55"/>
      <c r="E57" s="55"/>
      <c r="F57" s="55"/>
      <c r="G57" s="55"/>
      <c r="H57" s="55"/>
      <c r="I57" s="55"/>
      <c r="J57" s="55"/>
      <c r="K57" s="55"/>
      <c r="L57" s="55"/>
      <c r="M57" s="55"/>
    </row>
  </sheetData>
  <sheetProtection selectLockedCells="1"/>
  <mergeCells count="85">
    <mergeCell ref="E47:G47"/>
    <mergeCell ref="D44:D46"/>
    <mergeCell ref="B47:D47"/>
    <mergeCell ref="B37:B46"/>
    <mergeCell ref="C37:C46"/>
    <mergeCell ref="D42:D43"/>
    <mergeCell ref="B3:C4"/>
    <mergeCell ref="D3:D4"/>
    <mergeCell ref="D16:D24"/>
    <mergeCell ref="B5:B36"/>
    <mergeCell ref="C16:C24"/>
    <mergeCell ref="D34:D36"/>
    <mergeCell ref="D32:D33"/>
    <mergeCell ref="D30:D31"/>
    <mergeCell ref="C5:C15"/>
    <mergeCell ref="D5:D9"/>
    <mergeCell ref="D25:D29"/>
    <mergeCell ref="D10:D15"/>
    <mergeCell ref="E16:E21"/>
    <mergeCell ref="E22:E24"/>
    <mergeCell ref="C25:C36"/>
    <mergeCell ref="E30:E31"/>
    <mergeCell ref="E5:E7"/>
    <mergeCell ref="E8:E9"/>
    <mergeCell ref="E34:E36"/>
    <mergeCell ref="E32:E33"/>
    <mergeCell ref="E12:E15"/>
    <mergeCell ref="E25:E29"/>
    <mergeCell ref="I32:I33"/>
    <mergeCell ref="I22:I24"/>
    <mergeCell ref="J30:J31"/>
    <mergeCell ref="I16:I21"/>
    <mergeCell ref="J25:J29"/>
    <mergeCell ref="J32:J33"/>
    <mergeCell ref="G16:H16"/>
    <mergeCell ref="I30:I31"/>
    <mergeCell ref="I25:I29"/>
    <mergeCell ref="F30:F31"/>
    <mergeCell ref="J22:J24"/>
    <mergeCell ref="J8:J9"/>
    <mergeCell ref="F12:F15"/>
    <mergeCell ref="F37:F41"/>
    <mergeCell ref="I10:I11"/>
    <mergeCell ref="F8:F9"/>
    <mergeCell ref="J10:J11"/>
    <mergeCell ref="J12:J15"/>
    <mergeCell ref="F16:F21"/>
    <mergeCell ref="F25:F29"/>
    <mergeCell ref="J16:J21"/>
    <mergeCell ref="I34:I36"/>
    <mergeCell ref="J37:J41"/>
    <mergeCell ref="J34:J36"/>
    <mergeCell ref="F32:F33"/>
    <mergeCell ref="I12:I15"/>
    <mergeCell ref="F22:F24"/>
    <mergeCell ref="H1:J1"/>
    <mergeCell ref="H2:J2"/>
    <mergeCell ref="I3:I4"/>
    <mergeCell ref="J3:J4"/>
    <mergeCell ref="F5:F7"/>
    <mergeCell ref="J5:J7"/>
    <mergeCell ref="F2:G2"/>
    <mergeCell ref="E3:E4"/>
    <mergeCell ref="F3:F4"/>
    <mergeCell ref="G3:H3"/>
    <mergeCell ref="F10:F11"/>
    <mergeCell ref="I5:I7"/>
    <mergeCell ref="E10:E11"/>
    <mergeCell ref="I8:I9"/>
    <mergeCell ref="D52:J52"/>
    <mergeCell ref="D37:D41"/>
    <mergeCell ref="F34:F36"/>
    <mergeCell ref="D53:J53"/>
    <mergeCell ref="E44:E46"/>
    <mergeCell ref="F44:F46"/>
    <mergeCell ref="I37:I41"/>
    <mergeCell ref="E42:E43"/>
    <mergeCell ref="I44:I46"/>
    <mergeCell ref="J42:J43"/>
    <mergeCell ref="I42:I43"/>
    <mergeCell ref="J44:J46"/>
    <mergeCell ref="F42:F43"/>
    <mergeCell ref="B48:D48"/>
    <mergeCell ref="E48:G48"/>
    <mergeCell ref="E37:E41"/>
  </mergeCells>
  <phoneticPr fontId="2"/>
  <conditionalFormatting sqref="I5:I7">
    <cfRule type="cellIs" dxfId="15" priority="6" stopIfTrue="1" operator="equal">
      <formula>$F$5</formula>
    </cfRule>
  </conditionalFormatting>
  <conditionalFormatting sqref="I8:I9">
    <cfRule type="cellIs" dxfId="14" priority="14" stopIfTrue="1" operator="equal">
      <formula>$F$8</formula>
    </cfRule>
  </conditionalFormatting>
  <conditionalFormatting sqref="I10:I11">
    <cfRule type="cellIs" dxfId="13" priority="29" stopIfTrue="1" operator="equal">
      <formula>$F$10</formula>
    </cfRule>
  </conditionalFormatting>
  <conditionalFormatting sqref="I12:I15">
    <cfRule type="cellIs" dxfId="12" priority="28" stopIfTrue="1" operator="equal">
      <formula>$F$12</formula>
    </cfRule>
  </conditionalFormatting>
  <conditionalFormatting sqref="I16:I21">
    <cfRule type="cellIs" dxfId="11" priority="23" stopIfTrue="1" operator="equal">
      <formula>$F$16</formula>
    </cfRule>
  </conditionalFormatting>
  <conditionalFormatting sqref="I22:I24">
    <cfRule type="cellIs" dxfId="10" priority="13" stopIfTrue="1" operator="equal">
      <formula>$F$22</formula>
    </cfRule>
  </conditionalFormatting>
  <conditionalFormatting sqref="I25:I29 I42:I43">
    <cfRule type="cellIs" dxfId="9" priority="20" stopIfTrue="1" operator="equal">
      <formula>$F$25</formula>
    </cfRule>
  </conditionalFormatting>
  <conditionalFormatting sqref="I30:I31">
    <cfRule type="cellIs" dxfId="8" priority="21" stopIfTrue="1" operator="equal">
      <formula>$F$30</formula>
    </cfRule>
  </conditionalFormatting>
  <conditionalFormatting sqref="I32:I33">
    <cfRule type="cellIs" dxfId="7" priority="24" stopIfTrue="1" operator="equal">
      <formula>$F$32</formula>
    </cfRule>
  </conditionalFormatting>
  <conditionalFormatting sqref="I34:I36">
    <cfRule type="cellIs" dxfId="6" priority="1" stopIfTrue="1" operator="equal">
      <formula>$F$34</formula>
    </cfRule>
  </conditionalFormatting>
  <conditionalFormatting sqref="I37:I41">
    <cfRule type="cellIs" dxfId="5" priority="11" stopIfTrue="1" operator="equal">
      <formula>$F$37</formula>
    </cfRule>
  </conditionalFormatting>
  <conditionalFormatting sqref="I44:I46">
    <cfRule type="cellIs" dxfId="4" priority="18" stopIfTrue="1" operator="equal">
      <formula>$F$44</formula>
    </cfRule>
  </conditionalFormatting>
  <dataValidations count="13">
    <dataValidation type="list" allowBlank="1" showInputMessage="1" showErrorMessage="1" sqref="I32:I33" xr:uid="{00000000-0002-0000-0300-000000000000}">
      <formula1>$H$32:$H$33</formula1>
    </dataValidation>
    <dataValidation type="list" allowBlank="1" showInputMessage="1" showErrorMessage="1" sqref="I22:I24" xr:uid="{00000000-0002-0000-0300-000002000000}">
      <formula1>$H$22:$H$24</formula1>
    </dataValidation>
    <dataValidation type="list" allowBlank="1" showInputMessage="1" showErrorMessage="1" sqref="I30:I31" xr:uid="{00000000-0002-0000-0300-000003000000}">
      <formula1>$H$30:$H$31</formula1>
    </dataValidation>
    <dataValidation type="list" allowBlank="1" showInputMessage="1" showErrorMessage="1" sqref="I25:I29" xr:uid="{00000000-0002-0000-0300-000004000000}">
      <formula1>$H$25:$H$29</formula1>
    </dataValidation>
    <dataValidation type="list" allowBlank="1" showInputMessage="1" showErrorMessage="1" sqref="I37:I41" xr:uid="{00000000-0002-0000-0300-000005000000}">
      <formula1>$H$37:$H$41</formula1>
    </dataValidation>
    <dataValidation type="list" allowBlank="1" showInputMessage="1" showErrorMessage="1" sqref="I8:I9" xr:uid="{00000000-0002-0000-0300-000006000000}">
      <formula1>$H$8:$H$9</formula1>
    </dataValidation>
    <dataValidation type="list" allowBlank="1" showInputMessage="1" showErrorMessage="1" sqref="I10:I11" xr:uid="{00000000-0002-0000-0300-000007000000}">
      <formula1>$H$10:$H$11</formula1>
    </dataValidation>
    <dataValidation type="list" allowBlank="1" showInputMessage="1" showErrorMessage="1" sqref="I12:I15" xr:uid="{00000000-0002-0000-0300-000008000000}">
      <formula1>$H$12:$H$15</formula1>
    </dataValidation>
    <dataValidation type="list" allowBlank="1" showInputMessage="1" showErrorMessage="1" sqref="I44:I46" xr:uid="{00000000-0002-0000-0300-000009000000}">
      <formula1>$H$44:$H$46</formula1>
    </dataValidation>
    <dataValidation type="list" allowBlank="1" showInputMessage="1" showErrorMessage="1" sqref="I34:I36" xr:uid="{00000000-0002-0000-0300-00000A000000}">
      <formula1>$H$34:$H$36</formula1>
    </dataValidation>
    <dataValidation type="list" allowBlank="1" showInputMessage="1" showErrorMessage="1" sqref="I42:I43" xr:uid="{00000000-0002-0000-0300-00000B000000}">
      <formula1>$H$42:$H$43</formula1>
    </dataValidation>
    <dataValidation type="list" allowBlank="1" showInputMessage="1" showErrorMessage="1" sqref="I5:I7" xr:uid="{00000000-0002-0000-0300-00000C000000}">
      <formula1>$H$5:$H$7</formula1>
    </dataValidation>
    <dataValidation type="list" allowBlank="1" showInputMessage="1" showErrorMessage="1" sqref="I16:I21" xr:uid="{00000000-0002-0000-0300-00000D000000}">
      <formula1>$H$17:$H$21</formula1>
    </dataValidation>
  </dataValidations>
  <printOptions horizontalCentered="1"/>
  <pageMargins left="0.59055118110236227" right="0.19685039370078741" top="0.59055118110236227" bottom="0.39370078740157483"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BR54"/>
  <sheetViews>
    <sheetView view="pageBreakPreview" topLeftCell="A37" zoomScale="60" zoomScaleNormal="85" workbookViewId="0">
      <selection activeCell="AR41" sqref="AR41"/>
    </sheetView>
  </sheetViews>
  <sheetFormatPr defaultColWidth="3.08984375" defaultRowHeight="18" customHeight="1" x14ac:dyDescent="0.2"/>
  <cols>
    <col min="1" max="70" width="3.90625" style="79" customWidth="1"/>
    <col min="71" max="16384" width="3.08984375" style="79"/>
  </cols>
  <sheetData>
    <row r="1" spans="1:70" ht="22.5" customHeight="1" x14ac:dyDescent="0.2">
      <c r="A1" s="90" t="s">
        <v>108</v>
      </c>
      <c r="O1" s="80"/>
      <c r="P1" s="80"/>
      <c r="Q1" s="80"/>
      <c r="R1" s="81"/>
      <c r="S1" s="81"/>
      <c r="T1" s="81"/>
      <c r="U1" s="81"/>
      <c r="V1" s="81"/>
      <c r="W1" s="81"/>
      <c r="X1" s="81"/>
      <c r="Y1" s="81"/>
      <c r="Z1" s="81"/>
      <c r="AA1" s="81"/>
      <c r="AB1" s="81"/>
      <c r="AC1" s="81"/>
      <c r="AD1" s="81"/>
      <c r="AE1" s="81"/>
      <c r="AF1" s="81"/>
      <c r="AG1" s="81"/>
      <c r="AH1" s="81"/>
      <c r="AI1" s="81"/>
      <c r="AJ1" s="499" t="s">
        <v>227</v>
      </c>
      <c r="AK1" s="500"/>
      <c r="AL1" s="500"/>
      <c r="AM1" s="500"/>
      <c r="AN1" s="500"/>
      <c r="AO1" s="500"/>
      <c r="AP1" s="500"/>
      <c r="AQ1" s="500"/>
      <c r="AR1" s="500"/>
      <c r="AS1" s="500"/>
      <c r="AT1" s="500"/>
      <c r="AU1" s="500"/>
      <c r="AV1" s="500"/>
      <c r="AW1" s="500"/>
      <c r="AX1" s="500"/>
      <c r="AY1" s="500"/>
      <c r="AZ1" s="500"/>
      <c r="BA1" s="500"/>
      <c r="BB1" s="500"/>
      <c r="BC1" s="500"/>
      <c r="BD1" s="500"/>
      <c r="BE1" s="500"/>
      <c r="BF1" s="500"/>
      <c r="BG1" s="500"/>
      <c r="BH1" s="500"/>
      <c r="BI1" s="500"/>
      <c r="BJ1" s="500"/>
      <c r="BK1" s="500"/>
      <c r="BL1" s="500"/>
      <c r="BM1" s="500"/>
      <c r="BN1" s="500"/>
      <c r="BO1" s="500"/>
      <c r="BP1" s="500"/>
      <c r="BQ1" s="500"/>
      <c r="BR1" s="500"/>
    </row>
    <row r="2" spans="1:70" ht="22.5" customHeight="1" thickBot="1" x14ac:dyDescent="0.25">
      <c r="O2" s="396" t="s">
        <v>109</v>
      </c>
      <c r="P2" s="397"/>
      <c r="Q2" s="398"/>
      <c r="R2" s="399"/>
      <c r="S2" s="400"/>
      <c r="T2" s="400"/>
      <c r="U2" s="400"/>
      <c r="V2" s="400"/>
      <c r="W2" s="400"/>
      <c r="X2" s="400"/>
      <c r="Y2" s="400"/>
      <c r="Z2" s="400"/>
      <c r="AA2" s="400"/>
      <c r="AB2" s="400"/>
      <c r="AC2" s="400"/>
      <c r="AD2" s="400"/>
      <c r="AE2" s="400"/>
      <c r="AF2" s="400"/>
      <c r="AG2" s="400"/>
      <c r="AH2" s="400"/>
      <c r="AI2" s="401"/>
      <c r="AJ2" s="501"/>
      <c r="AK2" s="501"/>
      <c r="AL2" s="501"/>
      <c r="AM2" s="501"/>
      <c r="AN2" s="501"/>
      <c r="AO2" s="501"/>
      <c r="AP2" s="501"/>
      <c r="AQ2" s="501"/>
      <c r="AR2" s="501"/>
      <c r="AS2" s="501"/>
      <c r="AT2" s="501"/>
      <c r="AU2" s="501"/>
      <c r="AV2" s="501"/>
      <c r="AW2" s="501"/>
      <c r="AX2" s="501"/>
      <c r="AY2" s="501"/>
      <c r="AZ2" s="501"/>
      <c r="BA2" s="501"/>
      <c r="BB2" s="501"/>
      <c r="BC2" s="501"/>
      <c r="BD2" s="501"/>
      <c r="BE2" s="501"/>
      <c r="BF2" s="501"/>
      <c r="BG2" s="501"/>
      <c r="BH2" s="501"/>
      <c r="BI2" s="501"/>
      <c r="BJ2" s="501"/>
      <c r="BK2" s="501"/>
      <c r="BL2" s="501"/>
      <c r="BM2" s="501"/>
      <c r="BN2" s="501"/>
      <c r="BO2" s="501"/>
      <c r="BP2" s="501"/>
      <c r="BQ2" s="501"/>
      <c r="BR2" s="501"/>
    </row>
    <row r="3" spans="1:70" ht="15" customHeight="1" x14ac:dyDescent="0.2">
      <c r="A3" s="402" t="s">
        <v>110</v>
      </c>
      <c r="B3" s="403"/>
      <c r="C3" s="403"/>
      <c r="D3" s="403"/>
      <c r="E3" s="403"/>
      <c r="F3" s="403"/>
      <c r="G3" s="403"/>
      <c r="H3" s="403"/>
      <c r="I3" s="403"/>
      <c r="J3" s="403"/>
      <c r="K3" s="403"/>
      <c r="L3" s="403"/>
      <c r="M3" s="403"/>
      <c r="N3" s="403"/>
      <c r="O3" s="403"/>
      <c r="P3" s="403"/>
      <c r="Q3" s="403"/>
      <c r="R3" s="403"/>
      <c r="S3" s="403"/>
      <c r="T3" s="403"/>
      <c r="U3" s="403"/>
      <c r="V3" s="403"/>
      <c r="W3" s="403"/>
      <c r="X3" s="403"/>
      <c r="Y3" s="403"/>
      <c r="Z3" s="403"/>
      <c r="AA3" s="403"/>
      <c r="AB3" s="403"/>
      <c r="AC3" s="403"/>
      <c r="AD3" s="403"/>
      <c r="AE3" s="403"/>
      <c r="AF3" s="403"/>
      <c r="AG3" s="403"/>
      <c r="AH3" s="403"/>
      <c r="AI3" s="404"/>
      <c r="AJ3" s="402" t="s">
        <v>134</v>
      </c>
      <c r="AK3" s="403"/>
      <c r="AL3" s="403"/>
      <c r="AM3" s="403"/>
      <c r="AN3" s="403"/>
      <c r="AO3" s="403"/>
      <c r="AP3" s="403"/>
      <c r="AQ3" s="403"/>
      <c r="AR3" s="403"/>
      <c r="AS3" s="403"/>
      <c r="AT3" s="403"/>
      <c r="AU3" s="403"/>
      <c r="AV3" s="403"/>
      <c r="AW3" s="403"/>
      <c r="AX3" s="403"/>
      <c r="AY3" s="403"/>
      <c r="AZ3" s="403"/>
      <c r="BA3" s="403"/>
      <c r="BB3" s="403"/>
      <c r="BC3" s="403"/>
      <c r="BD3" s="403"/>
      <c r="BE3" s="403"/>
      <c r="BF3" s="403"/>
      <c r="BG3" s="403"/>
      <c r="BH3" s="403"/>
      <c r="BI3" s="403"/>
      <c r="BJ3" s="403"/>
      <c r="BK3" s="403"/>
      <c r="BL3" s="403"/>
      <c r="BM3" s="403"/>
      <c r="BN3" s="403"/>
      <c r="BO3" s="403"/>
      <c r="BP3" s="403"/>
      <c r="BQ3" s="403"/>
      <c r="BR3" s="404"/>
    </row>
    <row r="4" spans="1:70" ht="15" customHeight="1" x14ac:dyDescent="0.2">
      <c r="A4" s="405"/>
      <c r="B4" s="406"/>
      <c r="C4" s="406"/>
      <c r="D4" s="406"/>
      <c r="E4" s="406"/>
      <c r="F4" s="406"/>
      <c r="G4" s="406"/>
      <c r="H4" s="406"/>
      <c r="I4" s="406"/>
      <c r="J4" s="406"/>
      <c r="K4" s="406"/>
      <c r="L4" s="406"/>
      <c r="M4" s="406"/>
      <c r="N4" s="406"/>
      <c r="O4" s="406"/>
      <c r="P4" s="406"/>
      <c r="Q4" s="406"/>
      <c r="R4" s="406"/>
      <c r="S4" s="406"/>
      <c r="T4" s="406"/>
      <c r="U4" s="406"/>
      <c r="V4" s="406"/>
      <c r="W4" s="406"/>
      <c r="X4" s="406"/>
      <c r="Y4" s="406"/>
      <c r="Z4" s="406"/>
      <c r="AA4" s="406"/>
      <c r="AB4" s="406"/>
      <c r="AC4" s="406"/>
      <c r="AD4" s="406"/>
      <c r="AE4" s="406"/>
      <c r="AF4" s="406"/>
      <c r="AG4" s="406"/>
      <c r="AH4" s="406"/>
      <c r="AI4" s="407"/>
      <c r="AJ4" s="405"/>
      <c r="AK4" s="406"/>
      <c r="AL4" s="406"/>
      <c r="AM4" s="406"/>
      <c r="AN4" s="406"/>
      <c r="AO4" s="406"/>
      <c r="AP4" s="406"/>
      <c r="AQ4" s="406"/>
      <c r="AR4" s="406"/>
      <c r="AS4" s="406"/>
      <c r="AT4" s="406"/>
      <c r="AU4" s="406"/>
      <c r="AV4" s="406"/>
      <c r="AW4" s="406"/>
      <c r="AX4" s="406"/>
      <c r="AY4" s="406"/>
      <c r="AZ4" s="406"/>
      <c r="BA4" s="406"/>
      <c r="BB4" s="406"/>
      <c r="BC4" s="406"/>
      <c r="BD4" s="406"/>
      <c r="BE4" s="406"/>
      <c r="BF4" s="406"/>
      <c r="BG4" s="406"/>
      <c r="BH4" s="406"/>
      <c r="BI4" s="406"/>
      <c r="BJ4" s="406"/>
      <c r="BK4" s="406"/>
      <c r="BL4" s="406"/>
      <c r="BM4" s="406"/>
      <c r="BN4" s="406"/>
      <c r="BO4" s="406"/>
      <c r="BP4" s="406"/>
      <c r="BQ4" s="406"/>
      <c r="BR4" s="407"/>
    </row>
    <row r="5" spans="1:70" ht="20" customHeight="1" x14ac:dyDescent="0.2">
      <c r="A5" s="408" t="s">
        <v>16</v>
      </c>
      <c r="B5" s="409"/>
      <c r="C5" s="409"/>
      <c r="D5" s="410"/>
      <c r="E5" s="414" t="s">
        <v>111</v>
      </c>
      <c r="F5" s="415"/>
      <c r="G5" s="415"/>
      <c r="H5" s="415"/>
      <c r="I5" s="416"/>
      <c r="J5" s="420"/>
      <c r="K5" s="420"/>
      <c r="L5" s="420"/>
      <c r="M5" s="420"/>
      <c r="N5" s="420"/>
      <c r="O5" s="420"/>
      <c r="P5" s="420"/>
      <c r="Q5" s="420"/>
      <c r="R5" s="420"/>
      <c r="S5" s="420"/>
      <c r="T5" s="420"/>
      <c r="U5" s="420"/>
      <c r="V5" s="420"/>
      <c r="W5" s="420"/>
      <c r="X5" s="420"/>
      <c r="Y5" s="420"/>
      <c r="Z5" s="420"/>
      <c r="AA5" s="420"/>
      <c r="AB5" s="420"/>
      <c r="AC5" s="420"/>
      <c r="AD5" s="420"/>
      <c r="AE5" s="420"/>
      <c r="AF5" s="420"/>
      <c r="AG5" s="420"/>
      <c r="AH5" s="420"/>
      <c r="AI5" s="421"/>
      <c r="AJ5" s="502" t="s">
        <v>135</v>
      </c>
      <c r="AK5" s="503"/>
      <c r="AL5" s="508" t="s">
        <v>136</v>
      </c>
      <c r="AM5" s="504"/>
      <c r="AN5" s="504"/>
      <c r="AO5" s="504"/>
      <c r="AP5" s="504"/>
      <c r="AQ5" s="504"/>
      <c r="AR5" s="504"/>
      <c r="AS5" s="504"/>
      <c r="AT5" s="504"/>
      <c r="AU5" s="504"/>
      <c r="AV5" s="504"/>
      <c r="AW5" s="504"/>
      <c r="AX5" s="504"/>
      <c r="AY5" s="504"/>
      <c r="AZ5" s="504"/>
      <c r="BA5" s="504"/>
      <c r="BB5" s="504"/>
      <c r="BC5" s="504"/>
      <c r="BD5" s="504"/>
      <c r="BE5" s="504"/>
      <c r="BF5" s="504"/>
      <c r="BG5" s="504"/>
      <c r="BH5" s="504"/>
      <c r="BI5" s="504"/>
      <c r="BJ5" s="504"/>
      <c r="BK5" s="504"/>
      <c r="BL5" s="504"/>
      <c r="BM5" s="504"/>
      <c r="BN5" s="504"/>
      <c r="BO5" s="504"/>
      <c r="BP5" s="504"/>
      <c r="BQ5" s="504"/>
      <c r="BR5" s="505"/>
    </row>
    <row r="6" spans="1:70" ht="20" customHeight="1" x14ac:dyDescent="0.2">
      <c r="A6" s="411"/>
      <c r="B6" s="412"/>
      <c r="C6" s="412"/>
      <c r="D6" s="413"/>
      <c r="E6" s="417"/>
      <c r="F6" s="418"/>
      <c r="G6" s="418"/>
      <c r="H6" s="418"/>
      <c r="I6" s="419"/>
      <c r="J6" s="422"/>
      <c r="K6" s="422"/>
      <c r="L6" s="422"/>
      <c r="M6" s="422"/>
      <c r="N6" s="422"/>
      <c r="O6" s="422"/>
      <c r="P6" s="422"/>
      <c r="Q6" s="422"/>
      <c r="R6" s="422"/>
      <c r="S6" s="422"/>
      <c r="T6" s="422"/>
      <c r="U6" s="422"/>
      <c r="V6" s="422"/>
      <c r="W6" s="422"/>
      <c r="X6" s="422"/>
      <c r="Y6" s="422"/>
      <c r="Z6" s="422"/>
      <c r="AA6" s="422"/>
      <c r="AB6" s="422"/>
      <c r="AC6" s="422"/>
      <c r="AD6" s="422"/>
      <c r="AE6" s="422"/>
      <c r="AF6" s="422"/>
      <c r="AG6" s="422"/>
      <c r="AH6" s="422"/>
      <c r="AI6" s="423"/>
      <c r="AJ6" s="493"/>
      <c r="AK6" s="494"/>
      <c r="AL6" s="495"/>
      <c r="AM6" s="495"/>
      <c r="AN6" s="495"/>
      <c r="AO6" s="495"/>
      <c r="AP6" s="495"/>
      <c r="AQ6" s="495"/>
      <c r="AR6" s="495"/>
      <c r="AS6" s="495"/>
      <c r="AT6" s="495"/>
      <c r="AU6" s="495"/>
      <c r="AV6" s="495"/>
      <c r="AW6" s="495"/>
      <c r="AX6" s="495"/>
      <c r="AY6" s="495"/>
      <c r="AZ6" s="495"/>
      <c r="BA6" s="495"/>
      <c r="BB6" s="495"/>
      <c r="BC6" s="495"/>
      <c r="BD6" s="495"/>
      <c r="BE6" s="495"/>
      <c r="BF6" s="495"/>
      <c r="BG6" s="495"/>
      <c r="BH6" s="495"/>
      <c r="BI6" s="495"/>
      <c r="BJ6" s="495"/>
      <c r="BK6" s="495"/>
      <c r="BL6" s="495"/>
      <c r="BM6" s="495"/>
      <c r="BN6" s="495"/>
      <c r="BO6" s="495"/>
      <c r="BP6" s="495"/>
      <c r="BQ6" s="495"/>
      <c r="BR6" s="496"/>
    </row>
    <row r="7" spans="1:70" ht="20" customHeight="1" x14ac:dyDescent="0.2">
      <c r="A7" s="411"/>
      <c r="B7" s="412"/>
      <c r="C7" s="412"/>
      <c r="D7" s="413"/>
      <c r="E7" s="429" t="s">
        <v>112</v>
      </c>
      <c r="F7" s="430"/>
      <c r="G7" s="430"/>
      <c r="H7" s="430"/>
      <c r="I7" s="431"/>
      <c r="J7" s="424" t="s">
        <v>113</v>
      </c>
      <c r="K7" s="424"/>
      <c r="L7" s="424"/>
      <c r="M7" s="424"/>
      <c r="N7" s="424"/>
      <c r="O7" s="424"/>
      <c r="P7" s="424"/>
      <c r="Q7" s="424"/>
      <c r="R7" s="424"/>
      <c r="S7" s="424"/>
      <c r="T7" s="424"/>
      <c r="U7" s="424"/>
      <c r="V7" s="424"/>
      <c r="W7" s="424"/>
      <c r="X7" s="424"/>
      <c r="Y7" s="424"/>
      <c r="Z7" s="424"/>
      <c r="AA7" s="424"/>
      <c r="AB7" s="424"/>
      <c r="AC7" s="424"/>
      <c r="AD7" s="424"/>
      <c r="AE7" s="424"/>
      <c r="AF7" s="424"/>
      <c r="AG7" s="424"/>
      <c r="AH7" s="424"/>
      <c r="AI7" s="425"/>
      <c r="AJ7" s="509" t="s">
        <v>225</v>
      </c>
      <c r="AK7" s="494"/>
      <c r="AL7" s="510" t="s">
        <v>138</v>
      </c>
      <c r="AM7" s="510"/>
      <c r="AN7" s="510"/>
      <c r="AO7" s="510"/>
      <c r="AP7" s="510"/>
      <c r="AQ7" s="510"/>
      <c r="AR7" s="510"/>
      <c r="AS7" s="510"/>
      <c r="AT7" s="510"/>
      <c r="AU7" s="510"/>
      <c r="AV7" s="510"/>
      <c r="AW7" s="510"/>
      <c r="AX7" s="510"/>
      <c r="AY7" s="510"/>
      <c r="AZ7" s="510"/>
      <c r="BA7" s="510"/>
      <c r="BB7" s="510"/>
      <c r="BC7" s="510"/>
      <c r="BD7" s="510"/>
      <c r="BE7" s="510"/>
      <c r="BF7" s="510"/>
      <c r="BG7" s="510"/>
      <c r="BH7" s="510"/>
      <c r="BI7" s="510"/>
      <c r="BJ7" s="510"/>
      <c r="BK7" s="510"/>
      <c r="BL7" s="510"/>
      <c r="BM7" s="510"/>
      <c r="BN7" s="510"/>
      <c r="BO7" s="510"/>
      <c r="BP7" s="510"/>
      <c r="BQ7" s="510"/>
      <c r="BR7" s="511"/>
    </row>
    <row r="8" spans="1:70" ht="20" customHeight="1" x14ac:dyDescent="0.2">
      <c r="A8" s="411"/>
      <c r="B8" s="412"/>
      <c r="C8" s="412"/>
      <c r="D8" s="413"/>
      <c r="E8" s="426" t="s">
        <v>114</v>
      </c>
      <c r="F8" s="427"/>
      <c r="G8" s="427"/>
      <c r="H8" s="427"/>
      <c r="I8" s="428"/>
      <c r="J8" s="432"/>
      <c r="K8" s="432"/>
      <c r="L8" s="432"/>
      <c r="M8" s="432"/>
      <c r="N8" s="432"/>
      <c r="O8" s="432"/>
      <c r="P8" s="432"/>
      <c r="Q8" s="432"/>
      <c r="R8" s="432"/>
      <c r="S8" s="432"/>
      <c r="T8" s="432"/>
      <c r="U8" s="432"/>
      <c r="V8" s="432"/>
      <c r="W8" s="432"/>
      <c r="X8" s="432"/>
      <c r="Y8" s="432"/>
      <c r="Z8" s="432"/>
      <c r="AA8" s="432"/>
      <c r="AB8" s="432"/>
      <c r="AC8" s="432"/>
      <c r="AD8" s="432"/>
      <c r="AE8" s="432"/>
      <c r="AF8" s="432"/>
      <c r="AG8" s="432"/>
      <c r="AH8" s="432"/>
      <c r="AI8" s="433"/>
      <c r="AJ8" s="493"/>
      <c r="AK8" s="494"/>
      <c r="AL8" s="510"/>
      <c r="AM8" s="510"/>
      <c r="AN8" s="510"/>
      <c r="AO8" s="510"/>
      <c r="AP8" s="510"/>
      <c r="AQ8" s="510"/>
      <c r="AR8" s="510"/>
      <c r="AS8" s="510"/>
      <c r="AT8" s="510"/>
      <c r="AU8" s="510"/>
      <c r="AV8" s="510"/>
      <c r="AW8" s="510"/>
      <c r="AX8" s="510"/>
      <c r="AY8" s="510"/>
      <c r="AZ8" s="510"/>
      <c r="BA8" s="510"/>
      <c r="BB8" s="510"/>
      <c r="BC8" s="510"/>
      <c r="BD8" s="510"/>
      <c r="BE8" s="510"/>
      <c r="BF8" s="510"/>
      <c r="BG8" s="510"/>
      <c r="BH8" s="510"/>
      <c r="BI8" s="510"/>
      <c r="BJ8" s="510"/>
      <c r="BK8" s="510"/>
      <c r="BL8" s="510"/>
      <c r="BM8" s="510"/>
      <c r="BN8" s="510"/>
      <c r="BO8" s="510"/>
      <c r="BP8" s="510"/>
      <c r="BQ8" s="510"/>
      <c r="BR8" s="511"/>
    </row>
    <row r="9" spans="1:70" ht="20" customHeight="1" x14ac:dyDescent="0.2">
      <c r="A9" s="411"/>
      <c r="B9" s="412"/>
      <c r="C9" s="412"/>
      <c r="D9" s="413"/>
      <c r="E9" s="417"/>
      <c r="F9" s="418"/>
      <c r="G9" s="418"/>
      <c r="H9" s="418"/>
      <c r="I9" s="419"/>
      <c r="J9" s="422"/>
      <c r="K9" s="422"/>
      <c r="L9" s="422"/>
      <c r="M9" s="422"/>
      <c r="N9" s="422"/>
      <c r="O9" s="422"/>
      <c r="P9" s="422"/>
      <c r="Q9" s="422"/>
      <c r="R9" s="422"/>
      <c r="S9" s="422"/>
      <c r="T9" s="422"/>
      <c r="U9" s="422"/>
      <c r="V9" s="422"/>
      <c r="W9" s="422"/>
      <c r="X9" s="422"/>
      <c r="Y9" s="422"/>
      <c r="Z9" s="422"/>
      <c r="AA9" s="422"/>
      <c r="AB9" s="422"/>
      <c r="AC9" s="422"/>
      <c r="AD9" s="422"/>
      <c r="AE9" s="422"/>
      <c r="AF9" s="422"/>
      <c r="AG9" s="422"/>
      <c r="AH9" s="422"/>
      <c r="AI9" s="423"/>
      <c r="AJ9" s="493"/>
      <c r="AK9" s="494"/>
      <c r="AL9" s="510"/>
      <c r="AM9" s="510"/>
      <c r="AN9" s="510"/>
      <c r="AO9" s="510"/>
      <c r="AP9" s="510"/>
      <c r="AQ9" s="510"/>
      <c r="AR9" s="510"/>
      <c r="AS9" s="510"/>
      <c r="AT9" s="510"/>
      <c r="AU9" s="510"/>
      <c r="AV9" s="510"/>
      <c r="AW9" s="510"/>
      <c r="AX9" s="510"/>
      <c r="AY9" s="510"/>
      <c r="AZ9" s="510"/>
      <c r="BA9" s="510"/>
      <c r="BB9" s="510"/>
      <c r="BC9" s="510"/>
      <c r="BD9" s="510"/>
      <c r="BE9" s="510"/>
      <c r="BF9" s="510"/>
      <c r="BG9" s="510"/>
      <c r="BH9" s="510"/>
      <c r="BI9" s="510"/>
      <c r="BJ9" s="510"/>
      <c r="BK9" s="510"/>
      <c r="BL9" s="510"/>
      <c r="BM9" s="510"/>
      <c r="BN9" s="510"/>
      <c r="BO9" s="510"/>
      <c r="BP9" s="510"/>
      <c r="BQ9" s="510"/>
      <c r="BR9" s="511"/>
    </row>
    <row r="10" spans="1:70" ht="20" customHeight="1" x14ac:dyDescent="0.2">
      <c r="A10" s="408" t="s">
        <v>115</v>
      </c>
      <c r="B10" s="409"/>
      <c r="C10" s="409"/>
      <c r="D10" s="410"/>
      <c r="E10" s="434" t="s">
        <v>116</v>
      </c>
      <c r="F10" s="435"/>
      <c r="G10" s="435"/>
      <c r="H10" s="435"/>
      <c r="I10" s="436"/>
      <c r="J10" s="437"/>
      <c r="K10" s="437"/>
      <c r="L10" s="437"/>
      <c r="M10" s="437"/>
      <c r="N10" s="437"/>
      <c r="O10" s="437"/>
      <c r="P10" s="437"/>
      <c r="Q10" s="437"/>
      <c r="R10" s="437"/>
      <c r="S10" s="437"/>
      <c r="T10" s="437"/>
      <c r="U10" s="437"/>
      <c r="V10" s="437"/>
      <c r="W10" s="437"/>
      <c r="X10" s="437"/>
      <c r="Y10" s="437"/>
      <c r="Z10" s="437"/>
      <c r="AA10" s="437"/>
      <c r="AB10" s="437"/>
      <c r="AC10" s="437"/>
      <c r="AD10" s="437"/>
      <c r="AE10" s="437"/>
      <c r="AF10" s="437"/>
      <c r="AG10" s="437"/>
      <c r="AH10" s="437"/>
      <c r="AI10" s="438"/>
      <c r="AJ10" s="120"/>
      <c r="AK10" s="122"/>
      <c r="AL10" s="123"/>
      <c r="AM10" s="123"/>
      <c r="AN10" s="123"/>
      <c r="AO10" s="123"/>
      <c r="AP10" s="123"/>
      <c r="AQ10" s="123"/>
      <c r="AR10" s="123"/>
      <c r="AS10" s="123"/>
      <c r="AT10" s="123"/>
      <c r="AU10" s="123"/>
      <c r="AV10" s="123"/>
      <c r="AW10" s="123"/>
      <c r="AX10" s="123"/>
      <c r="AY10" s="123"/>
      <c r="AZ10" s="123"/>
      <c r="BA10" s="123"/>
      <c r="BB10" s="123"/>
      <c r="BC10" s="123"/>
      <c r="BD10" s="123"/>
      <c r="BE10" s="123"/>
      <c r="BF10" s="123"/>
      <c r="BG10" s="123"/>
      <c r="BH10" s="123"/>
      <c r="BI10" s="123"/>
      <c r="BJ10" s="123"/>
      <c r="BK10" s="123"/>
      <c r="BL10" s="123"/>
      <c r="BM10" s="123"/>
      <c r="BN10" s="123"/>
      <c r="BO10" s="123"/>
      <c r="BP10" s="123"/>
      <c r="BQ10" s="123"/>
      <c r="BR10" s="121"/>
    </row>
    <row r="11" spans="1:70" ht="20" customHeight="1" x14ac:dyDescent="0.2">
      <c r="A11" s="411"/>
      <c r="B11" s="412"/>
      <c r="C11" s="412"/>
      <c r="D11" s="413"/>
      <c r="E11" s="466" t="s">
        <v>117</v>
      </c>
      <c r="F11" s="412"/>
      <c r="G11" s="412"/>
      <c r="H11" s="412"/>
      <c r="I11" s="413"/>
      <c r="J11" s="470"/>
      <c r="K11" s="470"/>
      <c r="L11" s="470"/>
      <c r="M11" s="470"/>
      <c r="N11" s="470"/>
      <c r="O11" s="470"/>
      <c r="P11" s="470"/>
      <c r="Q11" s="470"/>
      <c r="R11" s="470"/>
      <c r="S11" s="470"/>
      <c r="T11" s="470"/>
      <c r="U11" s="470"/>
      <c r="V11" s="470"/>
      <c r="W11" s="470"/>
      <c r="X11" s="470"/>
      <c r="Y11" s="470"/>
      <c r="Z11" s="470"/>
      <c r="AA11" s="470"/>
      <c r="AB11" s="470"/>
      <c r="AC11" s="470"/>
      <c r="AD11" s="470"/>
      <c r="AE11" s="470"/>
      <c r="AF11" s="470"/>
      <c r="AG11" s="470"/>
      <c r="AH11" s="470"/>
      <c r="AI11" s="471"/>
      <c r="AJ11" s="120"/>
      <c r="AK11" s="122"/>
      <c r="AL11" s="123"/>
      <c r="AM11" s="123"/>
      <c r="AN11" s="123"/>
      <c r="AO11" s="123"/>
      <c r="AP11" s="123"/>
      <c r="AQ11" s="123"/>
      <c r="AR11" s="123"/>
      <c r="AS11" s="123"/>
      <c r="AT11" s="123"/>
      <c r="AU11" s="123"/>
      <c r="AV11" s="123"/>
      <c r="AW11" s="123"/>
      <c r="AX11" s="123"/>
      <c r="AY11" s="123"/>
      <c r="AZ11" s="123"/>
      <c r="BA11" s="123"/>
      <c r="BB11" s="123"/>
      <c r="BC11" s="123"/>
      <c r="BD11" s="123"/>
      <c r="BE11" s="123"/>
      <c r="BF11" s="123"/>
      <c r="BG11" s="123"/>
      <c r="BH11" s="123"/>
      <c r="BI11" s="123"/>
      <c r="BJ11" s="123"/>
      <c r="BK11" s="123"/>
      <c r="BL11" s="123"/>
      <c r="BM11" s="123"/>
      <c r="BN11" s="123"/>
      <c r="BO11" s="123"/>
      <c r="BP11" s="123"/>
      <c r="BQ11" s="123"/>
      <c r="BR11" s="121"/>
    </row>
    <row r="12" spans="1:70" ht="20" customHeight="1" x14ac:dyDescent="0.2">
      <c r="A12" s="411"/>
      <c r="B12" s="412"/>
      <c r="C12" s="412"/>
      <c r="D12" s="413"/>
      <c r="E12" s="466"/>
      <c r="F12" s="412"/>
      <c r="G12" s="412"/>
      <c r="H12" s="412"/>
      <c r="I12" s="413"/>
      <c r="J12" s="470"/>
      <c r="K12" s="470"/>
      <c r="L12" s="470"/>
      <c r="M12" s="470"/>
      <c r="N12" s="470"/>
      <c r="O12" s="470"/>
      <c r="P12" s="470"/>
      <c r="Q12" s="470"/>
      <c r="R12" s="470"/>
      <c r="S12" s="470"/>
      <c r="T12" s="470"/>
      <c r="U12" s="470"/>
      <c r="V12" s="470"/>
      <c r="W12" s="470"/>
      <c r="X12" s="470"/>
      <c r="Y12" s="470"/>
      <c r="Z12" s="470"/>
      <c r="AA12" s="470"/>
      <c r="AB12" s="470"/>
      <c r="AC12" s="470"/>
      <c r="AD12" s="470"/>
      <c r="AE12" s="470"/>
      <c r="AF12" s="470"/>
      <c r="AG12" s="470"/>
      <c r="AH12" s="470"/>
      <c r="AI12" s="471"/>
      <c r="AJ12" s="120"/>
      <c r="AK12" s="122"/>
      <c r="AL12" s="123"/>
      <c r="AM12" s="123"/>
      <c r="AN12" s="123"/>
      <c r="AO12" s="123"/>
      <c r="AP12" s="123"/>
      <c r="AQ12" s="123"/>
      <c r="AR12" s="123"/>
      <c r="AS12" s="123"/>
      <c r="AT12" s="123"/>
      <c r="AU12" s="123"/>
      <c r="AV12" s="123"/>
      <c r="AW12" s="123"/>
      <c r="AX12" s="123"/>
      <c r="AY12" s="123"/>
      <c r="AZ12" s="123"/>
      <c r="BA12" s="123"/>
      <c r="BB12" s="123"/>
      <c r="BC12" s="123"/>
      <c r="BD12" s="123"/>
      <c r="BE12" s="123"/>
      <c r="BF12" s="123"/>
      <c r="BG12" s="123"/>
      <c r="BH12" s="123"/>
      <c r="BI12" s="123"/>
      <c r="BJ12" s="123"/>
      <c r="BK12" s="123"/>
      <c r="BL12" s="123"/>
      <c r="BM12" s="123"/>
      <c r="BN12" s="123"/>
      <c r="BO12" s="123"/>
      <c r="BP12" s="123"/>
      <c r="BQ12" s="123"/>
      <c r="BR12" s="121"/>
    </row>
    <row r="13" spans="1:70" ht="20" customHeight="1" thickBot="1" x14ac:dyDescent="0.25">
      <c r="A13" s="411"/>
      <c r="B13" s="412"/>
      <c r="C13" s="412"/>
      <c r="D13" s="413"/>
      <c r="E13" s="467"/>
      <c r="F13" s="468"/>
      <c r="G13" s="468"/>
      <c r="H13" s="468"/>
      <c r="I13" s="469"/>
      <c r="J13" s="472"/>
      <c r="K13" s="472"/>
      <c r="L13" s="472"/>
      <c r="M13" s="472"/>
      <c r="N13" s="472"/>
      <c r="O13" s="472"/>
      <c r="P13" s="472"/>
      <c r="Q13" s="472"/>
      <c r="R13" s="472"/>
      <c r="S13" s="472"/>
      <c r="T13" s="472"/>
      <c r="U13" s="472"/>
      <c r="V13" s="472"/>
      <c r="W13" s="472"/>
      <c r="X13" s="472"/>
      <c r="Y13" s="472"/>
      <c r="Z13" s="472"/>
      <c r="AA13" s="472"/>
      <c r="AB13" s="472"/>
      <c r="AC13" s="472"/>
      <c r="AD13" s="472"/>
      <c r="AE13" s="472"/>
      <c r="AF13" s="472"/>
      <c r="AG13" s="472"/>
      <c r="AH13" s="472"/>
      <c r="AI13" s="473"/>
      <c r="AJ13" s="120"/>
      <c r="AK13" s="122"/>
      <c r="AL13" s="123"/>
      <c r="AM13" s="123"/>
      <c r="AN13" s="123"/>
      <c r="AO13" s="123"/>
      <c r="AP13" s="123"/>
      <c r="AQ13" s="123"/>
      <c r="AR13" s="123"/>
      <c r="AS13" s="123"/>
      <c r="AT13" s="123"/>
      <c r="AU13" s="123"/>
      <c r="AV13" s="123"/>
      <c r="AW13" s="123"/>
      <c r="AX13" s="123"/>
      <c r="AY13" s="123"/>
      <c r="AZ13" s="123"/>
      <c r="BA13" s="123"/>
      <c r="BB13" s="123"/>
      <c r="BC13" s="123"/>
      <c r="BD13" s="123"/>
      <c r="BE13" s="123"/>
      <c r="BF13" s="123"/>
      <c r="BG13" s="123"/>
      <c r="BH13" s="123"/>
      <c r="BI13" s="123"/>
      <c r="BJ13" s="123"/>
      <c r="BK13" s="123"/>
      <c r="BL13" s="123"/>
      <c r="BM13" s="123"/>
      <c r="BN13" s="123"/>
      <c r="BO13" s="123"/>
      <c r="BP13" s="123"/>
      <c r="BQ13" s="123"/>
      <c r="BR13" s="121"/>
    </row>
    <row r="14" spans="1:70" ht="15" customHeight="1" thickTop="1" x14ac:dyDescent="0.2">
      <c r="A14" s="141"/>
      <c r="B14" s="142"/>
      <c r="C14" s="142"/>
      <c r="D14" s="142"/>
      <c r="E14" s="142"/>
      <c r="F14" s="142"/>
      <c r="G14" s="515" t="s">
        <v>224</v>
      </c>
      <c r="H14" s="515"/>
      <c r="I14" s="515"/>
      <c r="J14" s="515"/>
      <c r="K14" s="515"/>
      <c r="L14" s="515"/>
      <c r="M14" s="515"/>
      <c r="N14" s="515"/>
      <c r="O14" s="515"/>
      <c r="P14" s="515"/>
      <c r="Q14" s="515"/>
      <c r="R14" s="515"/>
      <c r="S14" s="515"/>
      <c r="T14" s="515"/>
      <c r="U14" s="515"/>
      <c r="V14" s="515"/>
      <c r="W14" s="515"/>
      <c r="X14" s="515"/>
      <c r="Y14" s="515"/>
      <c r="Z14" s="515"/>
      <c r="AA14" s="515"/>
      <c r="AB14" s="515"/>
      <c r="AC14" s="515"/>
      <c r="AD14" s="84"/>
      <c r="AE14" s="84"/>
      <c r="AF14" s="84"/>
      <c r="AG14" s="84"/>
      <c r="AH14" s="84"/>
      <c r="AI14" s="85"/>
      <c r="AJ14" s="490" t="s">
        <v>139</v>
      </c>
      <c r="AK14" s="491"/>
      <c r="AL14" s="491"/>
      <c r="AM14" s="491"/>
      <c r="AN14" s="491"/>
      <c r="AO14" s="491"/>
      <c r="AP14" s="491"/>
      <c r="AQ14" s="491"/>
      <c r="AR14" s="491"/>
      <c r="AS14" s="491"/>
      <c r="AT14" s="491"/>
      <c r="AU14" s="491"/>
      <c r="AV14" s="491"/>
      <c r="AW14" s="491"/>
      <c r="AX14" s="491"/>
      <c r="AY14" s="491"/>
      <c r="AZ14" s="491"/>
      <c r="BA14" s="491"/>
      <c r="BB14" s="491"/>
      <c r="BC14" s="491"/>
      <c r="BD14" s="491"/>
      <c r="BE14" s="491"/>
      <c r="BF14" s="491"/>
      <c r="BG14" s="491"/>
      <c r="BH14" s="491"/>
      <c r="BI14" s="491"/>
      <c r="BJ14" s="491"/>
      <c r="BK14" s="491"/>
      <c r="BL14" s="491"/>
      <c r="BM14" s="491"/>
      <c r="BN14" s="491"/>
      <c r="BO14" s="491"/>
      <c r="BP14" s="491"/>
      <c r="BQ14" s="491"/>
      <c r="BR14" s="492"/>
    </row>
    <row r="15" spans="1:70" ht="15" customHeight="1" x14ac:dyDescent="0.2">
      <c r="A15" s="143"/>
      <c r="B15" s="144"/>
      <c r="C15" s="144"/>
      <c r="D15" s="144"/>
      <c r="E15" s="144"/>
      <c r="F15" s="144"/>
      <c r="G15" s="516"/>
      <c r="H15" s="516"/>
      <c r="I15" s="516"/>
      <c r="J15" s="516"/>
      <c r="K15" s="516"/>
      <c r="L15" s="516"/>
      <c r="M15" s="516"/>
      <c r="N15" s="516"/>
      <c r="O15" s="516"/>
      <c r="P15" s="516"/>
      <c r="Q15" s="516"/>
      <c r="R15" s="516"/>
      <c r="S15" s="516"/>
      <c r="T15" s="516"/>
      <c r="U15" s="516"/>
      <c r="V15" s="516"/>
      <c r="W15" s="516"/>
      <c r="X15" s="516"/>
      <c r="Y15" s="516"/>
      <c r="Z15" s="516"/>
      <c r="AA15" s="516"/>
      <c r="AB15" s="516"/>
      <c r="AC15" s="516"/>
      <c r="AD15" s="517" t="s">
        <v>118</v>
      </c>
      <c r="AE15" s="517"/>
      <c r="AF15" s="517"/>
      <c r="AG15" s="429" t="s">
        <v>119</v>
      </c>
      <c r="AH15" s="430"/>
      <c r="AI15" s="442"/>
      <c r="AJ15" s="405"/>
      <c r="AK15" s="406"/>
      <c r="AL15" s="406"/>
      <c r="AM15" s="406"/>
      <c r="AN15" s="406"/>
      <c r="AO15" s="406"/>
      <c r="AP15" s="406"/>
      <c r="AQ15" s="406"/>
      <c r="AR15" s="406"/>
      <c r="AS15" s="406"/>
      <c r="AT15" s="406"/>
      <c r="AU15" s="406"/>
      <c r="AV15" s="406"/>
      <c r="AW15" s="406"/>
      <c r="AX15" s="406"/>
      <c r="AY15" s="406"/>
      <c r="AZ15" s="406"/>
      <c r="BA15" s="406"/>
      <c r="BB15" s="406"/>
      <c r="BC15" s="406"/>
      <c r="BD15" s="406"/>
      <c r="BE15" s="406"/>
      <c r="BF15" s="406"/>
      <c r="BG15" s="406"/>
      <c r="BH15" s="406"/>
      <c r="BI15" s="406"/>
      <c r="BJ15" s="406"/>
      <c r="BK15" s="406"/>
      <c r="BL15" s="406"/>
      <c r="BM15" s="406"/>
      <c r="BN15" s="406"/>
      <c r="BO15" s="406"/>
      <c r="BP15" s="406"/>
      <c r="BQ15" s="406"/>
      <c r="BR15" s="407"/>
    </row>
    <row r="16" spans="1:70" ht="21.75" customHeight="1" x14ac:dyDescent="0.2">
      <c r="A16" s="390" t="s">
        <v>29</v>
      </c>
      <c r="B16" s="391"/>
      <c r="C16" s="391"/>
      <c r="D16" s="391"/>
      <c r="E16" s="136" t="s">
        <v>120</v>
      </c>
      <c r="F16" s="138" t="s">
        <v>121</v>
      </c>
      <c r="G16" s="86"/>
      <c r="H16" s="86"/>
      <c r="I16" s="86"/>
      <c r="J16" s="86"/>
      <c r="K16" s="86"/>
      <c r="L16" s="86"/>
      <c r="M16" s="86"/>
      <c r="N16" s="86"/>
      <c r="O16" s="86"/>
      <c r="P16" s="86"/>
      <c r="Q16" s="86"/>
      <c r="R16" s="86"/>
      <c r="S16" s="86"/>
      <c r="T16" s="86"/>
      <c r="U16" s="86"/>
      <c r="V16" s="86"/>
      <c r="W16" s="86"/>
      <c r="X16" s="86"/>
      <c r="Y16" s="86"/>
      <c r="Z16" s="86"/>
      <c r="AA16" s="86"/>
      <c r="AB16" s="86"/>
      <c r="AC16" s="150"/>
      <c r="AD16" s="439"/>
      <c r="AE16" s="440"/>
      <c r="AF16" s="441"/>
      <c r="AG16" s="429"/>
      <c r="AH16" s="430"/>
      <c r="AI16" s="442"/>
      <c r="AJ16" s="502" t="s">
        <v>135</v>
      </c>
      <c r="AK16" s="503"/>
      <c r="AL16" s="504" t="s">
        <v>237</v>
      </c>
      <c r="AM16" s="504"/>
      <c r="AN16" s="504"/>
      <c r="AO16" s="504"/>
      <c r="AP16" s="504"/>
      <c r="AQ16" s="504"/>
      <c r="AR16" s="504"/>
      <c r="AS16" s="504"/>
      <c r="AT16" s="504"/>
      <c r="AU16" s="504"/>
      <c r="AV16" s="504"/>
      <c r="AW16" s="504"/>
      <c r="AX16" s="504"/>
      <c r="AY16" s="504"/>
      <c r="AZ16" s="504"/>
      <c r="BA16" s="504"/>
      <c r="BB16" s="504"/>
      <c r="BC16" s="504"/>
      <c r="BD16" s="504"/>
      <c r="BE16" s="504"/>
      <c r="BF16" s="504"/>
      <c r="BG16" s="504"/>
      <c r="BH16" s="504"/>
      <c r="BI16" s="504"/>
      <c r="BJ16" s="504"/>
      <c r="BK16" s="504"/>
      <c r="BL16" s="504"/>
      <c r="BM16" s="504"/>
      <c r="BN16" s="504"/>
      <c r="BO16" s="504"/>
      <c r="BP16" s="504"/>
      <c r="BQ16" s="504"/>
      <c r="BR16" s="505"/>
    </row>
    <row r="17" spans="1:70" ht="22.5" customHeight="1" x14ac:dyDescent="0.2">
      <c r="A17" s="392"/>
      <c r="B17" s="393"/>
      <c r="C17" s="393"/>
      <c r="D17" s="393"/>
      <c r="E17" s="136" t="s">
        <v>205</v>
      </c>
      <c r="F17" s="138" t="s">
        <v>122</v>
      </c>
      <c r="G17" s="86"/>
      <c r="H17" s="86"/>
      <c r="I17" s="86"/>
      <c r="J17" s="86"/>
      <c r="K17" s="86"/>
      <c r="L17" s="86"/>
      <c r="M17" s="86"/>
      <c r="N17" s="86"/>
      <c r="O17" s="86"/>
      <c r="P17" s="86"/>
      <c r="Q17" s="86"/>
      <c r="R17" s="86"/>
      <c r="S17" s="86"/>
      <c r="T17" s="86"/>
      <c r="U17" s="86"/>
      <c r="V17" s="86"/>
      <c r="W17" s="86"/>
      <c r="X17" s="86"/>
      <c r="Y17" s="86"/>
      <c r="Z17" s="86"/>
      <c r="AA17" s="86"/>
      <c r="AB17" s="86"/>
      <c r="AC17" s="150"/>
      <c r="AD17" s="439"/>
      <c r="AE17" s="440"/>
      <c r="AF17" s="441"/>
      <c r="AG17" s="429"/>
      <c r="AH17" s="430"/>
      <c r="AI17" s="442"/>
      <c r="AJ17" s="493"/>
      <c r="AK17" s="494"/>
      <c r="AL17" s="495"/>
      <c r="AM17" s="495"/>
      <c r="AN17" s="495"/>
      <c r="AO17" s="495"/>
      <c r="AP17" s="495"/>
      <c r="AQ17" s="495"/>
      <c r="AR17" s="495"/>
      <c r="AS17" s="495"/>
      <c r="AT17" s="495"/>
      <c r="AU17" s="495"/>
      <c r="AV17" s="495"/>
      <c r="AW17" s="495"/>
      <c r="AX17" s="495"/>
      <c r="AY17" s="495"/>
      <c r="AZ17" s="495"/>
      <c r="BA17" s="495"/>
      <c r="BB17" s="495"/>
      <c r="BC17" s="495"/>
      <c r="BD17" s="495"/>
      <c r="BE17" s="495"/>
      <c r="BF17" s="495"/>
      <c r="BG17" s="495"/>
      <c r="BH17" s="495"/>
      <c r="BI17" s="495"/>
      <c r="BJ17" s="495"/>
      <c r="BK17" s="495"/>
      <c r="BL17" s="495"/>
      <c r="BM17" s="495"/>
      <c r="BN17" s="495"/>
      <c r="BO17" s="495"/>
      <c r="BP17" s="495"/>
      <c r="BQ17" s="495"/>
      <c r="BR17" s="496"/>
    </row>
    <row r="18" spans="1:70" ht="22.5" customHeight="1" x14ac:dyDescent="0.2">
      <c r="A18" s="392"/>
      <c r="B18" s="393"/>
      <c r="C18" s="393"/>
      <c r="D18" s="393"/>
      <c r="E18" s="136" t="s">
        <v>206</v>
      </c>
      <c r="F18" s="138" t="s">
        <v>124</v>
      </c>
      <c r="G18" s="86"/>
      <c r="H18" s="86"/>
      <c r="I18" s="86"/>
      <c r="J18" s="86"/>
      <c r="K18" s="86"/>
      <c r="L18" s="86"/>
      <c r="M18" s="86"/>
      <c r="N18" s="86"/>
      <c r="O18" s="86"/>
      <c r="P18" s="86"/>
      <c r="Q18" s="86"/>
      <c r="R18" s="86"/>
      <c r="S18" s="86"/>
      <c r="T18" s="86"/>
      <c r="U18" s="86"/>
      <c r="V18" s="86"/>
      <c r="W18" s="86"/>
      <c r="X18" s="86"/>
      <c r="Y18" s="86"/>
      <c r="Z18" s="86"/>
      <c r="AA18" s="86"/>
      <c r="AB18" s="86"/>
      <c r="AC18" s="150"/>
      <c r="AD18" s="439"/>
      <c r="AE18" s="440"/>
      <c r="AF18" s="441"/>
      <c r="AG18" s="512"/>
      <c r="AH18" s="513"/>
      <c r="AI18" s="514"/>
      <c r="AJ18" s="493" t="s">
        <v>137</v>
      </c>
      <c r="AK18" s="494"/>
      <c r="AL18" s="506" t="s">
        <v>245</v>
      </c>
      <c r="AM18" s="506"/>
      <c r="AN18" s="506"/>
      <c r="AO18" s="506"/>
      <c r="AP18" s="506"/>
      <c r="AQ18" s="506"/>
      <c r="AR18" s="506"/>
      <c r="AS18" s="506"/>
      <c r="AT18" s="506"/>
      <c r="AU18" s="506"/>
      <c r="AV18" s="506"/>
      <c r="AW18" s="506"/>
      <c r="AX18" s="506"/>
      <c r="AY18" s="506"/>
      <c r="AZ18" s="506"/>
      <c r="BA18" s="506"/>
      <c r="BB18" s="506"/>
      <c r="BC18" s="506"/>
      <c r="BD18" s="506"/>
      <c r="BE18" s="506"/>
      <c r="BF18" s="506"/>
      <c r="BG18" s="506"/>
      <c r="BH18" s="506"/>
      <c r="BI18" s="506"/>
      <c r="BJ18" s="506"/>
      <c r="BK18" s="506"/>
      <c r="BL18" s="506"/>
      <c r="BM18" s="506"/>
      <c r="BN18" s="506"/>
      <c r="BO18" s="506"/>
      <c r="BP18" s="506"/>
      <c r="BQ18" s="506"/>
      <c r="BR18" s="507"/>
    </row>
    <row r="19" spans="1:70" ht="22.5" customHeight="1" x14ac:dyDescent="0.2">
      <c r="A19" s="392"/>
      <c r="B19" s="393"/>
      <c r="C19" s="393"/>
      <c r="D19" s="393"/>
      <c r="E19" s="136" t="s">
        <v>123</v>
      </c>
      <c r="F19" s="138" t="s">
        <v>125</v>
      </c>
      <c r="G19" s="86"/>
      <c r="H19" s="87"/>
      <c r="I19" s="87"/>
      <c r="J19" s="87"/>
      <c r="K19" s="87"/>
      <c r="L19" s="87"/>
      <c r="M19" s="137"/>
      <c r="N19" s="137"/>
      <c r="O19" s="137"/>
      <c r="P19" s="137"/>
      <c r="Q19" s="137"/>
      <c r="R19" s="137"/>
      <c r="S19" s="137"/>
      <c r="T19" s="137"/>
      <c r="U19" s="137"/>
      <c r="V19" s="137"/>
      <c r="W19" s="137"/>
      <c r="X19" s="137"/>
      <c r="Y19" s="137"/>
      <c r="Z19" s="137"/>
      <c r="AA19" s="137"/>
      <c r="AB19" s="86"/>
      <c r="AC19" s="83"/>
      <c r="AD19" s="439"/>
      <c r="AE19" s="440"/>
      <c r="AF19" s="441"/>
      <c r="AG19" s="429"/>
      <c r="AH19" s="430"/>
      <c r="AI19" s="442"/>
      <c r="AJ19" s="493"/>
      <c r="AK19" s="494"/>
      <c r="AL19" s="506"/>
      <c r="AM19" s="506"/>
      <c r="AN19" s="506"/>
      <c r="AO19" s="506"/>
      <c r="AP19" s="506"/>
      <c r="AQ19" s="506"/>
      <c r="AR19" s="506"/>
      <c r="AS19" s="506"/>
      <c r="AT19" s="506"/>
      <c r="AU19" s="506"/>
      <c r="AV19" s="506"/>
      <c r="AW19" s="506"/>
      <c r="AX19" s="506"/>
      <c r="AY19" s="506"/>
      <c r="AZ19" s="506"/>
      <c r="BA19" s="506"/>
      <c r="BB19" s="506"/>
      <c r="BC19" s="506"/>
      <c r="BD19" s="506"/>
      <c r="BE19" s="506"/>
      <c r="BF19" s="506"/>
      <c r="BG19" s="506"/>
      <c r="BH19" s="506"/>
      <c r="BI19" s="506"/>
      <c r="BJ19" s="506"/>
      <c r="BK19" s="506"/>
      <c r="BL19" s="506"/>
      <c r="BM19" s="506"/>
      <c r="BN19" s="506"/>
      <c r="BO19" s="506"/>
      <c r="BP19" s="506"/>
      <c r="BQ19" s="506"/>
      <c r="BR19" s="507"/>
    </row>
    <row r="20" spans="1:70" ht="22.5" customHeight="1" x14ac:dyDescent="0.2">
      <c r="A20" s="392"/>
      <c r="B20" s="393"/>
      <c r="C20" s="393"/>
      <c r="D20" s="393"/>
      <c r="E20" s="136" t="s">
        <v>207</v>
      </c>
      <c r="F20" s="138" t="s">
        <v>126</v>
      </c>
      <c r="G20" s="86"/>
      <c r="H20" s="87"/>
      <c r="I20" s="87"/>
      <c r="J20" s="87"/>
      <c r="K20" s="87"/>
      <c r="L20" s="87"/>
      <c r="M20" s="137"/>
      <c r="N20" s="137"/>
      <c r="O20" s="137"/>
      <c r="P20" s="137"/>
      <c r="Q20" s="137"/>
      <c r="R20" s="137"/>
      <c r="S20" s="137"/>
      <c r="T20" s="137"/>
      <c r="U20" s="137"/>
      <c r="V20" s="137"/>
      <c r="W20" s="137"/>
      <c r="X20" s="137"/>
      <c r="Y20" s="137"/>
      <c r="Z20" s="137"/>
      <c r="AA20" s="137"/>
      <c r="AB20" s="86"/>
      <c r="AC20" s="83"/>
      <c r="AD20" s="439"/>
      <c r="AE20" s="440"/>
      <c r="AF20" s="441"/>
      <c r="AG20" s="429"/>
      <c r="AH20" s="430"/>
      <c r="AI20" s="442"/>
      <c r="AJ20" s="120"/>
      <c r="AK20" s="122"/>
      <c r="AL20" s="124"/>
      <c r="AM20" s="124"/>
      <c r="AN20" s="124"/>
      <c r="AO20" s="124"/>
      <c r="AP20" s="124"/>
      <c r="AQ20" s="124"/>
      <c r="AR20" s="124"/>
      <c r="AS20" s="124"/>
      <c r="AT20" s="124"/>
      <c r="AU20" s="124"/>
      <c r="AV20" s="124"/>
      <c r="AW20" s="124"/>
      <c r="AX20" s="124"/>
      <c r="AY20" s="124"/>
      <c r="AZ20" s="124"/>
      <c r="BA20" s="124"/>
      <c r="BB20" s="124"/>
      <c r="BC20" s="124"/>
      <c r="BD20" s="124"/>
      <c r="BE20" s="124"/>
      <c r="BF20" s="124"/>
      <c r="BG20" s="124"/>
      <c r="BH20" s="124"/>
      <c r="BI20" s="124"/>
      <c r="BJ20" s="124"/>
      <c r="BK20" s="124"/>
      <c r="BL20" s="124"/>
      <c r="BM20" s="124"/>
      <c r="BN20" s="124"/>
      <c r="BO20" s="124"/>
      <c r="BP20" s="124"/>
      <c r="BQ20" s="124"/>
      <c r="BR20" s="125"/>
    </row>
    <row r="21" spans="1:70" ht="22.5" customHeight="1" x14ac:dyDescent="0.2">
      <c r="A21" s="392"/>
      <c r="B21" s="393"/>
      <c r="C21" s="393"/>
      <c r="D21" s="393"/>
      <c r="E21" s="136" t="s">
        <v>208</v>
      </c>
      <c r="F21" s="138" t="s">
        <v>127</v>
      </c>
      <c r="G21" s="86"/>
      <c r="H21" s="87"/>
      <c r="I21" s="87"/>
      <c r="J21" s="87"/>
      <c r="K21" s="87"/>
      <c r="L21" s="87"/>
      <c r="M21" s="137"/>
      <c r="N21" s="137"/>
      <c r="O21" s="137"/>
      <c r="P21" s="137"/>
      <c r="Q21" s="137"/>
      <c r="R21" s="137"/>
      <c r="S21" s="137"/>
      <c r="T21" s="137"/>
      <c r="U21" s="137"/>
      <c r="V21" s="137"/>
      <c r="W21" s="137"/>
      <c r="X21" s="137"/>
      <c r="Y21" s="137"/>
      <c r="Z21" s="137"/>
      <c r="AA21" s="137"/>
      <c r="AB21" s="86"/>
      <c r="AC21" s="83"/>
      <c r="AD21" s="439"/>
      <c r="AE21" s="440"/>
      <c r="AF21" s="441"/>
      <c r="AG21" s="429"/>
      <c r="AH21" s="430"/>
      <c r="AI21" s="442"/>
      <c r="AJ21" s="120"/>
      <c r="AK21" s="122"/>
      <c r="AL21" s="124"/>
      <c r="AM21" s="124"/>
      <c r="AN21" s="124"/>
      <c r="AO21" s="124"/>
      <c r="AP21" s="124"/>
      <c r="AQ21" s="124"/>
      <c r="AR21" s="124"/>
      <c r="AS21" s="124"/>
      <c r="AT21" s="124"/>
      <c r="AU21" s="124"/>
      <c r="AV21" s="124"/>
      <c r="AW21" s="124"/>
      <c r="AX21" s="124"/>
      <c r="AY21" s="124"/>
      <c r="AZ21" s="124"/>
      <c r="BA21" s="124"/>
      <c r="BB21" s="124"/>
      <c r="BC21" s="124"/>
      <c r="BD21" s="124"/>
      <c r="BE21" s="124"/>
      <c r="BF21" s="124"/>
      <c r="BG21" s="124"/>
      <c r="BH21" s="124"/>
      <c r="BI21" s="124"/>
      <c r="BJ21" s="124"/>
      <c r="BK21" s="124"/>
      <c r="BL21" s="124"/>
      <c r="BM21" s="124"/>
      <c r="BN21" s="124"/>
      <c r="BO21" s="124"/>
      <c r="BP21" s="124"/>
      <c r="BQ21" s="124"/>
      <c r="BR21" s="125"/>
    </row>
    <row r="22" spans="1:70" ht="22.5" customHeight="1" x14ac:dyDescent="0.2">
      <c r="A22" s="392"/>
      <c r="B22" s="393"/>
      <c r="C22" s="393"/>
      <c r="D22" s="393"/>
      <c r="E22" s="429" t="s">
        <v>209</v>
      </c>
      <c r="F22" s="86" t="s">
        <v>210</v>
      </c>
      <c r="G22" s="86"/>
      <c r="H22" s="87"/>
      <c r="I22" s="87"/>
      <c r="J22" s="87"/>
      <c r="K22" s="87"/>
      <c r="L22" s="87"/>
      <c r="M22" s="137"/>
      <c r="N22" s="137"/>
      <c r="O22" s="137"/>
      <c r="P22" s="137"/>
      <c r="Q22" s="137"/>
      <c r="R22" s="137"/>
      <c r="S22" s="137"/>
      <c r="T22" s="137"/>
      <c r="U22" s="137"/>
      <c r="V22" s="137"/>
      <c r="W22" s="137"/>
      <c r="X22" s="137"/>
      <c r="Y22" s="137"/>
      <c r="Z22" s="137"/>
      <c r="AA22" s="137"/>
      <c r="AB22" s="86"/>
      <c r="AC22" s="83"/>
      <c r="AD22" s="439"/>
      <c r="AE22" s="440"/>
      <c r="AF22" s="441"/>
      <c r="AG22" s="429"/>
      <c r="AH22" s="430"/>
      <c r="AI22" s="442"/>
      <c r="AJ22" s="120"/>
      <c r="AK22" s="122"/>
      <c r="AL22" s="124"/>
      <c r="AM22" s="124"/>
      <c r="AN22" s="124"/>
      <c r="AO22" s="124"/>
      <c r="AP22" s="124"/>
      <c r="AQ22" s="124"/>
      <c r="AR22" s="124"/>
      <c r="AS22" s="124"/>
      <c r="AT22" s="124"/>
      <c r="AU22" s="124"/>
      <c r="AV22" s="124"/>
      <c r="AW22" s="124"/>
      <c r="AX22" s="124"/>
      <c r="AY22" s="124"/>
      <c r="AZ22" s="124"/>
      <c r="BA22" s="124"/>
      <c r="BB22" s="124"/>
      <c r="BC22" s="124"/>
      <c r="BD22" s="124"/>
      <c r="BE22" s="124"/>
      <c r="BF22" s="124"/>
      <c r="BG22" s="124"/>
      <c r="BH22" s="124"/>
      <c r="BI22" s="124"/>
      <c r="BJ22" s="124"/>
      <c r="BK22" s="124"/>
      <c r="BL22" s="124"/>
      <c r="BM22" s="124"/>
      <c r="BN22" s="124"/>
      <c r="BO22" s="124"/>
      <c r="BP22" s="124"/>
      <c r="BQ22" s="124"/>
      <c r="BR22" s="125"/>
    </row>
    <row r="23" spans="1:70" ht="22.5" customHeight="1" thickBot="1" x14ac:dyDescent="0.25">
      <c r="A23" s="394"/>
      <c r="B23" s="395"/>
      <c r="C23" s="395"/>
      <c r="D23" s="395"/>
      <c r="E23" s="518"/>
      <c r="F23" s="151" t="s">
        <v>211</v>
      </c>
      <c r="G23" s="151"/>
      <c r="H23" s="88"/>
      <c r="I23" s="88"/>
      <c r="J23" s="88"/>
      <c r="K23" s="88"/>
      <c r="L23" s="88"/>
      <c r="M23" s="139"/>
      <c r="N23" s="139"/>
      <c r="O23" s="139"/>
      <c r="P23" s="139"/>
      <c r="Q23" s="139"/>
      <c r="R23" s="139"/>
      <c r="S23" s="139"/>
      <c r="T23" s="139"/>
      <c r="U23" s="139"/>
      <c r="V23" s="139"/>
      <c r="W23" s="139"/>
      <c r="X23" s="139"/>
      <c r="Y23" s="139"/>
      <c r="Z23" s="139"/>
      <c r="AA23" s="139"/>
      <c r="AB23" s="151"/>
      <c r="AC23" s="140"/>
      <c r="AD23" s="519"/>
      <c r="AE23" s="520"/>
      <c r="AF23" s="521"/>
      <c r="AG23" s="429"/>
      <c r="AH23" s="430"/>
      <c r="AI23" s="442"/>
      <c r="AJ23" s="126"/>
      <c r="AK23" s="127"/>
      <c r="AL23" s="128"/>
      <c r="AM23" s="128"/>
      <c r="AN23" s="128"/>
      <c r="AO23" s="128"/>
      <c r="AP23" s="128"/>
      <c r="AQ23" s="128"/>
      <c r="AR23" s="128"/>
      <c r="AS23" s="128"/>
      <c r="AT23" s="128"/>
      <c r="AU23" s="128"/>
      <c r="AV23" s="128"/>
      <c r="AW23" s="128"/>
      <c r="AX23" s="128"/>
      <c r="AY23" s="128"/>
      <c r="AZ23" s="128"/>
      <c r="BA23" s="128"/>
      <c r="BB23" s="128"/>
      <c r="BC23" s="128"/>
      <c r="BD23" s="128"/>
      <c r="BE23" s="128"/>
      <c r="BF23" s="128"/>
      <c r="BG23" s="128"/>
      <c r="BH23" s="128"/>
      <c r="BI23" s="128"/>
      <c r="BJ23" s="128"/>
      <c r="BK23" s="128"/>
      <c r="BL23" s="128"/>
      <c r="BM23" s="128"/>
      <c r="BN23" s="128"/>
      <c r="BO23" s="128"/>
      <c r="BP23" s="128"/>
      <c r="BQ23" s="128"/>
      <c r="BR23" s="129"/>
    </row>
    <row r="24" spans="1:70" ht="15" customHeight="1" thickTop="1" thickBot="1" x14ac:dyDescent="0.25">
      <c r="A24" s="477" t="s">
        <v>128</v>
      </c>
      <c r="B24" s="478"/>
      <c r="C24" s="478"/>
      <c r="D24" s="478"/>
      <c r="E24" s="478"/>
      <c r="F24" s="478"/>
      <c r="G24" s="478"/>
      <c r="H24" s="478"/>
      <c r="I24" s="478"/>
      <c r="J24" s="478"/>
      <c r="K24" s="478"/>
      <c r="L24" s="478"/>
      <c r="M24" s="478"/>
      <c r="N24" s="478"/>
      <c r="O24" s="478"/>
      <c r="P24" s="478"/>
      <c r="Q24" s="478"/>
      <c r="R24" s="478"/>
      <c r="S24" s="478"/>
      <c r="T24" s="478"/>
      <c r="U24" s="478"/>
      <c r="V24" s="478"/>
      <c r="W24" s="478"/>
      <c r="X24" s="478"/>
      <c r="Y24" s="478"/>
      <c r="Z24" s="478"/>
      <c r="AA24" s="478"/>
      <c r="AB24" s="478"/>
      <c r="AC24" s="478"/>
      <c r="AD24" s="478"/>
      <c r="AE24" s="478"/>
      <c r="AF24" s="478"/>
      <c r="AG24" s="478"/>
      <c r="AH24" s="478"/>
      <c r="AI24" s="479"/>
      <c r="AJ24" s="490" t="s">
        <v>140</v>
      </c>
      <c r="AK24" s="491"/>
      <c r="AL24" s="491"/>
      <c r="AM24" s="491"/>
      <c r="AN24" s="491"/>
      <c r="AO24" s="491"/>
      <c r="AP24" s="491"/>
      <c r="AQ24" s="491"/>
      <c r="AR24" s="491"/>
      <c r="AS24" s="491"/>
      <c r="AT24" s="491"/>
      <c r="AU24" s="491"/>
      <c r="AV24" s="491"/>
      <c r="AW24" s="491"/>
      <c r="AX24" s="491"/>
      <c r="AY24" s="491"/>
      <c r="AZ24" s="491"/>
      <c r="BA24" s="491"/>
      <c r="BB24" s="491"/>
      <c r="BC24" s="491"/>
      <c r="BD24" s="491"/>
      <c r="BE24" s="491"/>
      <c r="BF24" s="491"/>
      <c r="BG24" s="491"/>
      <c r="BH24" s="491"/>
      <c r="BI24" s="491"/>
      <c r="BJ24" s="491"/>
      <c r="BK24" s="491"/>
      <c r="BL24" s="491"/>
      <c r="BM24" s="491"/>
      <c r="BN24" s="491"/>
      <c r="BO24" s="491"/>
      <c r="BP24" s="491"/>
      <c r="BQ24" s="491"/>
      <c r="BR24" s="492"/>
    </row>
    <row r="25" spans="1:70" ht="15" customHeight="1" thickTop="1" x14ac:dyDescent="0.2">
      <c r="A25" s="480"/>
      <c r="B25" s="481"/>
      <c r="C25" s="481"/>
      <c r="D25" s="481"/>
      <c r="E25" s="481"/>
      <c r="F25" s="481"/>
      <c r="G25" s="481"/>
      <c r="H25" s="481"/>
      <c r="I25" s="481"/>
      <c r="J25" s="481"/>
      <c r="K25" s="481"/>
      <c r="L25" s="481"/>
      <c r="M25" s="481"/>
      <c r="N25" s="481"/>
      <c r="O25" s="481"/>
      <c r="P25" s="481"/>
      <c r="Q25" s="481"/>
      <c r="R25" s="481"/>
      <c r="S25" s="481"/>
      <c r="T25" s="481"/>
      <c r="U25" s="481"/>
      <c r="V25" s="481"/>
      <c r="W25" s="481"/>
      <c r="X25" s="481"/>
      <c r="Y25" s="481"/>
      <c r="Z25" s="481"/>
      <c r="AA25" s="481"/>
      <c r="AB25" s="481"/>
      <c r="AC25" s="481"/>
      <c r="AD25" s="481"/>
      <c r="AE25" s="481"/>
      <c r="AF25" s="481"/>
      <c r="AG25" s="481"/>
      <c r="AH25" s="481"/>
      <c r="AI25" s="482"/>
      <c r="AJ25" s="405"/>
      <c r="AK25" s="406"/>
      <c r="AL25" s="406"/>
      <c r="AM25" s="406"/>
      <c r="AN25" s="406"/>
      <c r="AO25" s="406"/>
      <c r="AP25" s="406"/>
      <c r="AQ25" s="406"/>
      <c r="AR25" s="406"/>
      <c r="AS25" s="406"/>
      <c r="AT25" s="406"/>
      <c r="AU25" s="406"/>
      <c r="AV25" s="406"/>
      <c r="AW25" s="406"/>
      <c r="AX25" s="406"/>
      <c r="AY25" s="406"/>
      <c r="AZ25" s="406"/>
      <c r="BA25" s="406"/>
      <c r="BB25" s="406"/>
      <c r="BC25" s="406"/>
      <c r="BD25" s="406"/>
      <c r="BE25" s="406"/>
      <c r="BF25" s="406"/>
      <c r="BG25" s="406"/>
      <c r="BH25" s="406"/>
      <c r="BI25" s="406"/>
      <c r="BJ25" s="406"/>
      <c r="BK25" s="406"/>
      <c r="BL25" s="406"/>
      <c r="BM25" s="406"/>
      <c r="BN25" s="406"/>
      <c r="BO25" s="406"/>
      <c r="BP25" s="406"/>
      <c r="BQ25" s="406"/>
      <c r="BR25" s="407"/>
    </row>
    <row r="26" spans="1:70" ht="18.75" customHeight="1" x14ac:dyDescent="0.2">
      <c r="A26" s="390" t="s">
        <v>32</v>
      </c>
      <c r="B26" s="391"/>
      <c r="C26" s="391"/>
      <c r="D26" s="444"/>
      <c r="E26" s="434" t="s">
        <v>116</v>
      </c>
      <c r="F26" s="435"/>
      <c r="G26" s="435"/>
      <c r="H26" s="435"/>
      <c r="I26" s="436"/>
      <c r="J26" s="437"/>
      <c r="K26" s="437"/>
      <c r="L26" s="437"/>
      <c r="M26" s="437"/>
      <c r="N26" s="437"/>
      <c r="O26" s="437"/>
      <c r="P26" s="437"/>
      <c r="Q26" s="437"/>
      <c r="R26" s="437"/>
      <c r="S26" s="437"/>
      <c r="T26" s="437"/>
      <c r="U26" s="437"/>
      <c r="V26" s="437"/>
      <c r="W26" s="437"/>
      <c r="X26" s="437"/>
      <c r="Y26" s="437"/>
      <c r="Z26" s="437"/>
      <c r="AA26" s="437"/>
      <c r="AB26" s="437"/>
      <c r="AC26" s="437"/>
      <c r="AD26" s="437"/>
      <c r="AE26" s="437"/>
      <c r="AF26" s="437"/>
      <c r="AG26" s="437"/>
      <c r="AH26" s="437"/>
      <c r="AI26" s="438"/>
      <c r="AJ26" s="130"/>
      <c r="AK26" s="124"/>
      <c r="AL26" s="124"/>
      <c r="AM26" s="124"/>
      <c r="AN26" s="124"/>
      <c r="AO26" s="124"/>
      <c r="AP26" s="124"/>
      <c r="AQ26" s="124"/>
      <c r="AR26" s="124"/>
      <c r="AS26" s="124"/>
      <c r="AT26" s="124"/>
      <c r="AU26" s="124"/>
      <c r="AV26" s="124"/>
      <c r="AW26" s="124"/>
      <c r="AX26" s="124"/>
      <c r="AY26" s="124"/>
      <c r="AZ26" s="124"/>
      <c r="BA26" s="124"/>
      <c r="BB26" s="124"/>
      <c r="BC26" s="124"/>
      <c r="BD26" s="124"/>
      <c r="BE26" s="124"/>
      <c r="BF26" s="124"/>
      <c r="BG26" s="124"/>
      <c r="BH26" s="124"/>
      <c r="BI26" s="124"/>
      <c r="BJ26" s="124"/>
      <c r="BK26" s="124"/>
      <c r="BL26" s="124"/>
      <c r="BM26" s="124"/>
      <c r="BN26" s="124"/>
      <c r="BO26" s="124"/>
      <c r="BP26" s="124"/>
      <c r="BQ26" s="124"/>
      <c r="BR26" s="125"/>
    </row>
    <row r="27" spans="1:70" ht="15" customHeight="1" x14ac:dyDescent="0.2">
      <c r="A27" s="392"/>
      <c r="B27" s="393"/>
      <c r="C27" s="393"/>
      <c r="D27" s="464"/>
      <c r="E27" s="466" t="s">
        <v>117</v>
      </c>
      <c r="F27" s="412"/>
      <c r="G27" s="412"/>
      <c r="H27" s="412"/>
      <c r="I27" s="413"/>
      <c r="J27" s="470"/>
      <c r="K27" s="470"/>
      <c r="L27" s="470"/>
      <c r="M27" s="470"/>
      <c r="N27" s="470"/>
      <c r="O27" s="470"/>
      <c r="P27" s="470"/>
      <c r="Q27" s="470"/>
      <c r="R27" s="470"/>
      <c r="S27" s="470"/>
      <c r="T27" s="470"/>
      <c r="U27" s="470"/>
      <c r="V27" s="470"/>
      <c r="W27" s="470"/>
      <c r="X27" s="470"/>
      <c r="Y27" s="470"/>
      <c r="Z27" s="470"/>
      <c r="AA27" s="470"/>
      <c r="AB27" s="470"/>
      <c r="AC27" s="470"/>
      <c r="AD27" s="470"/>
      <c r="AE27" s="470"/>
      <c r="AF27" s="470"/>
      <c r="AG27" s="470"/>
      <c r="AH27" s="470"/>
      <c r="AI27" s="471"/>
      <c r="AJ27" s="130"/>
      <c r="AK27" s="124"/>
      <c r="AL27" s="124"/>
      <c r="AM27" s="124"/>
      <c r="AN27" s="124"/>
      <c r="AO27" s="124"/>
      <c r="AP27" s="124"/>
      <c r="AQ27" s="124"/>
      <c r="AR27" s="124"/>
      <c r="AS27" s="124"/>
      <c r="AT27" s="124"/>
      <c r="AU27" s="124"/>
      <c r="AV27" s="124"/>
      <c r="AW27" s="124"/>
      <c r="AX27" s="124"/>
      <c r="AY27" s="124"/>
      <c r="AZ27" s="124"/>
      <c r="BA27" s="124"/>
      <c r="BB27" s="124"/>
      <c r="BC27" s="124"/>
      <c r="BD27" s="124"/>
      <c r="BE27" s="124"/>
      <c r="BF27" s="124"/>
      <c r="BG27" s="124"/>
      <c r="BH27" s="124"/>
      <c r="BI27" s="124"/>
      <c r="BJ27" s="124"/>
      <c r="BK27" s="124"/>
      <c r="BL27" s="124"/>
      <c r="BM27" s="124"/>
      <c r="BN27" s="124"/>
      <c r="BO27" s="124"/>
      <c r="BP27" s="124"/>
      <c r="BQ27" s="124"/>
      <c r="BR27" s="125"/>
    </row>
    <row r="28" spans="1:70" ht="15" customHeight="1" x14ac:dyDescent="0.2">
      <c r="A28" s="392"/>
      <c r="B28" s="393"/>
      <c r="C28" s="393"/>
      <c r="D28" s="464"/>
      <c r="E28" s="466"/>
      <c r="F28" s="412"/>
      <c r="G28" s="412"/>
      <c r="H28" s="412"/>
      <c r="I28" s="413"/>
      <c r="J28" s="470"/>
      <c r="K28" s="470"/>
      <c r="L28" s="470"/>
      <c r="M28" s="470"/>
      <c r="N28" s="470"/>
      <c r="O28" s="470"/>
      <c r="P28" s="470"/>
      <c r="Q28" s="470"/>
      <c r="R28" s="470"/>
      <c r="S28" s="470"/>
      <c r="T28" s="470"/>
      <c r="U28" s="470"/>
      <c r="V28" s="470"/>
      <c r="W28" s="470"/>
      <c r="X28" s="470"/>
      <c r="Y28" s="470"/>
      <c r="Z28" s="470"/>
      <c r="AA28" s="470"/>
      <c r="AB28" s="470"/>
      <c r="AC28" s="470"/>
      <c r="AD28" s="470"/>
      <c r="AE28" s="470"/>
      <c r="AF28" s="470"/>
      <c r="AG28" s="470"/>
      <c r="AH28" s="470"/>
      <c r="AI28" s="471"/>
      <c r="AJ28" s="130"/>
      <c r="AK28" s="124"/>
      <c r="AL28" s="124"/>
      <c r="AM28" s="124"/>
      <c r="AN28" s="124"/>
      <c r="AO28" s="124"/>
      <c r="AP28" s="124"/>
      <c r="AQ28" s="124"/>
      <c r="AR28" s="124"/>
      <c r="AS28" s="124"/>
      <c r="AT28" s="124"/>
      <c r="AU28" s="124"/>
      <c r="AV28" s="124"/>
      <c r="AW28" s="124"/>
      <c r="AX28" s="124"/>
      <c r="AY28" s="124"/>
      <c r="AZ28" s="124"/>
      <c r="BA28" s="124"/>
      <c r="BB28" s="124"/>
      <c r="BC28" s="124"/>
      <c r="BD28" s="124"/>
      <c r="BE28" s="124"/>
      <c r="BF28" s="124"/>
      <c r="BG28" s="124"/>
      <c r="BH28" s="124"/>
      <c r="BI28" s="124"/>
      <c r="BJ28" s="124"/>
      <c r="BK28" s="124"/>
      <c r="BL28" s="124"/>
      <c r="BM28" s="124"/>
      <c r="BN28" s="124"/>
      <c r="BO28" s="124"/>
      <c r="BP28" s="124"/>
      <c r="BQ28" s="124"/>
      <c r="BR28" s="125"/>
    </row>
    <row r="29" spans="1:70" ht="15" customHeight="1" x14ac:dyDescent="0.2">
      <c r="A29" s="465"/>
      <c r="B29" s="446"/>
      <c r="C29" s="446"/>
      <c r="D29" s="447"/>
      <c r="E29" s="449"/>
      <c r="F29" s="450"/>
      <c r="G29" s="450"/>
      <c r="H29" s="450"/>
      <c r="I29" s="451"/>
      <c r="J29" s="470"/>
      <c r="K29" s="470"/>
      <c r="L29" s="497"/>
      <c r="M29" s="497"/>
      <c r="N29" s="497"/>
      <c r="O29" s="497"/>
      <c r="P29" s="497"/>
      <c r="Q29" s="497"/>
      <c r="R29" s="497"/>
      <c r="S29" s="497"/>
      <c r="T29" s="497"/>
      <c r="U29" s="497"/>
      <c r="V29" s="497"/>
      <c r="W29" s="497"/>
      <c r="X29" s="497"/>
      <c r="Y29" s="497"/>
      <c r="Z29" s="497"/>
      <c r="AA29" s="497"/>
      <c r="AB29" s="497"/>
      <c r="AC29" s="497"/>
      <c r="AD29" s="497"/>
      <c r="AE29" s="497"/>
      <c r="AF29" s="497"/>
      <c r="AG29" s="497"/>
      <c r="AH29" s="497"/>
      <c r="AI29" s="498"/>
      <c r="AJ29" s="130"/>
      <c r="AK29" s="124"/>
      <c r="AL29" s="124"/>
      <c r="AM29" s="124"/>
      <c r="AN29" s="124"/>
      <c r="AO29" s="124"/>
      <c r="AP29" s="124"/>
      <c r="AQ29" s="124"/>
      <c r="AR29" s="124"/>
      <c r="AS29" s="124"/>
      <c r="AT29" s="124"/>
      <c r="AU29" s="124"/>
      <c r="AV29" s="124"/>
      <c r="AW29" s="124"/>
      <c r="AX29" s="124"/>
      <c r="AY29" s="124"/>
      <c r="AZ29" s="124"/>
      <c r="BA29" s="124"/>
      <c r="BB29" s="124"/>
      <c r="BC29" s="124"/>
      <c r="BD29" s="124"/>
      <c r="BE29" s="124"/>
      <c r="BF29" s="124"/>
      <c r="BG29" s="124"/>
      <c r="BH29" s="124"/>
      <c r="BI29" s="124"/>
      <c r="BJ29" s="124"/>
      <c r="BK29" s="124"/>
      <c r="BL29" s="124"/>
      <c r="BM29" s="124"/>
      <c r="BN29" s="124"/>
      <c r="BO29" s="124"/>
      <c r="BP29" s="124"/>
      <c r="BQ29" s="124"/>
      <c r="BR29" s="125"/>
    </row>
    <row r="30" spans="1:70" ht="20.5" customHeight="1" x14ac:dyDescent="0.2">
      <c r="A30" s="408" t="s">
        <v>226</v>
      </c>
      <c r="B30" s="409"/>
      <c r="C30" s="409"/>
      <c r="D30" s="410"/>
      <c r="E30" s="448" t="s">
        <v>129</v>
      </c>
      <c r="F30" s="409"/>
      <c r="G30" s="409"/>
      <c r="H30" s="409"/>
      <c r="I30" s="409"/>
      <c r="J30" s="409"/>
      <c r="K30" s="410"/>
      <c r="L30" s="460" t="s">
        <v>257</v>
      </c>
      <c r="M30" s="453"/>
      <c r="N30" s="453"/>
      <c r="O30" s="453"/>
      <c r="P30" s="453"/>
      <c r="Q30" s="453"/>
      <c r="R30" s="453"/>
      <c r="S30" s="453"/>
      <c r="T30" s="453"/>
      <c r="U30" s="453"/>
      <c r="V30" s="453"/>
      <c r="W30" s="453"/>
      <c r="X30" s="453"/>
      <c r="Y30" s="453"/>
      <c r="Z30" s="453"/>
      <c r="AA30" s="453"/>
      <c r="AB30" s="453"/>
      <c r="AC30" s="453"/>
      <c r="AD30" s="453"/>
      <c r="AE30" s="453"/>
      <c r="AF30" s="453"/>
      <c r="AG30" s="453"/>
      <c r="AH30" s="453"/>
      <c r="AI30" s="454"/>
      <c r="AJ30" s="134" t="s">
        <v>141</v>
      </c>
      <c r="AK30" s="135"/>
      <c r="AL30" s="123"/>
      <c r="AM30" s="123"/>
      <c r="AN30" s="123"/>
      <c r="AO30" s="123"/>
      <c r="AP30" s="123"/>
      <c r="AQ30" s="123"/>
      <c r="AR30" s="123"/>
      <c r="AS30" s="123"/>
      <c r="AT30" s="123"/>
      <c r="AU30" s="123"/>
      <c r="AV30" s="123"/>
      <c r="AW30" s="123"/>
      <c r="AX30" s="123"/>
      <c r="AY30" s="123"/>
      <c r="AZ30" s="123"/>
      <c r="BA30" s="123"/>
      <c r="BB30" s="123"/>
      <c r="BC30" s="123"/>
      <c r="BD30" s="123"/>
      <c r="BE30" s="123"/>
      <c r="BF30" s="123"/>
      <c r="BG30" s="123"/>
      <c r="BH30" s="123"/>
      <c r="BI30" s="123"/>
      <c r="BJ30" s="123"/>
      <c r="BK30" s="123"/>
      <c r="BL30" s="123"/>
      <c r="BM30" s="123"/>
      <c r="BN30" s="123"/>
      <c r="BO30" s="123"/>
      <c r="BP30" s="123"/>
      <c r="BQ30" s="123"/>
      <c r="BR30" s="121"/>
    </row>
    <row r="31" spans="1:70" ht="20.5" customHeight="1" x14ac:dyDescent="0.2">
      <c r="A31" s="411"/>
      <c r="B31" s="412"/>
      <c r="C31" s="412"/>
      <c r="D31" s="413"/>
      <c r="E31" s="449"/>
      <c r="F31" s="450"/>
      <c r="G31" s="450"/>
      <c r="H31" s="450"/>
      <c r="I31" s="450"/>
      <c r="J31" s="450"/>
      <c r="K31" s="451"/>
      <c r="L31" s="461"/>
      <c r="M31" s="462"/>
      <c r="N31" s="462"/>
      <c r="O31" s="462"/>
      <c r="P31" s="462"/>
      <c r="Q31" s="462"/>
      <c r="R31" s="462"/>
      <c r="S31" s="462"/>
      <c r="T31" s="462"/>
      <c r="U31" s="462"/>
      <c r="V31" s="462"/>
      <c r="W31" s="462"/>
      <c r="X31" s="462"/>
      <c r="Y31" s="462"/>
      <c r="Z31" s="462"/>
      <c r="AA31" s="462"/>
      <c r="AB31" s="462"/>
      <c r="AC31" s="462"/>
      <c r="AD31" s="462"/>
      <c r="AE31" s="462"/>
      <c r="AF31" s="462"/>
      <c r="AG31" s="462"/>
      <c r="AH31" s="462"/>
      <c r="AI31" s="463"/>
      <c r="AJ31" s="493" t="s">
        <v>135</v>
      </c>
      <c r="AK31" s="494"/>
      <c r="AL31" s="495" t="s">
        <v>142</v>
      </c>
      <c r="AM31" s="495"/>
      <c r="AN31" s="495"/>
      <c r="AO31" s="495"/>
      <c r="AP31" s="495"/>
      <c r="AQ31" s="495"/>
      <c r="AR31" s="495"/>
      <c r="AS31" s="495"/>
      <c r="AT31" s="495"/>
      <c r="AU31" s="495"/>
      <c r="AV31" s="495"/>
      <c r="AW31" s="495"/>
      <c r="AX31" s="495"/>
      <c r="AY31" s="495"/>
      <c r="AZ31" s="495"/>
      <c r="BA31" s="495"/>
      <c r="BB31" s="495"/>
      <c r="BC31" s="495"/>
      <c r="BD31" s="495"/>
      <c r="BE31" s="495"/>
      <c r="BF31" s="495"/>
      <c r="BG31" s="495"/>
      <c r="BH31" s="495"/>
      <c r="BI31" s="495"/>
      <c r="BJ31" s="495"/>
      <c r="BK31" s="495"/>
      <c r="BL31" s="495"/>
      <c r="BM31" s="495"/>
      <c r="BN31" s="495"/>
      <c r="BO31" s="495"/>
      <c r="BP31" s="495"/>
      <c r="BQ31" s="495"/>
      <c r="BR31" s="496"/>
    </row>
    <row r="32" spans="1:70" ht="20.5" customHeight="1" x14ac:dyDescent="0.2">
      <c r="A32" s="411"/>
      <c r="B32" s="412"/>
      <c r="C32" s="412"/>
      <c r="D32" s="413"/>
      <c r="E32" s="448" t="s">
        <v>130</v>
      </c>
      <c r="F32" s="409"/>
      <c r="G32" s="409"/>
      <c r="H32" s="409"/>
      <c r="I32" s="409"/>
      <c r="J32" s="409"/>
      <c r="K32" s="410"/>
      <c r="L32" s="452" t="s">
        <v>131</v>
      </c>
      <c r="M32" s="453"/>
      <c r="N32" s="453"/>
      <c r="O32" s="453"/>
      <c r="P32" s="453"/>
      <c r="Q32" s="453"/>
      <c r="R32" s="453"/>
      <c r="S32" s="453"/>
      <c r="T32" s="453"/>
      <c r="U32" s="453"/>
      <c r="V32" s="453"/>
      <c r="W32" s="453"/>
      <c r="X32" s="453"/>
      <c r="Y32" s="453"/>
      <c r="Z32" s="453"/>
      <c r="AA32" s="453"/>
      <c r="AB32" s="453"/>
      <c r="AC32" s="453"/>
      <c r="AD32" s="453"/>
      <c r="AE32" s="453"/>
      <c r="AF32" s="453"/>
      <c r="AG32" s="453"/>
      <c r="AH32" s="453"/>
      <c r="AI32" s="454"/>
      <c r="AJ32" s="493"/>
      <c r="AK32" s="494"/>
      <c r="AL32" s="495"/>
      <c r="AM32" s="495"/>
      <c r="AN32" s="495"/>
      <c r="AO32" s="495"/>
      <c r="AP32" s="495"/>
      <c r="AQ32" s="495"/>
      <c r="AR32" s="495"/>
      <c r="AS32" s="495"/>
      <c r="AT32" s="495"/>
      <c r="AU32" s="495"/>
      <c r="AV32" s="495"/>
      <c r="AW32" s="495"/>
      <c r="AX32" s="495"/>
      <c r="AY32" s="495"/>
      <c r="AZ32" s="495"/>
      <c r="BA32" s="495"/>
      <c r="BB32" s="495"/>
      <c r="BC32" s="495"/>
      <c r="BD32" s="495"/>
      <c r="BE32" s="495"/>
      <c r="BF32" s="495"/>
      <c r="BG32" s="495"/>
      <c r="BH32" s="495"/>
      <c r="BI32" s="495"/>
      <c r="BJ32" s="495"/>
      <c r="BK32" s="495"/>
      <c r="BL32" s="495"/>
      <c r="BM32" s="495"/>
      <c r="BN32" s="495"/>
      <c r="BO32" s="495"/>
      <c r="BP32" s="495"/>
      <c r="BQ32" s="495"/>
      <c r="BR32" s="496"/>
    </row>
    <row r="33" spans="1:70" ht="20.5" customHeight="1" x14ac:dyDescent="0.2">
      <c r="A33" s="411"/>
      <c r="B33" s="412"/>
      <c r="C33" s="412"/>
      <c r="D33" s="413"/>
      <c r="E33" s="449"/>
      <c r="F33" s="450"/>
      <c r="G33" s="450"/>
      <c r="H33" s="450"/>
      <c r="I33" s="450"/>
      <c r="J33" s="450"/>
      <c r="K33" s="451"/>
      <c r="L33" s="455"/>
      <c r="M33" s="456"/>
      <c r="N33" s="456"/>
      <c r="O33" s="456"/>
      <c r="P33" s="456"/>
      <c r="Q33" s="456"/>
      <c r="R33" s="456"/>
      <c r="S33" s="456"/>
      <c r="T33" s="456"/>
      <c r="U33" s="456"/>
      <c r="V33" s="456"/>
      <c r="W33" s="456"/>
      <c r="X33" s="456"/>
      <c r="Y33" s="456"/>
      <c r="Z33" s="456"/>
      <c r="AA33" s="456"/>
      <c r="AB33" s="456"/>
      <c r="AC33" s="456"/>
      <c r="AD33" s="456"/>
      <c r="AE33" s="456"/>
      <c r="AF33" s="456"/>
      <c r="AG33" s="456"/>
      <c r="AH33" s="456"/>
      <c r="AI33" s="457"/>
      <c r="AJ33" s="493" t="s">
        <v>137</v>
      </c>
      <c r="AK33" s="494"/>
      <c r="AL33" s="495" t="s">
        <v>143</v>
      </c>
      <c r="AM33" s="495"/>
      <c r="AN33" s="495"/>
      <c r="AO33" s="495"/>
      <c r="AP33" s="495"/>
      <c r="AQ33" s="495"/>
      <c r="AR33" s="495"/>
      <c r="AS33" s="495"/>
      <c r="AT33" s="495"/>
      <c r="AU33" s="495"/>
      <c r="AV33" s="495"/>
      <c r="AW33" s="495"/>
      <c r="AX33" s="495"/>
      <c r="AY33" s="495"/>
      <c r="AZ33" s="495"/>
      <c r="BA33" s="495"/>
      <c r="BB33" s="495"/>
      <c r="BC33" s="495"/>
      <c r="BD33" s="495"/>
      <c r="BE33" s="495"/>
      <c r="BF33" s="495"/>
      <c r="BG33" s="495"/>
      <c r="BH33" s="495"/>
      <c r="BI33" s="495"/>
      <c r="BJ33" s="495"/>
      <c r="BK33" s="495"/>
      <c r="BL33" s="495"/>
      <c r="BM33" s="495"/>
      <c r="BN33" s="495"/>
      <c r="BO33" s="495"/>
      <c r="BP33" s="495"/>
      <c r="BQ33" s="495"/>
      <c r="BR33" s="496"/>
    </row>
    <row r="34" spans="1:70" ht="20.5" customHeight="1" x14ac:dyDescent="0.2">
      <c r="A34" s="411"/>
      <c r="B34" s="412"/>
      <c r="C34" s="412"/>
      <c r="D34" s="413"/>
      <c r="E34" s="443" t="s">
        <v>132</v>
      </c>
      <c r="F34" s="391"/>
      <c r="G34" s="391"/>
      <c r="H34" s="391"/>
      <c r="I34" s="391"/>
      <c r="J34" s="391"/>
      <c r="K34" s="444"/>
      <c r="L34" s="452"/>
      <c r="M34" s="453"/>
      <c r="N34" s="453"/>
      <c r="O34" s="453"/>
      <c r="P34" s="453"/>
      <c r="Q34" s="453"/>
      <c r="R34" s="453"/>
      <c r="S34" s="453"/>
      <c r="T34" s="453"/>
      <c r="U34" s="453"/>
      <c r="V34" s="453"/>
      <c r="W34" s="453"/>
      <c r="X34" s="453"/>
      <c r="Y34" s="453"/>
      <c r="Z34" s="453"/>
      <c r="AA34" s="453"/>
      <c r="AB34" s="453"/>
      <c r="AC34" s="453"/>
      <c r="AD34" s="453"/>
      <c r="AE34" s="453"/>
      <c r="AF34" s="453"/>
      <c r="AG34" s="453"/>
      <c r="AH34" s="453"/>
      <c r="AI34" s="454"/>
      <c r="AJ34" s="493"/>
      <c r="AK34" s="494"/>
      <c r="AL34" s="495"/>
      <c r="AM34" s="495"/>
      <c r="AN34" s="495"/>
      <c r="AO34" s="495"/>
      <c r="AP34" s="495"/>
      <c r="AQ34" s="495"/>
      <c r="AR34" s="495"/>
      <c r="AS34" s="495"/>
      <c r="AT34" s="495"/>
      <c r="AU34" s="495"/>
      <c r="AV34" s="495"/>
      <c r="AW34" s="495"/>
      <c r="AX34" s="495"/>
      <c r="AY34" s="495"/>
      <c r="AZ34" s="495"/>
      <c r="BA34" s="495"/>
      <c r="BB34" s="495"/>
      <c r="BC34" s="495"/>
      <c r="BD34" s="495"/>
      <c r="BE34" s="495"/>
      <c r="BF34" s="495"/>
      <c r="BG34" s="495"/>
      <c r="BH34" s="495"/>
      <c r="BI34" s="495"/>
      <c r="BJ34" s="495"/>
      <c r="BK34" s="495"/>
      <c r="BL34" s="495"/>
      <c r="BM34" s="495"/>
      <c r="BN34" s="495"/>
      <c r="BO34" s="495"/>
      <c r="BP34" s="495"/>
      <c r="BQ34" s="495"/>
      <c r="BR34" s="496"/>
    </row>
    <row r="35" spans="1:70" ht="20.5" customHeight="1" x14ac:dyDescent="0.2">
      <c r="A35" s="411"/>
      <c r="B35" s="412"/>
      <c r="C35" s="412"/>
      <c r="D35" s="413"/>
      <c r="E35" s="445"/>
      <c r="F35" s="446"/>
      <c r="G35" s="446"/>
      <c r="H35" s="446"/>
      <c r="I35" s="446"/>
      <c r="J35" s="446"/>
      <c r="K35" s="447"/>
      <c r="L35" s="455"/>
      <c r="M35" s="456"/>
      <c r="N35" s="456"/>
      <c r="O35" s="456"/>
      <c r="P35" s="456"/>
      <c r="Q35" s="456"/>
      <c r="R35" s="456"/>
      <c r="S35" s="456"/>
      <c r="T35" s="456"/>
      <c r="U35" s="456"/>
      <c r="V35" s="456"/>
      <c r="W35" s="456"/>
      <c r="X35" s="456"/>
      <c r="Y35" s="456"/>
      <c r="Z35" s="456"/>
      <c r="AA35" s="456"/>
      <c r="AB35" s="456"/>
      <c r="AC35" s="456"/>
      <c r="AD35" s="456"/>
      <c r="AE35" s="456"/>
      <c r="AF35" s="456"/>
      <c r="AG35" s="456"/>
      <c r="AH35" s="456"/>
      <c r="AI35" s="457"/>
      <c r="AJ35" s="130"/>
      <c r="AK35" s="124"/>
      <c r="AL35" s="124"/>
      <c r="AM35" s="124"/>
      <c r="AN35" s="124"/>
      <c r="AO35" s="124"/>
      <c r="AP35" s="124"/>
      <c r="AQ35" s="124"/>
      <c r="AR35" s="124"/>
      <c r="AS35" s="124"/>
      <c r="AT35" s="124"/>
      <c r="AU35" s="124"/>
      <c r="AV35" s="124"/>
      <c r="AW35" s="124"/>
      <c r="AX35" s="124"/>
      <c r="AY35" s="124"/>
      <c r="AZ35" s="124"/>
      <c r="BA35" s="124"/>
      <c r="BB35" s="124"/>
      <c r="BC35" s="124"/>
      <c r="BD35" s="124"/>
      <c r="BE35" s="124"/>
      <c r="BF35" s="124"/>
      <c r="BG35" s="124"/>
      <c r="BH35" s="124"/>
      <c r="BI35" s="124"/>
      <c r="BJ35" s="124"/>
      <c r="BK35" s="124"/>
      <c r="BL35" s="124"/>
      <c r="BM35" s="124"/>
      <c r="BN35" s="124"/>
      <c r="BO35" s="124"/>
      <c r="BP35" s="124"/>
      <c r="BQ35" s="124"/>
      <c r="BR35" s="125"/>
    </row>
    <row r="36" spans="1:70" ht="20.5" customHeight="1" x14ac:dyDescent="0.2">
      <c r="A36" s="411"/>
      <c r="B36" s="412"/>
      <c r="C36" s="412"/>
      <c r="D36" s="413"/>
      <c r="E36" s="443" t="s">
        <v>133</v>
      </c>
      <c r="F36" s="391"/>
      <c r="G36" s="391"/>
      <c r="H36" s="391"/>
      <c r="I36" s="391"/>
      <c r="J36" s="391"/>
      <c r="K36" s="444"/>
      <c r="L36" s="458"/>
      <c r="M36" s="458"/>
      <c r="N36" s="458"/>
      <c r="O36" s="458"/>
      <c r="P36" s="458"/>
      <c r="Q36" s="458"/>
      <c r="R36" s="458"/>
      <c r="S36" s="458"/>
      <c r="T36" s="458"/>
      <c r="U36" s="458"/>
      <c r="V36" s="458"/>
      <c r="W36" s="458"/>
      <c r="X36" s="458"/>
      <c r="Y36" s="458"/>
      <c r="Z36" s="458"/>
      <c r="AA36" s="458"/>
      <c r="AB36" s="458"/>
      <c r="AC36" s="458"/>
      <c r="AD36" s="458"/>
      <c r="AE36" s="458"/>
      <c r="AF36" s="458"/>
      <c r="AG36" s="458"/>
      <c r="AH36" s="458"/>
      <c r="AI36" s="459"/>
      <c r="AJ36" s="130"/>
      <c r="AK36" s="124"/>
      <c r="AL36" s="124"/>
      <c r="AM36" s="124"/>
      <c r="AN36" s="124"/>
      <c r="AO36" s="124"/>
      <c r="AP36" s="124"/>
      <c r="AQ36" s="124"/>
      <c r="AR36" s="124"/>
      <c r="AS36" s="124"/>
      <c r="AT36" s="124"/>
      <c r="AU36" s="124"/>
      <c r="AV36" s="124"/>
      <c r="AW36" s="124"/>
      <c r="AX36" s="124"/>
      <c r="AY36" s="124"/>
      <c r="AZ36" s="124"/>
      <c r="BA36" s="124"/>
      <c r="BB36" s="124"/>
      <c r="BC36" s="124"/>
      <c r="BD36" s="124"/>
      <c r="BE36" s="124"/>
      <c r="BF36" s="124"/>
      <c r="BG36" s="124"/>
      <c r="BH36" s="124"/>
      <c r="BI36" s="124"/>
      <c r="BJ36" s="124"/>
      <c r="BK36" s="124"/>
      <c r="BL36" s="124"/>
      <c r="BM36" s="124"/>
      <c r="BN36" s="124"/>
      <c r="BO36" s="124"/>
      <c r="BP36" s="124"/>
      <c r="BQ36" s="124"/>
      <c r="BR36" s="125"/>
    </row>
    <row r="37" spans="1:70" ht="20.5" customHeight="1" x14ac:dyDescent="0.2">
      <c r="A37" s="411"/>
      <c r="B37" s="412"/>
      <c r="C37" s="412"/>
      <c r="D37" s="413"/>
      <c r="E37" s="445"/>
      <c r="F37" s="446"/>
      <c r="G37" s="446"/>
      <c r="H37" s="446"/>
      <c r="I37" s="446"/>
      <c r="J37" s="446"/>
      <c r="K37" s="447"/>
      <c r="L37" s="456"/>
      <c r="M37" s="456"/>
      <c r="N37" s="456"/>
      <c r="O37" s="456"/>
      <c r="P37" s="456"/>
      <c r="Q37" s="456"/>
      <c r="R37" s="456"/>
      <c r="S37" s="456"/>
      <c r="T37" s="456"/>
      <c r="U37" s="456"/>
      <c r="V37" s="456"/>
      <c r="W37" s="456"/>
      <c r="X37" s="456"/>
      <c r="Y37" s="456"/>
      <c r="Z37" s="456"/>
      <c r="AA37" s="456"/>
      <c r="AB37" s="456"/>
      <c r="AC37" s="456"/>
      <c r="AD37" s="456"/>
      <c r="AE37" s="456"/>
      <c r="AF37" s="456"/>
      <c r="AG37" s="456"/>
      <c r="AH37" s="456"/>
      <c r="AI37" s="457"/>
      <c r="AJ37" s="130"/>
      <c r="AK37" s="124"/>
      <c r="AL37" s="124"/>
      <c r="AM37" s="124"/>
      <c r="AN37" s="124"/>
      <c r="AO37" s="124"/>
      <c r="AP37" s="124"/>
      <c r="AQ37" s="124"/>
      <c r="AR37" s="124"/>
      <c r="AS37" s="124"/>
      <c r="AT37" s="124"/>
      <c r="AU37" s="124"/>
      <c r="AV37" s="124"/>
      <c r="AW37" s="124"/>
      <c r="AX37" s="124"/>
      <c r="AY37" s="124"/>
      <c r="AZ37" s="124"/>
      <c r="BA37" s="124"/>
      <c r="BB37" s="124"/>
      <c r="BC37" s="124"/>
      <c r="BD37" s="124"/>
      <c r="BE37" s="124"/>
      <c r="BF37" s="124"/>
      <c r="BG37" s="124"/>
      <c r="BH37" s="124"/>
      <c r="BI37" s="124"/>
      <c r="BJ37" s="124"/>
      <c r="BK37" s="124"/>
      <c r="BL37" s="124"/>
      <c r="BM37" s="124"/>
      <c r="BN37" s="124"/>
      <c r="BO37" s="124"/>
      <c r="BP37" s="124"/>
      <c r="BQ37" s="124"/>
      <c r="BR37" s="125"/>
    </row>
    <row r="38" spans="1:70" ht="20.5" customHeight="1" x14ac:dyDescent="0.2">
      <c r="A38" s="411"/>
      <c r="B38" s="412"/>
      <c r="C38" s="412"/>
      <c r="D38" s="413"/>
      <c r="E38" s="448" t="s">
        <v>129</v>
      </c>
      <c r="F38" s="409"/>
      <c r="G38" s="409"/>
      <c r="H38" s="409"/>
      <c r="I38" s="409"/>
      <c r="J38" s="409"/>
      <c r="K38" s="410"/>
      <c r="L38" s="460"/>
      <c r="M38" s="453"/>
      <c r="N38" s="453"/>
      <c r="O38" s="453"/>
      <c r="P38" s="453"/>
      <c r="Q38" s="453"/>
      <c r="R38" s="453"/>
      <c r="S38" s="453"/>
      <c r="T38" s="453"/>
      <c r="U38" s="453"/>
      <c r="V38" s="453"/>
      <c r="W38" s="453"/>
      <c r="X38" s="453"/>
      <c r="Y38" s="453"/>
      <c r="Z38" s="453"/>
      <c r="AA38" s="453"/>
      <c r="AB38" s="453"/>
      <c r="AC38" s="453"/>
      <c r="AD38" s="453"/>
      <c r="AE38" s="453"/>
      <c r="AF38" s="453"/>
      <c r="AG38" s="453"/>
      <c r="AH38" s="453"/>
      <c r="AI38" s="454"/>
      <c r="AJ38" s="130"/>
      <c r="AK38" s="124"/>
      <c r="AL38" s="124"/>
      <c r="AM38" s="124"/>
      <c r="AN38" s="124"/>
      <c r="AO38" s="124"/>
      <c r="AP38" s="124"/>
      <c r="AQ38" s="124"/>
      <c r="AR38" s="124"/>
      <c r="AS38" s="124"/>
      <c r="AT38" s="124"/>
      <c r="AU38" s="124"/>
      <c r="AV38" s="124"/>
      <c r="AW38" s="124"/>
      <c r="AX38" s="124"/>
      <c r="AY38" s="124"/>
      <c r="AZ38" s="124"/>
      <c r="BA38" s="124"/>
      <c r="BB38" s="124"/>
      <c r="BC38" s="124"/>
      <c r="BD38" s="124"/>
      <c r="BE38" s="124"/>
      <c r="BF38" s="124"/>
      <c r="BG38" s="124"/>
      <c r="BH38" s="124"/>
      <c r="BI38" s="124"/>
      <c r="BJ38" s="124"/>
      <c r="BK38" s="124"/>
      <c r="BL38" s="124"/>
      <c r="BM38" s="124"/>
      <c r="BN38" s="124"/>
      <c r="BO38" s="124"/>
      <c r="BP38" s="124"/>
      <c r="BQ38" s="124"/>
      <c r="BR38" s="125"/>
    </row>
    <row r="39" spans="1:70" ht="20.5" customHeight="1" x14ac:dyDescent="0.2">
      <c r="A39" s="411"/>
      <c r="B39" s="412"/>
      <c r="C39" s="412"/>
      <c r="D39" s="413"/>
      <c r="E39" s="449"/>
      <c r="F39" s="450"/>
      <c r="G39" s="450"/>
      <c r="H39" s="450"/>
      <c r="I39" s="450"/>
      <c r="J39" s="450"/>
      <c r="K39" s="451"/>
      <c r="L39" s="461"/>
      <c r="M39" s="462"/>
      <c r="N39" s="462"/>
      <c r="O39" s="462"/>
      <c r="P39" s="462"/>
      <c r="Q39" s="462"/>
      <c r="R39" s="462"/>
      <c r="S39" s="462"/>
      <c r="T39" s="462"/>
      <c r="U39" s="462"/>
      <c r="V39" s="462"/>
      <c r="W39" s="462"/>
      <c r="X39" s="462"/>
      <c r="Y39" s="462"/>
      <c r="Z39" s="462"/>
      <c r="AA39" s="462"/>
      <c r="AB39" s="462"/>
      <c r="AC39" s="462"/>
      <c r="AD39" s="462"/>
      <c r="AE39" s="462"/>
      <c r="AF39" s="462"/>
      <c r="AG39" s="462"/>
      <c r="AH39" s="462"/>
      <c r="AI39" s="463"/>
      <c r="AJ39" s="130"/>
      <c r="AK39" s="124"/>
      <c r="AL39" s="124"/>
      <c r="AM39" s="124"/>
      <c r="AN39" s="124"/>
      <c r="AO39" s="124"/>
      <c r="AP39" s="124"/>
      <c r="AQ39" s="124"/>
      <c r="AR39" s="124"/>
      <c r="AS39" s="124"/>
      <c r="AT39" s="124"/>
      <c r="AU39" s="124"/>
      <c r="AV39" s="124"/>
      <c r="AW39" s="124"/>
      <c r="AX39" s="124"/>
      <c r="AY39" s="124"/>
      <c r="AZ39" s="124"/>
      <c r="BA39" s="124"/>
      <c r="BB39" s="124"/>
      <c r="BC39" s="124"/>
      <c r="BD39" s="124"/>
      <c r="BE39" s="124"/>
      <c r="BF39" s="124"/>
      <c r="BG39" s="124"/>
      <c r="BH39" s="124"/>
      <c r="BI39" s="124"/>
      <c r="BJ39" s="124"/>
      <c r="BK39" s="124"/>
      <c r="BL39" s="124"/>
      <c r="BM39" s="124"/>
      <c r="BN39" s="124"/>
      <c r="BO39" s="124"/>
      <c r="BP39" s="124"/>
      <c r="BQ39" s="124"/>
      <c r="BR39" s="125"/>
    </row>
    <row r="40" spans="1:70" ht="20.5" customHeight="1" x14ac:dyDescent="0.2">
      <c r="A40" s="411"/>
      <c r="B40" s="412"/>
      <c r="C40" s="412"/>
      <c r="D40" s="413"/>
      <c r="E40" s="448" t="s">
        <v>130</v>
      </c>
      <c r="F40" s="409"/>
      <c r="G40" s="409"/>
      <c r="H40" s="409"/>
      <c r="I40" s="409"/>
      <c r="J40" s="409"/>
      <c r="K40" s="410"/>
      <c r="L40" s="452" t="s">
        <v>131</v>
      </c>
      <c r="M40" s="453"/>
      <c r="N40" s="453"/>
      <c r="O40" s="453"/>
      <c r="P40" s="453"/>
      <c r="Q40" s="453"/>
      <c r="R40" s="453"/>
      <c r="S40" s="453"/>
      <c r="T40" s="453"/>
      <c r="U40" s="453"/>
      <c r="V40" s="453"/>
      <c r="W40" s="453"/>
      <c r="X40" s="453"/>
      <c r="Y40" s="453"/>
      <c r="Z40" s="453"/>
      <c r="AA40" s="453"/>
      <c r="AB40" s="453"/>
      <c r="AC40" s="453"/>
      <c r="AD40" s="453"/>
      <c r="AE40" s="453"/>
      <c r="AF40" s="453"/>
      <c r="AG40" s="453"/>
      <c r="AH40" s="453"/>
      <c r="AI40" s="454"/>
      <c r="AJ40" s="130"/>
      <c r="AK40" s="124"/>
      <c r="AL40" s="124"/>
      <c r="AM40" s="124"/>
      <c r="AN40" s="124"/>
      <c r="AO40" s="124"/>
      <c r="AP40" s="124"/>
      <c r="AQ40" s="124"/>
      <c r="AR40" s="124"/>
      <c r="AS40" s="124"/>
      <c r="AT40" s="124"/>
      <c r="AU40" s="124"/>
      <c r="AV40" s="124"/>
      <c r="AW40" s="124"/>
      <c r="AX40" s="124"/>
      <c r="AY40" s="124"/>
      <c r="AZ40" s="124"/>
      <c r="BA40" s="124"/>
      <c r="BB40" s="124"/>
      <c r="BC40" s="124"/>
      <c r="BD40" s="124"/>
      <c r="BE40" s="124"/>
      <c r="BF40" s="124"/>
      <c r="BG40" s="124"/>
      <c r="BH40" s="124"/>
      <c r="BI40" s="124"/>
      <c r="BJ40" s="124"/>
      <c r="BK40" s="124"/>
      <c r="BL40" s="124"/>
      <c r="BM40" s="124"/>
      <c r="BN40" s="124"/>
      <c r="BO40" s="124"/>
      <c r="BP40" s="124"/>
      <c r="BQ40" s="124"/>
      <c r="BR40" s="125"/>
    </row>
    <row r="41" spans="1:70" ht="20.5" customHeight="1" x14ac:dyDescent="0.2">
      <c r="A41" s="411"/>
      <c r="B41" s="412"/>
      <c r="C41" s="412"/>
      <c r="D41" s="413"/>
      <c r="E41" s="449"/>
      <c r="F41" s="450"/>
      <c r="G41" s="450"/>
      <c r="H41" s="450"/>
      <c r="I41" s="450"/>
      <c r="J41" s="450"/>
      <c r="K41" s="451"/>
      <c r="L41" s="455"/>
      <c r="M41" s="456"/>
      <c r="N41" s="456"/>
      <c r="O41" s="456"/>
      <c r="P41" s="456"/>
      <c r="Q41" s="456"/>
      <c r="R41" s="456"/>
      <c r="S41" s="456"/>
      <c r="T41" s="456"/>
      <c r="U41" s="456"/>
      <c r="V41" s="456"/>
      <c r="W41" s="456"/>
      <c r="X41" s="456"/>
      <c r="Y41" s="456"/>
      <c r="Z41" s="456"/>
      <c r="AA41" s="456"/>
      <c r="AB41" s="456"/>
      <c r="AC41" s="456"/>
      <c r="AD41" s="456"/>
      <c r="AE41" s="456"/>
      <c r="AF41" s="456"/>
      <c r="AG41" s="456"/>
      <c r="AH41" s="456"/>
      <c r="AI41" s="457"/>
      <c r="AJ41" s="130"/>
      <c r="AK41" s="124"/>
      <c r="AL41" s="124"/>
      <c r="AM41" s="124"/>
      <c r="AN41" s="124"/>
      <c r="AO41" s="124"/>
      <c r="AP41" s="124"/>
      <c r="AQ41" s="124"/>
      <c r="AR41" s="124"/>
      <c r="AS41" s="124"/>
      <c r="AT41" s="124"/>
      <c r="AU41" s="124"/>
      <c r="AV41" s="124"/>
      <c r="AW41" s="124"/>
      <c r="AX41" s="124"/>
      <c r="AY41" s="124"/>
      <c r="AZ41" s="124"/>
      <c r="BA41" s="124"/>
      <c r="BB41" s="124"/>
      <c r="BC41" s="124"/>
      <c r="BD41" s="124"/>
      <c r="BE41" s="124"/>
      <c r="BF41" s="124"/>
      <c r="BG41" s="124"/>
      <c r="BH41" s="124"/>
      <c r="BI41" s="124"/>
      <c r="BJ41" s="124"/>
      <c r="BK41" s="124"/>
      <c r="BL41" s="124"/>
      <c r="BM41" s="124"/>
      <c r="BN41" s="124"/>
      <c r="BO41" s="124"/>
      <c r="BP41" s="124"/>
      <c r="BQ41" s="124"/>
      <c r="BR41" s="125"/>
    </row>
    <row r="42" spans="1:70" ht="20.5" customHeight="1" x14ac:dyDescent="0.2">
      <c r="A42" s="411"/>
      <c r="B42" s="412"/>
      <c r="C42" s="412"/>
      <c r="D42" s="413"/>
      <c r="E42" s="443" t="s">
        <v>132</v>
      </c>
      <c r="F42" s="391"/>
      <c r="G42" s="391"/>
      <c r="H42" s="391"/>
      <c r="I42" s="391"/>
      <c r="J42" s="391"/>
      <c r="K42" s="444"/>
      <c r="L42" s="452"/>
      <c r="M42" s="453"/>
      <c r="N42" s="453"/>
      <c r="O42" s="453"/>
      <c r="P42" s="453"/>
      <c r="Q42" s="453"/>
      <c r="R42" s="453"/>
      <c r="S42" s="453"/>
      <c r="T42" s="453"/>
      <c r="U42" s="453"/>
      <c r="V42" s="453"/>
      <c r="W42" s="453"/>
      <c r="X42" s="453"/>
      <c r="Y42" s="453"/>
      <c r="Z42" s="453"/>
      <c r="AA42" s="453"/>
      <c r="AB42" s="453"/>
      <c r="AC42" s="453"/>
      <c r="AD42" s="453"/>
      <c r="AE42" s="453"/>
      <c r="AF42" s="453"/>
      <c r="AG42" s="453"/>
      <c r="AH42" s="453"/>
      <c r="AI42" s="454"/>
      <c r="AJ42" s="130"/>
      <c r="AK42" s="124"/>
      <c r="AL42" s="124"/>
      <c r="AM42" s="124"/>
      <c r="AN42" s="124"/>
      <c r="AO42" s="124"/>
      <c r="AP42" s="124"/>
      <c r="AQ42" s="124"/>
      <c r="AR42" s="124"/>
      <c r="AS42" s="124"/>
      <c r="AT42" s="124"/>
      <c r="AU42" s="124"/>
      <c r="AV42" s="124"/>
      <c r="AW42" s="124"/>
      <c r="AX42" s="124"/>
      <c r="AY42" s="124"/>
      <c r="AZ42" s="124"/>
      <c r="BA42" s="124"/>
      <c r="BB42" s="124"/>
      <c r="BC42" s="124"/>
      <c r="BD42" s="124"/>
      <c r="BE42" s="124"/>
      <c r="BF42" s="124"/>
      <c r="BG42" s="124"/>
      <c r="BH42" s="124"/>
      <c r="BI42" s="124"/>
      <c r="BJ42" s="124"/>
      <c r="BK42" s="124"/>
      <c r="BL42" s="124"/>
      <c r="BM42" s="124"/>
      <c r="BN42" s="124"/>
      <c r="BO42" s="124"/>
      <c r="BP42" s="124"/>
      <c r="BQ42" s="124"/>
      <c r="BR42" s="125"/>
    </row>
    <row r="43" spans="1:70" ht="20.5" customHeight="1" x14ac:dyDescent="0.2">
      <c r="A43" s="411"/>
      <c r="B43" s="412"/>
      <c r="C43" s="412"/>
      <c r="D43" s="413"/>
      <c r="E43" s="445"/>
      <c r="F43" s="446"/>
      <c r="G43" s="446"/>
      <c r="H43" s="446"/>
      <c r="I43" s="446"/>
      <c r="J43" s="446"/>
      <c r="K43" s="447"/>
      <c r="L43" s="455"/>
      <c r="M43" s="456"/>
      <c r="N43" s="456"/>
      <c r="O43" s="456"/>
      <c r="P43" s="456"/>
      <c r="Q43" s="456"/>
      <c r="R43" s="456"/>
      <c r="S43" s="456"/>
      <c r="T43" s="456"/>
      <c r="U43" s="456"/>
      <c r="V43" s="456"/>
      <c r="W43" s="456"/>
      <c r="X43" s="456"/>
      <c r="Y43" s="456"/>
      <c r="Z43" s="456"/>
      <c r="AA43" s="456"/>
      <c r="AB43" s="456"/>
      <c r="AC43" s="456"/>
      <c r="AD43" s="456"/>
      <c r="AE43" s="456"/>
      <c r="AF43" s="456"/>
      <c r="AG43" s="456"/>
      <c r="AH43" s="456"/>
      <c r="AI43" s="457"/>
      <c r="AJ43" s="130"/>
      <c r="AK43" s="124"/>
      <c r="AL43" s="124"/>
      <c r="AM43" s="124"/>
      <c r="AN43" s="124"/>
      <c r="AO43" s="124"/>
      <c r="AP43" s="124"/>
      <c r="AQ43" s="124"/>
      <c r="AR43" s="124"/>
      <c r="AS43" s="124"/>
      <c r="AT43" s="124"/>
      <c r="AU43" s="124"/>
      <c r="AV43" s="124"/>
      <c r="AW43" s="124"/>
      <c r="AX43" s="124"/>
      <c r="AY43" s="124"/>
      <c r="AZ43" s="124"/>
      <c r="BA43" s="124"/>
      <c r="BB43" s="124"/>
      <c r="BC43" s="124"/>
      <c r="BD43" s="124"/>
      <c r="BE43" s="124"/>
      <c r="BF43" s="124"/>
      <c r="BG43" s="124"/>
      <c r="BH43" s="124"/>
      <c r="BI43" s="124"/>
      <c r="BJ43" s="124"/>
      <c r="BK43" s="124"/>
      <c r="BL43" s="124"/>
      <c r="BM43" s="124"/>
      <c r="BN43" s="124"/>
      <c r="BO43" s="124"/>
      <c r="BP43" s="124"/>
      <c r="BQ43" s="124"/>
      <c r="BR43" s="125"/>
    </row>
    <row r="44" spans="1:70" ht="20.5" customHeight="1" x14ac:dyDescent="0.2">
      <c r="A44" s="411"/>
      <c r="B44" s="412"/>
      <c r="C44" s="412"/>
      <c r="D44" s="413"/>
      <c r="E44" s="443" t="s">
        <v>133</v>
      </c>
      <c r="F44" s="391"/>
      <c r="G44" s="391"/>
      <c r="H44" s="391"/>
      <c r="I44" s="391"/>
      <c r="J44" s="391"/>
      <c r="K44" s="444"/>
      <c r="L44" s="458"/>
      <c r="M44" s="458"/>
      <c r="N44" s="458"/>
      <c r="O44" s="458"/>
      <c r="P44" s="458"/>
      <c r="Q44" s="458"/>
      <c r="R44" s="458"/>
      <c r="S44" s="458"/>
      <c r="T44" s="458"/>
      <c r="U44" s="458"/>
      <c r="V44" s="458"/>
      <c r="W44" s="458"/>
      <c r="X44" s="458"/>
      <c r="Y44" s="458"/>
      <c r="Z44" s="458"/>
      <c r="AA44" s="458"/>
      <c r="AB44" s="458"/>
      <c r="AC44" s="458"/>
      <c r="AD44" s="458"/>
      <c r="AE44" s="458"/>
      <c r="AF44" s="458"/>
      <c r="AG44" s="458"/>
      <c r="AH44" s="458"/>
      <c r="AI44" s="459"/>
      <c r="AJ44" s="130"/>
      <c r="AK44" s="124"/>
      <c r="AL44" s="124"/>
      <c r="AM44" s="124"/>
      <c r="AN44" s="124"/>
      <c r="AO44" s="124"/>
      <c r="AP44" s="124"/>
      <c r="AQ44" s="124"/>
      <c r="AR44" s="124"/>
      <c r="AS44" s="124"/>
      <c r="AT44" s="124"/>
      <c r="AU44" s="124"/>
      <c r="AV44" s="124"/>
      <c r="AW44" s="124"/>
      <c r="AX44" s="124"/>
      <c r="AY44" s="124"/>
      <c r="AZ44" s="124"/>
      <c r="BA44" s="124"/>
      <c r="BB44" s="124"/>
      <c r="BC44" s="124"/>
      <c r="BD44" s="124"/>
      <c r="BE44" s="124"/>
      <c r="BF44" s="124"/>
      <c r="BG44" s="124"/>
      <c r="BH44" s="124"/>
      <c r="BI44" s="124"/>
      <c r="BJ44" s="124"/>
      <c r="BK44" s="124"/>
      <c r="BL44" s="124"/>
      <c r="BM44" s="124"/>
      <c r="BN44" s="124"/>
      <c r="BO44" s="124"/>
      <c r="BP44" s="124"/>
      <c r="BQ44" s="124"/>
      <c r="BR44" s="125"/>
    </row>
    <row r="45" spans="1:70" ht="20.5" customHeight="1" x14ac:dyDescent="0.2">
      <c r="A45" s="411"/>
      <c r="B45" s="412"/>
      <c r="C45" s="412"/>
      <c r="D45" s="413"/>
      <c r="E45" s="445"/>
      <c r="F45" s="446"/>
      <c r="G45" s="446"/>
      <c r="H45" s="446"/>
      <c r="I45" s="446"/>
      <c r="J45" s="446"/>
      <c r="K45" s="447"/>
      <c r="L45" s="456"/>
      <c r="M45" s="456"/>
      <c r="N45" s="456"/>
      <c r="O45" s="456"/>
      <c r="P45" s="456"/>
      <c r="Q45" s="456"/>
      <c r="R45" s="456"/>
      <c r="S45" s="456"/>
      <c r="T45" s="456"/>
      <c r="U45" s="456"/>
      <c r="V45" s="456"/>
      <c r="W45" s="456"/>
      <c r="X45" s="456"/>
      <c r="Y45" s="456"/>
      <c r="Z45" s="456"/>
      <c r="AA45" s="456"/>
      <c r="AB45" s="456"/>
      <c r="AC45" s="456"/>
      <c r="AD45" s="456"/>
      <c r="AE45" s="456"/>
      <c r="AF45" s="456"/>
      <c r="AG45" s="456"/>
      <c r="AH45" s="456"/>
      <c r="AI45" s="457"/>
      <c r="AJ45" s="130"/>
      <c r="AK45" s="124"/>
      <c r="AL45" s="124"/>
      <c r="AM45" s="124"/>
      <c r="AN45" s="124"/>
      <c r="AO45" s="124"/>
      <c r="AP45" s="124"/>
      <c r="AQ45" s="124"/>
      <c r="AR45" s="124"/>
      <c r="AS45" s="124"/>
      <c r="AT45" s="124"/>
      <c r="AU45" s="124"/>
      <c r="AV45" s="124"/>
      <c r="AW45" s="124"/>
      <c r="AX45" s="124"/>
      <c r="AY45" s="124"/>
      <c r="AZ45" s="124"/>
      <c r="BA45" s="124"/>
      <c r="BB45" s="124"/>
      <c r="BC45" s="124"/>
      <c r="BD45" s="124"/>
      <c r="BE45" s="124"/>
      <c r="BF45" s="124"/>
      <c r="BG45" s="124"/>
      <c r="BH45" s="124"/>
      <c r="BI45" s="124"/>
      <c r="BJ45" s="124"/>
      <c r="BK45" s="124"/>
      <c r="BL45" s="124"/>
      <c r="BM45" s="124"/>
      <c r="BN45" s="124"/>
      <c r="BO45" s="124"/>
      <c r="BP45" s="124"/>
      <c r="BQ45" s="124"/>
      <c r="BR45" s="125"/>
    </row>
    <row r="46" spans="1:70" ht="20.5" customHeight="1" x14ac:dyDescent="0.2">
      <c r="A46" s="411"/>
      <c r="B46" s="412"/>
      <c r="C46" s="412"/>
      <c r="D46" s="413"/>
      <c r="E46" s="448" t="s">
        <v>129</v>
      </c>
      <c r="F46" s="409"/>
      <c r="G46" s="409"/>
      <c r="H46" s="409"/>
      <c r="I46" s="409"/>
      <c r="J46" s="409"/>
      <c r="K46" s="410"/>
      <c r="L46" s="460"/>
      <c r="M46" s="453"/>
      <c r="N46" s="453"/>
      <c r="O46" s="453"/>
      <c r="P46" s="453"/>
      <c r="Q46" s="453"/>
      <c r="R46" s="453"/>
      <c r="S46" s="453"/>
      <c r="T46" s="453"/>
      <c r="U46" s="453"/>
      <c r="V46" s="453"/>
      <c r="W46" s="453"/>
      <c r="X46" s="453"/>
      <c r="Y46" s="453"/>
      <c r="Z46" s="453"/>
      <c r="AA46" s="453"/>
      <c r="AB46" s="453"/>
      <c r="AC46" s="453"/>
      <c r="AD46" s="453"/>
      <c r="AE46" s="453"/>
      <c r="AF46" s="453"/>
      <c r="AG46" s="453"/>
      <c r="AH46" s="453"/>
      <c r="AI46" s="454"/>
      <c r="AJ46" s="130"/>
      <c r="AK46" s="124"/>
      <c r="AL46" s="124"/>
      <c r="AM46" s="124"/>
      <c r="AN46" s="124"/>
      <c r="AO46" s="124"/>
      <c r="AP46" s="124"/>
      <c r="AQ46" s="124"/>
      <c r="AR46" s="124"/>
      <c r="AS46" s="124"/>
      <c r="AT46" s="124"/>
      <c r="AU46" s="124"/>
      <c r="AV46" s="124"/>
      <c r="AW46" s="124"/>
      <c r="AX46" s="124"/>
      <c r="AY46" s="124"/>
      <c r="AZ46" s="124"/>
      <c r="BA46" s="124"/>
      <c r="BB46" s="124"/>
      <c r="BC46" s="124"/>
      <c r="BD46" s="124"/>
      <c r="BE46" s="124"/>
      <c r="BF46" s="124"/>
      <c r="BG46" s="124"/>
      <c r="BH46" s="124"/>
      <c r="BI46" s="124"/>
      <c r="BJ46" s="124"/>
      <c r="BK46" s="124"/>
      <c r="BL46" s="124"/>
      <c r="BM46" s="124"/>
      <c r="BN46" s="124"/>
      <c r="BO46" s="124"/>
      <c r="BP46" s="124"/>
      <c r="BQ46" s="124"/>
      <c r="BR46" s="125"/>
    </row>
    <row r="47" spans="1:70" ht="20.5" customHeight="1" x14ac:dyDescent="0.2">
      <c r="A47" s="411"/>
      <c r="B47" s="412"/>
      <c r="C47" s="412"/>
      <c r="D47" s="413"/>
      <c r="E47" s="449"/>
      <c r="F47" s="450"/>
      <c r="G47" s="450"/>
      <c r="H47" s="450"/>
      <c r="I47" s="450"/>
      <c r="J47" s="450"/>
      <c r="K47" s="451"/>
      <c r="L47" s="461"/>
      <c r="M47" s="462"/>
      <c r="N47" s="462"/>
      <c r="O47" s="462"/>
      <c r="P47" s="462"/>
      <c r="Q47" s="462"/>
      <c r="R47" s="462"/>
      <c r="S47" s="462"/>
      <c r="T47" s="462"/>
      <c r="U47" s="462"/>
      <c r="V47" s="462"/>
      <c r="W47" s="462"/>
      <c r="X47" s="462"/>
      <c r="Y47" s="462"/>
      <c r="Z47" s="462"/>
      <c r="AA47" s="462"/>
      <c r="AB47" s="462"/>
      <c r="AC47" s="462"/>
      <c r="AD47" s="462"/>
      <c r="AE47" s="462"/>
      <c r="AF47" s="462"/>
      <c r="AG47" s="462"/>
      <c r="AH47" s="462"/>
      <c r="AI47" s="463"/>
      <c r="AJ47" s="130"/>
      <c r="AK47" s="124"/>
      <c r="AL47" s="124"/>
      <c r="AM47" s="124"/>
      <c r="AN47" s="124"/>
      <c r="AO47" s="124"/>
      <c r="AP47" s="124"/>
      <c r="AQ47" s="124"/>
      <c r="AR47" s="124"/>
      <c r="AS47" s="124"/>
      <c r="AT47" s="124"/>
      <c r="AU47" s="124"/>
      <c r="AV47" s="124"/>
      <c r="AW47" s="124"/>
      <c r="AX47" s="124"/>
      <c r="AY47" s="124"/>
      <c r="AZ47" s="124"/>
      <c r="BA47" s="124"/>
      <c r="BB47" s="124"/>
      <c r="BC47" s="124"/>
      <c r="BD47" s="124"/>
      <c r="BE47" s="124"/>
      <c r="BF47" s="124"/>
      <c r="BG47" s="124"/>
      <c r="BH47" s="124"/>
      <c r="BI47" s="124"/>
      <c r="BJ47" s="124"/>
      <c r="BK47" s="124"/>
      <c r="BL47" s="124"/>
      <c r="BM47" s="124"/>
      <c r="BN47" s="124"/>
      <c r="BO47" s="124"/>
      <c r="BP47" s="124"/>
      <c r="BQ47" s="124"/>
      <c r="BR47" s="125"/>
    </row>
    <row r="48" spans="1:70" ht="20.5" customHeight="1" x14ac:dyDescent="0.2">
      <c r="A48" s="411"/>
      <c r="B48" s="412"/>
      <c r="C48" s="412"/>
      <c r="D48" s="413"/>
      <c r="E48" s="448" t="s">
        <v>130</v>
      </c>
      <c r="F48" s="409"/>
      <c r="G48" s="409"/>
      <c r="H48" s="409"/>
      <c r="I48" s="409"/>
      <c r="J48" s="409"/>
      <c r="K48" s="410"/>
      <c r="L48" s="452" t="s">
        <v>131</v>
      </c>
      <c r="M48" s="453"/>
      <c r="N48" s="453"/>
      <c r="O48" s="453"/>
      <c r="P48" s="453"/>
      <c r="Q48" s="453"/>
      <c r="R48" s="453"/>
      <c r="S48" s="453"/>
      <c r="T48" s="453"/>
      <c r="U48" s="453"/>
      <c r="V48" s="453"/>
      <c r="W48" s="453"/>
      <c r="X48" s="453"/>
      <c r="Y48" s="453"/>
      <c r="Z48" s="453"/>
      <c r="AA48" s="453"/>
      <c r="AB48" s="453"/>
      <c r="AC48" s="453"/>
      <c r="AD48" s="453"/>
      <c r="AE48" s="453"/>
      <c r="AF48" s="453"/>
      <c r="AG48" s="453"/>
      <c r="AH48" s="453"/>
      <c r="AI48" s="454"/>
      <c r="AJ48" s="130"/>
      <c r="AK48" s="124"/>
      <c r="AL48" s="124"/>
      <c r="AM48" s="124"/>
      <c r="AN48" s="124"/>
      <c r="AO48" s="124"/>
      <c r="AP48" s="124"/>
      <c r="AQ48" s="124"/>
      <c r="AR48" s="124"/>
      <c r="AS48" s="124"/>
      <c r="AT48" s="124"/>
      <c r="AU48" s="124"/>
      <c r="AV48" s="124"/>
      <c r="AW48" s="124"/>
      <c r="AX48" s="124"/>
      <c r="AY48" s="124"/>
      <c r="AZ48" s="124"/>
      <c r="BA48" s="124"/>
      <c r="BB48" s="124"/>
      <c r="BC48" s="124"/>
      <c r="BD48" s="124"/>
      <c r="BE48" s="124"/>
      <c r="BF48" s="124"/>
      <c r="BG48" s="124"/>
      <c r="BH48" s="124"/>
      <c r="BI48" s="124"/>
      <c r="BJ48" s="124"/>
      <c r="BK48" s="124"/>
      <c r="BL48" s="124"/>
      <c r="BM48" s="124"/>
      <c r="BN48" s="124"/>
      <c r="BO48" s="124"/>
      <c r="BP48" s="124"/>
      <c r="BQ48" s="124"/>
      <c r="BR48" s="125"/>
    </row>
    <row r="49" spans="1:70" ht="20.5" customHeight="1" x14ac:dyDescent="0.2">
      <c r="A49" s="411"/>
      <c r="B49" s="412"/>
      <c r="C49" s="412"/>
      <c r="D49" s="413"/>
      <c r="E49" s="449"/>
      <c r="F49" s="450"/>
      <c r="G49" s="450"/>
      <c r="H49" s="450"/>
      <c r="I49" s="450"/>
      <c r="J49" s="450"/>
      <c r="K49" s="451"/>
      <c r="L49" s="455"/>
      <c r="M49" s="456"/>
      <c r="N49" s="456"/>
      <c r="O49" s="456"/>
      <c r="P49" s="456"/>
      <c r="Q49" s="456"/>
      <c r="R49" s="456"/>
      <c r="S49" s="456"/>
      <c r="T49" s="456"/>
      <c r="U49" s="456"/>
      <c r="V49" s="456"/>
      <c r="W49" s="456"/>
      <c r="X49" s="456"/>
      <c r="Y49" s="456"/>
      <c r="Z49" s="456"/>
      <c r="AA49" s="456"/>
      <c r="AB49" s="456"/>
      <c r="AC49" s="456"/>
      <c r="AD49" s="456"/>
      <c r="AE49" s="456"/>
      <c r="AF49" s="456"/>
      <c r="AG49" s="456"/>
      <c r="AH49" s="456"/>
      <c r="AI49" s="457"/>
      <c r="AJ49" s="130"/>
      <c r="AK49" s="124"/>
      <c r="AL49" s="124"/>
      <c r="AM49" s="124"/>
      <c r="AN49" s="124"/>
      <c r="AO49" s="124"/>
      <c r="AP49" s="124"/>
      <c r="AQ49" s="124"/>
      <c r="AR49" s="124"/>
      <c r="AS49" s="124"/>
      <c r="AT49" s="124"/>
      <c r="AU49" s="124"/>
      <c r="AV49" s="124"/>
      <c r="AW49" s="124"/>
      <c r="AX49" s="124"/>
      <c r="AY49" s="124"/>
      <c r="AZ49" s="124"/>
      <c r="BA49" s="124"/>
      <c r="BB49" s="124"/>
      <c r="BC49" s="124"/>
      <c r="BD49" s="124"/>
      <c r="BE49" s="124"/>
      <c r="BF49" s="124"/>
      <c r="BG49" s="124"/>
      <c r="BH49" s="124"/>
      <c r="BI49" s="124"/>
      <c r="BJ49" s="124"/>
      <c r="BK49" s="124"/>
      <c r="BL49" s="124"/>
      <c r="BM49" s="124"/>
      <c r="BN49" s="124"/>
      <c r="BO49" s="124"/>
      <c r="BP49" s="124"/>
      <c r="BQ49" s="124"/>
      <c r="BR49" s="125"/>
    </row>
    <row r="50" spans="1:70" ht="20.5" customHeight="1" x14ac:dyDescent="0.2">
      <c r="A50" s="411"/>
      <c r="B50" s="412"/>
      <c r="C50" s="412"/>
      <c r="D50" s="413"/>
      <c r="E50" s="443" t="s">
        <v>132</v>
      </c>
      <c r="F50" s="391"/>
      <c r="G50" s="391"/>
      <c r="H50" s="391"/>
      <c r="I50" s="391"/>
      <c r="J50" s="391"/>
      <c r="K50" s="444"/>
      <c r="L50" s="452"/>
      <c r="M50" s="453"/>
      <c r="N50" s="453"/>
      <c r="O50" s="453"/>
      <c r="P50" s="453"/>
      <c r="Q50" s="453"/>
      <c r="R50" s="453"/>
      <c r="S50" s="453"/>
      <c r="T50" s="453"/>
      <c r="U50" s="453"/>
      <c r="V50" s="453"/>
      <c r="W50" s="453"/>
      <c r="X50" s="453"/>
      <c r="Y50" s="453"/>
      <c r="Z50" s="453"/>
      <c r="AA50" s="453"/>
      <c r="AB50" s="453"/>
      <c r="AC50" s="453"/>
      <c r="AD50" s="453"/>
      <c r="AE50" s="453"/>
      <c r="AF50" s="453"/>
      <c r="AG50" s="453"/>
      <c r="AH50" s="453"/>
      <c r="AI50" s="454"/>
      <c r="AJ50" s="130"/>
      <c r="AK50" s="124"/>
      <c r="AL50" s="124"/>
      <c r="AM50" s="124"/>
      <c r="AN50" s="124"/>
      <c r="AO50" s="124"/>
      <c r="AP50" s="124"/>
      <c r="AQ50" s="124"/>
      <c r="AR50" s="124"/>
      <c r="AS50" s="124"/>
      <c r="AT50" s="124"/>
      <c r="AU50" s="124"/>
      <c r="AV50" s="124"/>
      <c r="AW50" s="124"/>
      <c r="AX50" s="124"/>
      <c r="AY50" s="124"/>
      <c r="AZ50" s="124"/>
      <c r="BA50" s="124"/>
      <c r="BB50" s="124"/>
      <c r="BC50" s="124"/>
      <c r="BD50" s="124"/>
      <c r="BE50" s="124"/>
      <c r="BF50" s="124"/>
      <c r="BG50" s="124"/>
      <c r="BH50" s="124"/>
      <c r="BI50" s="124"/>
      <c r="BJ50" s="124"/>
      <c r="BK50" s="124"/>
      <c r="BL50" s="124"/>
      <c r="BM50" s="124"/>
      <c r="BN50" s="124"/>
      <c r="BO50" s="124"/>
      <c r="BP50" s="124"/>
      <c r="BQ50" s="124"/>
      <c r="BR50" s="125"/>
    </row>
    <row r="51" spans="1:70" ht="20.5" customHeight="1" x14ac:dyDescent="0.2">
      <c r="A51" s="411"/>
      <c r="B51" s="412"/>
      <c r="C51" s="412"/>
      <c r="D51" s="413"/>
      <c r="E51" s="445"/>
      <c r="F51" s="446"/>
      <c r="G51" s="446"/>
      <c r="H51" s="446"/>
      <c r="I51" s="446"/>
      <c r="J51" s="446"/>
      <c r="K51" s="447"/>
      <c r="L51" s="455"/>
      <c r="M51" s="456"/>
      <c r="N51" s="456"/>
      <c r="O51" s="456"/>
      <c r="P51" s="456"/>
      <c r="Q51" s="456"/>
      <c r="R51" s="456"/>
      <c r="S51" s="456"/>
      <c r="T51" s="456"/>
      <c r="U51" s="456"/>
      <c r="V51" s="456"/>
      <c r="W51" s="456"/>
      <c r="X51" s="456"/>
      <c r="Y51" s="456"/>
      <c r="Z51" s="456"/>
      <c r="AA51" s="456"/>
      <c r="AB51" s="456"/>
      <c r="AC51" s="456"/>
      <c r="AD51" s="456"/>
      <c r="AE51" s="456"/>
      <c r="AF51" s="456"/>
      <c r="AG51" s="456"/>
      <c r="AH51" s="456"/>
      <c r="AI51" s="457"/>
      <c r="AJ51" s="130"/>
      <c r="AK51" s="124"/>
      <c r="AL51" s="124"/>
      <c r="AM51" s="124"/>
      <c r="AN51" s="124"/>
      <c r="AO51" s="124"/>
      <c r="AP51" s="124"/>
      <c r="AQ51" s="124"/>
      <c r="AR51" s="124"/>
      <c r="AS51" s="124"/>
      <c r="AT51" s="124"/>
      <c r="AU51" s="124"/>
      <c r="AV51" s="124"/>
      <c r="AW51" s="124"/>
      <c r="AX51" s="124"/>
      <c r="AY51" s="124"/>
      <c r="AZ51" s="124"/>
      <c r="BA51" s="124"/>
      <c r="BB51" s="124"/>
      <c r="BC51" s="124"/>
      <c r="BD51" s="124"/>
      <c r="BE51" s="124"/>
      <c r="BF51" s="124"/>
      <c r="BG51" s="124"/>
      <c r="BH51" s="124"/>
      <c r="BI51" s="124"/>
      <c r="BJ51" s="124"/>
      <c r="BK51" s="124"/>
      <c r="BL51" s="124"/>
      <c r="BM51" s="124"/>
      <c r="BN51" s="124"/>
      <c r="BO51" s="124"/>
      <c r="BP51" s="124"/>
      <c r="BQ51" s="124"/>
      <c r="BR51" s="125"/>
    </row>
    <row r="52" spans="1:70" ht="20.5" customHeight="1" x14ac:dyDescent="0.2">
      <c r="A52" s="411"/>
      <c r="B52" s="412"/>
      <c r="C52" s="412"/>
      <c r="D52" s="413"/>
      <c r="E52" s="443" t="s">
        <v>133</v>
      </c>
      <c r="F52" s="391"/>
      <c r="G52" s="391"/>
      <c r="H52" s="391"/>
      <c r="I52" s="391"/>
      <c r="J52" s="391"/>
      <c r="K52" s="444"/>
      <c r="L52" s="483"/>
      <c r="M52" s="458"/>
      <c r="N52" s="458"/>
      <c r="O52" s="458"/>
      <c r="P52" s="458"/>
      <c r="Q52" s="458"/>
      <c r="R52" s="458"/>
      <c r="S52" s="458"/>
      <c r="T52" s="458"/>
      <c r="U52" s="458"/>
      <c r="V52" s="458"/>
      <c r="W52" s="458"/>
      <c r="X52" s="458"/>
      <c r="Y52" s="458"/>
      <c r="Z52" s="458"/>
      <c r="AA52" s="458"/>
      <c r="AB52" s="458"/>
      <c r="AC52" s="458"/>
      <c r="AD52" s="458"/>
      <c r="AE52" s="458"/>
      <c r="AF52" s="458"/>
      <c r="AG52" s="458"/>
      <c r="AH52" s="458"/>
      <c r="AI52" s="459"/>
      <c r="AJ52" s="130"/>
      <c r="AK52" s="124"/>
      <c r="AL52" s="124"/>
      <c r="AM52" s="124"/>
      <c r="AN52" s="124"/>
      <c r="AO52" s="124"/>
      <c r="AP52" s="124"/>
      <c r="AQ52" s="124"/>
      <c r="AR52" s="124"/>
      <c r="AS52" s="124"/>
      <c r="AT52" s="124"/>
      <c r="AU52" s="124"/>
      <c r="AV52" s="124"/>
      <c r="AW52" s="124"/>
      <c r="AX52" s="124"/>
      <c r="AY52" s="124"/>
      <c r="AZ52" s="124"/>
      <c r="BA52" s="124"/>
      <c r="BB52" s="124"/>
      <c r="BC52" s="124"/>
      <c r="BD52" s="124"/>
      <c r="BE52" s="124"/>
      <c r="BF52" s="124"/>
      <c r="BG52" s="124"/>
      <c r="BH52" s="124"/>
      <c r="BI52" s="124"/>
      <c r="BJ52" s="124"/>
      <c r="BK52" s="124"/>
      <c r="BL52" s="124"/>
      <c r="BM52" s="124"/>
      <c r="BN52" s="124"/>
      <c r="BO52" s="124"/>
      <c r="BP52" s="124"/>
      <c r="BQ52" s="124"/>
      <c r="BR52" s="125"/>
    </row>
    <row r="53" spans="1:70" ht="20.5" customHeight="1" thickBot="1" x14ac:dyDescent="0.25">
      <c r="A53" s="474"/>
      <c r="B53" s="475"/>
      <c r="C53" s="475"/>
      <c r="D53" s="476"/>
      <c r="E53" s="487"/>
      <c r="F53" s="488"/>
      <c r="G53" s="488"/>
      <c r="H53" s="488"/>
      <c r="I53" s="488"/>
      <c r="J53" s="488"/>
      <c r="K53" s="489"/>
      <c r="L53" s="484"/>
      <c r="M53" s="485"/>
      <c r="N53" s="485"/>
      <c r="O53" s="485"/>
      <c r="P53" s="485"/>
      <c r="Q53" s="485"/>
      <c r="R53" s="485"/>
      <c r="S53" s="485"/>
      <c r="T53" s="485"/>
      <c r="U53" s="485"/>
      <c r="V53" s="485"/>
      <c r="W53" s="485"/>
      <c r="X53" s="485"/>
      <c r="Y53" s="485"/>
      <c r="Z53" s="485"/>
      <c r="AA53" s="485"/>
      <c r="AB53" s="485"/>
      <c r="AC53" s="485"/>
      <c r="AD53" s="485"/>
      <c r="AE53" s="485"/>
      <c r="AF53" s="485"/>
      <c r="AG53" s="485"/>
      <c r="AH53" s="485"/>
      <c r="AI53" s="486"/>
      <c r="AJ53" s="131"/>
      <c r="AK53" s="132"/>
      <c r="AL53" s="132"/>
      <c r="AM53" s="132"/>
      <c r="AN53" s="132"/>
      <c r="AO53" s="132"/>
      <c r="AP53" s="132"/>
      <c r="AQ53" s="132"/>
      <c r="AR53" s="132"/>
      <c r="AS53" s="132"/>
      <c r="AT53" s="132"/>
      <c r="AU53" s="132"/>
      <c r="AV53" s="132"/>
      <c r="AW53" s="132"/>
      <c r="AX53" s="132"/>
      <c r="AY53" s="132"/>
      <c r="AZ53" s="132"/>
      <c r="BA53" s="132"/>
      <c r="BB53" s="132"/>
      <c r="BC53" s="132"/>
      <c r="BD53" s="132"/>
      <c r="BE53" s="132"/>
      <c r="BF53" s="132"/>
      <c r="BG53" s="132"/>
      <c r="BH53" s="132"/>
      <c r="BI53" s="132"/>
      <c r="BJ53" s="132"/>
      <c r="BK53" s="132"/>
      <c r="BL53" s="132"/>
      <c r="BM53" s="132"/>
      <c r="BN53" s="132"/>
      <c r="BO53" s="132"/>
      <c r="BP53" s="132"/>
      <c r="BQ53" s="132"/>
      <c r="BR53" s="133"/>
    </row>
    <row r="54" spans="1:70" ht="15" customHeight="1" x14ac:dyDescent="0.2">
      <c r="A54" s="89"/>
      <c r="B54" s="89"/>
      <c r="C54" s="89"/>
      <c r="D54" s="89"/>
      <c r="E54" s="89"/>
      <c r="F54" s="89"/>
      <c r="G54" s="89"/>
      <c r="H54" s="89"/>
      <c r="I54" s="89"/>
      <c r="J54" s="89"/>
      <c r="K54" s="89"/>
      <c r="L54" s="89"/>
      <c r="M54" s="89"/>
      <c r="N54" s="89"/>
      <c r="O54" s="89"/>
      <c r="P54" s="89"/>
      <c r="Q54" s="89"/>
      <c r="R54" s="89"/>
      <c r="S54" s="89"/>
      <c r="T54" s="89"/>
      <c r="U54" s="89"/>
      <c r="V54" s="89"/>
      <c r="W54" s="89"/>
      <c r="X54" s="89"/>
      <c r="Y54" s="89"/>
      <c r="Z54" s="89"/>
      <c r="AA54" s="89"/>
      <c r="AB54" s="89"/>
      <c r="AC54" s="89"/>
      <c r="AD54" s="89"/>
      <c r="AE54" s="89"/>
      <c r="AF54" s="89"/>
      <c r="AG54" s="89"/>
      <c r="AH54" s="89"/>
      <c r="AI54" s="89"/>
    </row>
  </sheetData>
  <sheetProtection selectLockedCells="1"/>
  <mergeCells count="83">
    <mergeCell ref="E22:E23"/>
    <mergeCell ref="AD22:AF22"/>
    <mergeCell ref="AG22:AI22"/>
    <mergeCell ref="AD23:AF23"/>
    <mergeCell ref="AG23:AI23"/>
    <mergeCell ref="AG18:AI18"/>
    <mergeCell ref="AD19:AF19"/>
    <mergeCell ref="AG19:AI19"/>
    <mergeCell ref="G14:AC15"/>
    <mergeCell ref="AD15:AF15"/>
    <mergeCell ref="AG15:AI15"/>
    <mergeCell ref="AD16:AF16"/>
    <mergeCell ref="AG16:AI16"/>
    <mergeCell ref="AD21:AF21"/>
    <mergeCell ref="AG21:AI21"/>
    <mergeCell ref="AJ1:BR2"/>
    <mergeCell ref="AJ14:BR15"/>
    <mergeCell ref="AJ16:AK17"/>
    <mergeCell ref="AL16:BR17"/>
    <mergeCell ref="AJ18:AK19"/>
    <mergeCell ref="AL18:BR19"/>
    <mergeCell ref="AJ3:BR4"/>
    <mergeCell ref="AJ5:AK6"/>
    <mergeCell ref="AL5:BR6"/>
    <mergeCell ref="AJ7:AK9"/>
    <mergeCell ref="AL7:BR9"/>
    <mergeCell ref="AD17:AF17"/>
    <mergeCell ref="AG17:AI17"/>
    <mergeCell ref="AD18:AF18"/>
    <mergeCell ref="E52:K53"/>
    <mergeCell ref="AJ24:BR25"/>
    <mergeCell ref="AJ31:AK32"/>
    <mergeCell ref="AL31:BR32"/>
    <mergeCell ref="AJ33:AK34"/>
    <mergeCell ref="AL33:BR34"/>
    <mergeCell ref="J27:AI29"/>
    <mergeCell ref="L38:AI39"/>
    <mergeCell ref="L48:AI49"/>
    <mergeCell ref="L40:AI41"/>
    <mergeCell ref="L32:AI33"/>
    <mergeCell ref="E30:K31"/>
    <mergeCell ref="L44:AI45"/>
    <mergeCell ref="E34:K35"/>
    <mergeCell ref="L34:AI35"/>
    <mergeCell ref="E44:K45"/>
    <mergeCell ref="A26:D29"/>
    <mergeCell ref="E38:K39"/>
    <mergeCell ref="E11:I13"/>
    <mergeCell ref="J11:AI13"/>
    <mergeCell ref="A30:D53"/>
    <mergeCell ref="L50:AI51"/>
    <mergeCell ref="L30:AI31"/>
    <mergeCell ref="E50:K51"/>
    <mergeCell ref="E32:K33"/>
    <mergeCell ref="E27:I29"/>
    <mergeCell ref="E26:I26"/>
    <mergeCell ref="A24:AI25"/>
    <mergeCell ref="J26:AI26"/>
    <mergeCell ref="L52:AI53"/>
    <mergeCell ref="E48:K49"/>
    <mergeCell ref="E42:K43"/>
    <mergeCell ref="E36:K37"/>
    <mergeCell ref="E40:K41"/>
    <mergeCell ref="L42:AI43"/>
    <mergeCell ref="L36:AI37"/>
    <mergeCell ref="L46:AI47"/>
    <mergeCell ref="E46:K47"/>
    <mergeCell ref="A16:D23"/>
    <mergeCell ref="O2:Q2"/>
    <mergeCell ref="R2:AI2"/>
    <mergeCell ref="A3:AI4"/>
    <mergeCell ref="A5:D9"/>
    <mergeCell ref="E5:I6"/>
    <mergeCell ref="J5:AI6"/>
    <mergeCell ref="J7:AI7"/>
    <mergeCell ref="E8:I9"/>
    <mergeCell ref="E7:I7"/>
    <mergeCell ref="J8:AI9"/>
    <mergeCell ref="A10:D13"/>
    <mergeCell ref="E10:I10"/>
    <mergeCell ref="J10:AI10"/>
    <mergeCell ref="AD20:AF20"/>
    <mergeCell ref="AG20:AI20"/>
  </mergeCells>
  <phoneticPr fontId="2"/>
  <conditionalFormatting sqref="AD16:AF23">
    <cfRule type="expression" dxfId="3" priority="1" stopIfTrue="1">
      <formula>AND($AD$22="○",$AD$23="○",COUNTIF($AD$16:$AF$21,"○")&gt;2)</formula>
    </cfRule>
    <cfRule type="expression" dxfId="2" priority="2" stopIfTrue="1">
      <formula>AND($AD$22&lt;&gt;"○",$AD$23&lt;&gt;"○",COUNTIF($AD$16:$AF$21,"○")&gt;4)</formula>
    </cfRule>
    <cfRule type="expression" dxfId="1" priority="3" stopIfTrue="1">
      <formula>AND($AD$22&lt;&gt;"○",$AD$23="○",COUNTIF($AD$16:$AF$21,"○")&gt;3)</formula>
    </cfRule>
    <cfRule type="expression" dxfId="0" priority="4" stopIfTrue="1">
      <formula>AND($AD$22="○",$AD$23&lt;&gt;"○",COUNTIF($AD$16:$AF$21,"○")&gt;2)</formula>
    </cfRule>
  </conditionalFormatting>
  <dataValidations count="7">
    <dataValidation type="whole" allowBlank="1" showInputMessage="1" showErrorMessage="1" sqref="P7" xr:uid="{00000000-0002-0000-0400-000000000000}">
      <formula1>1</formula1>
      <formula2>31</formula2>
    </dataValidation>
    <dataValidation type="whole" allowBlank="1" showInputMessage="1" showErrorMessage="1" sqref="N7" xr:uid="{00000000-0002-0000-0400-000001000000}">
      <formula1>1</formula1>
      <formula2>12</formula2>
    </dataValidation>
    <dataValidation type="whole" operator="greaterThanOrEqual" allowBlank="1" showInputMessage="1" showErrorMessage="1" sqref="L7" xr:uid="{00000000-0002-0000-0400-000002000000}">
      <formula1>1</formula1>
    </dataValidation>
    <dataValidation type="list" allowBlank="1" showInputMessage="1" showErrorMessage="1" sqref="AG16:AI17 AG19:AI23" xr:uid="{00000000-0002-0000-0400-000003000000}">
      <formula1>"無,有"</formula1>
    </dataValidation>
    <dataValidation type="list" allowBlank="1" showInputMessage="1" showErrorMessage="1" sqref="L32:AI33 L40:AI41 L48:AI49" xr:uid="{00000000-0002-0000-0400-000004000000}">
      <formula1>"自社保有,長期リース（３年以上）,無し"</formula1>
    </dataValidation>
    <dataValidation type="list" allowBlank="1" showInputMessage="1" showErrorMessage="1" sqref="AG18" xr:uid="{00000000-0002-0000-0400-000005000000}">
      <formula1>"無,研修受講実績有,推進員設置有"</formula1>
    </dataValidation>
    <dataValidation type="list" allowBlank="1" showInputMessage="1" showErrorMessage="1" sqref="AD16:AF23" xr:uid="{00000000-0002-0000-0400-000006000000}">
      <formula1>"○,－"</formula1>
    </dataValidation>
  </dataValidations>
  <printOptions horizontalCentered="1"/>
  <pageMargins left="0.39370078740157483" right="0.39370078740157483" top="0.59055118110236227" bottom="0.19685039370078741" header="0.31496062992125984" footer="0.31496062992125984"/>
  <pageSetup paperSize="9" scale="68" fitToWidth="2" orientation="portrait" r:id="rId1"/>
  <colBreaks count="1" manualBreakCount="1">
    <brk id="35" max="53"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BG150"/>
  <sheetViews>
    <sheetView showGridLines="0" view="pageBreakPreview" topLeftCell="A8" zoomScale="80" zoomScaleNormal="85" zoomScaleSheetLayoutView="80" workbookViewId="0">
      <selection activeCell="E18" sqref="E18"/>
    </sheetView>
  </sheetViews>
  <sheetFormatPr defaultColWidth="3.08984375" defaultRowHeight="18" customHeight="1" x14ac:dyDescent="0.2"/>
  <cols>
    <col min="1" max="50" width="3.90625" style="79" customWidth="1"/>
    <col min="51" max="16384" width="3.08984375" style="79"/>
  </cols>
  <sheetData>
    <row r="1" spans="1:59" ht="23.25" customHeight="1" x14ac:dyDescent="0.2">
      <c r="A1" s="90" t="s">
        <v>144</v>
      </c>
      <c r="N1" s="80"/>
      <c r="O1" s="80"/>
      <c r="P1" s="80"/>
      <c r="Q1" s="81"/>
      <c r="R1" s="81"/>
      <c r="S1" s="81"/>
      <c r="T1" s="81"/>
      <c r="U1" s="81"/>
      <c r="V1" s="81"/>
      <c r="W1" s="81"/>
      <c r="X1" s="81"/>
      <c r="Y1" s="81"/>
      <c r="Z1" s="81"/>
      <c r="AA1" s="81"/>
      <c r="AB1" s="81"/>
      <c r="AC1" s="81"/>
      <c r="AD1" s="81"/>
      <c r="AE1" s="81"/>
      <c r="AF1" s="81"/>
      <c r="AG1" s="81"/>
      <c r="AH1" s="81"/>
    </row>
    <row r="2" spans="1:59" ht="26.25" customHeight="1" thickBot="1" x14ac:dyDescent="0.25">
      <c r="N2" s="396" t="s">
        <v>109</v>
      </c>
      <c r="O2" s="397"/>
      <c r="P2" s="398"/>
      <c r="Q2" s="399"/>
      <c r="R2" s="400"/>
      <c r="S2" s="400"/>
      <c r="T2" s="400"/>
      <c r="U2" s="400"/>
      <c r="V2" s="400"/>
      <c r="W2" s="400"/>
      <c r="X2" s="400"/>
      <c r="Y2" s="400"/>
      <c r="Z2" s="400"/>
      <c r="AA2" s="400"/>
      <c r="AB2" s="400"/>
      <c r="AC2" s="400"/>
      <c r="AD2" s="400"/>
      <c r="AE2" s="400"/>
      <c r="AF2" s="400"/>
      <c r="AG2" s="400"/>
      <c r="AH2" s="401"/>
    </row>
    <row r="3" spans="1:59" ht="15" customHeight="1" x14ac:dyDescent="0.2">
      <c r="A3" s="522" t="s">
        <v>145</v>
      </c>
      <c r="B3" s="523"/>
      <c r="C3" s="523"/>
      <c r="D3" s="523"/>
      <c r="E3" s="523"/>
      <c r="F3" s="523"/>
      <c r="G3" s="523"/>
      <c r="H3" s="523"/>
      <c r="I3" s="523"/>
      <c r="J3" s="523"/>
      <c r="K3" s="523"/>
      <c r="L3" s="523"/>
      <c r="M3" s="523"/>
      <c r="N3" s="523"/>
      <c r="O3" s="523"/>
      <c r="P3" s="523"/>
      <c r="Q3" s="523"/>
      <c r="R3" s="523"/>
      <c r="S3" s="523"/>
      <c r="T3" s="523"/>
      <c r="U3" s="523"/>
      <c r="V3" s="523"/>
      <c r="W3" s="523"/>
      <c r="X3" s="523"/>
      <c r="Y3" s="523"/>
      <c r="Z3" s="523"/>
      <c r="AA3" s="523"/>
      <c r="AB3" s="523"/>
      <c r="AC3" s="523"/>
      <c r="AD3" s="523"/>
      <c r="AE3" s="523"/>
      <c r="AF3" s="523"/>
      <c r="AG3" s="523"/>
      <c r="AH3" s="524"/>
    </row>
    <row r="4" spans="1:59" ht="15" customHeight="1" thickBot="1" x14ac:dyDescent="0.25">
      <c r="A4" s="525"/>
      <c r="B4" s="526"/>
      <c r="C4" s="526"/>
      <c r="D4" s="526"/>
      <c r="E4" s="526"/>
      <c r="F4" s="526"/>
      <c r="G4" s="526"/>
      <c r="H4" s="526"/>
      <c r="I4" s="526"/>
      <c r="J4" s="526"/>
      <c r="K4" s="526"/>
      <c r="L4" s="526"/>
      <c r="M4" s="526"/>
      <c r="N4" s="526"/>
      <c r="O4" s="526"/>
      <c r="P4" s="526"/>
      <c r="Q4" s="526"/>
      <c r="R4" s="526"/>
      <c r="S4" s="526"/>
      <c r="T4" s="526"/>
      <c r="U4" s="526"/>
      <c r="V4" s="526"/>
      <c r="W4" s="526"/>
      <c r="X4" s="526"/>
      <c r="Y4" s="526"/>
      <c r="Z4" s="526"/>
      <c r="AA4" s="526"/>
      <c r="AB4" s="526"/>
      <c r="AC4" s="526"/>
      <c r="AD4" s="526"/>
      <c r="AE4" s="526"/>
      <c r="AF4" s="526"/>
      <c r="AG4" s="526"/>
      <c r="AH4" s="527"/>
    </row>
    <row r="5" spans="1:59" ht="26.25" customHeight="1" x14ac:dyDescent="0.2">
      <c r="A5" s="545" t="s">
        <v>146</v>
      </c>
      <c r="B5" s="546"/>
      <c r="C5" s="534" t="s">
        <v>147</v>
      </c>
      <c r="D5" s="535"/>
      <c r="E5" s="536"/>
      <c r="F5" s="541"/>
      <c r="G5" s="542"/>
      <c r="H5" s="542"/>
      <c r="I5" s="542"/>
      <c r="J5" s="542"/>
      <c r="K5" s="542"/>
      <c r="L5" s="542"/>
      <c r="M5" s="542"/>
      <c r="N5" s="542"/>
      <c r="O5" s="542"/>
      <c r="P5" s="542"/>
      <c r="Q5" s="542"/>
      <c r="R5" s="542"/>
      <c r="S5" s="542"/>
      <c r="T5" s="542"/>
      <c r="U5" s="542"/>
      <c r="V5" s="543"/>
      <c r="W5" s="534" t="s">
        <v>148</v>
      </c>
      <c r="X5" s="535"/>
      <c r="Y5" s="535"/>
      <c r="Z5" s="535"/>
      <c r="AA5" s="536"/>
      <c r="AB5" s="534" t="s">
        <v>149</v>
      </c>
      <c r="AC5" s="535"/>
      <c r="AD5" s="535"/>
      <c r="AE5" s="535"/>
      <c r="AF5" s="535"/>
      <c r="AG5" s="535"/>
      <c r="AH5" s="537"/>
    </row>
    <row r="6" spans="1:59" ht="26.25" customHeight="1" x14ac:dyDescent="0.2">
      <c r="A6" s="547"/>
      <c r="B6" s="548"/>
      <c r="C6" s="538" t="s">
        <v>150</v>
      </c>
      <c r="D6" s="539"/>
      <c r="E6" s="540"/>
      <c r="F6" s="429" t="s">
        <v>151</v>
      </c>
      <c r="G6" s="430"/>
      <c r="H6" s="430"/>
      <c r="I6" s="430"/>
      <c r="J6" s="430"/>
      <c r="K6" s="430"/>
      <c r="L6" s="430"/>
      <c r="M6" s="83" t="s">
        <v>152</v>
      </c>
      <c r="N6" s="538" t="s">
        <v>153</v>
      </c>
      <c r="O6" s="539"/>
      <c r="P6" s="539"/>
      <c r="Q6" s="539"/>
      <c r="R6" s="539"/>
      <c r="S6" s="539"/>
      <c r="T6" s="544"/>
      <c r="U6" s="83" t="s">
        <v>152</v>
      </c>
      <c r="V6" s="429" t="s">
        <v>154</v>
      </c>
      <c r="W6" s="430"/>
      <c r="X6" s="430"/>
      <c r="Y6" s="430"/>
      <c r="Z6" s="430"/>
      <c r="AA6" s="430"/>
      <c r="AB6" s="430"/>
      <c r="AC6" s="83" t="s">
        <v>152</v>
      </c>
      <c r="AD6" s="86"/>
      <c r="AE6" s="86"/>
      <c r="AF6" s="86"/>
      <c r="AG6" s="86"/>
      <c r="AH6" s="119"/>
    </row>
    <row r="7" spans="1:59" ht="26.25" customHeight="1" x14ac:dyDescent="0.2">
      <c r="A7" s="547"/>
      <c r="B7" s="548"/>
      <c r="C7" s="517" t="s">
        <v>32</v>
      </c>
      <c r="D7" s="517"/>
      <c r="E7" s="517"/>
      <c r="F7" s="552" t="s">
        <v>116</v>
      </c>
      <c r="G7" s="552"/>
      <c r="H7" s="552"/>
      <c r="I7" s="552"/>
      <c r="J7" s="552"/>
      <c r="K7" s="528"/>
      <c r="L7" s="529"/>
      <c r="M7" s="529"/>
      <c r="N7" s="529"/>
      <c r="O7" s="529"/>
      <c r="P7" s="529"/>
      <c r="Q7" s="529"/>
      <c r="R7" s="529"/>
      <c r="S7" s="529"/>
      <c r="T7" s="529"/>
      <c r="U7" s="529"/>
      <c r="V7" s="529"/>
      <c r="W7" s="529"/>
      <c r="X7" s="529"/>
      <c r="Y7" s="529"/>
      <c r="Z7" s="529"/>
      <c r="AA7" s="529"/>
      <c r="AB7" s="529"/>
      <c r="AC7" s="529"/>
      <c r="AD7" s="529"/>
      <c r="AE7" s="529"/>
      <c r="AF7" s="529"/>
      <c r="AG7" s="529"/>
      <c r="AH7" s="530"/>
    </row>
    <row r="8" spans="1:59" ht="26.25" customHeight="1" x14ac:dyDescent="0.2">
      <c r="A8" s="547"/>
      <c r="B8" s="548"/>
      <c r="C8" s="517"/>
      <c r="D8" s="517"/>
      <c r="E8" s="517"/>
      <c r="F8" s="552" t="s">
        <v>117</v>
      </c>
      <c r="G8" s="552"/>
      <c r="H8" s="552"/>
      <c r="I8" s="552"/>
      <c r="J8" s="552"/>
      <c r="K8" s="531"/>
      <c r="L8" s="532"/>
      <c r="M8" s="532"/>
      <c r="N8" s="532"/>
      <c r="O8" s="532"/>
      <c r="P8" s="532"/>
      <c r="Q8" s="532"/>
      <c r="R8" s="532"/>
      <c r="S8" s="532"/>
      <c r="T8" s="532"/>
      <c r="U8" s="532"/>
      <c r="V8" s="532"/>
      <c r="W8" s="532"/>
      <c r="X8" s="532"/>
      <c r="Y8" s="532"/>
      <c r="Z8" s="532"/>
      <c r="AA8" s="532"/>
      <c r="AB8" s="532"/>
      <c r="AC8" s="532"/>
      <c r="AD8" s="532"/>
      <c r="AE8" s="532"/>
      <c r="AF8" s="532"/>
      <c r="AG8" s="532"/>
      <c r="AH8" s="533"/>
      <c r="AK8" s="91"/>
    </row>
    <row r="9" spans="1:59" ht="26.25" customHeight="1" x14ac:dyDescent="0.2">
      <c r="A9" s="547"/>
      <c r="B9" s="548"/>
      <c r="C9" s="517"/>
      <c r="D9" s="517"/>
      <c r="E9" s="517"/>
      <c r="F9" s="552"/>
      <c r="G9" s="552"/>
      <c r="H9" s="552"/>
      <c r="I9" s="552"/>
      <c r="J9" s="552"/>
      <c r="K9" s="531"/>
      <c r="L9" s="532"/>
      <c r="M9" s="532"/>
      <c r="N9" s="532"/>
      <c r="O9" s="532"/>
      <c r="P9" s="532"/>
      <c r="Q9" s="532"/>
      <c r="R9" s="532"/>
      <c r="S9" s="532"/>
      <c r="T9" s="532"/>
      <c r="U9" s="532"/>
      <c r="V9" s="532"/>
      <c r="W9" s="532"/>
      <c r="X9" s="532"/>
      <c r="Y9" s="532"/>
      <c r="Z9" s="532"/>
      <c r="AA9" s="532"/>
      <c r="AB9" s="532"/>
      <c r="AC9" s="532"/>
      <c r="AD9" s="532"/>
      <c r="AE9" s="532"/>
      <c r="AF9" s="532"/>
      <c r="AG9" s="532"/>
      <c r="AH9" s="533"/>
      <c r="AL9" s="80"/>
      <c r="AM9" s="92"/>
      <c r="AN9" s="92"/>
      <c r="AO9" s="92"/>
      <c r="AP9" s="92"/>
      <c r="AQ9" s="92"/>
      <c r="AR9" s="92"/>
      <c r="AS9" s="80"/>
      <c r="AT9" s="92"/>
      <c r="AU9" s="92"/>
      <c r="AV9" s="92"/>
      <c r="AW9" s="92"/>
      <c r="AX9" s="92"/>
      <c r="AY9" s="92"/>
      <c r="AZ9" s="92"/>
      <c r="BA9" s="80"/>
      <c r="BB9" s="92"/>
      <c r="BC9" s="92"/>
      <c r="BD9" s="92"/>
      <c r="BE9" s="92"/>
      <c r="BF9" s="92"/>
      <c r="BG9" s="92"/>
    </row>
    <row r="10" spans="1:59" ht="26.25" customHeight="1" x14ac:dyDescent="0.2">
      <c r="A10" s="547"/>
      <c r="B10" s="548"/>
      <c r="C10" s="434" t="s">
        <v>155</v>
      </c>
      <c r="D10" s="435"/>
      <c r="E10" s="435"/>
      <c r="F10" s="435"/>
      <c r="G10" s="435"/>
      <c r="H10" s="435"/>
      <c r="I10" s="435"/>
      <c r="J10" s="436"/>
      <c r="K10" s="434" t="s">
        <v>156</v>
      </c>
      <c r="L10" s="435"/>
      <c r="M10" s="435"/>
      <c r="N10" s="435"/>
      <c r="O10" s="435"/>
      <c r="P10" s="436"/>
      <c r="Q10" s="429" t="s">
        <v>157</v>
      </c>
      <c r="R10" s="430"/>
      <c r="S10" s="430"/>
      <c r="T10" s="430"/>
      <c r="U10" s="430"/>
      <c r="V10" s="83" t="s">
        <v>152</v>
      </c>
      <c r="W10" s="429" t="s">
        <v>158</v>
      </c>
      <c r="X10" s="430"/>
      <c r="Y10" s="430"/>
      <c r="Z10" s="430"/>
      <c r="AA10" s="430"/>
      <c r="AB10" s="83" t="s">
        <v>152</v>
      </c>
      <c r="AC10" s="429" t="s">
        <v>159</v>
      </c>
      <c r="AD10" s="430"/>
      <c r="AE10" s="430"/>
      <c r="AF10" s="430"/>
      <c r="AG10" s="430"/>
      <c r="AH10" s="118" t="s">
        <v>152</v>
      </c>
    </row>
    <row r="11" spans="1:59" ht="26.25" customHeight="1" x14ac:dyDescent="0.2">
      <c r="A11" s="547"/>
      <c r="B11" s="548"/>
      <c r="C11" s="434"/>
      <c r="D11" s="435"/>
      <c r="E11" s="435"/>
      <c r="F11" s="435"/>
      <c r="G11" s="435"/>
      <c r="H11" s="435"/>
      <c r="I11" s="435"/>
      <c r="J11" s="436"/>
      <c r="K11" s="429" t="s">
        <v>160</v>
      </c>
      <c r="L11" s="430"/>
      <c r="M11" s="430"/>
      <c r="N11" s="430"/>
      <c r="O11" s="430"/>
      <c r="P11" s="431"/>
      <c r="Q11" s="430"/>
      <c r="R11" s="430"/>
      <c r="S11" s="430"/>
      <c r="T11" s="430"/>
      <c r="U11" s="430"/>
      <c r="V11" s="430"/>
      <c r="W11" s="430"/>
      <c r="X11" s="430"/>
      <c r="Y11" s="430"/>
      <c r="Z11" s="430"/>
      <c r="AA11" s="430"/>
      <c r="AB11" s="430"/>
      <c r="AC11" s="430"/>
      <c r="AD11" s="430"/>
      <c r="AE11" s="430"/>
      <c r="AF11" s="430"/>
      <c r="AG11" s="430"/>
      <c r="AH11" s="442"/>
    </row>
    <row r="12" spans="1:59" ht="26.25" customHeight="1" x14ac:dyDescent="0.2">
      <c r="A12" s="547"/>
      <c r="B12" s="548"/>
      <c r="C12" s="553" t="s">
        <v>161</v>
      </c>
      <c r="D12" s="548"/>
      <c r="E12" s="445" t="s">
        <v>162</v>
      </c>
      <c r="F12" s="446"/>
      <c r="G12" s="446"/>
      <c r="H12" s="446"/>
      <c r="I12" s="446"/>
      <c r="J12" s="446"/>
      <c r="K12" s="446"/>
      <c r="L12" s="446"/>
      <c r="M12" s="446"/>
      <c r="N12" s="449" t="s">
        <v>163</v>
      </c>
      <c r="O12" s="450"/>
      <c r="P12" s="450"/>
      <c r="Q12" s="450"/>
      <c r="R12" s="450"/>
      <c r="S12" s="450"/>
      <c r="T12" s="450"/>
      <c r="U12" s="450"/>
      <c r="V12" s="450"/>
      <c r="W12" s="450"/>
      <c r="X12" s="451"/>
      <c r="Y12" s="449" t="s">
        <v>164</v>
      </c>
      <c r="Z12" s="450"/>
      <c r="AA12" s="450"/>
      <c r="AB12" s="450"/>
      <c r="AC12" s="451"/>
      <c r="AD12" s="449"/>
      <c r="AE12" s="450"/>
      <c r="AF12" s="450"/>
      <c r="AG12" s="555" t="s">
        <v>165</v>
      </c>
      <c r="AH12" s="556"/>
    </row>
    <row r="13" spans="1:59" ht="26.25" customHeight="1" x14ac:dyDescent="0.2">
      <c r="A13" s="547"/>
      <c r="B13" s="548"/>
      <c r="C13" s="553"/>
      <c r="D13" s="548"/>
      <c r="E13" s="562"/>
      <c r="F13" s="563"/>
      <c r="G13" s="563"/>
      <c r="H13" s="563"/>
      <c r="I13" s="563"/>
      <c r="J13" s="563"/>
      <c r="K13" s="563"/>
      <c r="L13" s="563"/>
      <c r="M13" s="563"/>
      <c r="N13" s="552" t="s">
        <v>166</v>
      </c>
      <c r="O13" s="552"/>
      <c r="P13" s="552"/>
      <c r="Q13" s="552"/>
      <c r="R13" s="552"/>
      <c r="S13" s="564" t="s">
        <v>167</v>
      </c>
      <c r="T13" s="565"/>
      <c r="U13" s="435" t="s">
        <v>168</v>
      </c>
      <c r="V13" s="435"/>
      <c r="W13" s="435"/>
      <c r="X13" s="435"/>
      <c r="Y13" s="434" t="s">
        <v>169</v>
      </c>
      <c r="Z13" s="435"/>
      <c r="AA13" s="435"/>
      <c r="AB13" s="435"/>
      <c r="AC13" s="435"/>
      <c r="AD13" s="435"/>
      <c r="AE13" s="435"/>
      <c r="AF13" s="435"/>
      <c r="AG13" s="435"/>
      <c r="AH13" s="551"/>
    </row>
    <row r="14" spans="1:59" ht="26.25" customHeight="1" x14ac:dyDescent="0.2">
      <c r="A14" s="547"/>
      <c r="B14" s="548"/>
      <c r="C14" s="553"/>
      <c r="D14" s="548"/>
      <c r="E14" s="434" t="s">
        <v>248</v>
      </c>
      <c r="F14" s="435"/>
      <c r="G14" s="435"/>
      <c r="H14" s="435"/>
      <c r="I14" s="435"/>
      <c r="J14" s="435"/>
      <c r="K14" s="435"/>
      <c r="L14" s="435"/>
      <c r="M14" s="436"/>
      <c r="N14" s="566"/>
      <c r="O14" s="566"/>
      <c r="P14" s="567"/>
      <c r="Q14" s="436" t="s">
        <v>170</v>
      </c>
      <c r="R14" s="552"/>
      <c r="S14" s="560">
        <v>1</v>
      </c>
      <c r="T14" s="561"/>
      <c r="U14" s="598" t="str">
        <f>IF(N14="","",ROUNDDOWN(N14*S14,3))</f>
        <v/>
      </c>
      <c r="V14" s="598"/>
      <c r="W14" s="435" t="s">
        <v>170</v>
      </c>
      <c r="X14" s="435"/>
      <c r="Y14" s="589" t="str">
        <f>IF(SUM(U14:V17)=0,"",SUM(U14:V17))</f>
        <v/>
      </c>
      <c r="Z14" s="590"/>
      <c r="AA14" s="590"/>
      <c r="AB14" s="590"/>
      <c r="AC14" s="590"/>
      <c r="AD14" s="409" t="s">
        <v>171</v>
      </c>
      <c r="AE14" s="409"/>
      <c r="AF14" s="409"/>
      <c r="AG14" s="409"/>
      <c r="AH14" s="595"/>
    </row>
    <row r="15" spans="1:59" ht="26.25" customHeight="1" x14ac:dyDescent="0.2">
      <c r="A15" s="547"/>
      <c r="B15" s="548"/>
      <c r="C15" s="553"/>
      <c r="D15" s="548"/>
      <c r="E15" s="434" t="s">
        <v>249</v>
      </c>
      <c r="F15" s="435"/>
      <c r="G15" s="435"/>
      <c r="H15" s="435"/>
      <c r="I15" s="435"/>
      <c r="J15" s="435"/>
      <c r="K15" s="435"/>
      <c r="L15" s="435"/>
      <c r="M15" s="436"/>
      <c r="N15" s="566"/>
      <c r="O15" s="566"/>
      <c r="P15" s="567"/>
      <c r="Q15" s="436" t="s">
        <v>170</v>
      </c>
      <c r="R15" s="552"/>
      <c r="S15" s="560">
        <v>1</v>
      </c>
      <c r="T15" s="561"/>
      <c r="U15" s="598" t="str">
        <f>IF(N15="","",ROUNDDOWN(N15*S15,3))</f>
        <v/>
      </c>
      <c r="V15" s="598"/>
      <c r="W15" s="435" t="s">
        <v>170</v>
      </c>
      <c r="X15" s="435"/>
      <c r="Y15" s="591"/>
      <c r="Z15" s="592"/>
      <c r="AA15" s="592"/>
      <c r="AB15" s="592"/>
      <c r="AC15" s="592"/>
      <c r="AD15" s="412"/>
      <c r="AE15" s="412"/>
      <c r="AF15" s="412"/>
      <c r="AG15" s="412"/>
      <c r="AH15" s="596"/>
    </row>
    <row r="16" spans="1:59" ht="26.25" customHeight="1" x14ac:dyDescent="0.2">
      <c r="A16" s="547"/>
      <c r="B16" s="548"/>
      <c r="C16" s="553"/>
      <c r="D16" s="548"/>
      <c r="E16" s="434" t="s">
        <v>250</v>
      </c>
      <c r="F16" s="435"/>
      <c r="G16" s="435"/>
      <c r="H16" s="435"/>
      <c r="I16" s="435"/>
      <c r="J16" s="435"/>
      <c r="K16" s="435"/>
      <c r="L16" s="435"/>
      <c r="M16" s="436"/>
      <c r="N16" s="566"/>
      <c r="O16" s="566"/>
      <c r="P16" s="567"/>
      <c r="Q16" s="436" t="s">
        <v>170</v>
      </c>
      <c r="R16" s="552"/>
      <c r="S16" s="599">
        <v>0.5</v>
      </c>
      <c r="T16" s="599"/>
      <c r="U16" s="598" t="str">
        <f>IF(N16="","",ROUNDDOWN(N16*(1/2),3))</f>
        <v/>
      </c>
      <c r="V16" s="598"/>
      <c r="W16" s="435" t="s">
        <v>170</v>
      </c>
      <c r="X16" s="435"/>
      <c r="Y16" s="591"/>
      <c r="Z16" s="592"/>
      <c r="AA16" s="592"/>
      <c r="AB16" s="592"/>
      <c r="AC16" s="592"/>
      <c r="AD16" s="412"/>
      <c r="AE16" s="412"/>
      <c r="AF16" s="412"/>
      <c r="AG16" s="412"/>
      <c r="AH16" s="596"/>
    </row>
    <row r="17" spans="1:34" ht="26.25" customHeight="1" thickBot="1" x14ac:dyDescent="0.25">
      <c r="A17" s="549"/>
      <c r="B17" s="550"/>
      <c r="C17" s="554"/>
      <c r="D17" s="550"/>
      <c r="E17" s="568" t="s">
        <v>251</v>
      </c>
      <c r="F17" s="569"/>
      <c r="G17" s="569"/>
      <c r="H17" s="569"/>
      <c r="I17" s="569"/>
      <c r="J17" s="569"/>
      <c r="K17" s="569"/>
      <c r="L17" s="569"/>
      <c r="M17" s="557"/>
      <c r="N17" s="570"/>
      <c r="O17" s="570"/>
      <c r="P17" s="571"/>
      <c r="Q17" s="557" t="s">
        <v>170</v>
      </c>
      <c r="R17" s="558"/>
      <c r="S17" s="559">
        <v>0.25</v>
      </c>
      <c r="T17" s="559"/>
      <c r="U17" s="600" t="str">
        <f>IF(N17="","",ROUNDDOWN(N17*(1/4),3))</f>
        <v/>
      </c>
      <c r="V17" s="600"/>
      <c r="W17" s="569" t="s">
        <v>170</v>
      </c>
      <c r="X17" s="569"/>
      <c r="Y17" s="593"/>
      <c r="Z17" s="594"/>
      <c r="AA17" s="594"/>
      <c r="AB17" s="594"/>
      <c r="AC17" s="594"/>
      <c r="AD17" s="475"/>
      <c r="AE17" s="475"/>
      <c r="AF17" s="475"/>
      <c r="AG17" s="475"/>
      <c r="AH17" s="597"/>
    </row>
    <row r="18" spans="1:34" ht="26.25" customHeight="1" x14ac:dyDescent="0.2">
      <c r="A18" s="93"/>
      <c r="B18" s="93"/>
      <c r="C18" s="93"/>
      <c r="D18" s="93"/>
      <c r="E18" s="93"/>
      <c r="F18" s="93"/>
      <c r="G18" s="93"/>
      <c r="H18" s="93"/>
      <c r="I18" s="93"/>
      <c r="J18" s="93"/>
      <c r="K18" s="93"/>
      <c r="L18" s="93"/>
      <c r="M18" s="93"/>
      <c r="N18" s="93"/>
      <c r="O18" s="93"/>
      <c r="P18" s="93"/>
      <c r="Q18" s="93"/>
      <c r="R18" s="93"/>
      <c r="S18" s="93"/>
      <c r="T18" s="93"/>
      <c r="U18" s="93"/>
      <c r="V18" s="93"/>
      <c r="W18" s="93"/>
      <c r="X18" s="93"/>
      <c r="Y18" s="93"/>
      <c r="Z18" s="93"/>
      <c r="AA18" s="93"/>
      <c r="AB18" s="93"/>
      <c r="AC18" s="93"/>
      <c r="AD18" s="93"/>
      <c r="AE18" s="93"/>
      <c r="AF18" s="93"/>
      <c r="AG18" s="93"/>
      <c r="AH18" s="93"/>
    </row>
    <row r="19" spans="1:34" ht="11.25" customHeight="1" x14ac:dyDescent="0.2">
      <c r="A19" s="94"/>
      <c r="B19" s="94"/>
      <c r="C19" s="94"/>
      <c r="D19" s="94"/>
      <c r="E19" s="82"/>
      <c r="F19" s="82"/>
      <c r="G19" s="82"/>
      <c r="H19" s="82"/>
      <c r="I19" s="82"/>
      <c r="J19" s="82"/>
      <c r="K19" s="82"/>
      <c r="L19" s="82"/>
      <c r="M19" s="82"/>
      <c r="N19" s="95"/>
      <c r="O19" s="95"/>
      <c r="P19" s="95"/>
      <c r="Q19" s="82"/>
      <c r="R19" s="82"/>
      <c r="S19" s="96"/>
      <c r="T19" s="96"/>
      <c r="U19" s="97"/>
      <c r="V19" s="97"/>
      <c r="W19" s="82"/>
      <c r="X19" s="82"/>
      <c r="Y19" s="98"/>
      <c r="Z19" s="98"/>
      <c r="AA19" s="98"/>
      <c r="AB19" s="98"/>
      <c r="AC19" s="98"/>
      <c r="AD19" s="82"/>
      <c r="AE19" s="82"/>
      <c r="AF19" s="82"/>
      <c r="AG19" s="82"/>
      <c r="AH19" s="82"/>
    </row>
    <row r="20" spans="1:34" ht="11.25" customHeight="1" x14ac:dyDescent="0.2">
      <c r="A20" s="94"/>
      <c r="B20" s="94"/>
      <c r="C20" s="94"/>
      <c r="D20" s="94"/>
      <c r="E20" s="82"/>
      <c r="F20" s="82"/>
      <c r="G20" s="82"/>
      <c r="H20" s="82"/>
      <c r="I20" s="82"/>
      <c r="J20" s="82"/>
      <c r="K20" s="82"/>
      <c r="L20" s="82"/>
      <c r="M20" s="82"/>
      <c r="N20" s="95"/>
      <c r="O20" s="95"/>
      <c r="P20" s="95"/>
      <c r="Q20" s="82"/>
      <c r="R20" s="82"/>
      <c r="S20" s="96"/>
      <c r="T20" s="96"/>
      <c r="U20" s="97"/>
      <c r="V20" s="97"/>
      <c r="W20" s="82"/>
      <c r="X20" s="82"/>
      <c r="Y20" s="98"/>
      <c r="Z20" s="98"/>
      <c r="AA20" s="98"/>
      <c r="AB20" s="98"/>
      <c r="AC20" s="98"/>
      <c r="AD20" s="82"/>
      <c r="AE20" s="82"/>
      <c r="AF20" s="82"/>
      <c r="AG20" s="82"/>
      <c r="AH20" s="82"/>
    </row>
    <row r="21" spans="1:34" ht="11.25" customHeight="1" thickBot="1" x14ac:dyDescent="0.25">
      <c r="C21" s="94"/>
      <c r="D21" s="94"/>
      <c r="E21" s="82"/>
      <c r="F21" s="82"/>
      <c r="G21" s="82"/>
      <c r="H21" s="82"/>
      <c r="I21" s="82"/>
      <c r="J21" s="82"/>
      <c r="K21" s="82"/>
      <c r="L21" s="82"/>
      <c r="M21" s="82"/>
      <c r="N21" s="95"/>
      <c r="O21" s="95"/>
      <c r="P21" s="95"/>
      <c r="Q21" s="82"/>
      <c r="R21" s="82"/>
      <c r="S21" s="96"/>
      <c r="T21" s="96"/>
      <c r="U21" s="99"/>
      <c r="V21" s="99"/>
      <c r="W21" s="82"/>
      <c r="X21" s="82"/>
      <c r="Y21" s="100"/>
      <c r="Z21" s="100"/>
      <c r="AA21" s="100"/>
      <c r="AB21" s="100"/>
      <c r="AC21" s="100"/>
      <c r="AD21" s="82"/>
      <c r="AE21" s="82"/>
      <c r="AF21" s="82"/>
      <c r="AG21" s="82"/>
      <c r="AH21" s="82"/>
    </row>
    <row r="22" spans="1:34" ht="18.75" customHeight="1" x14ac:dyDescent="0.2">
      <c r="A22" s="522" t="s">
        <v>172</v>
      </c>
      <c r="B22" s="523"/>
      <c r="C22" s="523"/>
      <c r="D22" s="523"/>
      <c r="E22" s="523"/>
      <c r="F22" s="523"/>
      <c r="G22" s="523"/>
      <c r="H22" s="523"/>
      <c r="I22" s="523"/>
      <c r="J22" s="523"/>
      <c r="K22" s="523"/>
      <c r="L22" s="523"/>
      <c r="M22" s="523"/>
      <c r="N22" s="523"/>
      <c r="O22" s="523"/>
      <c r="P22" s="523"/>
      <c r="Q22" s="523"/>
      <c r="R22" s="523"/>
      <c r="S22" s="523"/>
      <c r="T22" s="523"/>
      <c r="U22" s="523"/>
      <c r="V22" s="523"/>
      <c r="W22" s="523"/>
      <c r="X22" s="523"/>
      <c r="Y22" s="523"/>
      <c r="Z22" s="523"/>
      <c r="AA22" s="523"/>
      <c r="AB22" s="523"/>
      <c r="AC22" s="523"/>
      <c r="AD22" s="523"/>
      <c r="AE22" s="523"/>
      <c r="AF22" s="523"/>
      <c r="AG22" s="523"/>
      <c r="AH22" s="524"/>
    </row>
    <row r="23" spans="1:34" ht="18.75" customHeight="1" x14ac:dyDescent="0.2">
      <c r="A23" s="577"/>
      <c r="B23" s="578"/>
      <c r="C23" s="578"/>
      <c r="D23" s="578"/>
      <c r="E23" s="578"/>
      <c r="F23" s="578"/>
      <c r="G23" s="578"/>
      <c r="H23" s="578"/>
      <c r="I23" s="578"/>
      <c r="J23" s="578"/>
      <c r="K23" s="578"/>
      <c r="L23" s="578"/>
      <c r="M23" s="578"/>
      <c r="N23" s="578"/>
      <c r="O23" s="578"/>
      <c r="P23" s="578"/>
      <c r="Q23" s="578"/>
      <c r="R23" s="578"/>
      <c r="S23" s="578"/>
      <c r="T23" s="578"/>
      <c r="U23" s="578"/>
      <c r="V23" s="578"/>
      <c r="W23" s="578"/>
      <c r="X23" s="578"/>
      <c r="Y23" s="578"/>
      <c r="Z23" s="578"/>
      <c r="AA23" s="578"/>
      <c r="AB23" s="578"/>
      <c r="AC23" s="578"/>
      <c r="AD23" s="578"/>
      <c r="AE23" s="578"/>
      <c r="AF23" s="578"/>
      <c r="AG23" s="578"/>
      <c r="AH23" s="579"/>
    </row>
    <row r="24" spans="1:34" ht="18.75" customHeight="1" x14ac:dyDescent="0.2">
      <c r="A24" s="580" t="s">
        <v>173</v>
      </c>
      <c r="B24" s="581"/>
      <c r="C24" s="583" t="s">
        <v>174</v>
      </c>
      <c r="D24" s="583"/>
      <c r="E24" s="583"/>
      <c r="F24" s="583"/>
      <c r="G24" s="583"/>
      <c r="H24" s="583"/>
      <c r="I24" s="583"/>
      <c r="J24" s="583"/>
      <c r="K24" s="583"/>
      <c r="L24" s="583"/>
      <c r="M24" s="583"/>
      <c r="N24" s="583"/>
      <c r="O24" s="583"/>
      <c r="P24" s="583"/>
      <c r="Q24" s="583"/>
      <c r="R24" s="583"/>
      <c r="S24" s="583"/>
      <c r="T24" s="583"/>
      <c r="U24" s="583"/>
      <c r="V24" s="583"/>
      <c r="W24" s="583"/>
      <c r="X24" s="583"/>
      <c r="Y24" s="583"/>
      <c r="Z24" s="583"/>
      <c r="AA24" s="583"/>
      <c r="AB24" s="583"/>
      <c r="AC24" s="583"/>
      <c r="AD24" s="583"/>
      <c r="AE24" s="583"/>
      <c r="AF24" s="583"/>
      <c r="AG24" s="583"/>
      <c r="AH24" s="584"/>
    </row>
    <row r="25" spans="1:34" ht="18.75" customHeight="1" x14ac:dyDescent="0.2">
      <c r="A25" s="572"/>
      <c r="B25" s="582"/>
      <c r="C25" s="585"/>
      <c r="D25" s="585"/>
      <c r="E25" s="585"/>
      <c r="F25" s="585"/>
      <c r="G25" s="585"/>
      <c r="H25" s="585"/>
      <c r="I25" s="585"/>
      <c r="J25" s="585"/>
      <c r="K25" s="585"/>
      <c r="L25" s="585"/>
      <c r="M25" s="585"/>
      <c r="N25" s="585"/>
      <c r="O25" s="585"/>
      <c r="P25" s="585"/>
      <c r="Q25" s="585"/>
      <c r="R25" s="585"/>
      <c r="S25" s="585"/>
      <c r="T25" s="585"/>
      <c r="U25" s="585"/>
      <c r="V25" s="585"/>
      <c r="W25" s="585"/>
      <c r="X25" s="585"/>
      <c r="Y25" s="585"/>
      <c r="Z25" s="585"/>
      <c r="AA25" s="585"/>
      <c r="AB25" s="585"/>
      <c r="AC25" s="585"/>
      <c r="AD25" s="585"/>
      <c r="AE25" s="585"/>
      <c r="AF25" s="585"/>
      <c r="AG25" s="585"/>
      <c r="AH25" s="586"/>
    </row>
    <row r="26" spans="1:34" ht="18.75" customHeight="1" x14ac:dyDescent="0.2">
      <c r="A26" s="574" t="s">
        <v>175</v>
      </c>
      <c r="B26" s="573"/>
      <c r="C26" s="587" t="s">
        <v>176</v>
      </c>
      <c r="D26" s="587"/>
      <c r="E26" s="587"/>
      <c r="F26" s="587"/>
      <c r="G26" s="587"/>
      <c r="H26" s="587"/>
      <c r="I26" s="587"/>
      <c r="J26" s="587"/>
      <c r="K26" s="587"/>
      <c r="L26" s="587"/>
      <c r="M26" s="587"/>
      <c r="N26" s="587"/>
      <c r="O26" s="587"/>
      <c r="P26" s="587"/>
      <c r="Q26" s="587"/>
      <c r="R26" s="587"/>
      <c r="S26" s="587"/>
      <c r="T26" s="587"/>
      <c r="U26" s="587"/>
      <c r="V26" s="587"/>
      <c r="W26" s="587"/>
      <c r="X26" s="587"/>
      <c r="Y26" s="587"/>
      <c r="Z26" s="587"/>
      <c r="AA26" s="587"/>
      <c r="AB26" s="587"/>
      <c r="AC26" s="587"/>
      <c r="AD26" s="587"/>
      <c r="AE26" s="587"/>
      <c r="AF26" s="587"/>
      <c r="AG26" s="587"/>
      <c r="AH26" s="588"/>
    </row>
    <row r="27" spans="1:34" ht="18.75" customHeight="1" x14ac:dyDescent="0.2">
      <c r="A27" s="574"/>
      <c r="B27" s="573"/>
      <c r="C27" s="587"/>
      <c r="D27" s="587"/>
      <c r="E27" s="587"/>
      <c r="F27" s="587"/>
      <c r="G27" s="587"/>
      <c r="H27" s="587"/>
      <c r="I27" s="587"/>
      <c r="J27" s="587"/>
      <c r="K27" s="587"/>
      <c r="L27" s="587"/>
      <c r="M27" s="587"/>
      <c r="N27" s="587"/>
      <c r="O27" s="587"/>
      <c r="P27" s="587"/>
      <c r="Q27" s="587"/>
      <c r="R27" s="587"/>
      <c r="S27" s="587"/>
      <c r="T27" s="587"/>
      <c r="U27" s="587"/>
      <c r="V27" s="587"/>
      <c r="W27" s="587"/>
      <c r="X27" s="587"/>
      <c r="Y27" s="587"/>
      <c r="Z27" s="587"/>
      <c r="AA27" s="587"/>
      <c r="AB27" s="587"/>
      <c r="AC27" s="587"/>
      <c r="AD27" s="587"/>
      <c r="AE27" s="587"/>
      <c r="AF27" s="587"/>
      <c r="AG27" s="587"/>
      <c r="AH27" s="588"/>
    </row>
    <row r="28" spans="1:34" ht="18.75" customHeight="1" x14ac:dyDescent="0.2">
      <c r="A28" s="572" t="s">
        <v>177</v>
      </c>
      <c r="B28" s="573"/>
      <c r="C28" s="585" t="s">
        <v>243</v>
      </c>
      <c r="D28" s="585"/>
      <c r="E28" s="585"/>
      <c r="F28" s="585"/>
      <c r="G28" s="585"/>
      <c r="H28" s="585"/>
      <c r="I28" s="585"/>
      <c r="J28" s="585"/>
      <c r="K28" s="585"/>
      <c r="L28" s="585"/>
      <c r="M28" s="585"/>
      <c r="N28" s="585"/>
      <c r="O28" s="585"/>
      <c r="P28" s="585"/>
      <c r="Q28" s="585"/>
      <c r="R28" s="585"/>
      <c r="S28" s="585"/>
      <c r="T28" s="585"/>
      <c r="U28" s="585"/>
      <c r="V28" s="585"/>
      <c r="W28" s="585"/>
      <c r="X28" s="585"/>
      <c r="Y28" s="585"/>
      <c r="Z28" s="585"/>
      <c r="AA28" s="585"/>
      <c r="AB28" s="585"/>
      <c r="AC28" s="585"/>
      <c r="AD28" s="585"/>
      <c r="AE28" s="585"/>
      <c r="AF28" s="585"/>
      <c r="AG28" s="585"/>
      <c r="AH28" s="586"/>
    </row>
    <row r="29" spans="1:34" ht="18.75" customHeight="1" x14ac:dyDescent="0.2">
      <c r="A29" s="574"/>
      <c r="B29" s="573"/>
      <c r="C29" s="585"/>
      <c r="D29" s="585"/>
      <c r="E29" s="585"/>
      <c r="F29" s="585"/>
      <c r="G29" s="585"/>
      <c r="H29" s="585"/>
      <c r="I29" s="585"/>
      <c r="J29" s="585"/>
      <c r="K29" s="585"/>
      <c r="L29" s="585"/>
      <c r="M29" s="585"/>
      <c r="N29" s="585"/>
      <c r="O29" s="585"/>
      <c r="P29" s="585"/>
      <c r="Q29" s="585"/>
      <c r="R29" s="585"/>
      <c r="S29" s="585"/>
      <c r="T29" s="585"/>
      <c r="U29" s="585"/>
      <c r="V29" s="585"/>
      <c r="W29" s="585"/>
      <c r="X29" s="585"/>
      <c r="Y29" s="585"/>
      <c r="Z29" s="585"/>
      <c r="AA29" s="585"/>
      <c r="AB29" s="585"/>
      <c r="AC29" s="585"/>
      <c r="AD29" s="585"/>
      <c r="AE29" s="585"/>
      <c r="AF29" s="585"/>
      <c r="AG29" s="585"/>
      <c r="AH29" s="586"/>
    </row>
    <row r="30" spans="1:34" ht="18.75" customHeight="1" x14ac:dyDescent="0.2">
      <c r="A30" s="572"/>
      <c r="B30" s="573"/>
      <c r="C30" s="575"/>
      <c r="D30" s="575"/>
      <c r="E30" s="575"/>
      <c r="F30" s="575"/>
      <c r="G30" s="575"/>
      <c r="H30" s="575"/>
      <c r="I30" s="575"/>
      <c r="J30" s="575"/>
      <c r="K30" s="575"/>
      <c r="L30" s="575"/>
      <c r="M30" s="575"/>
      <c r="N30" s="575"/>
      <c r="O30" s="575"/>
      <c r="P30" s="575"/>
      <c r="Q30" s="575"/>
      <c r="R30" s="575"/>
      <c r="S30" s="575"/>
      <c r="T30" s="575"/>
      <c r="U30" s="575"/>
      <c r="V30" s="575"/>
      <c r="W30" s="575"/>
      <c r="X30" s="575"/>
      <c r="Y30" s="575"/>
      <c r="Z30" s="575"/>
      <c r="AA30" s="575"/>
      <c r="AB30" s="575"/>
      <c r="AC30" s="575"/>
      <c r="AD30" s="575"/>
      <c r="AE30" s="575"/>
      <c r="AF30" s="575"/>
      <c r="AG30" s="575"/>
      <c r="AH30" s="576"/>
    </row>
    <row r="31" spans="1:34" ht="18.75" customHeight="1" x14ac:dyDescent="0.2">
      <c r="A31" s="574"/>
      <c r="B31" s="573"/>
      <c r="C31" s="575"/>
      <c r="D31" s="575"/>
      <c r="E31" s="575"/>
      <c r="F31" s="575"/>
      <c r="G31" s="575"/>
      <c r="H31" s="575"/>
      <c r="I31" s="575"/>
      <c r="J31" s="575"/>
      <c r="K31" s="575"/>
      <c r="L31" s="575"/>
      <c r="M31" s="575"/>
      <c r="N31" s="575"/>
      <c r="O31" s="575"/>
      <c r="P31" s="575"/>
      <c r="Q31" s="575"/>
      <c r="R31" s="575"/>
      <c r="S31" s="575"/>
      <c r="T31" s="575"/>
      <c r="U31" s="575"/>
      <c r="V31" s="575"/>
      <c r="W31" s="575"/>
      <c r="X31" s="575"/>
      <c r="Y31" s="575"/>
      <c r="Z31" s="575"/>
      <c r="AA31" s="575"/>
      <c r="AB31" s="575"/>
      <c r="AC31" s="575"/>
      <c r="AD31" s="575"/>
      <c r="AE31" s="575"/>
      <c r="AF31" s="575"/>
      <c r="AG31" s="575"/>
      <c r="AH31" s="576"/>
    </row>
    <row r="32" spans="1:34" ht="18.75" customHeight="1" x14ac:dyDescent="0.2">
      <c r="A32" s="101"/>
      <c r="B32" s="102"/>
      <c r="C32" s="91"/>
      <c r="D32" s="91"/>
      <c r="E32" s="91"/>
      <c r="F32" s="91"/>
      <c r="G32" s="91"/>
      <c r="H32" s="91"/>
      <c r="I32" s="91"/>
      <c r="J32" s="91"/>
      <c r="K32" s="91"/>
      <c r="L32" s="91"/>
      <c r="M32" s="91"/>
      <c r="N32" s="91"/>
      <c r="O32" s="91"/>
      <c r="P32" s="91"/>
      <c r="Q32" s="91"/>
      <c r="R32" s="91"/>
      <c r="S32" s="91"/>
      <c r="T32" s="91"/>
      <c r="U32" s="91"/>
      <c r="V32" s="91"/>
      <c r="W32" s="91"/>
      <c r="X32" s="91"/>
      <c r="Y32" s="91"/>
      <c r="Z32" s="91"/>
      <c r="AA32" s="91"/>
      <c r="AB32" s="91"/>
      <c r="AC32" s="91"/>
      <c r="AD32" s="91"/>
      <c r="AE32" s="91"/>
      <c r="AF32" s="91"/>
      <c r="AG32" s="91"/>
      <c r="AH32" s="103"/>
    </row>
    <row r="33" spans="1:34" ht="18.75" customHeight="1" x14ac:dyDescent="0.2">
      <c r="A33" s="101"/>
      <c r="B33" s="102"/>
      <c r="C33" s="91"/>
      <c r="D33" s="91"/>
      <c r="E33" s="91"/>
      <c r="F33" s="91"/>
      <c r="G33" s="91"/>
      <c r="H33" s="91"/>
      <c r="I33" s="91"/>
      <c r="J33" s="91"/>
      <c r="K33" s="91"/>
      <c r="L33" s="91"/>
      <c r="M33" s="91"/>
      <c r="N33" s="91"/>
      <c r="O33" s="91"/>
      <c r="P33" s="91"/>
      <c r="Q33" s="91"/>
      <c r="R33" s="91"/>
      <c r="S33" s="91"/>
      <c r="T33" s="91"/>
      <c r="U33" s="91"/>
      <c r="V33" s="91"/>
      <c r="W33" s="91"/>
      <c r="X33" s="91"/>
      <c r="Y33" s="91"/>
      <c r="Z33" s="91"/>
      <c r="AA33" s="91"/>
      <c r="AB33" s="91"/>
      <c r="AC33" s="91"/>
      <c r="AD33" s="91"/>
      <c r="AE33" s="91"/>
      <c r="AF33" s="91"/>
      <c r="AG33" s="91"/>
      <c r="AH33" s="103"/>
    </row>
    <row r="34" spans="1:34" ht="18.75" customHeight="1" x14ac:dyDescent="0.2">
      <c r="A34" s="101"/>
      <c r="B34" s="102"/>
      <c r="C34" s="91"/>
      <c r="D34" s="91"/>
      <c r="E34" s="91"/>
      <c r="F34" s="91"/>
      <c r="G34" s="91"/>
      <c r="H34" s="91"/>
      <c r="I34" s="91"/>
      <c r="J34" s="91"/>
      <c r="K34" s="91"/>
      <c r="L34" s="91"/>
      <c r="M34" s="91"/>
      <c r="N34" s="91"/>
      <c r="O34" s="91"/>
      <c r="P34" s="91"/>
      <c r="Q34" s="91"/>
      <c r="R34" s="91"/>
      <c r="S34" s="91"/>
      <c r="T34" s="91"/>
      <c r="U34" s="91"/>
      <c r="V34" s="91"/>
      <c r="W34" s="91"/>
      <c r="X34" s="91"/>
      <c r="Y34" s="91"/>
      <c r="Z34" s="91"/>
      <c r="AA34" s="91"/>
      <c r="AB34" s="91"/>
      <c r="AC34" s="91"/>
      <c r="AD34" s="91"/>
      <c r="AE34" s="91"/>
      <c r="AF34" s="91"/>
      <c r="AG34" s="91"/>
      <c r="AH34" s="103"/>
    </row>
    <row r="35" spans="1:34" ht="18.75" customHeight="1" x14ac:dyDescent="0.2">
      <c r="A35" s="101"/>
      <c r="B35" s="102"/>
      <c r="C35" s="91"/>
      <c r="D35" s="91"/>
      <c r="E35" s="91"/>
      <c r="F35" s="91"/>
      <c r="G35" s="91"/>
      <c r="H35" s="91"/>
      <c r="I35" s="91"/>
      <c r="J35" s="91"/>
      <c r="K35" s="91"/>
      <c r="L35" s="91"/>
      <c r="M35" s="91"/>
      <c r="N35" s="91"/>
      <c r="O35" s="91"/>
      <c r="P35" s="91"/>
      <c r="Q35" s="91"/>
      <c r="R35" s="91"/>
      <c r="S35" s="91"/>
      <c r="T35" s="91"/>
      <c r="U35" s="91"/>
      <c r="V35" s="91"/>
      <c r="W35" s="91"/>
      <c r="X35" s="91"/>
      <c r="Y35" s="91"/>
      <c r="Z35" s="91"/>
      <c r="AA35" s="91"/>
      <c r="AB35" s="91"/>
      <c r="AC35" s="91"/>
      <c r="AD35" s="91"/>
      <c r="AE35" s="91"/>
      <c r="AF35" s="91"/>
      <c r="AG35" s="91"/>
      <c r="AH35" s="104"/>
    </row>
    <row r="36" spans="1:34" ht="18.75" customHeight="1" thickBot="1" x14ac:dyDescent="0.25">
      <c r="A36" s="105"/>
      <c r="B36" s="106"/>
      <c r="C36" s="107"/>
      <c r="D36" s="107"/>
      <c r="E36" s="107"/>
      <c r="F36" s="107"/>
      <c r="G36" s="107"/>
      <c r="H36" s="107"/>
      <c r="I36" s="107"/>
      <c r="J36" s="107"/>
      <c r="K36" s="107"/>
      <c r="L36" s="107"/>
      <c r="M36" s="107"/>
      <c r="N36" s="107"/>
      <c r="O36" s="107"/>
      <c r="P36" s="107"/>
      <c r="Q36" s="107"/>
      <c r="R36" s="107"/>
      <c r="S36" s="107"/>
      <c r="T36" s="107"/>
      <c r="U36" s="107"/>
      <c r="V36" s="107"/>
      <c r="W36" s="107"/>
      <c r="X36" s="107"/>
      <c r="Y36" s="107"/>
      <c r="Z36" s="107"/>
      <c r="AA36" s="107"/>
      <c r="AB36" s="107"/>
      <c r="AC36" s="107"/>
      <c r="AD36" s="107"/>
      <c r="AE36" s="107"/>
      <c r="AF36" s="107"/>
      <c r="AG36" s="107"/>
      <c r="AH36" s="108"/>
    </row>
    <row r="37" spans="1:34" ht="7.5" customHeight="1" x14ac:dyDescent="0.2">
      <c r="C37" s="94"/>
      <c r="D37" s="94"/>
      <c r="E37" s="80"/>
      <c r="F37" s="80"/>
      <c r="G37" s="80"/>
      <c r="H37" s="80"/>
      <c r="I37" s="80"/>
      <c r="J37" s="80"/>
      <c r="K37" s="80"/>
      <c r="L37" s="80"/>
      <c r="M37" s="80"/>
      <c r="N37" s="80"/>
      <c r="O37" s="80"/>
      <c r="P37" s="80"/>
      <c r="Q37" s="80"/>
      <c r="R37" s="109"/>
      <c r="S37" s="109"/>
      <c r="T37" s="109"/>
      <c r="U37" s="109"/>
      <c r="V37" s="109"/>
      <c r="W37" s="80"/>
      <c r="X37" s="109"/>
      <c r="Y37" s="109"/>
      <c r="Z37" s="109"/>
      <c r="AA37" s="109"/>
      <c r="AB37" s="109"/>
      <c r="AC37" s="80"/>
      <c r="AD37" s="109"/>
      <c r="AE37" s="109"/>
      <c r="AF37" s="109"/>
      <c r="AG37" s="109"/>
      <c r="AH37" s="109"/>
    </row>
    <row r="38" spans="1:34" ht="29.25" customHeight="1" x14ac:dyDescent="0.2">
      <c r="C38" s="94"/>
      <c r="D38" s="94"/>
      <c r="E38" s="80"/>
      <c r="F38" s="80"/>
      <c r="G38" s="80"/>
      <c r="H38" s="80"/>
      <c r="I38" s="80"/>
      <c r="J38" s="80"/>
      <c r="K38" s="80"/>
      <c r="L38" s="80"/>
      <c r="M38" s="80"/>
      <c r="N38" s="80"/>
      <c r="O38" s="80"/>
      <c r="P38" s="80"/>
      <c r="Q38" s="80"/>
      <c r="R38" s="109"/>
      <c r="S38" s="109"/>
      <c r="T38" s="109"/>
      <c r="U38" s="109"/>
      <c r="V38" s="109"/>
      <c r="W38" s="80"/>
      <c r="X38" s="109"/>
      <c r="Y38" s="109"/>
      <c r="Z38" s="109"/>
      <c r="AA38" s="109"/>
      <c r="AB38" s="109"/>
      <c r="AC38" s="80"/>
      <c r="AD38" s="109"/>
      <c r="AE38" s="109"/>
      <c r="AF38" s="109"/>
      <c r="AG38" s="109"/>
      <c r="AH38" s="109"/>
    </row>
    <row r="39" spans="1:34" ht="29.25" customHeight="1" x14ac:dyDescent="0.2">
      <c r="C39" s="94"/>
      <c r="D39" s="94"/>
      <c r="E39" s="80"/>
      <c r="F39" s="80"/>
      <c r="G39" s="80"/>
      <c r="H39" s="80"/>
      <c r="I39" s="80"/>
      <c r="J39" s="80"/>
      <c r="K39" s="80"/>
      <c r="L39" s="80"/>
      <c r="M39" s="80"/>
      <c r="N39" s="80"/>
      <c r="O39" s="80"/>
      <c r="P39" s="80"/>
      <c r="Q39" s="80"/>
      <c r="R39" s="109"/>
      <c r="S39" s="109"/>
      <c r="T39" s="109"/>
      <c r="U39" s="109"/>
      <c r="V39" s="109"/>
      <c r="W39" s="80"/>
      <c r="X39" s="109"/>
      <c r="Y39" s="109"/>
      <c r="Z39" s="109"/>
      <c r="AA39" s="109"/>
      <c r="AB39" s="109"/>
      <c r="AC39" s="80"/>
      <c r="AD39" s="109"/>
      <c r="AE39" s="109"/>
      <c r="AF39" s="109"/>
      <c r="AG39" s="109"/>
      <c r="AH39" s="109"/>
    </row>
    <row r="40" spans="1:34" ht="29.25" customHeight="1" x14ac:dyDescent="0.2">
      <c r="C40" s="94"/>
      <c r="D40" s="94"/>
      <c r="E40" s="80"/>
      <c r="F40" s="80"/>
      <c r="G40" s="80"/>
      <c r="H40" s="80"/>
      <c r="I40" s="80"/>
      <c r="J40" s="80"/>
      <c r="K40" s="80"/>
      <c r="L40" s="80"/>
      <c r="M40" s="80"/>
      <c r="N40" s="80"/>
      <c r="O40" s="80"/>
      <c r="P40" s="80"/>
      <c r="Q40" s="80"/>
      <c r="R40" s="109"/>
      <c r="S40" s="109"/>
      <c r="T40" s="109"/>
      <c r="U40" s="109"/>
      <c r="V40" s="109"/>
      <c r="W40" s="80"/>
      <c r="X40" s="109"/>
      <c r="Y40" s="109"/>
      <c r="Z40" s="109"/>
      <c r="AA40" s="109"/>
      <c r="AB40" s="109"/>
      <c r="AC40" s="80"/>
      <c r="AD40" s="109"/>
      <c r="AE40" s="109"/>
      <c r="AF40" s="109"/>
      <c r="AG40" s="109"/>
      <c r="AH40" s="109"/>
    </row>
    <row r="41" spans="1:34" ht="29.25" customHeight="1" x14ac:dyDescent="0.2">
      <c r="C41" s="94"/>
      <c r="D41" s="94"/>
      <c r="E41" s="80"/>
      <c r="F41" s="80"/>
      <c r="G41" s="80"/>
      <c r="H41" s="80"/>
      <c r="I41" s="80"/>
      <c r="J41" s="80"/>
      <c r="K41" s="80"/>
      <c r="L41" s="80"/>
      <c r="M41" s="80"/>
      <c r="N41" s="80"/>
      <c r="O41" s="80"/>
      <c r="P41" s="80"/>
      <c r="Q41" s="80"/>
      <c r="R41" s="109"/>
      <c r="S41" s="109"/>
      <c r="T41" s="109"/>
      <c r="U41" s="109"/>
      <c r="V41" s="109"/>
      <c r="W41" s="80"/>
      <c r="X41" s="109"/>
      <c r="Y41" s="109"/>
      <c r="Z41" s="109"/>
      <c r="AA41" s="109"/>
      <c r="AB41" s="109"/>
      <c r="AC41" s="80"/>
      <c r="AD41" s="109"/>
      <c r="AE41" s="109"/>
      <c r="AF41" s="109"/>
      <c r="AG41" s="109"/>
      <c r="AH41" s="109"/>
    </row>
    <row r="42" spans="1:34" ht="29.25" customHeight="1" x14ac:dyDescent="0.2">
      <c r="C42" s="94"/>
      <c r="D42" s="94"/>
      <c r="E42" s="80"/>
      <c r="F42" s="80"/>
      <c r="G42" s="80"/>
      <c r="H42" s="80"/>
      <c r="I42" s="80"/>
      <c r="J42" s="80"/>
      <c r="K42" s="80"/>
      <c r="L42" s="80"/>
      <c r="M42" s="80"/>
      <c r="N42" s="80"/>
      <c r="O42" s="80"/>
      <c r="P42" s="80"/>
      <c r="Q42" s="80"/>
      <c r="R42" s="109"/>
      <c r="S42" s="109"/>
      <c r="T42" s="109"/>
      <c r="U42" s="109"/>
      <c r="V42" s="109"/>
      <c r="W42" s="80"/>
      <c r="X42" s="109"/>
      <c r="Y42" s="109"/>
      <c r="Z42" s="109"/>
      <c r="AA42" s="109"/>
      <c r="AB42" s="109"/>
      <c r="AC42" s="80"/>
      <c r="AD42" s="109"/>
      <c r="AE42" s="109"/>
      <c r="AF42" s="109"/>
      <c r="AG42" s="109"/>
      <c r="AH42" s="109"/>
    </row>
    <row r="43" spans="1:34" ht="29.25" customHeight="1" x14ac:dyDescent="0.2">
      <c r="C43" s="94"/>
      <c r="D43" s="94"/>
      <c r="E43" s="80"/>
      <c r="F43" s="80"/>
      <c r="G43" s="80"/>
      <c r="H43" s="80"/>
      <c r="I43" s="80"/>
      <c r="J43" s="80"/>
      <c r="K43" s="80"/>
      <c r="L43" s="80"/>
      <c r="M43" s="80"/>
      <c r="N43" s="80"/>
      <c r="O43" s="80"/>
      <c r="P43" s="80"/>
      <c r="Q43" s="80"/>
      <c r="R43" s="109"/>
      <c r="S43" s="109"/>
      <c r="T43" s="109"/>
      <c r="U43" s="109"/>
      <c r="V43" s="109"/>
      <c r="W43" s="80"/>
      <c r="X43" s="109"/>
      <c r="Y43" s="109"/>
      <c r="Z43" s="109"/>
      <c r="AA43" s="109"/>
      <c r="AB43" s="109"/>
      <c r="AC43" s="80"/>
      <c r="AD43" s="109"/>
      <c r="AE43" s="109"/>
      <c r="AF43" s="109"/>
      <c r="AG43" s="109"/>
      <c r="AH43" s="109"/>
    </row>
    <row r="44" spans="1:34" ht="29.25" customHeight="1" x14ac:dyDescent="0.2">
      <c r="C44" s="94"/>
      <c r="D44" s="94"/>
      <c r="E44" s="80"/>
      <c r="F44" s="80"/>
      <c r="G44" s="80"/>
      <c r="H44" s="80"/>
      <c r="I44" s="80"/>
      <c r="J44" s="80"/>
      <c r="K44" s="80"/>
      <c r="L44" s="80"/>
      <c r="M44" s="80"/>
      <c r="N44" s="80"/>
      <c r="O44" s="80"/>
      <c r="P44" s="80"/>
      <c r="Q44" s="80"/>
      <c r="R44" s="109"/>
      <c r="S44" s="109"/>
      <c r="T44" s="109"/>
      <c r="U44" s="109"/>
      <c r="V44" s="109"/>
      <c r="W44" s="80"/>
      <c r="X44" s="109"/>
      <c r="Y44" s="109"/>
      <c r="Z44" s="109"/>
      <c r="AA44" s="109"/>
      <c r="AB44" s="109"/>
      <c r="AC44" s="80"/>
      <c r="AD44" s="109"/>
      <c r="AE44" s="109"/>
      <c r="AF44" s="109"/>
      <c r="AG44" s="109"/>
      <c r="AH44" s="109"/>
    </row>
    <row r="45" spans="1:34" ht="29.25" customHeight="1" x14ac:dyDescent="0.2">
      <c r="C45" s="94"/>
      <c r="D45" s="94"/>
      <c r="E45" s="80"/>
      <c r="F45" s="80"/>
      <c r="G45" s="80"/>
      <c r="H45" s="80"/>
      <c r="I45" s="80"/>
      <c r="J45" s="80"/>
      <c r="K45" s="80"/>
      <c r="L45" s="80"/>
      <c r="M45" s="80"/>
      <c r="N45" s="80"/>
      <c r="O45" s="80"/>
      <c r="P45" s="80"/>
      <c r="Q45" s="80"/>
      <c r="R45" s="109"/>
      <c r="S45" s="109"/>
      <c r="T45" s="109"/>
      <c r="U45" s="109"/>
      <c r="V45" s="109"/>
      <c r="W45" s="80"/>
      <c r="X45" s="109"/>
      <c r="Y45" s="109"/>
      <c r="Z45" s="109"/>
      <c r="AA45" s="109"/>
      <c r="AB45" s="109"/>
      <c r="AC45" s="80"/>
      <c r="AD45" s="109"/>
      <c r="AE45" s="109"/>
      <c r="AF45" s="109"/>
      <c r="AG45" s="109"/>
      <c r="AH45" s="109"/>
    </row>
    <row r="46" spans="1:34" ht="29.25" customHeight="1" x14ac:dyDescent="0.2">
      <c r="C46" s="94"/>
      <c r="D46" s="94"/>
      <c r="E46" s="80"/>
      <c r="F46" s="80"/>
      <c r="G46" s="80"/>
      <c r="H46" s="80"/>
      <c r="I46" s="80"/>
      <c r="J46" s="80"/>
      <c r="K46" s="80"/>
      <c r="L46" s="80"/>
      <c r="M46" s="80"/>
      <c r="N46" s="80"/>
      <c r="O46" s="80"/>
      <c r="P46" s="80"/>
      <c r="Q46" s="80"/>
      <c r="R46" s="109"/>
      <c r="S46" s="109"/>
      <c r="T46" s="109"/>
      <c r="U46" s="109"/>
      <c r="V46" s="109"/>
      <c r="W46" s="80"/>
      <c r="X46" s="109"/>
      <c r="Y46" s="109"/>
      <c r="Z46" s="109"/>
      <c r="AA46" s="109"/>
      <c r="AB46" s="109"/>
      <c r="AC46" s="80"/>
      <c r="AD46" s="109"/>
      <c r="AE46" s="109"/>
      <c r="AF46" s="109"/>
      <c r="AG46" s="109"/>
      <c r="AH46" s="109"/>
    </row>
    <row r="47" spans="1:34" ht="29.25" customHeight="1" x14ac:dyDescent="0.2">
      <c r="C47" s="94"/>
      <c r="D47" s="94"/>
      <c r="E47" s="80"/>
      <c r="F47" s="80"/>
      <c r="G47" s="80"/>
      <c r="H47" s="80"/>
      <c r="I47" s="80"/>
      <c r="J47" s="80"/>
      <c r="K47" s="80"/>
      <c r="L47" s="80"/>
      <c r="M47" s="80"/>
      <c r="N47" s="80"/>
      <c r="O47" s="80"/>
      <c r="P47" s="80"/>
      <c r="Q47" s="80"/>
      <c r="R47" s="109"/>
      <c r="S47" s="109"/>
      <c r="T47" s="109"/>
      <c r="U47" s="109"/>
      <c r="V47" s="109"/>
      <c r="W47" s="80"/>
      <c r="X47" s="109"/>
      <c r="Y47" s="109"/>
      <c r="Z47" s="109"/>
      <c r="AA47" s="109"/>
      <c r="AB47" s="109"/>
      <c r="AC47" s="80"/>
      <c r="AD47" s="109"/>
      <c r="AE47" s="109"/>
      <c r="AF47" s="109"/>
      <c r="AG47" s="109"/>
      <c r="AH47" s="109"/>
    </row>
    <row r="48" spans="1:34" ht="29.25" customHeight="1" x14ac:dyDescent="0.2">
      <c r="C48" s="94"/>
      <c r="D48" s="94"/>
      <c r="E48" s="80"/>
      <c r="F48" s="80"/>
      <c r="G48" s="80"/>
      <c r="H48" s="80"/>
      <c r="I48" s="80"/>
      <c r="J48" s="80"/>
      <c r="K48" s="80"/>
      <c r="L48" s="80"/>
      <c r="M48" s="80"/>
      <c r="N48" s="80"/>
      <c r="O48" s="80"/>
      <c r="P48" s="80"/>
      <c r="Q48" s="80"/>
      <c r="R48" s="109"/>
      <c r="S48" s="109"/>
      <c r="T48" s="109"/>
      <c r="U48" s="109"/>
      <c r="V48" s="109"/>
      <c r="W48" s="80"/>
      <c r="X48" s="109"/>
      <c r="Y48" s="109"/>
      <c r="Z48" s="109"/>
      <c r="AA48" s="109"/>
      <c r="AB48" s="109"/>
      <c r="AC48" s="80"/>
      <c r="AD48" s="109"/>
      <c r="AE48" s="109"/>
      <c r="AF48" s="109"/>
      <c r="AG48" s="109"/>
      <c r="AH48" s="109"/>
    </row>
    <row r="49" spans="1:34" ht="29.25" customHeight="1" x14ac:dyDescent="0.2">
      <c r="C49" s="94"/>
      <c r="D49" s="94"/>
      <c r="E49" s="80"/>
      <c r="F49" s="80"/>
      <c r="G49" s="80"/>
      <c r="H49" s="80"/>
      <c r="I49" s="80"/>
      <c r="J49" s="80"/>
      <c r="K49" s="80"/>
      <c r="L49" s="80"/>
      <c r="M49" s="80"/>
      <c r="N49" s="80"/>
      <c r="O49" s="80"/>
      <c r="P49" s="80"/>
      <c r="Q49" s="80"/>
      <c r="R49" s="109"/>
      <c r="S49" s="109"/>
      <c r="T49" s="109"/>
      <c r="U49" s="109"/>
      <c r="V49" s="109"/>
      <c r="W49" s="80"/>
      <c r="X49" s="109"/>
      <c r="Y49" s="109"/>
      <c r="Z49" s="109"/>
      <c r="AA49" s="109"/>
      <c r="AB49" s="109"/>
      <c r="AC49" s="80"/>
      <c r="AD49" s="109"/>
      <c r="AE49" s="109"/>
      <c r="AF49" s="109"/>
      <c r="AG49" s="109"/>
      <c r="AH49" s="109"/>
    </row>
    <row r="50" spans="1:34" ht="29.25" customHeight="1" x14ac:dyDescent="0.2">
      <c r="C50" s="94"/>
      <c r="D50" s="94"/>
      <c r="E50" s="80"/>
      <c r="F50" s="80"/>
      <c r="G50" s="80"/>
      <c r="H50" s="80"/>
      <c r="I50" s="80"/>
      <c r="J50" s="80"/>
      <c r="K50" s="80"/>
      <c r="L50" s="80"/>
      <c r="M50" s="80"/>
      <c r="N50" s="80"/>
      <c r="O50" s="80"/>
      <c r="P50" s="80"/>
      <c r="Q50" s="80"/>
      <c r="R50" s="109"/>
      <c r="S50" s="109"/>
      <c r="T50" s="109"/>
      <c r="U50" s="109"/>
      <c r="V50" s="109"/>
      <c r="W50" s="80"/>
      <c r="X50" s="109"/>
      <c r="Y50" s="109"/>
      <c r="Z50" s="109"/>
      <c r="AA50" s="109"/>
      <c r="AB50" s="109"/>
      <c r="AC50" s="80"/>
      <c r="AD50" s="109"/>
      <c r="AE50" s="109"/>
      <c r="AF50" s="109"/>
      <c r="AG50" s="109"/>
      <c r="AH50" s="109"/>
    </row>
    <row r="51" spans="1:34" ht="29.25" customHeight="1" x14ac:dyDescent="0.2">
      <c r="C51" s="94"/>
      <c r="D51" s="94"/>
      <c r="E51" s="80"/>
      <c r="F51" s="80"/>
      <c r="G51" s="80"/>
      <c r="H51" s="80"/>
      <c r="I51" s="80"/>
      <c r="J51" s="80"/>
      <c r="K51" s="80"/>
      <c r="L51" s="80"/>
      <c r="M51" s="80"/>
      <c r="N51" s="80"/>
      <c r="O51" s="80"/>
      <c r="P51" s="80"/>
      <c r="Q51" s="80"/>
      <c r="R51" s="109"/>
      <c r="S51" s="109"/>
      <c r="T51" s="109"/>
      <c r="U51" s="109"/>
      <c r="V51" s="109"/>
      <c r="W51" s="80"/>
      <c r="X51" s="109"/>
      <c r="Y51" s="109"/>
      <c r="Z51" s="109"/>
      <c r="AA51" s="109"/>
      <c r="AB51" s="109"/>
      <c r="AC51" s="80"/>
      <c r="AD51" s="109"/>
      <c r="AE51" s="109"/>
      <c r="AF51" s="109"/>
      <c r="AG51" s="109"/>
      <c r="AH51" s="109"/>
    </row>
    <row r="52" spans="1:34" ht="15" customHeight="1" x14ac:dyDescent="0.2">
      <c r="A52" s="80"/>
      <c r="B52" s="80"/>
      <c r="C52" s="80"/>
      <c r="D52" s="80"/>
      <c r="E52" s="80"/>
      <c r="F52" s="80"/>
      <c r="G52" s="80"/>
      <c r="H52" s="80"/>
      <c r="I52" s="80"/>
      <c r="J52" s="80"/>
      <c r="K52" s="80"/>
      <c r="L52" s="80"/>
      <c r="M52" s="80"/>
      <c r="N52" s="80"/>
      <c r="O52" s="80"/>
      <c r="P52" s="80"/>
      <c r="Q52" s="80"/>
      <c r="R52" s="80"/>
      <c r="S52" s="80"/>
      <c r="T52" s="80"/>
      <c r="U52" s="80"/>
      <c r="V52" s="80"/>
      <c r="W52" s="80"/>
      <c r="X52" s="80"/>
      <c r="Y52" s="80"/>
      <c r="Z52" s="80"/>
      <c r="AA52" s="80"/>
      <c r="AB52" s="80"/>
      <c r="AC52" s="80"/>
      <c r="AD52" s="80"/>
      <c r="AE52" s="80"/>
      <c r="AF52" s="80"/>
      <c r="AG52" s="80"/>
      <c r="AH52" s="80"/>
    </row>
    <row r="139" spans="7:34" ht="15" customHeight="1" x14ac:dyDescent="0.2">
      <c r="G139" s="110"/>
      <c r="H139" s="110"/>
      <c r="I139" s="110"/>
      <c r="J139" s="110"/>
      <c r="K139" s="110"/>
      <c r="L139" s="110"/>
      <c r="M139" s="110"/>
      <c r="N139" s="110"/>
      <c r="O139" s="111"/>
      <c r="P139" s="111"/>
      <c r="Q139" s="111"/>
      <c r="R139" s="111"/>
      <c r="S139" s="112"/>
      <c r="T139" s="112"/>
      <c r="U139" s="112"/>
      <c r="V139" s="112"/>
      <c r="W139" s="112"/>
      <c r="X139" s="112"/>
      <c r="Y139" s="113"/>
      <c r="Z139" s="113"/>
      <c r="AA139" s="113"/>
      <c r="AB139" s="113"/>
      <c r="AC139" s="113"/>
      <c r="AD139" s="113"/>
      <c r="AE139" s="113"/>
      <c r="AF139" s="113"/>
      <c r="AG139" s="114"/>
      <c r="AH139" s="114"/>
    </row>
    <row r="140" spans="7:34" ht="15" customHeight="1" x14ac:dyDescent="0.2">
      <c r="G140" s="110"/>
      <c r="H140" s="110"/>
      <c r="I140" s="110"/>
      <c r="J140" s="110"/>
      <c r="K140" s="110"/>
      <c r="L140" s="110"/>
      <c r="M140" s="110"/>
      <c r="N140" s="110"/>
      <c r="O140" s="111"/>
      <c r="P140" s="111"/>
      <c r="Q140" s="111"/>
      <c r="R140" s="111"/>
      <c r="S140" s="115"/>
      <c r="T140" s="115"/>
      <c r="U140" s="115"/>
      <c r="V140" s="115"/>
      <c r="W140" s="115"/>
      <c r="X140" s="115"/>
      <c r="Y140" s="113"/>
      <c r="Z140" s="113"/>
      <c r="AA140" s="113"/>
      <c r="AB140" s="113"/>
      <c r="AC140" s="113"/>
      <c r="AD140" s="113"/>
      <c r="AE140" s="113"/>
      <c r="AF140" s="113"/>
      <c r="AG140" s="114"/>
      <c r="AH140" s="114"/>
    </row>
    <row r="141" spans="7:34" ht="15" customHeight="1" x14ac:dyDescent="0.2">
      <c r="G141" s="110"/>
      <c r="H141" s="110"/>
      <c r="I141" s="110"/>
      <c r="J141" s="110"/>
      <c r="K141" s="110"/>
      <c r="L141" s="110"/>
      <c r="M141" s="110"/>
      <c r="N141" s="116"/>
      <c r="O141" s="111"/>
      <c r="P141" s="111"/>
      <c r="Q141" s="111"/>
      <c r="R141" s="116"/>
      <c r="S141" s="117"/>
      <c r="T141" s="117"/>
      <c r="U141" s="117"/>
      <c r="V141" s="117"/>
      <c r="W141" s="117"/>
      <c r="X141" s="117"/>
      <c r="Y141" s="113"/>
      <c r="Z141" s="113"/>
      <c r="AA141" s="113"/>
      <c r="AB141" s="113"/>
      <c r="AC141" s="113"/>
      <c r="AD141" s="113"/>
      <c r="AE141" s="113"/>
      <c r="AF141" s="113"/>
      <c r="AG141" s="114"/>
      <c r="AH141" s="114"/>
    </row>
    <row r="142" spans="7:34" ht="15" customHeight="1" x14ac:dyDescent="0.2">
      <c r="G142" s="110"/>
      <c r="H142" s="110"/>
      <c r="I142" s="110"/>
      <c r="J142" s="110"/>
      <c r="K142" s="110"/>
      <c r="L142" s="110"/>
      <c r="M142" s="110"/>
      <c r="N142" s="110"/>
      <c r="O142" s="111"/>
      <c r="P142" s="111"/>
      <c r="Q142" s="111"/>
      <c r="R142" s="111"/>
      <c r="S142" s="112"/>
      <c r="T142" s="112"/>
      <c r="U142" s="112"/>
      <c r="V142" s="112"/>
      <c r="W142" s="112"/>
      <c r="X142" s="112"/>
      <c r="Y142" s="113"/>
      <c r="Z142" s="113"/>
      <c r="AA142" s="113"/>
      <c r="AB142" s="113"/>
      <c r="AC142" s="113"/>
      <c r="AD142" s="113"/>
      <c r="AE142" s="113"/>
      <c r="AF142" s="113"/>
      <c r="AG142" s="114"/>
      <c r="AH142" s="114"/>
    </row>
    <row r="143" spans="7:34" ht="15" customHeight="1" x14ac:dyDescent="0.2">
      <c r="G143" s="110"/>
      <c r="H143" s="110"/>
      <c r="I143" s="110"/>
      <c r="J143" s="110"/>
      <c r="K143" s="110"/>
      <c r="L143" s="110"/>
      <c r="M143" s="110"/>
      <c r="N143" s="110"/>
      <c r="O143" s="111"/>
      <c r="P143" s="111"/>
      <c r="Q143" s="111"/>
      <c r="R143" s="111"/>
      <c r="S143" s="115"/>
      <c r="T143" s="115"/>
      <c r="U143" s="115"/>
      <c r="V143" s="115"/>
      <c r="W143" s="115"/>
      <c r="X143" s="115"/>
      <c r="Y143" s="113"/>
      <c r="Z143" s="113"/>
      <c r="AA143" s="113"/>
      <c r="AB143" s="113"/>
      <c r="AC143" s="113"/>
      <c r="AD143" s="113"/>
      <c r="AE143" s="113"/>
      <c r="AF143" s="113"/>
      <c r="AG143" s="114"/>
      <c r="AH143" s="114"/>
    </row>
    <row r="144" spans="7:34" ht="15" customHeight="1" x14ac:dyDescent="0.2">
      <c r="G144" s="110"/>
      <c r="H144" s="110"/>
      <c r="I144" s="110"/>
      <c r="J144" s="110"/>
      <c r="K144" s="110"/>
      <c r="L144" s="110"/>
      <c r="M144" s="110"/>
      <c r="N144" s="116"/>
      <c r="O144" s="111"/>
      <c r="P144" s="111"/>
      <c r="Q144" s="111"/>
      <c r="R144" s="116"/>
      <c r="S144" s="117"/>
      <c r="T144" s="117"/>
      <c r="U144" s="117"/>
      <c r="V144" s="117"/>
      <c r="W144" s="117"/>
      <c r="X144" s="117"/>
      <c r="Y144" s="113"/>
      <c r="Z144" s="113"/>
      <c r="AA144" s="113"/>
      <c r="AB144" s="113"/>
      <c r="AC144" s="113"/>
      <c r="AD144" s="113"/>
      <c r="AE144" s="113"/>
      <c r="AF144" s="113"/>
      <c r="AG144" s="114"/>
      <c r="AH144" s="114"/>
    </row>
    <row r="145" spans="7:34" ht="15" customHeight="1" x14ac:dyDescent="0.2">
      <c r="G145" s="110"/>
      <c r="H145" s="110"/>
      <c r="I145" s="110"/>
      <c r="J145" s="110"/>
      <c r="K145" s="110"/>
      <c r="L145" s="110"/>
      <c r="M145" s="110"/>
      <c r="N145" s="110"/>
      <c r="O145" s="111"/>
      <c r="P145" s="111"/>
      <c r="Q145" s="111"/>
      <c r="R145" s="111"/>
      <c r="S145" s="112"/>
      <c r="T145" s="112"/>
      <c r="U145" s="112"/>
      <c r="V145" s="112"/>
      <c r="W145" s="112"/>
      <c r="X145" s="112"/>
      <c r="Y145" s="113"/>
      <c r="Z145" s="113"/>
      <c r="AA145" s="113"/>
      <c r="AB145" s="113"/>
      <c r="AC145" s="113"/>
      <c r="AD145" s="113"/>
      <c r="AE145" s="113"/>
      <c r="AF145" s="113"/>
      <c r="AG145" s="114"/>
      <c r="AH145" s="114"/>
    </row>
    <row r="146" spans="7:34" ht="15" customHeight="1" x14ac:dyDescent="0.2">
      <c r="G146" s="110"/>
      <c r="H146" s="110"/>
      <c r="I146" s="110"/>
      <c r="J146" s="110"/>
      <c r="K146" s="110"/>
      <c r="L146" s="110"/>
      <c r="M146" s="110"/>
      <c r="N146" s="110"/>
      <c r="O146" s="111"/>
      <c r="P146" s="111"/>
      <c r="Q146" s="111"/>
      <c r="R146" s="111"/>
      <c r="S146" s="115"/>
      <c r="T146" s="115"/>
      <c r="U146" s="115"/>
      <c r="V146" s="115"/>
      <c r="W146" s="115"/>
      <c r="X146" s="115"/>
      <c r="Y146" s="113"/>
      <c r="Z146" s="113"/>
      <c r="AA146" s="113"/>
      <c r="AB146" s="113"/>
      <c r="AC146" s="113"/>
      <c r="AD146" s="113"/>
      <c r="AE146" s="113"/>
      <c r="AF146" s="113"/>
      <c r="AG146" s="114"/>
      <c r="AH146" s="114"/>
    </row>
    <row r="147" spans="7:34" ht="15" customHeight="1" x14ac:dyDescent="0.2">
      <c r="G147" s="110"/>
      <c r="H147" s="110"/>
      <c r="I147" s="110"/>
      <c r="J147" s="110"/>
      <c r="K147" s="110"/>
      <c r="L147" s="110"/>
      <c r="M147" s="110"/>
      <c r="N147" s="116"/>
      <c r="O147" s="111"/>
      <c r="P147" s="111"/>
      <c r="Q147" s="111"/>
      <c r="R147" s="116"/>
      <c r="S147" s="117"/>
      <c r="T147" s="117"/>
      <c r="U147" s="117"/>
      <c r="V147" s="117"/>
      <c r="W147" s="117"/>
      <c r="X147" s="117"/>
      <c r="Y147" s="113"/>
      <c r="Z147" s="113"/>
      <c r="AA147" s="113"/>
      <c r="AB147" s="113"/>
      <c r="AC147" s="113"/>
      <c r="AD147" s="113"/>
      <c r="AE147" s="113"/>
      <c r="AF147" s="113"/>
      <c r="AG147" s="114"/>
      <c r="AH147" s="114"/>
    </row>
    <row r="148" spans="7:34" ht="15" customHeight="1" x14ac:dyDescent="0.2">
      <c r="G148" s="110"/>
      <c r="H148" s="110"/>
      <c r="I148" s="110"/>
      <c r="J148" s="110"/>
      <c r="K148" s="110"/>
      <c r="L148" s="110"/>
      <c r="M148" s="110"/>
      <c r="N148" s="110"/>
      <c r="O148" s="111"/>
      <c r="P148" s="111"/>
      <c r="Q148" s="111"/>
      <c r="R148" s="111"/>
      <c r="S148" s="112"/>
      <c r="T148" s="112"/>
      <c r="U148" s="112"/>
      <c r="V148" s="112"/>
      <c r="W148" s="112"/>
      <c r="X148" s="112"/>
      <c r="Y148" s="113"/>
      <c r="Z148" s="113"/>
      <c r="AA148" s="113"/>
      <c r="AB148" s="113"/>
      <c r="AC148" s="113"/>
      <c r="AD148" s="113"/>
      <c r="AE148" s="113"/>
      <c r="AF148" s="113"/>
      <c r="AG148" s="114"/>
      <c r="AH148" s="114"/>
    </row>
    <row r="149" spans="7:34" ht="15" customHeight="1" x14ac:dyDescent="0.2">
      <c r="G149" s="110"/>
      <c r="H149" s="110"/>
      <c r="I149" s="110"/>
      <c r="J149" s="110"/>
      <c r="K149" s="110"/>
      <c r="L149" s="110"/>
      <c r="M149" s="110"/>
      <c r="N149" s="110"/>
      <c r="O149" s="111"/>
      <c r="P149" s="111"/>
      <c r="Q149" s="111"/>
      <c r="R149" s="111"/>
      <c r="S149" s="115"/>
      <c r="T149" s="115"/>
      <c r="U149" s="115"/>
      <c r="V149" s="115"/>
      <c r="W149" s="115"/>
      <c r="X149" s="115"/>
      <c r="Y149" s="113"/>
      <c r="Z149" s="113"/>
      <c r="AA149" s="113"/>
      <c r="AB149" s="113"/>
      <c r="AC149" s="113"/>
      <c r="AD149" s="113"/>
      <c r="AE149" s="113"/>
      <c r="AF149" s="113"/>
      <c r="AG149" s="114"/>
      <c r="AH149" s="114"/>
    </row>
    <row r="150" spans="7:34" ht="15" customHeight="1" x14ac:dyDescent="0.2">
      <c r="G150" s="110"/>
      <c r="H150" s="110"/>
      <c r="I150" s="110"/>
      <c r="J150" s="110"/>
      <c r="K150" s="110"/>
      <c r="L150" s="110"/>
      <c r="M150" s="110"/>
      <c r="N150" s="116"/>
      <c r="O150" s="111"/>
      <c r="P150" s="111"/>
      <c r="Q150" s="111"/>
      <c r="R150" s="116"/>
      <c r="S150" s="117"/>
      <c r="T150" s="117"/>
      <c r="U150" s="117"/>
      <c r="V150" s="117"/>
      <c r="W150" s="117"/>
      <c r="X150" s="117"/>
      <c r="Y150" s="113"/>
      <c r="Z150" s="113"/>
      <c r="AA150" s="113"/>
      <c r="AB150" s="113"/>
      <c r="AC150" s="113"/>
      <c r="AD150" s="113"/>
      <c r="AE150" s="113"/>
      <c r="AF150" s="113"/>
      <c r="AG150" s="114"/>
      <c r="AH150" s="114"/>
    </row>
  </sheetData>
  <sheetProtection selectLockedCells="1"/>
  <mergeCells count="70">
    <mergeCell ref="Y14:AC17"/>
    <mergeCell ref="AD14:AH17"/>
    <mergeCell ref="E14:M14"/>
    <mergeCell ref="N14:P14"/>
    <mergeCell ref="Q14:R14"/>
    <mergeCell ref="S14:T14"/>
    <mergeCell ref="U14:V14"/>
    <mergeCell ref="W16:X16"/>
    <mergeCell ref="Q16:R16"/>
    <mergeCell ref="S16:T16"/>
    <mergeCell ref="U16:V16"/>
    <mergeCell ref="W14:X14"/>
    <mergeCell ref="U17:V17"/>
    <mergeCell ref="W17:X17"/>
    <mergeCell ref="W15:X15"/>
    <mergeCell ref="U15:V15"/>
    <mergeCell ref="A30:B31"/>
    <mergeCell ref="C30:AH31"/>
    <mergeCell ref="A22:AH23"/>
    <mergeCell ref="A24:B25"/>
    <mergeCell ref="C24:AH25"/>
    <mergeCell ref="A26:B27"/>
    <mergeCell ref="C26:AH27"/>
    <mergeCell ref="A28:B29"/>
    <mergeCell ref="C28:AH29"/>
    <mergeCell ref="Q17:R17"/>
    <mergeCell ref="S17:T17"/>
    <mergeCell ref="Q15:R15"/>
    <mergeCell ref="S15:T15"/>
    <mergeCell ref="E13:M13"/>
    <mergeCell ref="N13:R13"/>
    <mergeCell ref="S13:T13"/>
    <mergeCell ref="N16:P16"/>
    <mergeCell ref="E16:M16"/>
    <mergeCell ref="E17:M17"/>
    <mergeCell ref="N17:P17"/>
    <mergeCell ref="E15:M15"/>
    <mergeCell ref="N15:P15"/>
    <mergeCell ref="U13:X13"/>
    <mergeCell ref="Y13:AH13"/>
    <mergeCell ref="E12:M12"/>
    <mergeCell ref="F7:J7"/>
    <mergeCell ref="F8:J9"/>
    <mergeCell ref="C7:E9"/>
    <mergeCell ref="C10:J11"/>
    <mergeCell ref="C12:D17"/>
    <mergeCell ref="AD12:AF12"/>
    <mergeCell ref="Q11:AH11"/>
    <mergeCell ref="Q10:U10"/>
    <mergeCell ref="W10:AA10"/>
    <mergeCell ref="AC10:AG10"/>
    <mergeCell ref="AG12:AH12"/>
    <mergeCell ref="N12:X12"/>
    <mergeCell ref="Y12:AC12"/>
    <mergeCell ref="K10:P10"/>
    <mergeCell ref="K11:P11"/>
    <mergeCell ref="F6:L6"/>
    <mergeCell ref="V6:AB6"/>
    <mergeCell ref="N2:P2"/>
    <mergeCell ref="Q2:AH2"/>
    <mergeCell ref="A3:AH4"/>
    <mergeCell ref="K7:AH7"/>
    <mergeCell ref="K8:AH9"/>
    <mergeCell ref="W5:AA5"/>
    <mergeCell ref="AB5:AH5"/>
    <mergeCell ref="C6:E6"/>
    <mergeCell ref="F5:V5"/>
    <mergeCell ref="N6:T6"/>
    <mergeCell ref="C5:E5"/>
    <mergeCell ref="A5:B17"/>
  </mergeCells>
  <phoneticPr fontId="2"/>
  <dataValidations disablePrompts="1" count="2">
    <dataValidation type="list" allowBlank="1" showInputMessage="1" showErrorMessage="1" prompt="この項目が該当する場合「○」を選択してください" sqref="Q37:Q51 AC37:AC51 W37:W51" xr:uid="{00000000-0002-0000-0500-000000000000}">
      <formula1>"○"</formula1>
    </dataValidation>
    <dataValidation type="list" allowBlank="1" showInputMessage="1" showErrorMessage="1" sqref="V10 AB10 M6 U6 AC6 AH10" xr:uid="{00000000-0002-0000-0500-000001000000}">
      <formula1>"□,■"</formula1>
    </dataValidation>
  </dataValidations>
  <printOptions horizontalCentered="1"/>
  <pageMargins left="0.59055118110236227" right="0.39370078740157483" top="0.59055118110236227" bottom="0.59055118110236227" header="0.31496062992125984" footer="0.31496062992125984"/>
  <pageSetup paperSize="9" scale="70" fitToWidth="0"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70C0"/>
  </sheetPr>
  <dimension ref="A1:CF81"/>
  <sheetViews>
    <sheetView view="pageBreakPreview" zoomScaleNormal="100" zoomScaleSheetLayoutView="100" workbookViewId="0">
      <selection activeCell="A5" sqref="A5:C19"/>
    </sheetView>
  </sheetViews>
  <sheetFormatPr defaultColWidth="3.08984375" defaultRowHeight="13" x14ac:dyDescent="0.2"/>
  <cols>
    <col min="1" max="3" width="1.6328125" style="2" customWidth="1"/>
    <col min="4" max="41" width="2" style="2" customWidth="1"/>
    <col min="42" max="42" width="2.90625" style="2" customWidth="1"/>
    <col min="43" max="83" width="2" style="2" customWidth="1"/>
    <col min="84" max="84" width="3.6328125" style="2" customWidth="1"/>
    <col min="85" max="16384" width="3.08984375" style="2"/>
  </cols>
  <sheetData>
    <row r="1" spans="1:84" ht="18.75" customHeight="1" x14ac:dyDescent="0.2">
      <c r="A1" s="20" t="s">
        <v>187</v>
      </c>
      <c r="B1" s="1"/>
      <c r="Z1" s="3"/>
      <c r="AA1" s="3"/>
      <c r="AB1" s="3"/>
      <c r="AC1" s="3"/>
      <c r="AD1" s="3"/>
      <c r="AE1" s="3"/>
      <c r="AF1" s="3"/>
      <c r="AG1" s="3"/>
      <c r="AH1" s="3"/>
      <c r="AI1" s="3"/>
      <c r="AJ1" s="3"/>
      <c r="AK1" s="3"/>
      <c r="AL1" s="3"/>
      <c r="AM1" s="3"/>
      <c r="AN1" s="3"/>
      <c r="AO1" s="3"/>
      <c r="AP1" s="4"/>
    </row>
    <row r="2" spans="1:84" ht="18.75" customHeight="1" x14ac:dyDescent="0.2">
      <c r="A2" s="610" t="s">
        <v>178</v>
      </c>
      <c r="B2" s="610"/>
      <c r="C2" s="610"/>
      <c r="D2" s="610"/>
      <c r="E2" s="610"/>
      <c r="F2" s="610"/>
      <c r="G2" s="611" t="s">
        <v>258</v>
      </c>
      <c r="H2" s="611"/>
      <c r="I2" s="611"/>
      <c r="J2" s="611"/>
      <c r="K2" s="611"/>
      <c r="L2" s="611"/>
      <c r="M2" s="611"/>
      <c r="N2" s="611"/>
      <c r="O2" s="611"/>
      <c r="P2" s="611"/>
      <c r="Q2" s="611"/>
      <c r="R2" s="611"/>
      <c r="S2" s="611"/>
      <c r="T2" s="611"/>
      <c r="U2" s="611"/>
      <c r="V2" s="611"/>
      <c r="W2" s="611"/>
      <c r="X2" s="611"/>
      <c r="Y2" s="611"/>
      <c r="Z2" s="611"/>
      <c r="AA2" s="611"/>
      <c r="AB2" s="611"/>
      <c r="AC2" s="611"/>
      <c r="AD2" s="611"/>
      <c r="AE2" s="611"/>
      <c r="AF2" s="611"/>
      <c r="AG2" s="611"/>
      <c r="AH2" s="611"/>
      <c r="AI2" s="611"/>
      <c r="AJ2" s="611"/>
      <c r="AK2" s="611"/>
      <c r="AL2" s="611"/>
      <c r="AM2" s="611"/>
      <c r="AN2" s="611"/>
      <c r="AO2" s="611"/>
      <c r="AP2" s="611"/>
      <c r="AQ2" s="6"/>
      <c r="AR2" s="6"/>
      <c r="AS2" s="6"/>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7"/>
    </row>
    <row r="3" spans="1:84" ht="18.75" customHeight="1" x14ac:dyDescent="0.2">
      <c r="A3" s="612" t="s">
        <v>179</v>
      </c>
      <c r="B3" s="613"/>
      <c r="C3" s="613"/>
      <c r="D3" s="613"/>
      <c r="E3" s="613"/>
      <c r="F3" s="614"/>
      <c r="G3" s="615"/>
      <c r="H3" s="616"/>
      <c r="I3" s="616"/>
      <c r="J3" s="616"/>
      <c r="K3" s="616"/>
      <c r="L3" s="616"/>
      <c r="M3" s="616"/>
      <c r="N3" s="616"/>
      <c r="O3" s="616"/>
      <c r="P3" s="616"/>
      <c r="Q3" s="616"/>
      <c r="R3" s="616"/>
      <c r="S3" s="616"/>
      <c r="T3" s="616"/>
      <c r="U3" s="616"/>
      <c r="V3" s="616"/>
      <c r="W3" s="616"/>
      <c r="X3" s="616"/>
      <c r="Y3" s="616"/>
      <c r="Z3" s="616"/>
      <c r="AA3" s="616"/>
      <c r="AB3" s="616"/>
      <c r="AC3" s="616"/>
      <c r="AD3" s="616"/>
      <c r="AE3" s="616"/>
      <c r="AF3" s="616"/>
      <c r="AG3" s="616"/>
      <c r="AH3" s="616"/>
      <c r="AI3" s="616"/>
      <c r="AJ3" s="616"/>
      <c r="AK3" s="616"/>
      <c r="AL3" s="616"/>
      <c r="AM3" s="616"/>
      <c r="AN3" s="616"/>
      <c r="AO3" s="616"/>
      <c r="AP3" s="617"/>
      <c r="AQ3" s="618" t="s">
        <v>180</v>
      </c>
      <c r="AR3" s="618"/>
      <c r="AS3" s="618"/>
      <c r="AT3" s="618"/>
      <c r="AU3" s="618"/>
      <c r="AV3" s="618"/>
      <c r="AW3" s="618"/>
      <c r="AX3" s="618"/>
      <c r="AY3" s="618"/>
      <c r="AZ3" s="618"/>
      <c r="BA3" s="618"/>
      <c r="BB3" s="618"/>
      <c r="BC3" s="618"/>
      <c r="BD3" s="618"/>
      <c r="BE3" s="618"/>
      <c r="BF3" s="618"/>
      <c r="BG3" s="618"/>
      <c r="BH3" s="618"/>
      <c r="BI3" s="618"/>
      <c r="BJ3" s="618"/>
      <c r="BK3" s="618"/>
      <c r="BL3" s="618"/>
      <c r="BM3" s="618"/>
      <c r="BN3" s="618"/>
      <c r="BO3" s="618"/>
      <c r="BP3" s="618"/>
      <c r="BQ3" s="618"/>
      <c r="BR3" s="618"/>
      <c r="BS3" s="618"/>
      <c r="BT3" s="618"/>
      <c r="BU3" s="618"/>
      <c r="BV3" s="618"/>
      <c r="BW3" s="618"/>
      <c r="BX3" s="618"/>
      <c r="BY3" s="618"/>
      <c r="BZ3" s="618"/>
      <c r="CA3" s="618"/>
      <c r="CB3" s="618"/>
      <c r="CC3" s="618"/>
      <c r="CD3" s="618"/>
      <c r="CE3" s="618"/>
      <c r="CF3" s="618"/>
    </row>
    <row r="4" spans="1:84" ht="22.5" customHeight="1" thickBot="1" x14ac:dyDescent="0.25">
      <c r="A4" s="619" t="s">
        <v>181</v>
      </c>
      <c r="B4" s="620"/>
      <c r="C4" s="620"/>
      <c r="D4" s="620"/>
      <c r="E4" s="620"/>
      <c r="F4" s="620"/>
      <c r="G4" s="620"/>
      <c r="H4" s="620"/>
      <c r="I4" s="620"/>
      <c r="J4" s="620"/>
      <c r="K4" s="620"/>
      <c r="L4" s="620"/>
      <c r="M4" s="620"/>
      <c r="N4" s="620"/>
      <c r="O4" s="620"/>
      <c r="P4" s="620"/>
      <c r="Q4" s="620"/>
      <c r="R4" s="620"/>
      <c r="S4" s="620"/>
      <c r="T4" s="620"/>
      <c r="U4" s="620"/>
      <c r="V4" s="620"/>
      <c r="W4" s="620"/>
      <c r="X4" s="620"/>
      <c r="Y4" s="620"/>
      <c r="Z4" s="620"/>
      <c r="AA4" s="620"/>
      <c r="AB4" s="620"/>
      <c r="AC4" s="620"/>
      <c r="AD4" s="620"/>
      <c r="AE4" s="620"/>
      <c r="AF4" s="620"/>
      <c r="AG4" s="620"/>
      <c r="AH4" s="620"/>
      <c r="AI4" s="620"/>
      <c r="AJ4" s="620"/>
      <c r="AK4" s="620"/>
      <c r="AL4" s="620"/>
      <c r="AM4" s="620"/>
      <c r="AN4" s="620"/>
      <c r="AO4" s="620"/>
      <c r="AP4" s="621"/>
      <c r="AQ4" s="622" t="s">
        <v>182</v>
      </c>
      <c r="AR4" s="623"/>
      <c r="AS4" s="623"/>
      <c r="AT4" s="623"/>
      <c r="AU4" s="623"/>
      <c r="AV4" s="623"/>
      <c r="AW4" s="623"/>
      <c r="AX4" s="623"/>
      <c r="AY4" s="623"/>
      <c r="AZ4" s="623"/>
      <c r="BA4" s="623"/>
      <c r="BB4" s="623"/>
      <c r="BC4" s="623"/>
      <c r="BD4" s="623"/>
      <c r="BE4" s="623"/>
      <c r="BF4" s="623"/>
      <c r="BG4" s="623"/>
      <c r="BH4" s="623"/>
      <c r="BI4" s="623"/>
      <c r="BJ4" s="623"/>
      <c r="BK4" s="623"/>
      <c r="BL4" s="623"/>
      <c r="BM4" s="623"/>
      <c r="BN4" s="623"/>
      <c r="BO4" s="623"/>
      <c r="BP4" s="623"/>
      <c r="BQ4" s="623"/>
      <c r="BR4" s="623"/>
      <c r="BS4" s="623"/>
      <c r="BT4" s="623"/>
      <c r="BU4" s="623"/>
      <c r="BV4" s="623"/>
      <c r="BW4" s="623"/>
      <c r="BX4" s="623"/>
      <c r="BY4" s="623"/>
      <c r="BZ4" s="623"/>
      <c r="CA4" s="623"/>
      <c r="CB4" s="623"/>
      <c r="CC4" s="623"/>
      <c r="CD4" s="623"/>
      <c r="CE4" s="623"/>
      <c r="CF4" s="624"/>
    </row>
    <row r="5" spans="1:84" ht="13.5" customHeight="1" thickTop="1" x14ac:dyDescent="0.2">
      <c r="A5" s="625" t="s">
        <v>183</v>
      </c>
      <c r="B5" s="626"/>
      <c r="C5" s="627"/>
      <c r="D5" s="28" t="s">
        <v>188</v>
      </c>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5"/>
      <c r="AP5" s="33" t="s">
        <v>189</v>
      </c>
      <c r="AQ5" s="13"/>
      <c r="AR5" s="26" t="s">
        <v>190</v>
      </c>
      <c r="AS5" s="154"/>
      <c r="AT5" s="154"/>
      <c r="AU5" s="154"/>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7"/>
    </row>
    <row r="6" spans="1:84" ht="13.5" customHeight="1" x14ac:dyDescent="0.2">
      <c r="A6" s="604"/>
      <c r="B6" s="605"/>
      <c r="C6" s="606"/>
      <c r="D6" s="23"/>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5"/>
      <c r="AP6" s="33">
        <v>2</v>
      </c>
      <c r="AQ6" s="14"/>
      <c r="AR6" s="24" t="s">
        <v>191</v>
      </c>
      <c r="AS6" s="155"/>
      <c r="AT6" s="155"/>
      <c r="AU6" s="155"/>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9"/>
    </row>
    <row r="7" spans="1:84" ht="13.5" customHeight="1" x14ac:dyDescent="0.2">
      <c r="A7" s="604"/>
      <c r="B7" s="605"/>
      <c r="C7" s="606"/>
      <c r="D7" s="23"/>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5"/>
      <c r="AP7" s="33">
        <v>3</v>
      </c>
      <c r="AQ7" s="14"/>
      <c r="AR7" s="24" t="s">
        <v>192</v>
      </c>
      <c r="AS7" s="155"/>
      <c r="AT7" s="155"/>
      <c r="AU7" s="155"/>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9"/>
    </row>
    <row r="8" spans="1:84" ht="13.5" customHeight="1" x14ac:dyDescent="0.2">
      <c r="A8" s="604"/>
      <c r="B8" s="605"/>
      <c r="C8" s="606"/>
      <c r="D8" s="23"/>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5"/>
      <c r="AP8" s="33">
        <v>4</v>
      </c>
      <c r="AQ8" s="14"/>
      <c r="AR8" s="24" t="s">
        <v>193</v>
      </c>
      <c r="AS8" s="155"/>
      <c r="AT8" s="155"/>
      <c r="AU8" s="155"/>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9"/>
    </row>
    <row r="9" spans="1:84" ht="13.5" customHeight="1" x14ac:dyDescent="0.2">
      <c r="A9" s="604"/>
      <c r="B9" s="605"/>
      <c r="C9" s="606"/>
      <c r="D9" s="3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31"/>
      <c r="AP9" s="34">
        <v>5</v>
      </c>
      <c r="AQ9" s="14"/>
      <c r="AR9" s="24" t="s">
        <v>194</v>
      </c>
      <c r="AS9" s="155"/>
      <c r="AT9" s="155"/>
      <c r="AU9" s="155"/>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9"/>
    </row>
    <row r="10" spans="1:84" ht="13.5" customHeight="1" x14ac:dyDescent="0.2">
      <c r="A10" s="604"/>
      <c r="B10" s="605"/>
      <c r="C10" s="606"/>
      <c r="D10" s="23" t="s">
        <v>195</v>
      </c>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5"/>
      <c r="AP10" s="33">
        <v>1</v>
      </c>
      <c r="AQ10" s="14"/>
      <c r="AR10" s="24" t="s">
        <v>196</v>
      </c>
      <c r="AS10" s="155"/>
      <c r="AT10" s="155"/>
      <c r="AU10" s="155"/>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9"/>
    </row>
    <row r="11" spans="1:84" ht="13.5" customHeight="1" x14ac:dyDescent="0.2">
      <c r="A11" s="604"/>
      <c r="B11" s="605"/>
      <c r="C11" s="606"/>
      <c r="D11" s="23"/>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5"/>
      <c r="AP11" s="33">
        <v>2</v>
      </c>
      <c r="AQ11" s="14"/>
      <c r="AR11" s="24" t="s">
        <v>197</v>
      </c>
      <c r="AS11" s="157"/>
      <c r="AT11" s="157"/>
      <c r="AU11" s="157"/>
      <c r="AV11" s="16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161"/>
    </row>
    <row r="12" spans="1:84" ht="13.5" customHeight="1" x14ac:dyDescent="0.2">
      <c r="A12" s="604"/>
      <c r="B12" s="605"/>
      <c r="C12" s="606"/>
      <c r="D12" s="23"/>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5"/>
      <c r="AP12" s="33">
        <v>3</v>
      </c>
      <c r="AQ12" s="14"/>
      <c r="AR12" s="21" t="s">
        <v>105</v>
      </c>
      <c r="AS12" s="24" t="s">
        <v>240</v>
      </c>
      <c r="AT12" s="157"/>
      <c r="AU12" s="156"/>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161"/>
    </row>
    <row r="13" spans="1:84" ht="13.5" customHeight="1" x14ac:dyDescent="0.2">
      <c r="A13" s="604"/>
      <c r="B13" s="605"/>
      <c r="C13" s="606"/>
      <c r="D13" s="23"/>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5"/>
      <c r="AP13" s="33">
        <v>4</v>
      </c>
      <c r="AQ13" s="14"/>
      <c r="AR13" s="21" t="s">
        <v>105</v>
      </c>
      <c r="AS13" s="24" t="s">
        <v>241</v>
      </c>
      <c r="AT13" s="157"/>
      <c r="AU13" s="156"/>
      <c r="AV13" s="30"/>
      <c r="AW13" s="30"/>
      <c r="AX13" s="30"/>
      <c r="AY13" s="30"/>
      <c r="AZ13" s="30"/>
      <c r="BA13" s="30"/>
      <c r="BB13" s="30"/>
      <c r="BC13" s="30"/>
      <c r="BD13" s="30"/>
      <c r="BE13" s="30"/>
      <c r="BF13" s="30"/>
      <c r="BG13" s="30"/>
      <c r="BH13" s="30"/>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161"/>
    </row>
    <row r="14" spans="1:84" ht="13.5" customHeight="1" x14ac:dyDescent="0.2">
      <c r="A14" s="604"/>
      <c r="B14" s="605"/>
      <c r="C14" s="606"/>
      <c r="D14" s="3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31"/>
      <c r="AP14" s="34">
        <v>5</v>
      </c>
      <c r="AQ14" s="14"/>
      <c r="AR14" s="21"/>
      <c r="AS14" s="24" t="s">
        <v>198</v>
      </c>
      <c r="AT14" s="158"/>
      <c r="AU14" s="156"/>
      <c r="AV14" s="30"/>
      <c r="AW14" s="30"/>
      <c r="AX14" s="30"/>
      <c r="AY14" s="30"/>
      <c r="AZ14" s="30"/>
      <c r="BA14" s="30"/>
      <c r="BB14" s="30"/>
      <c r="BC14" s="30"/>
      <c r="BD14" s="30"/>
      <c r="BE14" s="30"/>
      <c r="BF14" s="30"/>
      <c r="BG14" s="30"/>
      <c r="BH14" s="30"/>
      <c r="BI14" s="30"/>
      <c r="BJ14" s="30"/>
      <c r="BK14" s="30"/>
      <c r="BL14" s="30"/>
      <c r="BM14" s="30"/>
      <c r="BN14" s="30"/>
      <c r="BO14" s="30"/>
      <c r="BP14" s="30"/>
      <c r="BQ14" s="30"/>
      <c r="BR14" s="30"/>
      <c r="BS14" s="30"/>
      <c r="BT14" s="30"/>
      <c r="BU14" s="30"/>
      <c r="BV14" s="30"/>
      <c r="BW14" s="30"/>
      <c r="BX14" s="30"/>
      <c r="BY14" s="30"/>
      <c r="BZ14" s="30"/>
      <c r="CA14" s="30"/>
      <c r="CB14" s="30"/>
      <c r="CC14" s="30"/>
      <c r="CD14" s="30"/>
      <c r="CE14" s="30"/>
      <c r="CF14" s="161"/>
    </row>
    <row r="15" spans="1:84" ht="13.5" customHeight="1" x14ac:dyDescent="0.2">
      <c r="A15" s="604"/>
      <c r="B15" s="605"/>
      <c r="C15" s="606"/>
      <c r="D15" s="23" t="s">
        <v>199</v>
      </c>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5"/>
      <c r="AP15" s="33">
        <v>1</v>
      </c>
      <c r="AQ15" s="15"/>
      <c r="AR15" s="21" t="s">
        <v>105</v>
      </c>
      <c r="AS15" s="24" t="s">
        <v>184</v>
      </c>
      <c r="AT15" s="158"/>
      <c r="AU15" s="159"/>
      <c r="AV15" s="159"/>
      <c r="AW15" s="159"/>
      <c r="AX15" s="159"/>
      <c r="AY15" s="159"/>
      <c r="AZ15" s="159"/>
      <c r="BA15" s="159"/>
      <c r="BB15" s="159"/>
      <c r="BC15" s="159"/>
      <c r="BD15" s="159"/>
      <c r="BE15" s="159"/>
      <c r="BF15" s="159"/>
      <c r="BG15" s="159"/>
      <c r="BH15" s="159"/>
      <c r="BI15" s="159"/>
      <c r="BJ15" s="159"/>
      <c r="BK15" s="159"/>
      <c r="BL15" s="159"/>
      <c r="BM15" s="159"/>
      <c r="BN15" s="159"/>
      <c r="BO15" s="159"/>
      <c r="BP15" s="159"/>
      <c r="BQ15" s="159"/>
      <c r="BR15" s="159"/>
      <c r="BS15" s="159"/>
      <c r="BT15" s="159"/>
      <c r="BU15" s="159"/>
      <c r="BV15" s="159"/>
      <c r="BW15" s="159"/>
      <c r="BX15" s="159"/>
      <c r="BY15" s="159"/>
      <c r="BZ15" s="159"/>
      <c r="CA15" s="159"/>
      <c r="CB15" s="159"/>
      <c r="CC15" s="159"/>
      <c r="CD15" s="159"/>
      <c r="CE15" s="159"/>
      <c r="CF15" s="162"/>
    </row>
    <row r="16" spans="1:84" ht="13.5" customHeight="1" x14ac:dyDescent="0.2">
      <c r="A16" s="604"/>
      <c r="B16" s="605"/>
      <c r="C16" s="606"/>
      <c r="D16" s="23"/>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5"/>
      <c r="AP16" s="33">
        <v>2</v>
      </c>
      <c r="AQ16" s="8"/>
      <c r="AR16" s="9"/>
      <c r="AS16" s="10"/>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16"/>
    </row>
    <row r="17" spans="1:84" ht="13.5" customHeight="1" x14ac:dyDescent="0.2">
      <c r="A17" s="604"/>
      <c r="B17" s="605"/>
      <c r="C17" s="606"/>
      <c r="D17" s="28"/>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5"/>
      <c r="AP17" s="33">
        <v>3</v>
      </c>
      <c r="AQ17" s="11"/>
      <c r="AR17" s="10"/>
      <c r="AS17" s="10"/>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16"/>
    </row>
    <row r="18" spans="1:84" ht="13.5" customHeight="1" x14ac:dyDescent="0.2">
      <c r="A18" s="604"/>
      <c r="B18" s="605"/>
      <c r="C18" s="606"/>
      <c r="D18" s="28"/>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5"/>
      <c r="AP18" s="33">
        <v>4</v>
      </c>
      <c r="AQ18" s="11"/>
      <c r="AR18" s="10"/>
      <c r="AS18" s="10"/>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16"/>
    </row>
    <row r="19" spans="1:84" ht="13.5" customHeight="1" x14ac:dyDescent="0.2">
      <c r="A19" s="607"/>
      <c r="B19" s="608"/>
      <c r="C19" s="609"/>
      <c r="D19" s="3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31"/>
      <c r="AP19" s="34">
        <v>5</v>
      </c>
      <c r="AQ19" s="11"/>
      <c r="AR19" s="10"/>
      <c r="AS19" s="10"/>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16"/>
    </row>
    <row r="20" spans="1:84" ht="13.5" customHeight="1" x14ac:dyDescent="0.2">
      <c r="A20" s="601" t="s">
        <v>185</v>
      </c>
      <c r="B20" s="602"/>
      <c r="C20" s="603"/>
      <c r="D20" s="28" t="s">
        <v>188</v>
      </c>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33" t="s">
        <v>189</v>
      </c>
      <c r="AQ20" s="11"/>
      <c r="AR20" s="10"/>
      <c r="AS20" s="10"/>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16"/>
    </row>
    <row r="21" spans="1:84" ht="13.5" customHeight="1" x14ac:dyDescent="0.2">
      <c r="A21" s="604"/>
      <c r="B21" s="605"/>
      <c r="C21" s="606"/>
      <c r="D21" s="23"/>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33">
        <v>2</v>
      </c>
      <c r="AQ21" s="11"/>
      <c r="AR21" s="10"/>
      <c r="AS21" s="10"/>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16"/>
    </row>
    <row r="22" spans="1:84" ht="13.5" customHeight="1" x14ac:dyDescent="0.2">
      <c r="A22" s="604"/>
      <c r="B22" s="605"/>
      <c r="C22" s="606"/>
      <c r="D22" s="23"/>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33">
        <v>3</v>
      </c>
      <c r="AQ22" s="11"/>
      <c r="AR22" s="10"/>
      <c r="AS22" s="10"/>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16"/>
    </row>
    <row r="23" spans="1:84" ht="13.5" customHeight="1" x14ac:dyDescent="0.2">
      <c r="A23" s="604"/>
      <c r="B23" s="605"/>
      <c r="C23" s="606"/>
      <c r="D23" s="23"/>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33">
        <v>4</v>
      </c>
      <c r="AQ23" s="11"/>
      <c r="AR23" s="10"/>
      <c r="AS23" s="10"/>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16"/>
    </row>
    <row r="24" spans="1:84" ht="13.5" customHeight="1" x14ac:dyDescent="0.2">
      <c r="A24" s="604"/>
      <c r="B24" s="605"/>
      <c r="C24" s="606"/>
      <c r="D24" s="3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34">
        <v>5</v>
      </c>
      <c r="AQ24" s="11"/>
      <c r="AR24" s="10"/>
      <c r="AS24" s="10"/>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16"/>
    </row>
    <row r="25" spans="1:84" ht="13.5" customHeight="1" x14ac:dyDescent="0.2">
      <c r="A25" s="604"/>
      <c r="B25" s="605"/>
      <c r="C25" s="606"/>
      <c r="D25" s="23" t="s">
        <v>195</v>
      </c>
      <c r="E25" s="24"/>
      <c r="F25" s="24"/>
      <c r="G25" s="24"/>
      <c r="H25" s="24"/>
      <c r="I25" s="24"/>
      <c r="J25" s="24"/>
      <c r="K25" s="24"/>
      <c r="L25" s="24"/>
      <c r="M25" s="24"/>
      <c r="N25" s="24"/>
      <c r="O25" s="35"/>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5"/>
      <c r="AP25" s="33">
        <v>1</v>
      </c>
      <c r="AQ25" s="11"/>
      <c r="AR25" s="10"/>
      <c r="AS25" s="10"/>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16"/>
    </row>
    <row r="26" spans="1:84" ht="13.5" customHeight="1" x14ac:dyDescent="0.2">
      <c r="A26" s="604"/>
      <c r="B26" s="605"/>
      <c r="C26" s="606"/>
      <c r="D26" s="23"/>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5"/>
      <c r="AP26" s="33">
        <v>2</v>
      </c>
      <c r="AQ26" s="11"/>
      <c r="AR26" s="10"/>
      <c r="AS26" s="10"/>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16"/>
    </row>
    <row r="27" spans="1:84" ht="13.5" customHeight="1" x14ac:dyDescent="0.2">
      <c r="A27" s="604"/>
      <c r="B27" s="605"/>
      <c r="C27" s="606"/>
      <c r="D27" s="23"/>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5"/>
      <c r="AP27" s="33">
        <v>3</v>
      </c>
      <c r="AQ27" s="11"/>
      <c r="AR27" s="10"/>
      <c r="AS27" s="10"/>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6"/>
    </row>
    <row r="28" spans="1:84" ht="13.5" customHeight="1" x14ac:dyDescent="0.2">
      <c r="A28" s="604"/>
      <c r="B28" s="605"/>
      <c r="C28" s="606"/>
      <c r="D28" s="23"/>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5"/>
      <c r="AP28" s="33">
        <v>4</v>
      </c>
      <c r="AQ28" s="11"/>
      <c r="AR28" s="10"/>
      <c r="AS28" s="10"/>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6"/>
    </row>
    <row r="29" spans="1:84" ht="13.5" customHeight="1" x14ac:dyDescent="0.2">
      <c r="A29" s="604"/>
      <c r="B29" s="605"/>
      <c r="C29" s="606"/>
      <c r="D29" s="3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31"/>
      <c r="AP29" s="34">
        <v>5</v>
      </c>
      <c r="AQ29" s="11"/>
      <c r="AR29" s="10"/>
      <c r="AS29" s="10"/>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6"/>
    </row>
    <row r="30" spans="1:84" ht="13.5" customHeight="1" x14ac:dyDescent="0.2">
      <c r="A30" s="604"/>
      <c r="B30" s="605"/>
      <c r="C30" s="606"/>
      <c r="D30" s="23" t="s">
        <v>199</v>
      </c>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33">
        <v>1</v>
      </c>
      <c r="AQ30" s="11"/>
      <c r="AR30" s="10"/>
      <c r="AS30" s="10"/>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6"/>
    </row>
    <row r="31" spans="1:84" ht="13.5" customHeight="1" x14ac:dyDescent="0.2">
      <c r="A31" s="604"/>
      <c r="B31" s="605"/>
      <c r="C31" s="606"/>
      <c r="D31" s="23"/>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33">
        <v>2</v>
      </c>
      <c r="AQ31" s="11"/>
      <c r="AR31" s="10"/>
      <c r="AS31" s="10"/>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6"/>
    </row>
    <row r="32" spans="1:84" ht="13.5" customHeight="1" x14ac:dyDescent="0.2">
      <c r="A32" s="604"/>
      <c r="B32" s="605"/>
      <c r="C32" s="606"/>
      <c r="D32" s="28"/>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33">
        <v>3</v>
      </c>
      <c r="AQ32" s="12"/>
      <c r="CF32" s="18"/>
    </row>
    <row r="33" spans="1:84" ht="13.5" customHeight="1" x14ac:dyDescent="0.2">
      <c r="A33" s="604"/>
      <c r="B33" s="605"/>
      <c r="C33" s="606"/>
      <c r="D33" s="28"/>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33">
        <v>4</v>
      </c>
      <c r="AQ33" s="12"/>
      <c r="CF33" s="18"/>
    </row>
    <row r="34" spans="1:84" ht="13.5" customHeight="1" x14ac:dyDescent="0.2">
      <c r="A34" s="607"/>
      <c r="B34" s="608"/>
      <c r="C34" s="609"/>
      <c r="D34" s="3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34">
        <v>5</v>
      </c>
      <c r="AQ34" s="12"/>
      <c r="CF34" s="18"/>
    </row>
    <row r="35" spans="1:84" ht="13.5" customHeight="1" x14ac:dyDescent="0.2">
      <c r="A35" s="601" t="s">
        <v>186</v>
      </c>
      <c r="B35" s="602"/>
      <c r="C35" s="603"/>
      <c r="D35" s="28" t="s">
        <v>188</v>
      </c>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33">
        <v>1</v>
      </c>
      <c r="AQ35" s="12"/>
      <c r="CF35" s="18"/>
    </row>
    <row r="36" spans="1:84" ht="13.5" customHeight="1" x14ac:dyDescent="0.2">
      <c r="A36" s="604"/>
      <c r="B36" s="605"/>
      <c r="C36" s="606"/>
      <c r="D36" s="23"/>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33">
        <v>2</v>
      </c>
      <c r="AQ36" s="12"/>
      <c r="CF36" s="18"/>
    </row>
    <row r="37" spans="1:84" ht="13.5" customHeight="1" x14ac:dyDescent="0.2">
      <c r="A37" s="604"/>
      <c r="B37" s="605"/>
      <c r="C37" s="606"/>
      <c r="D37" s="23"/>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33">
        <v>3</v>
      </c>
      <c r="AQ37" s="12"/>
      <c r="CF37" s="18"/>
    </row>
    <row r="38" spans="1:84" ht="13.5" customHeight="1" x14ac:dyDescent="0.2">
      <c r="A38" s="604"/>
      <c r="B38" s="605"/>
      <c r="C38" s="606"/>
      <c r="D38" s="23"/>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33">
        <v>4</v>
      </c>
      <c r="AQ38" s="12"/>
      <c r="CF38" s="18"/>
    </row>
    <row r="39" spans="1:84" ht="13.5" customHeight="1" x14ac:dyDescent="0.2">
      <c r="A39" s="604"/>
      <c r="B39" s="605"/>
      <c r="C39" s="606"/>
      <c r="D39" s="3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34">
        <v>5</v>
      </c>
      <c r="AQ39" s="12"/>
      <c r="CF39" s="18"/>
    </row>
    <row r="40" spans="1:84" ht="13.5" customHeight="1" x14ac:dyDescent="0.2">
      <c r="A40" s="604"/>
      <c r="B40" s="605"/>
      <c r="C40" s="606"/>
      <c r="D40" s="23" t="s">
        <v>195</v>
      </c>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5"/>
      <c r="AP40" s="33">
        <v>1</v>
      </c>
      <c r="AQ40" s="12"/>
      <c r="CF40" s="18"/>
    </row>
    <row r="41" spans="1:84" ht="13.5" customHeight="1" x14ac:dyDescent="0.2">
      <c r="A41" s="604"/>
      <c r="B41" s="605"/>
      <c r="C41" s="606"/>
      <c r="D41" s="23"/>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5"/>
      <c r="AP41" s="33">
        <v>2</v>
      </c>
      <c r="AQ41" s="12"/>
      <c r="CF41" s="18"/>
    </row>
    <row r="42" spans="1:84" ht="13.5" customHeight="1" x14ac:dyDescent="0.2">
      <c r="A42" s="604"/>
      <c r="B42" s="605"/>
      <c r="C42" s="606"/>
      <c r="D42" s="23"/>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5"/>
      <c r="AP42" s="33">
        <v>3</v>
      </c>
      <c r="AQ42" s="12"/>
      <c r="CF42" s="18"/>
    </row>
    <row r="43" spans="1:84" ht="13.5" customHeight="1" x14ac:dyDescent="0.2">
      <c r="A43" s="604"/>
      <c r="B43" s="605"/>
      <c r="C43" s="606"/>
      <c r="D43" s="23"/>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5"/>
      <c r="AP43" s="33">
        <v>4</v>
      </c>
      <c r="AQ43" s="12"/>
      <c r="CF43" s="18"/>
    </row>
    <row r="44" spans="1:84" ht="13.5" customHeight="1" x14ac:dyDescent="0.2">
      <c r="A44" s="604"/>
      <c r="B44" s="605"/>
      <c r="C44" s="606"/>
      <c r="D44" s="3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31"/>
      <c r="AP44" s="34">
        <v>5</v>
      </c>
      <c r="AQ44" s="12"/>
      <c r="CF44" s="18"/>
    </row>
    <row r="45" spans="1:84" ht="13.5" customHeight="1" x14ac:dyDescent="0.2">
      <c r="A45" s="604"/>
      <c r="B45" s="605"/>
      <c r="C45" s="606"/>
      <c r="D45" s="23" t="s">
        <v>199</v>
      </c>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33">
        <v>1</v>
      </c>
      <c r="AQ45" s="12"/>
      <c r="CF45" s="18"/>
    </row>
    <row r="46" spans="1:84" ht="13.5" customHeight="1" x14ac:dyDescent="0.2">
      <c r="A46" s="604"/>
      <c r="B46" s="605"/>
      <c r="C46" s="606"/>
      <c r="D46" s="23"/>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33">
        <v>2</v>
      </c>
      <c r="AQ46" s="12"/>
      <c r="CF46" s="18"/>
    </row>
    <row r="47" spans="1:84" ht="13.5" customHeight="1" x14ac:dyDescent="0.2">
      <c r="A47" s="604"/>
      <c r="B47" s="605"/>
      <c r="C47" s="606"/>
      <c r="D47" s="28"/>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33">
        <v>3</v>
      </c>
      <c r="AQ47" s="12"/>
      <c r="CF47" s="18"/>
    </row>
    <row r="48" spans="1:84" ht="13.5" customHeight="1" x14ac:dyDescent="0.2">
      <c r="A48" s="604"/>
      <c r="B48" s="605"/>
      <c r="C48" s="606"/>
      <c r="D48" s="28"/>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33">
        <v>4</v>
      </c>
      <c r="AQ48" s="12"/>
      <c r="CF48" s="18"/>
    </row>
    <row r="49" spans="1:84" ht="13.5" customHeight="1" x14ac:dyDescent="0.2">
      <c r="A49" s="607"/>
      <c r="B49" s="608"/>
      <c r="C49" s="609"/>
      <c r="D49" s="3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34">
        <v>5</v>
      </c>
      <c r="AQ49" s="12"/>
      <c r="CF49" s="18"/>
    </row>
    <row r="50" spans="1:84" ht="13.5" customHeight="1" x14ac:dyDescent="0.2">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row>
    <row r="51" spans="1:84" ht="13.5" customHeight="1" x14ac:dyDescent="0.2"/>
    <row r="52" spans="1:84" ht="13.5" customHeight="1" x14ac:dyDescent="0.2"/>
    <row r="53" spans="1:84" ht="13.5" customHeight="1" x14ac:dyDescent="0.2"/>
    <row r="54" spans="1:84" ht="13.5" customHeight="1" x14ac:dyDescent="0.2"/>
    <row r="55" spans="1:84" ht="13.5" customHeight="1" x14ac:dyDescent="0.2"/>
    <row r="56" spans="1:84" ht="13.5" customHeight="1" x14ac:dyDescent="0.2"/>
    <row r="57" spans="1:84" ht="13.5" customHeight="1" x14ac:dyDescent="0.2"/>
    <row r="58" spans="1:84" ht="13.5" customHeight="1" x14ac:dyDescent="0.2"/>
    <row r="59" spans="1:84" ht="16.5" customHeight="1" x14ac:dyDescent="0.2"/>
    <row r="60" spans="1:84" ht="16.5" customHeight="1" x14ac:dyDescent="0.2"/>
    <row r="61" spans="1:84" ht="16.5" customHeight="1" x14ac:dyDescent="0.2"/>
    <row r="62" spans="1:84" ht="16.5" customHeight="1" x14ac:dyDescent="0.2"/>
    <row r="63" spans="1:84" ht="16.5" customHeight="1" x14ac:dyDescent="0.2"/>
    <row r="64" spans="1:84" ht="22.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8" customHeight="1" x14ac:dyDescent="0.2"/>
  </sheetData>
  <mergeCells count="10">
    <mergeCell ref="AQ3:CF3"/>
    <mergeCell ref="A4:AP4"/>
    <mergeCell ref="AQ4:CF4"/>
    <mergeCell ref="A5:C19"/>
    <mergeCell ref="A20:C34"/>
    <mergeCell ref="A35:C49"/>
    <mergeCell ref="A2:F2"/>
    <mergeCell ref="G2:AP2"/>
    <mergeCell ref="A3:F3"/>
    <mergeCell ref="G3:AP3"/>
  </mergeCells>
  <phoneticPr fontId="2"/>
  <printOptions horizontalCentered="1"/>
  <pageMargins left="0.59055118110236227" right="0.19685039370078741"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5DA204-2B42-48FA-8373-31F0EDEFF3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2C13B56-BFFF-4B41-A0FC-AC66DBCE74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評価項目(標準)</vt:lpstr>
      <vt:lpstr>届出書</vt:lpstr>
      <vt:lpstr>様式１</vt:lpstr>
      <vt:lpstr>様式２</vt:lpstr>
      <vt:lpstr>様式３</vt:lpstr>
      <vt:lpstr>様式４（対策なし）</vt:lpstr>
      <vt:lpstr>届出書!Print_Area</vt:lpstr>
      <vt:lpstr>'評価項目(標準)'!Print_Area</vt:lpstr>
      <vt:lpstr>様式１!Print_Area</vt:lpstr>
      <vt:lpstr>様式２!Print_Area</vt:lpstr>
      <vt:lpstr>様式３!Print_Area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2026-08-28T00:41:55Z</dcterms:modified>
  <cp:category/>
  <cp:contentStatus/>
</cp:coreProperties>
</file>