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D206D90A-2666-4DBB-908A-8AAF0B505362}" xr6:coauthVersionLast="47" xr6:coauthVersionMax="47" xr10:uidLastSave="{00000000-0000-0000-0000-000000000000}"/>
  <bookViews>
    <workbookView xWindow="-120" yWindow="-120" windowWidth="29040" windowHeight="15720" firstSheet="1" activeTab="1" xr2:uid="{00000000-000D-0000-FFFF-FFFF00000000}"/>
  </bookViews>
  <sheets>
    <sheet name="（発注所属入力）" sheetId="1" state="hidden" r:id="rId1"/>
    <sheet name="技術資料表紙（入札参加者）" sheetId="2" r:id="rId2"/>
    <sheet name="様式- 2a" sheetId="4" r:id="rId3"/>
    <sheet name="様式－2b" sheetId="5" r:id="rId4"/>
    <sheet name="様式-3" sheetId="6" r:id="rId5"/>
    <sheet name="様式-4" sheetId="7" r:id="rId6"/>
    <sheet name="様式- 5" sheetId="8" r:id="rId7"/>
  </sheets>
  <definedNames>
    <definedName name="_xlnm._FilterDatabase" localSheetId="2" hidden="1">'様式- 2a'!$C$14:$AE$38</definedName>
    <definedName name="_xlnm.Print_Area" localSheetId="0">'（発注所属入力）'!$B$1:$I$41</definedName>
    <definedName name="_xlnm.Print_Area" localSheetId="1">'技術資料表紙（入札参加者）'!$B$1:$G$60</definedName>
    <definedName name="_xlnm.Print_Area" localSheetId="2">'様式- 2a'!$B$7:$AF$57</definedName>
    <definedName name="_xlnm.Print_Area" localSheetId="6">'様式- 5'!$B$7:$AF$26</definedName>
    <definedName name="_xlnm.Print_Area" localSheetId="3">'様式－2b'!$C$6:$AI$57</definedName>
    <definedName name="_xlnm.Print_Area" localSheetId="4">'様式-3'!$B$8:$AF$92</definedName>
    <definedName name="_xlnm.Print_Area" localSheetId="5">'様式-4'!$B$8:$AF$85</definedName>
    <definedName name="_xlnm.Print_Titles" localSheetId="3">'様式－2b'!$6:$17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2" l="1"/>
  <c r="M23" i="8" l="1"/>
  <c r="D45" i="2" l="1"/>
  <c r="M17" i="8" l="1"/>
  <c r="G56" i="2" l="1"/>
  <c r="D57" i="2"/>
  <c r="E57" i="2" s="1"/>
  <c r="D56" i="2"/>
  <c r="E56" i="2" s="1"/>
  <c r="H56" i="2"/>
  <c r="G38" i="1"/>
  <c r="F8" i="8" l="1"/>
  <c r="F8" i="7"/>
  <c r="F8" i="6" l="1"/>
  <c r="F7" i="5"/>
  <c r="F7" i="4"/>
  <c r="M81" i="7" l="1"/>
  <c r="Y74" i="7"/>
  <c r="Y71" i="7"/>
  <c r="Y68" i="7"/>
  <c r="Y65" i="7"/>
  <c r="Y62" i="7"/>
  <c r="Y59" i="7"/>
  <c r="Y56" i="7"/>
  <c r="Y53" i="7"/>
  <c r="Y50" i="7"/>
  <c r="Y47" i="7"/>
  <c r="Y44" i="7"/>
  <c r="P39" i="7"/>
  <c r="P30" i="7"/>
  <c r="M25" i="7"/>
  <c r="M20" i="7"/>
  <c r="Y83" i="6"/>
  <c r="Y80" i="6"/>
  <c r="Y77" i="6"/>
  <c r="Y74" i="6"/>
  <c r="Y71" i="6"/>
  <c r="Y68" i="6"/>
  <c r="Y65" i="6"/>
  <c r="Y62" i="6"/>
  <c r="Y59" i="6"/>
  <c r="Y56" i="6"/>
  <c r="Y53" i="6"/>
  <c r="M38" i="6"/>
  <c r="P29" i="6"/>
  <c r="M24" i="6"/>
  <c r="M19" i="6"/>
  <c r="M90" i="6"/>
  <c r="P48" i="6"/>
  <c r="AN38" i="5" l="1"/>
  <c r="AM38" i="5" s="1"/>
  <c r="AN37" i="5"/>
  <c r="AM37" i="5" s="1"/>
  <c r="AN36" i="5"/>
  <c r="AM36" i="5"/>
  <c r="AN35" i="5"/>
  <c r="AM35" i="5" s="1"/>
  <c r="AN34" i="5"/>
  <c r="AM34" i="5" s="1"/>
  <c r="AN33" i="5"/>
  <c r="AM33" i="5" s="1"/>
  <c r="AN32" i="5"/>
  <c r="AM32" i="5"/>
  <c r="AN31" i="5"/>
  <c r="AM31" i="5" s="1"/>
  <c r="AN30" i="5"/>
  <c r="AM30" i="5" s="1"/>
  <c r="AN29" i="5"/>
  <c r="AM29" i="5" s="1"/>
  <c r="AN28" i="5"/>
  <c r="AM28" i="5" s="1"/>
  <c r="AN27" i="5"/>
  <c r="AM27" i="5"/>
  <c r="AN26" i="5"/>
  <c r="AM26" i="5" s="1"/>
  <c r="AN25" i="5"/>
  <c r="AM25" i="5" s="1"/>
  <c r="AN24" i="5"/>
  <c r="AM24" i="5" s="1"/>
  <c r="AN23" i="5"/>
  <c r="AM23" i="5" s="1"/>
  <c r="AN22" i="5"/>
  <c r="AM22" i="5" s="1"/>
  <c r="AN21" i="5"/>
  <c r="AM21" i="5" s="1"/>
  <c r="AN20" i="5"/>
  <c r="AM20" i="5" s="1"/>
  <c r="AN19" i="5"/>
  <c r="AN18" i="5" l="1"/>
  <c r="AM19" i="5"/>
  <c r="AM18" i="5" s="1"/>
  <c r="AN17" i="5" s="1"/>
  <c r="M49" i="4" l="1"/>
  <c r="F51" i="4" l="1"/>
  <c r="P43" i="4" l="1"/>
  <c r="F15" i="4"/>
  <c r="AH15" i="4" l="1"/>
  <c r="P21" i="4"/>
  <c r="P28" i="4"/>
  <c r="G23" i="1"/>
  <c r="G25" i="1"/>
  <c r="G31" i="1"/>
  <c r="H58" i="2"/>
  <c r="H53" i="2"/>
  <c r="H51" i="2"/>
  <c r="H49" i="2"/>
  <c r="H47" i="2"/>
  <c r="H44" i="2"/>
  <c r="H42" i="2"/>
  <c r="H40" i="2"/>
  <c r="H38" i="2"/>
  <c r="H36" i="2"/>
  <c r="H33" i="2"/>
  <c r="H27" i="2"/>
  <c r="H25" i="2"/>
  <c r="H23" i="2"/>
  <c r="F5" i="2" l="1"/>
  <c r="M55" i="4" l="1"/>
  <c r="M41" i="4"/>
  <c r="P33" i="4"/>
  <c r="M16" i="4"/>
  <c r="E20" i="1" l="1"/>
  <c r="G20" i="1" s="1"/>
  <c r="B20" i="1"/>
  <c r="E21" i="2" l="1"/>
  <c r="D34" i="2"/>
  <c r="D33" i="2"/>
  <c r="D26" i="2" l="1"/>
  <c r="D25" i="2"/>
  <c r="E25" i="2" s="1"/>
  <c r="E34" i="2"/>
  <c r="E33" i="2" l="1"/>
  <c r="B4" i="2"/>
  <c r="D59" i="2" l="1"/>
  <c r="E59" i="2" s="1"/>
  <c r="D58" i="2"/>
  <c r="E58" i="2" s="1"/>
  <c r="D53" i="2"/>
  <c r="E53" i="2" s="1"/>
  <c r="E44" i="2"/>
  <c r="D44" i="2"/>
  <c r="C14" i="2"/>
  <c r="C15" i="2"/>
  <c r="G39" i="1"/>
  <c r="G28" i="1"/>
  <c r="G27" i="1"/>
  <c r="G34" i="1"/>
  <c r="G58" i="2"/>
  <c r="E45" i="2" l="1"/>
  <c r="D54" i="2"/>
  <c r="E54" i="2" s="1"/>
  <c r="E26" i="2"/>
  <c r="G36" i="1"/>
  <c r="G35" i="1"/>
  <c r="G33" i="1"/>
  <c r="G30" i="1"/>
  <c r="G29" i="1"/>
  <c r="G41" i="1" l="1"/>
</calcChain>
</file>

<file path=xl/sharedStrings.xml><?xml version="1.0" encoding="utf-8"?>
<sst xmlns="http://schemas.openxmlformats.org/spreadsheetml/2006/main" count="870" uniqueCount="218">
  <si>
    <t>落札者決定基準</t>
    <rPh sb="0" eb="3">
      <t>ラクサツシャ</t>
    </rPh>
    <rPh sb="3" eb="5">
      <t>ケッテイ</t>
    </rPh>
    <rPh sb="5" eb="7">
      <t>キジュン</t>
    </rPh>
    <phoneticPr fontId="1"/>
  </si>
  <si>
    <t>企業の技術的能力</t>
    <rPh sb="0" eb="2">
      <t>キギョウ</t>
    </rPh>
    <rPh sb="3" eb="5">
      <t>ギジュツ</t>
    </rPh>
    <rPh sb="5" eb="6">
      <t>テキ</t>
    </rPh>
    <rPh sb="6" eb="8">
      <t>ノウリョク</t>
    </rPh>
    <phoneticPr fontId="1"/>
  </si>
  <si>
    <t>必須</t>
    <rPh sb="0" eb="2">
      <t>ヒッス</t>
    </rPh>
    <phoneticPr fontId="1"/>
  </si>
  <si>
    <t>地域精通度</t>
    <phoneticPr fontId="1"/>
  </si>
  <si>
    <t>選択</t>
    <rPh sb="0" eb="2">
      <t>センタク</t>
    </rPh>
    <phoneticPr fontId="1"/>
  </si>
  <si>
    <t>取得資格</t>
    <rPh sb="0" eb="2">
      <t>シュトク</t>
    </rPh>
    <rPh sb="2" eb="4">
      <t>シカク</t>
    </rPh>
    <phoneticPr fontId="1"/>
  </si>
  <si>
    <t>継続教育（CPD）実績</t>
    <rPh sb="0" eb="2">
      <t>ケイゾク</t>
    </rPh>
    <rPh sb="2" eb="4">
      <t>キョウイク</t>
    </rPh>
    <rPh sb="9" eb="11">
      <t>ジッセキ</t>
    </rPh>
    <phoneticPr fontId="1"/>
  </si>
  <si>
    <t>適用</t>
    <rPh sb="0" eb="2">
      <t>テキヨウ</t>
    </rPh>
    <phoneticPr fontId="1"/>
  </si>
  <si>
    <t>〇</t>
  </si>
  <si>
    <t>〇</t>
    <phoneticPr fontId="1"/>
  </si>
  <si>
    <t>点数</t>
    <rPh sb="0" eb="2">
      <t>テンスウ</t>
    </rPh>
    <phoneticPr fontId="1"/>
  </si>
  <si>
    <t>あり</t>
    <phoneticPr fontId="1"/>
  </si>
  <si>
    <t>なし</t>
    <phoneticPr fontId="1"/>
  </si>
  <si>
    <t>80点以上</t>
    <rPh sb="2" eb="3">
      <t>テン</t>
    </rPh>
    <rPh sb="3" eb="5">
      <t>イジョウ</t>
    </rPh>
    <phoneticPr fontId="1"/>
  </si>
  <si>
    <t>実績なし</t>
    <rPh sb="0" eb="2">
      <t>ジッセキ</t>
    </rPh>
    <phoneticPr fontId="1"/>
  </si>
  <si>
    <t>提出様式</t>
    <rPh sb="0" eb="2">
      <t>テイシュツ</t>
    </rPh>
    <rPh sb="2" eb="4">
      <t>ヨウシキ</t>
    </rPh>
    <phoneticPr fontId="1"/>
  </si>
  <si>
    <t>評価点計</t>
    <rPh sb="0" eb="2">
      <t>ヒョウカ</t>
    </rPh>
    <rPh sb="2" eb="3">
      <t>テン</t>
    </rPh>
    <rPh sb="3" eb="4">
      <t>ケイ</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</si>
  <si>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</si>
  <si>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</si>
  <si>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</si>
  <si>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</si>
  <si>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</si>
  <si>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（入札参加者）</t>
    <rPh sb="1" eb="3">
      <t>ニュウサツ</t>
    </rPh>
    <rPh sb="3" eb="5">
      <t>サンカ</t>
    </rPh>
    <rPh sb="5" eb="6">
      <t>シャ</t>
    </rPh>
    <phoneticPr fontId="1"/>
  </si>
  <si>
    <t>所在地</t>
    <rPh sb="0" eb="3">
      <t>ショザイチ</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</si>
  <si>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</si>
  <si>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</si>
  <si>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</si>
  <si>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</si>
  <si>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</si>
  <si>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⑦</t>
    <phoneticPr fontId="1"/>
  </si>
  <si>
    <t>⑩</t>
    <phoneticPr fontId="1"/>
  </si>
  <si>
    <t>⑬</t>
    <phoneticPr fontId="1"/>
  </si>
  <si>
    <t>①</t>
    <phoneticPr fontId="1"/>
  </si>
  <si>
    <t>②</t>
    <phoneticPr fontId="1"/>
  </si>
  <si>
    <t>③</t>
    <phoneticPr fontId="1"/>
  </si>
  <si>
    <t>⑥</t>
    <phoneticPr fontId="1"/>
  </si>
  <si>
    <t>⑧</t>
    <phoneticPr fontId="1"/>
  </si>
  <si>
    <t>⑨</t>
    <phoneticPr fontId="1"/>
  </si>
  <si>
    <t>⑪</t>
    <phoneticPr fontId="1"/>
  </si>
  <si>
    <t>⑫</t>
    <phoneticPr fontId="1"/>
  </si>
  <si>
    <t>⑭</t>
    <phoneticPr fontId="1"/>
  </si>
  <si>
    <r>
      <t>75</t>
    </r>
    <r>
      <rPr>
        <sz val="11"/>
        <color theme="1"/>
        <rFont val="Yu Gothic"/>
        <family val="3"/>
        <charset val="128"/>
        <scheme val="minor"/>
      </rPr>
      <t>点以上80点未満</t>
    </r>
    <rPh sb="2" eb="3">
      <t>テン</t>
    </rPh>
    <rPh sb="3" eb="5">
      <t>イジョウ</t>
    </rPh>
    <rPh sb="7" eb="8">
      <t>テン</t>
    </rPh>
    <rPh sb="8" eb="10">
      <t>ミマン</t>
    </rPh>
    <phoneticPr fontId="1"/>
  </si>
  <si>
    <t>⑤</t>
    <phoneticPr fontId="1"/>
  </si>
  <si>
    <t>地域精通度</t>
    <phoneticPr fontId="1"/>
  </si>
  <si>
    <t>過去３年間の業務成績評定点の平均点</t>
    <rPh sb="6" eb="8">
      <t>ギョウム</t>
    </rPh>
    <phoneticPr fontId="1"/>
  </si>
  <si>
    <t>ISO9001の認証取得</t>
    <phoneticPr fontId="1"/>
  </si>
  <si>
    <t>営業種目</t>
    <rPh sb="0" eb="2">
      <t>エイギョウ</t>
    </rPh>
    <rPh sb="2" eb="4">
      <t>シュモク</t>
    </rPh>
    <phoneticPr fontId="1"/>
  </si>
  <si>
    <r>
      <t>配置予定</t>
    </r>
    <r>
      <rPr>
        <b/>
        <sz val="11"/>
        <color rgb="FF0000FF"/>
        <rFont val="Yu Gothic"/>
        <family val="3"/>
        <charset val="128"/>
        <scheme val="minor"/>
      </rPr>
      <t>管理</t>
    </r>
    <r>
      <rPr>
        <sz val="11"/>
        <color theme="1"/>
        <rFont val="Yu Gothic"/>
        <family val="3"/>
        <charset val="128"/>
        <scheme val="minor"/>
      </rPr>
      <t>技術者</t>
    </r>
    <r>
      <rPr>
        <sz val="11"/>
        <color theme="1"/>
        <rFont val="Yu Gothic"/>
        <family val="2"/>
        <scheme val="minor"/>
      </rPr>
      <t xml:space="preserve"> </t>
    </r>
    <r>
      <rPr>
        <sz val="11"/>
        <color theme="1"/>
        <rFont val="Yu Gothic"/>
        <family val="3"/>
        <charset val="128"/>
        <scheme val="minor"/>
      </rPr>
      <t>の技術的能力</t>
    </r>
    <r>
      <rPr>
        <sz val="11"/>
        <color theme="1"/>
        <rFont val="Yu Gothic"/>
        <family val="2"/>
        <scheme val="minor"/>
      </rPr>
      <t xml:space="preserve"> </t>
    </r>
    <rPh sb="4" eb="6">
      <t>カンリ</t>
    </rPh>
    <phoneticPr fontId="1"/>
  </si>
  <si>
    <r>
      <t>配置予定</t>
    </r>
    <r>
      <rPr>
        <b/>
        <sz val="11"/>
        <color rgb="FF0000FF"/>
        <rFont val="Yu Gothic"/>
        <family val="3"/>
        <charset val="128"/>
        <scheme val="minor"/>
      </rPr>
      <t>担当</t>
    </r>
    <r>
      <rPr>
        <sz val="11"/>
        <color theme="1"/>
        <rFont val="Yu Gothic"/>
        <family val="3"/>
        <charset val="128"/>
        <scheme val="minor"/>
      </rPr>
      <t>技術者</t>
    </r>
    <r>
      <rPr>
        <sz val="11"/>
        <color theme="1"/>
        <rFont val="Yu Gothic"/>
        <family val="2"/>
        <scheme val="minor"/>
      </rPr>
      <t xml:space="preserve"> </t>
    </r>
    <r>
      <rPr>
        <sz val="11"/>
        <color theme="1"/>
        <rFont val="Yu Gothic"/>
        <family val="3"/>
        <charset val="128"/>
        <scheme val="minor"/>
      </rPr>
      <t>の技術的能力</t>
    </r>
    <r>
      <rPr>
        <sz val="11"/>
        <color theme="1"/>
        <rFont val="Yu Gothic"/>
        <family val="2"/>
        <scheme val="minor"/>
      </rPr>
      <t xml:space="preserve"> </t>
    </r>
    <rPh sb="4" eb="6">
      <t>タントウ</t>
    </rPh>
    <rPh sb="6" eb="9">
      <t>ギジュツシャ</t>
    </rPh>
    <phoneticPr fontId="1"/>
  </si>
  <si>
    <t>過去の同種業務実績</t>
  </si>
  <si>
    <t>過去の同種業務実績</t>
    <rPh sb="5" eb="7">
      <t>ギョウム</t>
    </rPh>
    <phoneticPr fontId="1"/>
  </si>
  <si>
    <t>過去３年間の業務成績実績</t>
    <rPh sb="6" eb="8">
      <t>ギョウム</t>
    </rPh>
    <rPh sb="10" eb="12">
      <t>ジッセキ</t>
    </rPh>
    <phoneticPr fontId="1"/>
  </si>
  <si>
    <t>手持ち業務数</t>
    <rPh sb="0" eb="2">
      <t>テモ</t>
    </rPh>
    <rPh sb="3" eb="5">
      <t>ギョウム</t>
    </rPh>
    <rPh sb="5" eb="6">
      <t>スウ</t>
    </rPh>
    <phoneticPr fontId="1"/>
  </si>
  <si>
    <t>⑩</t>
    <phoneticPr fontId="1"/>
  </si>
  <si>
    <t>若手技術者の活用</t>
    <rPh sb="0" eb="2">
      <t>ワカテ</t>
    </rPh>
    <rPh sb="2" eb="5">
      <t>ギジュツシャ</t>
    </rPh>
    <rPh sb="6" eb="8">
      <t>カツヨウ</t>
    </rPh>
    <phoneticPr fontId="1"/>
  </si>
  <si>
    <r>
      <t>企業の社会性・信頼性、地域特有の課題</t>
    </r>
    <r>
      <rPr>
        <sz val="11"/>
        <color theme="1"/>
        <rFont val="Yu Gothic"/>
        <family val="2"/>
        <scheme val="minor"/>
      </rPr>
      <t xml:space="preserve"> </t>
    </r>
    <r>
      <rPr>
        <sz val="11"/>
        <color theme="1"/>
        <rFont val="Yu Gothic"/>
        <family val="3"/>
        <charset val="128"/>
        <scheme val="minor"/>
      </rPr>
      <t>（施策）への</t>
    </r>
    <r>
      <rPr>
        <sz val="11"/>
        <color theme="1"/>
        <rFont val="Yu Gothic"/>
        <family val="2"/>
        <scheme val="minor"/>
      </rPr>
      <t xml:space="preserve"> </t>
    </r>
    <r>
      <rPr>
        <sz val="11"/>
        <color theme="1"/>
        <rFont val="Yu Gothic"/>
        <family val="3"/>
        <charset val="128"/>
        <scheme val="minor"/>
      </rPr>
      <t>取組み</t>
    </r>
    <r>
      <rPr>
        <sz val="11"/>
        <color theme="1"/>
        <rFont val="Yu Gothic"/>
        <family val="2"/>
        <scheme val="minor"/>
      </rPr>
      <t xml:space="preserve"> </t>
    </r>
    <rPh sb="0" eb="2">
      <t>キギョウ</t>
    </rPh>
    <rPh sb="3" eb="6">
      <t>シャカイセイ</t>
    </rPh>
    <rPh sb="7" eb="10">
      <t>シンライセイ</t>
    </rPh>
    <phoneticPr fontId="1"/>
  </si>
  <si>
    <t>自由設定項目</t>
    <phoneticPr fontId="1"/>
  </si>
  <si>
    <t>次の委託業務について、技術資料を提出します。内容については、事実と相違ないことを誓約します。</t>
    <rPh sb="2" eb="4">
      <t>イタク</t>
    </rPh>
    <rPh sb="4" eb="6">
      <t>ギョウム</t>
    </rPh>
    <phoneticPr fontId="1"/>
  </si>
  <si>
    <t>委託業務番号</t>
    <rPh sb="0" eb="2">
      <t>イタク</t>
    </rPh>
    <rPh sb="2" eb="4">
      <t>ギョウム</t>
    </rPh>
    <rPh sb="4" eb="6">
      <t>バンゴウ</t>
    </rPh>
    <phoneticPr fontId="1"/>
  </si>
  <si>
    <t>委託業務名</t>
    <rPh sb="0" eb="2">
      <t>イタク</t>
    </rPh>
    <rPh sb="2" eb="4">
      <t>ギョウム</t>
    </rPh>
    <rPh sb="4" eb="5">
      <t>メイ</t>
    </rPh>
    <phoneticPr fontId="1"/>
  </si>
  <si>
    <t xml:space="preserve"> ISO9001の認証取得</t>
  </si>
  <si>
    <r>
      <rPr>
        <b/>
        <sz val="11"/>
        <color theme="1"/>
        <rFont val="Yu Gothic"/>
        <family val="3"/>
        <charset val="128"/>
        <scheme val="minor"/>
      </rPr>
      <t>配置予定管理技術者</t>
    </r>
    <r>
      <rPr>
        <b/>
        <sz val="11"/>
        <color theme="1"/>
        <rFont val="Yu Gothic"/>
        <family val="2"/>
        <scheme val="minor"/>
      </rPr>
      <t xml:space="preserve"> </t>
    </r>
    <r>
      <rPr>
        <b/>
        <sz val="11"/>
        <color theme="1"/>
        <rFont val="Yu Gothic"/>
        <family val="3"/>
        <charset val="128"/>
        <scheme val="minor"/>
      </rPr>
      <t>の技術的能力</t>
    </r>
    <r>
      <rPr>
        <b/>
        <sz val="11"/>
        <color theme="1"/>
        <rFont val="Yu Gothic"/>
        <family val="2"/>
        <scheme val="minor"/>
      </rPr>
      <t xml:space="preserve"> </t>
    </r>
    <rPh sb="2" eb="4">
      <t>ヨテイ</t>
    </rPh>
    <rPh sb="4" eb="6">
      <t>カンリ</t>
    </rPh>
    <phoneticPr fontId="1"/>
  </si>
  <si>
    <t>⑥</t>
    <phoneticPr fontId="1"/>
  </si>
  <si>
    <t>⑦</t>
    <phoneticPr fontId="1"/>
  </si>
  <si>
    <t>⑧</t>
    <phoneticPr fontId="1"/>
  </si>
  <si>
    <t>⑨</t>
    <phoneticPr fontId="1"/>
  </si>
  <si>
    <t>過去３年間の業務成績評定点の平均点</t>
    <phoneticPr fontId="1"/>
  </si>
  <si>
    <t>過去３年間の業務成績評定点実績</t>
    <rPh sb="0" eb="2">
      <t>カコ</t>
    </rPh>
    <rPh sb="3" eb="5">
      <t>ネンカン</t>
    </rPh>
    <rPh sb="6" eb="8">
      <t>ギョウム</t>
    </rPh>
    <rPh sb="8" eb="10">
      <t>セイセキ</t>
    </rPh>
    <rPh sb="10" eb="12">
      <t>ヒョウテイ</t>
    </rPh>
    <rPh sb="12" eb="13">
      <t>テン</t>
    </rPh>
    <rPh sb="13" eb="15">
      <t>ジッセキ</t>
    </rPh>
    <phoneticPr fontId="1"/>
  </si>
  <si>
    <r>
      <t>配置予定担当技術者</t>
    </r>
    <r>
      <rPr>
        <b/>
        <sz val="11"/>
        <color theme="1"/>
        <rFont val="Yu Gothic"/>
        <family val="2"/>
        <scheme val="minor"/>
      </rPr>
      <t xml:space="preserve"> </t>
    </r>
    <r>
      <rPr>
        <b/>
        <sz val="11"/>
        <color theme="1"/>
        <rFont val="Yu Gothic"/>
        <family val="3"/>
        <charset val="128"/>
        <scheme val="minor"/>
      </rPr>
      <t>の技術的能力</t>
    </r>
    <r>
      <rPr>
        <b/>
        <sz val="11"/>
        <color theme="1"/>
        <rFont val="Yu Gothic"/>
        <family val="2"/>
        <scheme val="minor"/>
      </rPr>
      <t xml:space="preserve"> </t>
    </r>
    <rPh sb="2" eb="4">
      <t>ヨテイ</t>
    </rPh>
    <rPh sb="4" eb="6">
      <t>タントウ</t>
    </rPh>
    <phoneticPr fontId="1"/>
  </si>
  <si>
    <t>自由設定項目</t>
    <rPh sb="0" eb="2">
      <t>ジユウ</t>
    </rPh>
    <rPh sb="2" eb="4">
      <t>セッテイ</t>
    </rPh>
    <rPh sb="4" eb="6">
      <t>コウモク</t>
    </rPh>
    <phoneticPr fontId="1"/>
  </si>
  <si>
    <t>自己評価点申請書</t>
    <rPh sb="0" eb="2">
      <t>ジコ</t>
    </rPh>
    <rPh sb="2" eb="4">
      <t>ヒョウカ</t>
    </rPh>
    <rPh sb="4" eb="5">
      <t>テン</t>
    </rPh>
    <rPh sb="5" eb="7">
      <t>シンセイ</t>
    </rPh>
    <rPh sb="7" eb="8">
      <t>ショ</t>
    </rPh>
    <phoneticPr fontId="1"/>
  </si>
  <si>
    <r>
      <t>60</t>
    </r>
    <r>
      <rPr>
        <sz val="11"/>
        <color theme="1"/>
        <rFont val="Yu Gothic"/>
        <family val="3"/>
        <charset val="128"/>
        <scheme val="minor"/>
      </rPr>
      <t>点以上</t>
    </r>
    <r>
      <rPr>
        <sz val="11"/>
        <color theme="1"/>
        <rFont val="Yu Gothic"/>
        <family val="2"/>
        <scheme val="minor"/>
      </rPr>
      <t>75</t>
    </r>
    <r>
      <rPr>
        <sz val="11"/>
        <color theme="1"/>
        <rFont val="Yu Gothic"/>
        <family val="3"/>
        <charset val="128"/>
        <scheme val="minor"/>
      </rPr>
      <t>点未満</t>
    </r>
    <rPh sb="2" eb="3">
      <t>テン</t>
    </rPh>
    <rPh sb="3" eb="5">
      <t>イジョウ</t>
    </rPh>
    <rPh sb="7" eb="8">
      <t>テン</t>
    </rPh>
    <rPh sb="8" eb="10">
      <t>ミマン</t>
    </rPh>
    <phoneticPr fontId="1"/>
  </si>
  <si>
    <r>
      <t>55</t>
    </r>
    <r>
      <rPr>
        <sz val="11"/>
        <color theme="1"/>
        <rFont val="Yu Gothic"/>
        <family val="3"/>
        <charset val="128"/>
        <scheme val="minor"/>
      </rPr>
      <t>点以上</t>
    </r>
    <r>
      <rPr>
        <sz val="11"/>
        <color theme="1"/>
        <rFont val="Yu Gothic"/>
        <family val="2"/>
        <scheme val="minor"/>
      </rPr>
      <t>60</t>
    </r>
    <r>
      <rPr>
        <sz val="11"/>
        <color theme="1"/>
        <rFont val="Yu Gothic"/>
        <family val="3"/>
        <charset val="128"/>
        <scheme val="minor"/>
      </rPr>
      <t>点未満</t>
    </r>
    <rPh sb="2" eb="3">
      <t>テン</t>
    </rPh>
    <rPh sb="3" eb="5">
      <t>イジョウ</t>
    </rPh>
    <rPh sb="7" eb="8">
      <t>テン</t>
    </rPh>
    <rPh sb="8" eb="10">
      <t>ミマン</t>
    </rPh>
    <phoneticPr fontId="1"/>
  </si>
  <si>
    <r>
      <t>55</t>
    </r>
    <r>
      <rPr>
        <sz val="11"/>
        <color theme="1"/>
        <rFont val="Yu Gothic"/>
        <family val="3"/>
        <charset val="128"/>
        <scheme val="minor"/>
      </rPr>
      <t>点未満</t>
    </r>
    <rPh sb="2" eb="3">
      <t>テン</t>
    </rPh>
    <rPh sb="3" eb="5">
      <t>ミマン</t>
    </rPh>
    <phoneticPr fontId="1"/>
  </si>
  <si>
    <r>
      <t>企業の社会性・信頼性及び地域特有の課題</t>
    </r>
    <r>
      <rPr>
        <b/>
        <sz val="11"/>
        <color theme="1"/>
        <rFont val="Yu Gothic"/>
        <family val="2"/>
        <scheme val="minor"/>
      </rPr>
      <t xml:space="preserve"> </t>
    </r>
    <r>
      <rPr>
        <b/>
        <sz val="11"/>
        <color theme="1"/>
        <rFont val="Yu Gothic"/>
        <family val="3"/>
        <charset val="128"/>
        <scheme val="minor"/>
      </rPr>
      <t>（施策）への</t>
    </r>
    <r>
      <rPr>
        <b/>
        <sz val="11"/>
        <color theme="1"/>
        <rFont val="Yu Gothic"/>
        <family val="2"/>
        <scheme val="minor"/>
      </rPr>
      <t xml:space="preserve"> </t>
    </r>
    <r>
      <rPr>
        <b/>
        <sz val="11"/>
        <color theme="1"/>
        <rFont val="Yu Gothic"/>
        <family val="3"/>
        <charset val="128"/>
        <scheme val="minor"/>
      </rPr>
      <t>取組</t>
    </r>
    <r>
      <rPr>
        <b/>
        <sz val="11"/>
        <color theme="1"/>
        <rFont val="Yu Gothic"/>
        <family val="2"/>
        <scheme val="minor"/>
      </rPr>
      <t xml:space="preserve"> </t>
    </r>
    <rPh sb="0" eb="2">
      <t>キギョウ</t>
    </rPh>
    <rPh sb="3" eb="6">
      <t>シャカイセイ</t>
    </rPh>
    <rPh sb="7" eb="10">
      <t>シンライセイ</t>
    </rPh>
    <rPh sb="10" eb="11">
      <t>オヨ</t>
    </rPh>
    <rPh sb="12" eb="14">
      <t>チイキ</t>
    </rPh>
    <phoneticPr fontId="1"/>
  </si>
  <si>
    <t>業務実施方針</t>
    <rPh sb="0" eb="2">
      <t>ギョウム</t>
    </rPh>
    <rPh sb="2" eb="4">
      <t>ジッシ</t>
    </rPh>
    <rPh sb="4" eb="6">
      <t>ホウシン</t>
    </rPh>
    <phoneticPr fontId="1"/>
  </si>
  <si>
    <t>－</t>
    <phoneticPr fontId="1"/>
  </si>
  <si>
    <t>様式－1a
様式－1b</t>
    <rPh sb="0" eb="2">
      <t>ヨウシキ</t>
    </rPh>
    <rPh sb="6" eb="8">
      <t>ヨウシキ</t>
    </rPh>
    <phoneticPr fontId="1"/>
  </si>
  <si>
    <t>評価基準の件数未満</t>
    <rPh sb="0" eb="2">
      <t>ヒョウカ</t>
    </rPh>
    <rPh sb="2" eb="4">
      <t>キジュン</t>
    </rPh>
    <rPh sb="5" eb="7">
      <t>ケンスウ</t>
    </rPh>
    <rPh sb="7" eb="9">
      <t>ミマン</t>
    </rPh>
    <phoneticPr fontId="1"/>
  </si>
  <si>
    <t>評価基準の件数以上</t>
    <rPh sb="0" eb="2">
      <t>ヒョウカ</t>
    </rPh>
    <rPh sb="2" eb="4">
      <t>キジュン</t>
    </rPh>
    <rPh sb="5" eb="7">
      <t>ケンスウ</t>
    </rPh>
    <rPh sb="7" eb="9">
      <t>イジョウ</t>
    </rPh>
    <phoneticPr fontId="1"/>
  </si>
  <si>
    <t>　令和　　年　　月　　日</t>
    <rPh sb="1" eb="3">
      <t>レイワ</t>
    </rPh>
    <rPh sb="5" eb="6">
      <t>ネン</t>
    </rPh>
    <rPh sb="8" eb="9">
      <t>ツキ</t>
    </rPh>
    <rPh sb="11" eb="12">
      <t>ニチ</t>
    </rPh>
    <phoneticPr fontId="1"/>
  </si>
  <si>
    <t>継続教育（ＣＰＤ）実績</t>
    <rPh sb="0" eb="2">
      <t>ケイゾク</t>
    </rPh>
    <rPh sb="2" eb="4">
      <t>キョウイク</t>
    </rPh>
    <rPh sb="9" eb="11">
      <t>ジッセキ</t>
    </rPh>
    <phoneticPr fontId="1"/>
  </si>
  <si>
    <t>基準</t>
    <rPh sb="0" eb="2">
      <t>キジュン</t>
    </rPh>
    <phoneticPr fontId="1"/>
  </si>
  <si>
    <t>当該発注業務</t>
    <rPh sb="0" eb="2">
      <t>トウガイ</t>
    </rPh>
    <rPh sb="2" eb="4">
      <t>ハッチュウ</t>
    </rPh>
    <rPh sb="4" eb="6">
      <t>ギョウム</t>
    </rPh>
    <phoneticPr fontId="1"/>
  </si>
  <si>
    <t>←　直接入力</t>
    <rPh sb="2" eb="4">
      <t>チョクセツ</t>
    </rPh>
    <rPh sb="4" eb="6">
      <t>ニュウリョク</t>
    </rPh>
    <phoneticPr fontId="1"/>
  </si>
  <si>
    <t>タイプ</t>
    <phoneticPr fontId="1"/>
  </si>
  <si>
    <t>←　プルダウン</t>
    <phoneticPr fontId="1"/>
  </si>
  <si>
    <t>簡易型</t>
    <rPh sb="0" eb="3">
      <t>カンイガタ</t>
    </rPh>
    <phoneticPr fontId="1"/>
  </si>
  <si>
    <t>特別簡易型</t>
    <rPh sb="0" eb="2">
      <t>トクベツ</t>
    </rPh>
    <rPh sb="2" eb="5">
      <t>カンイガタ</t>
    </rPh>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</si>
  <si>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</si>
  <si>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</si>
  <si>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 xml:space="preserve">
</t>
    <phoneticPr fontId="1"/>
  </si>
  <si>
    <t>評価点</t>
    <rPh sb="0" eb="2">
      <t>ヒョウカ</t>
    </rPh>
    <rPh sb="2" eb="3">
      <t>テン</t>
    </rPh>
    <phoneticPr fontId="1"/>
  </si>
  <si>
    <t>企業の技術力</t>
    <rPh sb="0" eb="2">
      <t>キギョウ</t>
    </rPh>
    <rPh sb="3" eb="6">
      <t>ギジュツリョク</t>
    </rPh>
    <phoneticPr fontId="1"/>
  </si>
  <si>
    <t>業務実施方針</t>
    <rPh sb="0" eb="2">
      <t>ギョウム</t>
    </rPh>
    <rPh sb="2" eb="4">
      <t>ジッシ</t>
    </rPh>
    <rPh sb="4" eb="6">
      <t>ホウシン</t>
    </rPh>
    <phoneticPr fontId="1"/>
  </si>
  <si>
    <t>－</t>
    <phoneticPr fontId="1"/>
  </si>
  <si>
    <t>備考</t>
    <rPh sb="0" eb="2">
      <t>ビコウ</t>
    </rPh>
    <phoneticPr fontId="1"/>
  </si>
  <si>
    <t>（様式－２ａ）</t>
    <phoneticPr fontId="1"/>
  </si>
  <si>
    <t>企業の技術的能力</t>
    <phoneticPr fontId="1"/>
  </si>
  <si>
    <t>太枠内の着色したセルに記載してください。</t>
    <rPh sb="0" eb="1">
      <t>フト</t>
    </rPh>
    <rPh sb="1" eb="3">
      <t>ワクナイ</t>
    </rPh>
    <rPh sb="4" eb="6">
      <t>チャクショク</t>
    </rPh>
    <rPh sb="11" eb="13">
      <t>キサイ</t>
    </rPh>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</si>
  <si>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</si>
  <si>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実績の有無</t>
    <rPh sb="0" eb="2">
      <t>ジッセキ</t>
    </rPh>
    <rPh sb="3" eb="5">
      <t>ウム</t>
    </rPh>
    <phoneticPr fontId="1"/>
  </si>
  <si>
    <t>発注所属名</t>
    <rPh sb="0" eb="2">
      <t>ハッチュウ</t>
    </rPh>
    <rPh sb="2" eb="4">
      <t>ショゾク</t>
    </rPh>
    <rPh sb="4" eb="5">
      <t>メイ</t>
    </rPh>
    <phoneticPr fontId="1"/>
  </si>
  <si>
    <t>工期(最終)</t>
    <rPh sb="0" eb="2">
      <t>コウキ</t>
    </rPh>
    <rPh sb="3" eb="5">
      <t>サイシュウ</t>
    </rPh>
    <phoneticPr fontId="1"/>
  </si>
  <si>
    <t>年</t>
    <rPh sb="0" eb="1">
      <t>ネン</t>
    </rPh>
    <phoneticPr fontId="1"/>
  </si>
  <si>
    <t>月</t>
    <rPh sb="0" eb="1">
      <t>ガツ</t>
    </rPh>
    <phoneticPr fontId="1"/>
  </si>
  <si>
    <t>日</t>
    <rPh sb="0" eb="1">
      <t>ニチ</t>
    </rPh>
    <phoneticPr fontId="1"/>
  </si>
  <si>
    <t>から</t>
    <phoneticPr fontId="1"/>
  </si>
  <si>
    <t>まで</t>
    <phoneticPr fontId="1"/>
  </si>
  <si>
    <t>〔添付資料〕</t>
    <phoneticPr fontId="1"/>
  </si>
  <si>
    <t>平均点</t>
    <rPh sb="0" eb="3">
      <t>ヘイキンテン</t>
    </rPh>
    <phoneticPr fontId="1"/>
  </si>
  <si>
    <t>点</t>
    <rPh sb="0" eb="1">
      <t>テン</t>
    </rPh>
    <phoneticPr fontId="1"/>
  </si>
  <si>
    <t>年度</t>
    <rPh sb="0" eb="2">
      <t>ネンド</t>
    </rPh>
    <phoneticPr fontId="1"/>
  </si>
  <si>
    <t>〔添付資料〕</t>
  </si>
  <si>
    <t>取得の有無</t>
    <rPh sb="0" eb="2">
      <t>シュトク</t>
    </rPh>
    <rPh sb="3" eb="5">
      <t>ウム</t>
    </rPh>
    <phoneticPr fontId="1"/>
  </si>
  <si>
    <t>〔評価項目①〕過去の同種業務実績</t>
    <phoneticPr fontId="1"/>
  </si>
  <si>
    <t>業  務  名</t>
    <rPh sb="0" eb="1">
      <t>ギョウ</t>
    </rPh>
    <rPh sb="3" eb="4">
      <t>ツトム</t>
    </rPh>
    <rPh sb="6" eb="7">
      <t>ナ</t>
    </rPh>
    <phoneticPr fontId="1"/>
  </si>
  <si>
    <t>発注機関名</t>
    <phoneticPr fontId="1"/>
  </si>
  <si>
    <t>TECRISにより業務内容が確認できないもの、及び発注機関からTECRIS登録が義務づけられていない業務については、総合評価方式に係る説明書で示した評価基準となる同種業務の実績が明確かつ容易に確認できる資料（契約書・内訳書・仕様書等から該当する箇所）の写しを添付のこと。なお、添付資料で明確かつ容易に確認できない場合はその実績は認めない。</t>
    <phoneticPr fontId="1"/>
  </si>
  <si>
    <t>求める実績件数</t>
    <rPh sb="0" eb="1">
      <t>モト</t>
    </rPh>
    <rPh sb="3" eb="5">
      <t>ジッセキ</t>
    </rPh>
    <rPh sb="5" eb="7">
      <t>ケンスウ</t>
    </rPh>
    <phoneticPr fontId="1"/>
  </si>
  <si>
    <t>件</t>
    <rPh sb="0" eb="1">
      <t>ケン</t>
    </rPh>
    <phoneticPr fontId="1"/>
  </si>
  <si>
    <t>求める実績件数</t>
    <rPh sb="0" eb="1">
      <t>モト</t>
    </rPh>
    <rPh sb="3" eb="7">
      <t>ジッセキケンスウ</t>
    </rPh>
    <phoneticPr fontId="1"/>
  </si>
  <si>
    <t>テクリス登録番号</t>
    <phoneticPr fontId="1"/>
  </si>
  <si>
    <t>備　　考※</t>
    <rPh sb="0" eb="1">
      <t>ビ</t>
    </rPh>
    <rPh sb="3" eb="4">
      <t>コウ</t>
    </rPh>
    <phoneticPr fontId="1"/>
  </si>
  <si>
    <t>〔評価項目②〕地域精通度</t>
    <phoneticPr fontId="1"/>
  </si>
  <si>
    <t>※ 同種業務実績に該当することの補足説明が必要な場合は、備考欄に記載すること。</t>
    <rPh sb="2" eb="4">
      <t>ドウシュ</t>
    </rPh>
    <rPh sb="4" eb="6">
      <t>ギョウム</t>
    </rPh>
    <rPh sb="6" eb="8">
      <t>ジッセキ</t>
    </rPh>
    <rPh sb="9" eb="11">
      <t>ガイトウ</t>
    </rPh>
    <rPh sb="16" eb="18">
      <t>ホソク</t>
    </rPh>
    <rPh sb="18" eb="20">
      <t>セツメイ</t>
    </rPh>
    <rPh sb="21" eb="23">
      <t>ヒツヨウ</t>
    </rPh>
    <rPh sb="24" eb="26">
      <t>バアイ</t>
    </rPh>
    <rPh sb="28" eb="30">
      <t>ビコウ</t>
    </rPh>
    <rPh sb="30" eb="31">
      <t>ラン</t>
    </rPh>
    <rPh sb="32" eb="34">
      <t>キサイ</t>
    </rPh>
    <phoneticPr fontId="1"/>
  </si>
  <si>
    <t>〇</t>
    <phoneticPr fontId="1"/>
  </si>
  <si>
    <t>※ 地域精通度の実績が「あり」の場合、該当する業務のTECRIS登録番号を１件記入する。</t>
    <rPh sb="8" eb="10">
      <t>ジッセキ</t>
    </rPh>
    <phoneticPr fontId="1"/>
  </si>
  <si>
    <t>〔評価項目③〕過去３年間の業務成績評定点の平均点</t>
    <phoneticPr fontId="1"/>
  </si>
  <si>
    <t>（様式－２ｂ）</t>
    <phoneticPr fontId="1"/>
  </si>
  <si>
    <t>番号</t>
    <rPh sb="0" eb="2">
      <t>バンゴウ</t>
    </rPh>
    <phoneticPr fontId="1"/>
  </si>
  <si>
    <t>完成年度</t>
    <rPh sb="0" eb="2">
      <t>カンセイ</t>
    </rPh>
    <rPh sb="2" eb="4">
      <t>ネンド</t>
    </rPh>
    <phoneticPr fontId="1"/>
  </si>
  <si>
    <t>令和</t>
  </si>
  <si>
    <t>検査番号</t>
    <rPh sb="0" eb="2">
      <t>ケンサ</t>
    </rPh>
    <rPh sb="2" eb="4">
      <t>バンゴウ</t>
    </rPh>
    <phoneticPr fontId="1"/>
  </si>
  <si>
    <t>※ 過去３年間に該当業務がある場合は、「様式－２b」を提出してください。</t>
    <rPh sb="10" eb="12">
      <t>ギョウム</t>
    </rPh>
    <rPh sb="27" eb="29">
      <t>テイシュツ</t>
    </rPh>
    <phoneticPr fontId="1"/>
  </si>
  <si>
    <t>（小数点以下切捨、整数止）</t>
    <phoneticPr fontId="1"/>
  </si>
  <si>
    <t>〔評価項目④〕ISO9001の認証取得</t>
    <phoneticPr fontId="1"/>
  </si>
  <si>
    <t>ISO9001を取得している場合、登録証の写しを添付すること。なお、営業所等で入札に参加する場合で、認証取得が、本店、支店等の上位組織に一括されている場合は、その営業所等が認証取得の対象に含まれていることを示す資料を添付すること。</t>
    <phoneticPr fontId="1"/>
  </si>
  <si>
    <t>　　　　　　　業務成績の実績表</t>
    <rPh sb="7" eb="9">
      <t>ギョウム</t>
    </rPh>
    <phoneticPr fontId="1"/>
  </si>
  <si>
    <t>業務の情報</t>
    <rPh sb="0" eb="2">
      <t>ギョウム</t>
    </rPh>
    <rPh sb="3" eb="5">
      <t>ジョウホウ</t>
    </rPh>
    <phoneticPr fontId="1"/>
  </si>
  <si>
    <t>業務成績
評定点</t>
    <rPh sb="0" eb="2">
      <t>ギョウム</t>
    </rPh>
    <rPh sb="2" eb="4">
      <t>セイセキ</t>
    </rPh>
    <rPh sb="5" eb="7">
      <t>ヒョウテイ</t>
    </rPh>
    <rPh sb="7" eb="8">
      <t>テン</t>
    </rPh>
    <phoneticPr fontId="1"/>
  </si>
  <si>
    <t>注１：「業務成績評定点」の記載に誤りがある場合は０点とするが、平均点が60点未満となる場合は、評価基準に基づき減点する。</t>
    <rPh sb="4" eb="6">
      <t>ギョウム</t>
    </rPh>
    <rPh sb="25" eb="26">
      <t>テン</t>
    </rPh>
    <phoneticPr fontId="1"/>
  </si>
  <si>
    <t>注２：該当する全ての業務案件を記載することとし、欄が不足する場合は用紙を追加し記載すること。</t>
    <rPh sb="10" eb="12">
      <t>ギョウム</t>
    </rPh>
    <phoneticPr fontId="1"/>
  </si>
  <si>
    <t>注３：該当する業務案件の記載漏れがある場合と、該当しない業務案件の記載がある場合は、この評価項目の評価点は、０点とする。</t>
    <rPh sb="7" eb="9">
      <t>ギョウム</t>
    </rPh>
    <rPh sb="28" eb="30">
      <t>ギョウム</t>
    </rPh>
    <phoneticPr fontId="1"/>
  </si>
  <si>
    <t>（様式－３）</t>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</si>
  <si>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</si>
  <si>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評定点</t>
    <rPh sb="0" eb="2">
      <t>ヒョウテイ</t>
    </rPh>
    <rPh sb="2" eb="3">
      <t>テン</t>
    </rPh>
    <phoneticPr fontId="1"/>
  </si>
  <si>
    <t>資格の有無</t>
    <rPh sb="0" eb="2">
      <t>シカク</t>
    </rPh>
    <rPh sb="3" eb="5">
      <t>ウム</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</si>
  <si>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</si>
  <si>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〔評価項目⑤〕取得資格</t>
    <phoneticPr fontId="1"/>
  </si>
  <si>
    <t>「総合評価方式に係る説明書」に記載されている評価対象の資格の取得（登録）を確認する資料として、資格証等の写しを添付してください</t>
    <rPh sb="22" eb="24">
      <t>ヒョウカ</t>
    </rPh>
    <rPh sb="24" eb="26">
      <t>タイショウ</t>
    </rPh>
    <rPh sb="27" eb="29">
      <t>シカク</t>
    </rPh>
    <rPh sb="30" eb="32">
      <t>シュトク</t>
    </rPh>
    <rPh sb="33" eb="35">
      <t>トウロク</t>
    </rPh>
    <rPh sb="37" eb="39">
      <t>カクニン</t>
    </rPh>
    <rPh sb="41" eb="43">
      <t>シリョウ</t>
    </rPh>
    <rPh sb="47" eb="49">
      <t>シカク</t>
    </rPh>
    <rPh sb="49" eb="51">
      <t>ショウナド</t>
    </rPh>
    <rPh sb="52" eb="53">
      <t>ウツ</t>
    </rPh>
    <rPh sb="55" eb="57">
      <t>テンプ</t>
    </rPh>
    <phoneticPr fontId="1"/>
  </si>
  <si>
    <t>〔評価項目⑥〕過去の同種業務実績</t>
    <phoneticPr fontId="1"/>
  </si>
  <si>
    <t>〔評価項目⑦〕過去３年間の業務成績評定点の実績</t>
    <phoneticPr fontId="1"/>
  </si>
  <si>
    <t>※ 別の企業での実績の場合は、下記も記載してください。</t>
    <rPh sb="2" eb="3">
      <t>ベツ</t>
    </rPh>
    <rPh sb="4" eb="6">
      <t>キギョウ</t>
    </rPh>
    <rPh sb="8" eb="10">
      <t>ジッセキ</t>
    </rPh>
    <rPh sb="11" eb="13">
      <t>バアイ</t>
    </rPh>
    <rPh sb="15" eb="17">
      <t>カキ</t>
    </rPh>
    <rPh sb="18" eb="20">
      <t>キサイ</t>
    </rPh>
    <phoneticPr fontId="1"/>
  </si>
  <si>
    <t>〔評価項目⑧〕手持ち業務数</t>
    <rPh sb="7" eb="9">
      <t>テモ</t>
    </rPh>
    <rPh sb="10" eb="12">
      <t>ギョウム</t>
    </rPh>
    <rPh sb="12" eb="13">
      <t>スウ</t>
    </rPh>
    <phoneticPr fontId="1"/>
  </si>
  <si>
    <t>業務場所</t>
    <rPh sb="0" eb="2">
      <t>ギョウム</t>
    </rPh>
    <rPh sb="2" eb="4">
      <t>バショ</t>
    </rPh>
    <phoneticPr fontId="1"/>
  </si>
  <si>
    <t>受注業者名</t>
    <rPh sb="0" eb="2">
      <t>ジュチュウ</t>
    </rPh>
    <rPh sb="2" eb="4">
      <t>ギョウシャ</t>
    </rPh>
    <rPh sb="4" eb="5">
      <t>メイ</t>
    </rPh>
    <phoneticPr fontId="1"/>
  </si>
  <si>
    <t>契約金額</t>
    <rPh sb="0" eb="2">
      <t>ケイヤク</t>
    </rPh>
    <rPh sb="2" eb="4">
      <t>キンガク</t>
    </rPh>
    <phoneticPr fontId="1"/>
  </si>
  <si>
    <t>TECRISにより業務内容が確認できないもの、及び発注機関からTECRIS登録が義務づけられていない業務については、手持ち業務が明確かつ容易に確認できる資料（契約書・管理技術者指定通知書等）の写しを添付すること。</t>
    <phoneticPr fontId="1"/>
  </si>
  <si>
    <t xml:space="preserve">※手持ち業務数は、管理技術者、担当技術者の区別無く、全て記入すること。なお、照査技術者として行う業務は、記載不要である。
</t>
    <phoneticPr fontId="1"/>
  </si>
  <si>
    <t>〔評価項目⑨〕継続教育（CPD）実績</t>
    <phoneticPr fontId="1"/>
  </si>
  <si>
    <t>配置予定担当技術者の技術的能力</t>
    <rPh sb="4" eb="6">
      <t>タントウ</t>
    </rPh>
    <phoneticPr fontId="1"/>
  </si>
  <si>
    <t>〔評価項目⑩〕取得資格</t>
    <phoneticPr fontId="1"/>
  </si>
  <si>
    <t>（様式－４）</t>
    <phoneticPr fontId="1"/>
  </si>
  <si>
    <t>配置予定担当技術者を複数配置する場合で、技術資料提出時にすべての配置予定担当技術者を特定できる場合は、配置予定技術者のうち、最も評価点が高い者の技術資料のみ提出すること。（若手技術者を除く）
技術資料提出時に配置予定担当技術者を特定できない場合は、競争参加資格の要件を満たす複数の候補者の技術資料を提出することができる。この場合、評価値の算出にあたっては、各候補者のうち、評価点の合計(若手技術者を除く)が最も低い者で評価する。</t>
    <phoneticPr fontId="1"/>
  </si>
  <si>
    <t>〔評価項目⑪〕過去の同種業務実績</t>
    <phoneticPr fontId="1"/>
  </si>
  <si>
    <t>〔評価項目⑫〕手持ち業務数</t>
    <rPh sb="7" eb="9">
      <t>テモ</t>
    </rPh>
    <rPh sb="10" eb="12">
      <t>ギョウム</t>
    </rPh>
    <rPh sb="12" eb="13">
      <t>スウ</t>
    </rPh>
    <phoneticPr fontId="1"/>
  </si>
  <si>
    <t>〔評価項目⑬〕若手技術者の活用</t>
    <rPh sb="7" eb="12">
      <t>ワカテギジュツシャ</t>
    </rPh>
    <rPh sb="13" eb="15">
      <t>カツヨウ</t>
    </rPh>
    <phoneticPr fontId="1"/>
  </si>
  <si>
    <r>
      <t>様式－</t>
    </r>
    <r>
      <rPr>
        <sz val="11"/>
        <color theme="1"/>
        <rFont val="Yu Gothic"/>
        <family val="2"/>
        <scheme val="minor"/>
      </rPr>
      <t>2a</t>
    </r>
    <r>
      <rPr>
        <sz val="11"/>
        <color theme="1"/>
        <rFont val="Yu Gothic"/>
        <family val="3"/>
        <charset val="128"/>
        <scheme val="minor"/>
      </rPr>
      <t/>
    </r>
    <rPh sb="0" eb="2">
      <t>ヨウシキ</t>
    </rPh>
    <phoneticPr fontId="1"/>
  </si>
  <si>
    <t>様式－2a様式－2b</t>
    <phoneticPr fontId="1"/>
  </si>
  <si>
    <r>
      <t>様式－</t>
    </r>
    <r>
      <rPr>
        <sz val="11"/>
        <color theme="1"/>
        <rFont val="Yu Gothic"/>
        <family val="3"/>
        <charset val="128"/>
        <scheme val="minor"/>
      </rPr>
      <t>3</t>
    </r>
    <rPh sb="0" eb="2">
      <t>ヨウシキ</t>
    </rPh>
    <phoneticPr fontId="1"/>
  </si>
  <si>
    <t>様式－4</t>
    <rPh sb="0" eb="2">
      <t>ヨウシキ</t>
    </rPh>
    <phoneticPr fontId="1"/>
  </si>
  <si>
    <t>（様式－５）</t>
    <phoneticPr fontId="1"/>
  </si>
  <si>
    <t>該当の有無</t>
    <rPh sb="0" eb="2">
      <t>ガイトウ</t>
    </rPh>
    <rPh sb="3" eb="5">
      <t>ウム</t>
    </rPh>
    <phoneticPr fontId="1"/>
  </si>
  <si>
    <t>技術資料提出時に配置予定管理技術者を特定できない場合は、競争参加資格の要件を満たす複数の候補者の技術資料を提出することができる。この場合、評価値の算出にあたっては、各候補者のうち、評価点の合計が最も低い者で評価する。</t>
    <phoneticPr fontId="1"/>
  </si>
  <si>
    <t>※記載すべき業務が記載されていない場合など、記載内容に明らかな誤りがある場合は、本評価項目は加点しない。</t>
    <phoneticPr fontId="1"/>
  </si>
  <si>
    <t>該当する全ての業務案件について、「業務の情報」、「業務成績評定点」を記載してください。</t>
    <rPh sb="0" eb="2">
      <t>ガイトウ</t>
    </rPh>
    <rPh sb="4" eb="5">
      <t>スベ</t>
    </rPh>
    <rPh sb="7" eb="9">
      <t>ギョウム</t>
    </rPh>
    <rPh sb="9" eb="10">
      <t>アン</t>
    </rPh>
    <rPh sb="10" eb="11">
      <t>ケン</t>
    </rPh>
    <rPh sb="17" eb="19">
      <t>ギョウム</t>
    </rPh>
    <rPh sb="20" eb="22">
      <t>ジョウホウ</t>
    </rPh>
    <rPh sb="25" eb="27">
      <t>ギョウム</t>
    </rPh>
    <rPh sb="27" eb="29">
      <t>セイセキ</t>
    </rPh>
    <rPh sb="29" eb="31">
      <t>ヒョウテイ</t>
    </rPh>
    <rPh sb="31" eb="32">
      <t>テン</t>
    </rPh>
    <rPh sb="34" eb="36">
      <t>キサイ</t>
    </rPh>
    <phoneticPr fontId="1"/>
  </si>
  <si>
    <t>注４：完成検査時の成績のみを記入すること。</t>
    <phoneticPr fontId="1"/>
  </si>
  <si>
    <t>配置予定管理技術者の技術的能力</t>
    <rPh sb="4" eb="6">
      <t>カンリ</t>
    </rPh>
    <phoneticPr fontId="1"/>
  </si>
  <si>
    <t>配置予定管理技術者の氏名</t>
    <rPh sb="0" eb="2">
      <t>ハイチ</t>
    </rPh>
    <rPh sb="2" eb="4">
      <t>ヨテイ</t>
    </rPh>
    <rPh sb="4" eb="6">
      <t>カンリ</t>
    </rPh>
    <rPh sb="6" eb="9">
      <t>ギジュツシャ</t>
    </rPh>
    <rPh sb="10" eb="12">
      <t>シメイ</t>
    </rPh>
    <phoneticPr fontId="1"/>
  </si>
  <si>
    <t>合　　計</t>
    <rPh sb="0" eb="1">
      <t>ゴウ</t>
    </rPh>
    <rPh sb="3" eb="4">
      <t>ケイ</t>
    </rPh>
    <phoneticPr fontId="1"/>
  </si>
  <si>
    <r>
      <t xml:space="preserve">自己評価点
</t>
    </r>
    <r>
      <rPr>
        <b/>
        <sz val="7"/>
        <color theme="1"/>
        <rFont val="Yu Gothic"/>
        <family val="3"/>
        <charset val="128"/>
        <scheme val="minor"/>
      </rPr>
      <t>（入札者記入欄）</t>
    </r>
    <rPh sb="0" eb="2">
      <t>ジコ</t>
    </rPh>
    <rPh sb="2" eb="4">
      <t>ヒョウカ</t>
    </rPh>
    <rPh sb="4" eb="5">
      <t>テン</t>
    </rPh>
    <rPh sb="7" eb="10">
      <t>ニュウサツシャ</t>
    </rPh>
    <rPh sb="10" eb="12">
      <t>キニュウ</t>
    </rPh>
    <rPh sb="12" eb="13">
      <t>ラン</t>
    </rPh>
    <phoneticPr fontId="1"/>
  </si>
  <si>
    <t>←求める実績件数を選択</t>
    <rPh sb="1" eb="2">
      <t>モト</t>
    </rPh>
    <rPh sb="4" eb="6">
      <t>ジッセキ</t>
    </rPh>
    <rPh sb="6" eb="8">
      <t>ケンスウ</t>
    </rPh>
    <rPh sb="9" eb="11">
      <t>センタク</t>
    </rPh>
    <phoneticPr fontId="1"/>
  </si>
  <si>
    <t>※手持ち業務が評価の対象数を超える場合、手持ち業務数のみを記載し、個別の業務名や工期、契約金額等は記載しないこと。</t>
    <rPh sb="1" eb="3">
      <t>テモ</t>
    </rPh>
    <rPh sb="4" eb="6">
      <t>ギョウム</t>
    </rPh>
    <rPh sb="7" eb="9">
      <t>ヒョウカ</t>
    </rPh>
    <rPh sb="10" eb="12">
      <t>タイショウ</t>
    </rPh>
    <rPh sb="12" eb="13">
      <t>スウ</t>
    </rPh>
    <rPh sb="14" eb="15">
      <t>コ</t>
    </rPh>
    <rPh sb="17" eb="19">
      <t>バアイ</t>
    </rPh>
    <rPh sb="20" eb="22">
      <t>テモ</t>
    </rPh>
    <rPh sb="23" eb="25">
      <t>ギョウム</t>
    </rPh>
    <rPh sb="25" eb="26">
      <t>スウ</t>
    </rPh>
    <rPh sb="29" eb="31">
      <t>キサイ</t>
    </rPh>
    <rPh sb="33" eb="35">
      <t>コベツ</t>
    </rPh>
    <rPh sb="36" eb="39">
      <t>ギョウムメイ</t>
    </rPh>
    <rPh sb="40" eb="42">
      <t>コウキ</t>
    </rPh>
    <rPh sb="43" eb="45">
      <t>ケイヤク</t>
    </rPh>
    <rPh sb="45" eb="47">
      <t>キンガク</t>
    </rPh>
    <rPh sb="47" eb="48">
      <t>トウ</t>
    </rPh>
    <rPh sb="49" eb="51">
      <t>キサイ</t>
    </rPh>
    <phoneticPr fontId="1"/>
  </si>
  <si>
    <t>※ 代表的な評価対象業務を１件、記載すること。</t>
    <rPh sb="2" eb="5">
      <t>ダイヒョウテキ</t>
    </rPh>
    <rPh sb="6" eb="8">
      <t>ヒョウカ</t>
    </rPh>
    <rPh sb="8" eb="10">
      <t>タイショウ</t>
    </rPh>
    <rPh sb="10" eb="12">
      <t>ギョウム</t>
    </rPh>
    <rPh sb="14" eb="15">
      <t>ケン</t>
    </rPh>
    <rPh sb="16" eb="18">
      <t>キサイ</t>
    </rPh>
    <phoneticPr fontId="1"/>
  </si>
  <si>
    <t>※若手技術者として評価する配置予定担当技術者は、評価項目⑩～⑫と別の者でも評価する。
※そのため、配置予定担当技術者を複数配置する場合で、技術資料提出時にすべての配置予定担当技術者を特定できる場合は、若手
　技術者には最も評価点が高い者以外の者も記入できる。</t>
    <phoneticPr fontId="1"/>
  </si>
  <si>
    <t>企業の社会性・信頼性及び地域特有の課題（施策）への取組</t>
    <phoneticPr fontId="1"/>
  </si>
  <si>
    <t>配置予定担当技術者の氏名
（評価項目⑬）</t>
    <rPh sb="0" eb="2">
      <t>ハイチ</t>
    </rPh>
    <rPh sb="2" eb="4">
      <t>ヨテイ</t>
    </rPh>
    <rPh sb="4" eb="6">
      <t>タントウ</t>
    </rPh>
    <rPh sb="6" eb="9">
      <t>ギジュツシャ</t>
    </rPh>
    <rPh sb="10" eb="12">
      <t>シメイ</t>
    </rPh>
    <rPh sb="14" eb="16">
      <t>ヒョウカ</t>
    </rPh>
    <rPh sb="16" eb="18">
      <t>コウモク</t>
    </rPh>
    <phoneticPr fontId="1"/>
  </si>
  <si>
    <t>⑮</t>
    <phoneticPr fontId="1"/>
  </si>
  <si>
    <t>災害協定に基づく活動実績</t>
    <rPh sb="0" eb="2">
      <t>サイガイ</t>
    </rPh>
    <rPh sb="2" eb="4">
      <t>キョウテイ</t>
    </rPh>
    <rPh sb="5" eb="6">
      <t>モト</t>
    </rPh>
    <rPh sb="8" eb="10">
      <t>カツドウ</t>
    </rPh>
    <rPh sb="10" eb="12">
      <t>ジッセキ</t>
    </rPh>
    <phoneticPr fontId="1"/>
  </si>
  <si>
    <t>配置予定担当技術者の氏名
（評価項目⑩～⑫）</t>
    <rPh sb="0" eb="2">
      <t>ハイチ</t>
    </rPh>
    <rPh sb="2" eb="4">
      <t>ヨテイ</t>
    </rPh>
    <rPh sb="4" eb="6">
      <t>タントウ</t>
    </rPh>
    <rPh sb="6" eb="9">
      <t>ギジュツシャ</t>
    </rPh>
    <rPh sb="10" eb="12">
      <t>シメイ</t>
    </rPh>
    <rPh sb="14" eb="16">
      <t>ヒョウカ</t>
    </rPh>
    <rPh sb="16" eb="18">
      <t>コウモク</t>
    </rPh>
    <phoneticPr fontId="1"/>
  </si>
  <si>
    <t>配置予定担当技術者の年齢を確認する資料として、「氏名」と「生年月日」が記載されている公の機関が発行した証明書等の写しを添付してください。雇用関係を確認する資料として、健康保険・厚生年金保険被保険者標準報酬決定通知書等の写しを添付してください。</t>
    <rPh sb="68" eb="70">
      <t>コヨウ</t>
    </rPh>
    <rPh sb="70" eb="72">
      <t>カンケイ</t>
    </rPh>
    <rPh sb="73" eb="75">
      <t>カクニン</t>
    </rPh>
    <rPh sb="77" eb="79">
      <t>シリョウ</t>
    </rPh>
    <phoneticPr fontId="1"/>
  </si>
  <si>
    <t>〔評価項目⑭〕災害協定に基づく活動実績</t>
    <phoneticPr fontId="1"/>
  </si>
  <si>
    <t>　「総合評価方式に係る説明書」に記載の評価基準に基づき、自己評価による点数を自己評価点（入札者記入欄）に記載してください。</t>
    <rPh sb="2" eb="4">
      <t>ソウゴウ</t>
    </rPh>
    <rPh sb="4" eb="6">
      <t>ヒョウカ</t>
    </rPh>
    <rPh sb="6" eb="8">
      <t>ホウシキ</t>
    </rPh>
    <rPh sb="9" eb="10">
      <t>カカワ</t>
    </rPh>
    <rPh sb="11" eb="14">
      <t>セツメイショ</t>
    </rPh>
    <phoneticPr fontId="1"/>
  </si>
  <si>
    <t>（※）責任者</t>
    <rPh sb="3" eb="6">
      <t>セキニンシャ</t>
    </rPh>
    <phoneticPr fontId="1"/>
  </si>
  <si>
    <t>　（※）「責任者」、「連絡担当者」及び「電話番号」を記載した場合は、押印を省略できます。</t>
    <rPh sb="5" eb="8">
      <t>セキニンシャ</t>
    </rPh>
    <rPh sb="11" eb="13">
      <t>レンラク</t>
    </rPh>
    <rPh sb="13" eb="16">
      <t>タントウシャ</t>
    </rPh>
    <rPh sb="17" eb="18">
      <t>オヨ</t>
    </rPh>
    <rPh sb="20" eb="22">
      <t>デンワ</t>
    </rPh>
    <rPh sb="22" eb="24">
      <t>バンゴウ</t>
    </rPh>
    <rPh sb="26" eb="28">
      <t>キサイ</t>
    </rPh>
    <rPh sb="30" eb="32">
      <t>バアイ</t>
    </rPh>
    <rPh sb="34" eb="36">
      <t>オウイン</t>
    </rPh>
    <rPh sb="37" eb="39">
      <t>ショウリャク</t>
    </rPh>
    <phoneticPr fontId="1"/>
  </si>
  <si>
    <t>「契約書の写し」及び「応急対策業務に関する支援要請書」等の資料の写しを添付すること。</t>
    <rPh sb="8" eb="9">
      <t>オヨ</t>
    </rPh>
    <rPh sb="27" eb="28">
      <t>トウ</t>
    </rPh>
    <rPh sb="35" eb="37">
      <t>テンプ</t>
    </rPh>
    <phoneticPr fontId="1"/>
  </si>
  <si>
    <t>※ 代表的な評価対象業務１件について、資料を添付すること。</t>
    <rPh sb="2" eb="5">
      <t>ダイヒョウテキ</t>
    </rPh>
    <rPh sb="6" eb="8">
      <t>ヒョウカ</t>
    </rPh>
    <rPh sb="8" eb="10">
      <t>タイショウ</t>
    </rPh>
    <rPh sb="10" eb="12">
      <t>ギョウム</t>
    </rPh>
    <rPh sb="13" eb="14">
      <t>ケン</t>
    </rPh>
    <rPh sb="19" eb="21">
      <t>シリョウ</t>
    </rPh>
    <rPh sb="22" eb="24">
      <t>テンプ</t>
    </rPh>
    <phoneticPr fontId="1"/>
  </si>
  <si>
    <t>代表者名</t>
    <rPh sb="0" eb="3">
      <t>ダイヒョウシャ</t>
    </rPh>
    <rPh sb="3" eb="4">
      <t>メイ</t>
    </rPh>
    <phoneticPr fontId="1"/>
  </si>
  <si>
    <t>〔評価項目⑮〕自由設定項目</t>
    <phoneticPr fontId="1"/>
  </si>
  <si>
    <t>該当事項を証明する資料の写しを添付すること。</t>
    <rPh sb="15" eb="17">
      <t>テンプ</t>
    </rPh>
    <phoneticPr fontId="1"/>
  </si>
  <si>
    <t>（※）連絡担当者</t>
    <rPh sb="3" eb="5">
      <t>レンラク</t>
    </rPh>
    <rPh sb="5" eb="8">
      <t>タントウシャ</t>
    </rPh>
    <phoneticPr fontId="1"/>
  </si>
  <si>
    <t>（※）電話番号</t>
    <rPh sb="3" eb="5">
      <t>デンワ</t>
    </rPh>
    <rPh sb="5" eb="7">
      <t>バンゴウ</t>
    </rPh>
    <phoneticPr fontId="1"/>
  </si>
  <si>
    <r>
      <rPr>
        <sz val="9"/>
        <rFont val="Yu Gothic"/>
        <family val="3"/>
        <charset val="128"/>
        <scheme val="minor"/>
      </rPr>
      <t>　</t>
    </r>
    <r>
      <rPr>
        <u/>
        <sz val="9"/>
        <rFont val="Yu Gothic"/>
        <family val="3"/>
        <charset val="128"/>
        <scheme val="minor"/>
      </rPr>
      <t xml:space="preserve">押印を省略する場合で、「責任者」、「連絡担当者」及び「電話番号」の記載が無かった場合は、技術資料を無効とします。
</t>
    </r>
    <r>
      <rPr>
        <sz val="9"/>
        <color rgb="FFFF0000"/>
        <rFont val="Yu Gothic"/>
        <family val="3"/>
        <charset val="128"/>
        <scheme val="minor"/>
      </rPr>
      <t/>
    </r>
    <rPh sb="1" eb="3">
      <t>オウイン</t>
    </rPh>
    <rPh sb="4" eb="6">
      <t>ショウリャク</t>
    </rPh>
    <rPh sb="8" eb="10">
      <t>バアイ</t>
    </rPh>
    <rPh sb="34" eb="36">
      <t>キサイ</t>
    </rPh>
    <rPh sb="37" eb="38">
      <t>ナ</t>
    </rPh>
    <rPh sb="41" eb="43">
      <t>バアイ</t>
    </rPh>
    <rPh sb="45" eb="47">
      <t>ギジュツ</t>
    </rPh>
    <rPh sb="47" eb="49">
      <t>シリョウ</t>
    </rPh>
    <rPh sb="50" eb="52">
      <t>ムコウ</t>
    </rPh>
    <phoneticPr fontId="1"/>
  </si>
  <si>
    <t>※1 評価項目①の添付資料が、評価項目⑥「過去の同種業務実績」の添付資料を兼ねる場合は〇を記載すること。</t>
    <rPh sb="45" eb="47">
      <t>キサイ</t>
    </rPh>
    <phoneticPr fontId="1"/>
  </si>
  <si>
    <t>評価項目⑥・⑪
添付資料の省略
※１</t>
    <rPh sb="0" eb="4">
      <t>ヒョウカコウモク</t>
    </rPh>
    <rPh sb="8" eb="10">
      <t>テンプ</t>
    </rPh>
    <rPh sb="10" eb="12">
      <t>シリョウ</t>
    </rPh>
    <rPh sb="13" eb="15">
      <t>ショウリャク</t>
    </rPh>
    <phoneticPr fontId="1"/>
  </si>
  <si>
    <t>※評価項目①の添付資料が、評価項目⑪「過去の同種業務実績」の添付資料を兼ねる場合には添付を省略することができる。　 (添付を省略する場合は、評価項目①の省略欄にチェックを入れること。）</t>
    <phoneticPr fontId="1"/>
  </si>
  <si>
    <r>
      <t>←評価項目①の添付資料が、</t>
    </r>
    <r>
      <rPr>
        <u/>
        <sz val="14"/>
        <rFont val="HGPｺﾞｼｯｸM"/>
        <family val="3"/>
        <charset val="128"/>
      </rPr>
      <t xml:space="preserve">評価項目⑥及び評価項目⑪「過去の同種業務実績」の
</t>
    </r>
    <r>
      <rPr>
        <sz val="14"/>
        <rFont val="HGPｺﾞｼｯｸM"/>
        <family val="3"/>
        <charset val="128"/>
      </rPr>
      <t xml:space="preserve">　 </t>
    </r>
    <r>
      <rPr>
        <u/>
        <sz val="14"/>
        <rFont val="HGPｺﾞｼｯｸM"/>
        <family val="3"/>
        <charset val="128"/>
      </rPr>
      <t>添付資料を兼ねる場合</t>
    </r>
    <r>
      <rPr>
        <sz val="14"/>
        <rFont val="HGPｺﾞｼｯｸM"/>
        <family val="3"/>
        <charset val="128"/>
      </rPr>
      <t>は〇</t>
    </r>
    <rPh sb="1" eb="5">
      <t>ヒョウカコウモク</t>
    </rPh>
    <rPh sb="7" eb="11">
      <t>テンプシリョウ</t>
    </rPh>
    <rPh sb="13" eb="17">
      <t>ヒョウカコウモク</t>
    </rPh>
    <rPh sb="18" eb="19">
      <t>オヨ</t>
    </rPh>
    <rPh sb="20" eb="24">
      <t>ヒョウカコウモク</t>
    </rPh>
    <rPh sb="26" eb="28">
      <t>カコ</t>
    </rPh>
    <rPh sb="29" eb="31">
      <t>ドウシュ</t>
    </rPh>
    <rPh sb="31" eb="33">
      <t>ギョウム</t>
    </rPh>
    <rPh sb="33" eb="35">
      <t>ジッセキ</t>
    </rPh>
    <rPh sb="40" eb="42">
      <t>テンプ</t>
    </rPh>
    <rPh sb="42" eb="44">
      <t>シリョウ</t>
    </rPh>
    <rPh sb="45" eb="46">
      <t>カ</t>
    </rPh>
    <rPh sb="48" eb="50">
      <t>バアイ</t>
    </rPh>
    <phoneticPr fontId="1"/>
  </si>
  <si>
    <t>備　　考※2</t>
    <rPh sb="0" eb="1">
      <t>ビ</t>
    </rPh>
    <rPh sb="3" eb="4">
      <t>コウ</t>
    </rPh>
    <phoneticPr fontId="1"/>
  </si>
  <si>
    <t>備　　考※2</t>
    <phoneticPr fontId="1"/>
  </si>
  <si>
    <t>実績を確認する資料として、テクリスデータの写しを添付してください。TECRISにより業務内容が確認できないもの、及び発注機関からTECRIS登録が義務づけられていない業務については、総合評価方式に係る説明書で示した評価基準となる同種業務の実績が明確かつ容易に確認できる資料（契約書・内訳書・仕様書等から該当する箇所）の写しを添付のこと。なお、添付資料で明確かつ容易に確認できない場合はその実績は認めない。</t>
    <phoneticPr fontId="1"/>
  </si>
  <si>
    <t>※2 同種業務実績に該当することの補足説明が必要な場合は、備考欄に記載すること。</t>
    <rPh sb="3" eb="5">
      <t>ドウシュ</t>
    </rPh>
    <rPh sb="5" eb="7">
      <t>ギョウム</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</si>
  <si>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※評価項目①の添付資料が、評価項目⑥「過去の同種業務実績」の添付資料を兼ねる場合には添付を省略することができる。
　 (添付を省略する場合は、</t>
    </r>
    <r>
      <rPr>
        <u/>
        <sz val="11"/>
        <rFont val="HGPｺﾞｼｯｸM"/>
        <family val="3"/>
        <charset val="128"/>
      </rPr>
      <t>評価項目①の省略欄にチェックを入れること</t>
    </r>
    <r>
      <rPr>
        <sz val="11"/>
        <rFont val="HGPｺﾞｼｯｸM"/>
        <family val="3"/>
        <charset val="128"/>
      </rPr>
      <t>。）</t>
    </r>
    <rPh sb="42" eb="44">
      <t>テンプ</t>
    </rPh>
    <rPh sb="45" eb="47">
      <t>ショウリャク</t>
    </rPh>
    <rPh sb="60" eb="62">
      <t>テンプ</t>
    </rPh>
    <rPh sb="63" eb="65">
      <t>ショウリャク</t>
    </rPh>
    <rPh sb="67" eb="69">
      <t>バアイ</t>
    </rPh>
    <rPh sb="71" eb="73">
      <t>ヒョウカ</t>
    </rPh>
    <rPh sb="73" eb="75">
      <t>コウモク</t>
    </rPh>
    <rPh sb="77" eb="79">
      <t>ショウリャク</t>
    </rPh>
    <rPh sb="79" eb="80">
      <t>ラン</t>
    </rPh>
    <rPh sb="86" eb="87">
      <t>イ</t>
    </rPh>
    <phoneticPr fontId="1"/>
  </si>
  <si>
    <t>県土経２-14</t>
    <rPh sb="0" eb="2">
      <t>ケンド</t>
    </rPh>
    <rPh sb="2" eb="3">
      <t>ケイ</t>
    </rPh>
    <phoneticPr fontId="1"/>
  </si>
  <si>
    <t>令和８年度　路面下空洞調査業務委託</t>
    <phoneticPr fontId="1"/>
  </si>
  <si>
    <t>「道路」又は「土質及び基礎」</t>
    <rPh sb="1" eb="3">
      <t>ドウロ</t>
    </rPh>
    <rPh sb="4" eb="5">
      <t>マタ</t>
    </rPh>
    <rPh sb="7" eb="9">
      <t>ドシツ</t>
    </rPh>
    <rPh sb="9" eb="10">
      <t>オヨ</t>
    </rPh>
    <rPh sb="11" eb="13">
      <t>キソ</t>
    </rPh>
    <phoneticPr fontId="1"/>
  </si>
  <si>
    <t>神奈川県知事　黒岩　祐治</t>
    <rPh sb="0" eb="6">
      <t>カナガワケンチジ</t>
    </rPh>
    <rPh sb="7" eb="9">
      <t>クロイワ</t>
    </rPh>
    <rPh sb="10" eb="12">
      <t>ユウジ</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</si>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</sst>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Yu Gothic"/>
      <family val="2"/>
      <scheme val="minor"/>
    </font>
    <font>
      <sz val="6"/>
      <name val="Yu Gothic"/>
      <family val="3"/>
      <charset val="128"/>
      <scheme val="minor"/>
    </font>
    <font>
      <sz val="11"/>
      <color theme="1"/>
      <name val="Yu Gothic"/>
      <family val="3"/>
      <charset val="128"/>
      <scheme val="minor"/>
    </font>
    <font>
      <b/>
      <sz val="11"/>
      <color theme="1"/>
      <name val="Yu Gothic"/>
      <family val="2"/>
      <scheme val="minor"/>
    </font>
    <font>
      <sz val="10"/>
      <color theme="1"/>
      <name val="Yu Gothic"/>
      <family val="3"/>
      <charset val="128"/>
      <scheme val="minor"/>
    </font>
    <font>
      <b/>
      <sz val="11"/>
      <color theme="1"/>
      <name val="Yu Gothic"/>
      <family val="3"/>
      <charset val="128"/>
      <scheme val="minor"/>
    </font>
    <font>
      <sz val="14"/>
      <color theme="1"/>
      <name val="Yu Gothic"/>
      <family val="2"/>
      <scheme val="minor"/>
    </font>
    <font>
      <sz val="8"/>
      <color theme="1"/>
      <name val="Yu Gothic"/>
      <family val="2"/>
      <scheme val="minor"/>
    </font>
    <font>
      <b/>
      <sz val="11"/>
      <color rgb="FF0000FF"/>
      <name val="Yu Gothic"/>
      <family val="3"/>
      <charset val="128"/>
      <scheme val="minor"/>
    </font>
    <font>
      <b/>
      <sz val="11"/>
      <name val="Yu Gothic"/>
      <family val="3"/>
      <charset val="128"/>
      <scheme val="minor"/>
    </font>
    <font>
      <b/>
      <sz val="11"/>
      <name val="Yu Gothic"/>
      <family val="2"/>
      <scheme val="minor"/>
    </font>
    <font>
      <sz val="11"/>
      <name val="Yu Gothic"/>
      <family val="3"/>
      <charset val="128"/>
      <scheme val="minor"/>
    </font>
    <font>
      <sz val="8"/>
      <name val="Yu Gothic"/>
      <family val="3"/>
      <charset val="128"/>
      <scheme val="minor"/>
    </font>
    <font>
      <sz val="11"/>
      <name val="Yu Gothic"/>
      <family val="2"/>
      <scheme val="minor"/>
    </font>
    <font>
      <sz val="11"/>
      <color rgb="FFFF0000"/>
      <name val="Yu Gothic"/>
      <family val="2"/>
      <scheme val="minor"/>
    </font>
    <font>
      <sz val="11"/>
      <color rgb="FFFF0000"/>
      <name val="Yu Gothic"/>
      <family val="3"/>
      <charset val="128"/>
      <scheme val="minor"/>
    </font>
    <font>
      <sz val="11"/>
      <color theme="1" tint="0.499984740745262"/>
      <name val="Yu Gothic"/>
      <family val="2"/>
      <scheme val="minor"/>
    </font>
    <font>
      <sz val="9"/>
      <color theme="1"/>
      <name val="Yu Gothic"/>
      <family val="2"/>
      <scheme val="minor"/>
    </font>
    <font>
      <sz val="14"/>
      <color theme="1"/>
      <name val="HGPｺﾞｼｯｸM"/>
      <family val="3"/>
      <charset val="128"/>
    </font>
    <font>
      <sz val="12"/>
      <color theme="1"/>
      <name val="HGPｺﾞｼｯｸM"/>
      <family val="3"/>
      <charset val="128"/>
    </font>
    <font>
      <b/>
      <sz val="24"/>
      <color theme="1"/>
      <name val="HGPｺﾞｼｯｸM"/>
      <family val="3"/>
      <charset val="128"/>
    </font>
    <font>
      <b/>
      <sz val="16"/>
      <color theme="1"/>
      <name val="Yu Gothic"/>
      <family val="3"/>
      <charset val="128"/>
      <scheme val="minor"/>
    </font>
    <font>
      <b/>
      <sz val="12"/>
      <color theme="1"/>
      <name val="HGPｺﾞｼｯｸM"/>
      <family val="3"/>
      <charset val="128"/>
    </font>
    <font>
      <sz val="12"/>
      <name val="HGPｺﾞｼｯｸM"/>
      <family val="3"/>
      <charset val="128"/>
    </font>
    <font>
      <sz val="14"/>
      <name val="HGPｺﾞｼｯｸM"/>
      <family val="3"/>
      <charset val="128"/>
    </font>
    <font>
      <b/>
      <sz val="12"/>
      <color theme="1"/>
      <name val="Yu Gothic"/>
      <family val="3"/>
      <charset val="128"/>
      <scheme val="minor"/>
    </font>
    <font>
      <sz val="15"/>
      <name val="HGPｺﾞｼｯｸM"/>
      <family val="3"/>
      <charset val="128"/>
    </font>
    <font>
      <sz val="11"/>
      <color theme="1"/>
      <name val="HGPｺﾞｼｯｸM"/>
      <family val="3"/>
      <charset val="128"/>
    </font>
    <font>
      <sz val="13"/>
      <name val="HGPｺﾞｼｯｸM"/>
      <family val="3"/>
      <charset val="128"/>
    </font>
    <font>
      <sz val="11"/>
      <name val="HGPｺﾞｼｯｸM"/>
      <family val="3"/>
      <charset val="128"/>
    </font>
    <font>
      <sz val="16"/>
      <name val="HGPｺﾞｼｯｸM"/>
      <family val="3"/>
      <charset val="128"/>
    </font>
    <font>
      <sz val="16"/>
      <color theme="1"/>
      <name val="HGPｺﾞｼｯｸM"/>
      <family val="3"/>
      <charset val="128"/>
    </font>
    <font>
      <sz val="16"/>
      <color theme="1"/>
      <name val="Yu Gothic"/>
      <family val="2"/>
      <scheme val="minor"/>
    </font>
    <font>
      <sz val="13"/>
      <name val="ＭＳ Ｐ明朝"/>
      <family val="1"/>
      <charset val="128"/>
    </font>
    <font>
      <b/>
      <sz val="16"/>
      <name val="Yu Gothic"/>
      <family val="3"/>
      <charset val="128"/>
      <scheme val="minor"/>
    </font>
    <font>
      <sz val="13"/>
      <color theme="1" tint="0.499984740745262"/>
      <name val="ＭＳ 明朝"/>
      <family val="1"/>
      <charset val="128"/>
    </font>
    <font>
      <sz val="14"/>
      <color rgb="FFFF0000"/>
      <name val="HGPｺﾞｼｯｸM"/>
      <family val="3"/>
      <charset val="128"/>
    </font>
    <font>
      <b/>
      <sz val="11"/>
      <color rgb="FFCC0066"/>
      <name val="Yu Gothic"/>
      <family val="3"/>
      <charset val="128"/>
      <scheme val="minor"/>
    </font>
    <font>
      <b/>
      <sz val="22"/>
      <color theme="1"/>
      <name val="HGPｺﾞｼｯｸM"/>
      <family val="3"/>
      <charset val="128"/>
    </font>
    <font>
      <b/>
      <sz val="18"/>
      <color theme="1"/>
      <name val="Yu Gothic"/>
      <family val="3"/>
      <charset val="128"/>
      <scheme val="minor"/>
    </font>
    <font>
      <b/>
      <sz val="14"/>
      <color rgb="FFFF0000"/>
      <name val="Yu Gothic"/>
      <family val="3"/>
      <charset val="128"/>
      <scheme val="minor"/>
    </font>
    <font>
      <sz val="11"/>
      <color theme="1" tint="0.499984740745262"/>
      <name val="Yu Gothic"/>
      <family val="3"/>
      <charset val="128"/>
      <scheme val="minor"/>
    </font>
    <font>
      <sz val="16"/>
      <color theme="1" tint="0.499984740745262"/>
      <name val="HGPｺﾞｼｯｸM"/>
      <family val="3"/>
      <charset val="128"/>
    </font>
    <font>
      <sz val="12"/>
      <color theme="1"/>
      <name val="Yu Gothic"/>
      <family val="2"/>
      <scheme val="minor"/>
    </font>
    <font>
      <b/>
      <sz val="11"/>
      <color rgb="FFFF0000"/>
      <name val="Yu Gothic"/>
      <family val="3"/>
      <charset val="128"/>
      <scheme val="minor"/>
    </font>
    <font>
      <b/>
      <sz val="14"/>
      <color theme="1"/>
      <name val="HGPｺﾞｼｯｸM"/>
      <family val="3"/>
      <charset val="128"/>
    </font>
    <font>
      <b/>
      <sz val="14"/>
      <name val="HGPｺﾞｼｯｸM"/>
      <family val="3"/>
      <charset val="128"/>
    </font>
    <font>
      <b/>
      <sz val="16"/>
      <color theme="1"/>
      <name val="HGPｺﾞｼｯｸM"/>
      <family val="3"/>
      <charset val="128"/>
    </font>
    <font>
      <b/>
      <sz val="12"/>
      <name val="Yu Gothic"/>
      <family val="3"/>
      <charset val="128"/>
      <scheme val="minor"/>
    </font>
    <font>
      <sz val="12"/>
      <color rgb="FFFF0000"/>
      <name val="HGPｺﾞｼｯｸM"/>
      <family val="3"/>
      <charset val="128"/>
    </font>
    <font>
      <b/>
      <sz val="8"/>
      <color theme="1"/>
      <name val="Yu Gothic"/>
      <family val="3"/>
      <charset val="128"/>
      <scheme val="minor"/>
    </font>
    <font>
      <b/>
      <sz val="7"/>
      <color theme="1"/>
      <name val="Yu Gothic"/>
      <family val="3"/>
      <charset val="128"/>
      <scheme val="minor"/>
    </font>
    <font>
      <sz val="16"/>
      <color theme="1"/>
      <name val="Yu Gothic"/>
      <family val="3"/>
      <charset val="128"/>
      <scheme val="minor"/>
    </font>
    <font>
      <b/>
      <sz val="14"/>
      <name val="Yu Gothic"/>
      <family val="3"/>
      <charset val="128"/>
      <scheme val="minor"/>
    </font>
    <font>
      <sz val="14"/>
      <name val="Yu Gothic"/>
      <family val="2"/>
      <scheme val="minor"/>
    </font>
    <font>
      <strike/>
      <sz val="13"/>
      <name val="HGPｺﾞｼｯｸM"/>
      <family val="3"/>
      <charset val="128"/>
    </font>
    <font>
      <sz val="16"/>
      <color rgb="FFFF0000"/>
      <name val="HGPｺﾞｼｯｸM"/>
      <family val="3"/>
      <charset val="128"/>
    </font>
    <font>
      <sz val="9"/>
      <color rgb="FFFF0000"/>
      <name val="Yu Gothic"/>
      <family val="3"/>
      <charset val="128"/>
      <scheme val="minor"/>
    </font>
    <font>
      <b/>
      <sz val="16"/>
      <name val="HGPｺﾞｼｯｸM"/>
      <family val="3"/>
      <charset val="128"/>
    </font>
    <font>
      <sz val="10"/>
      <name val="Yu Gothic"/>
      <family val="3"/>
      <charset val="128"/>
      <scheme val="minor"/>
    </font>
    <font>
      <sz val="12"/>
      <name val="Yu Gothic"/>
      <family val="3"/>
      <charset val="128"/>
      <scheme val="minor"/>
    </font>
    <font>
      <sz val="9"/>
      <name val="Yu Gothic"/>
      <family val="3"/>
      <charset val="128"/>
      <scheme val="minor"/>
    </font>
    <font>
      <u/>
      <sz val="9"/>
      <name val="Yu Gothic"/>
      <family val="3"/>
      <charset val="128"/>
      <scheme val="minor"/>
    </font>
    <font>
      <sz val="14"/>
      <name val="Yu Gothic"/>
      <family val="3"/>
      <charset val="128"/>
      <scheme val="minor"/>
    </font>
    <font>
      <sz val="10"/>
      <name val="HGPｺﾞｼｯｸM"/>
      <family val="3"/>
      <charset val="128"/>
    </font>
    <font>
      <u/>
      <sz val="14"/>
      <name val="HGPｺﾞｼｯｸM"/>
      <family val="3"/>
      <charset val="128"/>
    </font>
    <font>
      <u/>
      <sz val="11"/>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theme="0" tint="-0.499984740745262"/>
        <bgColor indexed="64"/>
      </patternFill>
    </fill>
    <fill>
      <patternFill patternType="solid">
        <fgColor rgb="FF99FF99"/>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medium">
        <color rgb="FF00B0F0"/>
      </left>
      <right style="medium">
        <color rgb="FF00B0F0"/>
      </right>
      <top style="medium">
        <color rgb="FF00B0F0"/>
      </top>
      <bottom style="medium">
        <color rgb="FF00B0F0"/>
      </bottom>
      <diagonal/>
    </border>
    <border>
      <left style="thick">
        <color rgb="FF00B0F0"/>
      </left>
      <right style="thick">
        <color rgb="FF00B0F0"/>
      </right>
      <top style="thick">
        <color rgb="FF00B0F0"/>
      </top>
      <bottom style="thick">
        <color rgb="FF00B0F0"/>
      </bottom>
      <diagonal/>
    </border>
    <border>
      <left style="thin">
        <color indexed="64"/>
      </left>
      <right style="thick">
        <color rgb="FFFFC000"/>
      </right>
      <top style="thin">
        <color indexed="64"/>
      </top>
      <bottom style="thin">
        <color indexed="64"/>
      </bottom>
      <diagonal/>
    </border>
    <border>
      <left style="thick">
        <color rgb="FFFFC000"/>
      </left>
      <right style="thick">
        <color rgb="FFFFC000"/>
      </right>
      <top style="thick">
        <color rgb="FFFFC000"/>
      </top>
      <bottom style="thick">
        <color rgb="FFFFC000"/>
      </bottom>
      <diagonal/>
    </border>
    <border>
      <left style="thick">
        <color rgb="FF0070C0"/>
      </left>
      <right style="thick">
        <color rgb="FF0070C0"/>
      </right>
      <top style="thick">
        <color rgb="FF0070C0"/>
      </top>
      <bottom style="thick">
        <color rgb="FF0070C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style="thin">
        <color theme="1" tint="0.499984740745262"/>
      </right>
      <top style="thin">
        <color theme="1" tint="0.499984740745262"/>
      </top>
      <bottom style="thin">
        <color theme="1" tint="0.499984740745262"/>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499">
    <xf numFmtId="0" fontId="0" fillId="0" borderId="0" xfId="0"/>
    <xf numFmtId="0" fontId="0" fillId="0" borderId="1" xfId="0" applyBorder="1"/>
    <xf numFmtId="0" fontId="0" fillId="0" borderId="2"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0" xfId="0" applyAlignment="1">
      <alignment horizontal="center"/>
    </xf>
    <xf numFmtId="0" fontId="0" fillId="0" borderId="0" xfId="0" applyAlignment="1">
      <alignment horizontal="center" vertical="center"/>
    </xf>
    <xf numFmtId="0" fontId="2" fillId="0" borderId="1" xfId="0" applyFont="1" applyBorder="1" applyAlignment="1">
      <alignment horizontal="center"/>
    </xf>
    <xf numFmtId="0" fontId="0" fillId="0" borderId="5" xfId="0" applyBorder="1"/>
    <xf numFmtId="0" fontId="0" fillId="0" borderId="7" xfId="0" applyBorder="1"/>
    <xf numFmtId="0" fontId="7" fillId="0" borderId="0" xfId="0" applyFont="1"/>
    <xf numFmtId="0" fontId="2" fillId="2" borderId="13" xfId="0" applyFont="1" applyFill="1" applyBorder="1"/>
    <xf numFmtId="0" fontId="2" fillId="2" borderId="14" xfId="0" applyFont="1" applyFill="1" applyBorder="1" applyProtection="1">
      <protection locked="0"/>
    </xf>
    <xf numFmtId="0" fontId="2" fillId="0" borderId="2" xfId="0" applyFont="1" applyBorder="1" applyAlignment="1">
      <alignment horizontal="right"/>
    </xf>
    <xf numFmtId="0" fontId="3" fillId="3" borderId="2" xfId="0" applyFont="1" applyFill="1" applyBorder="1"/>
    <xf numFmtId="0" fontId="3" fillId="3" borderId="3" xfId="0" applyFont="1" applyFill="1" applyBorder="1"/>
    <xf numFmtId="0" fontId="3" fillId="3"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vertical="center"/>
    </xf>
    <xf numFmtId="0" fontId="5" fillId="3" borderId="2" xfId="0" applyFont="1" applyFill="1" applyBorder="1"/>
    <xf numFmtId="0" fontId="3" fillId="3" borderId="7" xfId="0" applyFont="1" applyFill="1" applyBorder="1" applyAlignment="1">
      <alignment horizontal="center" vertical="center"/>
    </xf>
    <xf numFmtId="0" fontId="0" fillId="4" borderId="0" xfId="0" applyFill="1"/>
    <xf numFmtId="0" fontId="2" fillId="4" borderId="0" xfId="0" applyFont="1" applyFill="1" applyAlignment="1">
      <alignment horizontal="right"/>
    </xf>
    <xf numFmtId="0" fontId="0" fillId="4" borderId="0" xfId="0" applyFill="1" applyAlignment="1">
      <alignment horizontal="center"/>
    </xf>
    <xf numFmtId="0" fontId="0" fillId="4" borderId="0" xfId="0" applyFill="1" applyAlignment="1">
      <alignment horizontal="center" vertical="center"/>
    </xf>
    <xf numFmtId="0" fontId="2" fillId="4" borderId="0" xfId="0" applyFont="1" applyFill="1" applyAlignment="1">
      <alignment horizontal="left"/>
    </xf>
    <xf numFmtId="0" fontId="0" fillId="4" borderId="1" xfId="0" applyFill="1" applyBorder="1" applyAlignment="1">
      <alignment horizontal="center"/>
    </xf>
    <xf numFmtId="0" fontId="2" fillId="4" borderId="1" xfId="0" applyFont="1" applyFill="1" applyBorder="1" applyAlignment="1">
      <alignment horizontal="center"/>
    </xf>
    <xf numFmtId="0" fontId="13" fillId="4" borderId="1" xfId="0" applyFont="1" applyFill="1" applyBorder="1" applyAlignment="1">
      <alignment horizontal="center"/>
    </xf>
    <xf numFmtId="0" fontId="11" fillId="4" borderId="1" xfId="0" applyFont="1" applyFill="1" applyBorder="1" applyAlignment="1">
      <alignment horizontal="center"/>
    </xf>
    <xf numFmtId="0" fontId="14" fillId="0" borderId="1" xfId="0" applyFont="1" applyBorder="1" applyAlignment="1">
      <alignment horizontal="center" vertical="center"/>
    </xf>
    <xf numFmtId="0" fontId="0" fillId="0" borderId="1" xfId="0" applyBorder="1" applyAlignment="1">
      <alignment horizontal="center"/>
    </xf>
    <xf numFmtId="0" fontId="2" fillId="2" borderId="13" xfId="0" applyFont="1" applyFill="1" applyBorder="1" applyAlignment="1">
      <alignment wrapText="1"/>
    </xf>
    <xf numFmtId="0" fontId="4" fillId="0" borderId="2" xfId="0" applyFont="1" applyBorder="1" applyAlignment="1">
      <alignment horizontal="right"/>
    </xf>
    <xf numFmtId="0" fontId="0" fillId="0" borderId="15" xfId="0" applyBorder="1"/>
    <xf numFmtId="0" fontId="0" fillId="5" borderId="16" xfId="0" applyFill="1" applyBorder="1" applyProtection="1">
      <protection locked="0"/>
    </xf>
    <xf numFmtId="0" fontId="2" fillId="4" borderId="0" xfId="0" applyFont="1" applyFill="1" applyAlignment="1">
      <alignment wrapText="1"/>
    </xf>
    <xf numFmtId="0" fontId="0" fillId="2" borderId="17" xfId="0" applyFill="1" applyBorder="1"/>
    <xf numFmtId="0" fontId="0" fillId="0" borderId="0" xfId="0" applyAlignment="1">
      <alignment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6" fillId="8" borderId="0" xfId="0" applyFont="1" applyFill="1"/>
    <xf numFmtId="0" fontId="17" fillId="0" borderId="0" xfId="0" applyFont="1" applyAlignment="1">
      <alignment horizontal="right" vertical="center"/>
    </xf>
    <xf numFmtId="0" fontId="16" fillId="0" borderId="18" xfId="0" applyFont="1" applyBorder="1"/>
    <xf numFmtId="0" fontId="0" fillId="9" borderId="0" xfId="0" applyFill="1"/>
    <xf numFmtId="0" fontId="21" fillId="9" borderId="0" xfId="0" applyFont="1" applyFill="1" applyAlignment="1">
      <alignment horizontal="left"/>
    </xf>
    <xf numFmtId="0" fontId="25" fillId="9" borderId="0" xfId="0" applyFont="1" applyFill="1" applyAlignment="1">
      <alignment horizontal="right"/>
    </xf>
    <xf numFmtId="0" fontId="16" fillId="9" borderId="18" xfId="0" applyFont="1" applyFill="1" applyBorder="1"/>
    <xf numFmtId="0" fontId="26" fillId="0" borderId="24" xfId="0" applyFont="1" applyBorder="1" applyAlignment="1">
      <alignment horizontal="centerContinuous" vertical="center"/>
    </xf>
    <xf numFmtId="0" fontId="26" fillId="0" borderId="24" xfId="0" applyFont="1" applyBorder="1" applyAlignment="1">
      <alignment horizontal="centerContinuous" vertical="center" wrapText="1"/>
    </xf>
    <xf numFmtId="0" fontId="26" fillId="0" borderId="25" xfId="0" applyFont="1" applyBorder="1" applyAlignment="1">
      <alignment horizontal="centerContinuous" vertical="center" wrapText="1"/>
    </xf>
    <xf numFmtId="0" fontId="26" fillId="0" borderId="8" xfId="0" applyFont="1" applyBorder="1" applyAlignment="1">
      <alignment horizontal="centerContinuous" vertical="center"/>
    </xf>
    <xf numFmtId="0" fontId="26" fillId="0" borderId="8" xfId="0" applyFont="1" applyBorder="1" applyAlignment="1">
      <alignment horizontal="centerContinuous" vertical="center" wrapText="1"/>
    </xf>
    <xf numFmtId="0" fontId="26" fillId="0" borderId="30" xfId="0" applyFont="1" applyBorder="1" applyAlignment="1">
      <alignment horizontal="centerContinuous" vertical="center" wrapText="1"/>
    </xf>
    <xf numFmtId="0" fontId="24" fillId="0" borderId="8" xfId="0" applyFont="1" applyBorder="1" applyAlignment="1">
      <alignment horizontal="center" vertical="center" shrinkToFit="1"/>
    </xf>
    <xf numFmtId="0" fontId="30" fillId="2" borderId="4" xfId="0" applyFont="1" applyFill="1" applyBorder="1" applyAlignment="1">
      <alignment horizontal="center" vertical="center"/>
    </xf>
    <xf numFmtId="0" fontId="30" fillId="2" borderId="1" xfId="0" applyFont="1" applyFill="1" applyBorder="1" applyAlignment="1">
      <alignment horizontal="center" vertical="center"/>
    </xf>
    <xf numFmtId="0" fontId="24" fillId="0" borderId="3" xfId="0" applyFont="1" applyBorder="1" applyAlignment="1">
      <alignment horizontal="left" vertical="center"/>
    </xf>
    <xf numFmtId="0" fontId="29" fillId="0" borderId="3" xfId="0" applyFont="1" applyBorder="1" applyAlignment="1">
      <alignment horizontal="left" vertical="center"/>
    </xf>
    <xf numFmtId="0" fontId="0" fillId="9" borderId="0" xfId="0" applyFill="1" applyAlignment="1">
      <alignment horizontal="center" vertical="center"/>
    </xf>
    <xf numFmtId="0" fontId="0" fillId="9" borderId="40" xfId="0" applyFill="1" applyBorder="1" applyAlignment="1">
      <alignment horizontal="center" vertical="center"/>
    </xf>
    <xf numFmtId="0" fontId="0" fillId="9" borderId="11" xfId="0" applyFill="1" applyBorder="1" applyAlignment="1">
      <alignment horizontal="left" vertical="center"/>
    </xf>
    <xf numFmtId="0" fontId="0" fillId="9" borderId="0" xfId="0" applyFill="1" applyAlignment="1">
      <alignment horizontal="left" vertical="center"/>
    </xf>
    <xf numFmtId="0" fontId="26" fillId="0" borderId="37" xfId="0" applyFont="1" applyBorder="1" applyAlignment="1">
      <alignment horizontal="centerContinuous" vertical="center"/>
    </xf>
    <xf numFmtId="0" fontId="26" fillId="0" borderId="37" xfId="0" applyFont="1" applyBorder="1" applyAlignment="1">
      <alignment horizontal="centerContinuous" vertical="center" wrapText="1"/>
    </xf>
    <xf numFmtId="0" fontId="26" fillId="0" borderId="38" xfId="0" applyFont="1" applyBorder="1" applyAlignment="1">
      <alignment horizontal="centerContinuous" vertical="center" wrapText="1"/>
    </xf>
    <xf numFmtId="0" fontId="24" fillId="0" borderId="28" xfId="0" applyFont="1" applyBorder="1" applyAlignment="1">
      <alignment horizontal="left" vertical="center" shrinkToFit="1"/>
    </xf>
    <xf numFmtId="0" fontId="18" fillId="0" borderId="0" xfId="0" applyFont="1"/>
    <xf numFmtId="0" fontId="16" fillId="0" borderId="46" xfId="0" applyFont="1" applyBorder="1"/>
    <xf numFmtId="0" fontId="33" fillId="0" borderId="0" xfId="0" applyFont="1" applyAlignment="1">
      <alignment horizontal="distributed" vertical="center" shrinkToFit="1"/>
    </xf>
    <xf numFmtId="0" fontId="13" fillId="0" borderId="0" xfId="0" applyFont="1" applyAlignment="1">
      <alignment vertical="center" shrinkToFit="1"/>
    </xf>
    <xf numFmtId="0" fontId="33" fillId="0" borderId="0" xfId="0" applyFont="1" applyAlignment="1">
      <alignment horizontal="left" vertical="center"/>
    </xf>
    <xf numFmtId="0" fontId="13" fillId="0" borderId="0" xfId="0" applyFont="1" applyAlignment="1">
      <alignment horizontal="left" vertical="center"/>
    </xf>
    <xf numFmtId="0" fontId="33" fillId="9" borderId="0" xfId="0" applyFont="1" applyFill="1" applyAlignment="1">
      <alignment horizontal="left" vertical="center" shrinkToFit="1"/>
    </xf>
    <xf numFmtId="0" fontId="13" fillId="9" borderId="0" xfId="0" applyFont="1" applyFill="1" applyAlignment="1">
      <alignment horizontal="left" vertical="center" shrinkToFit="1"/>
    </xf>
    <xf numFmtId="0" fontId="24" fillId="9" borderId="0" xfId="0" applyFont="1" applyFill="1" applyAlignment="1">
      <alignment horizontal="left" vertical="center"/>
    </xf>
    <xf numFmtId="0" fontId="34" fillId="9" borderId="0" xfId="0" applyFont="1" applyFill="1" applyAlignment="1">
      <alignment horizontal="left"/>
    </xf>
    <xf numFmtId="0" fontId="16" fillId="6" borderId="0" xfId="0" applyFont="1" applyFill="1"/>
    <xf numFmtId="0" fontId="16" fillId="0" borderId="0" xfId="0" applyFont="1"/>
    <xf numFmtId="0" fontId="17" fillId="0" borderId="1" xfId="0" applyFont="1" applyBorder="1"/>
    <xf numFmtId="0" fontId="0" fillId="5" borderId="16" xfId="0" applyFill="1" applyBorder="1" applyAlignment="1" applyProtection="1">
      <alignment horizontal="center" vertical="center"/>
      <protection locked="0"/>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2" fillId="2" borderId="0" xfId="0" applyFont="1" applyFill="1" applyProtection="1">
      <protection locked="0"/>
    </xf>
    <xf numFmtId="0" fontId="0" fillId="2" borderId="0" xfId="0" applyFill="1" applyProtection="1">
      <protection locked="0"/>
    </xf>
    <xf numFmtId="0" fontId="0" fillId="2" borderId="0" xfId="0" applyFill="1" applyAlignment="1" applyProtection="1">
      <alignment horizontal="center" vertical="center"/>
      <protection locked="0"/>
    </xf>
    <xf numFmtId="0" fontId="37" fillId="0" borderId="0" xfId="0" applyFont="1" applyAlignment="1">
      <alignment horizontal="center"/>
    </xf>
    <xf numFmtId="0" fontId="24" fillId="0" borderId="44" xfId="0" applyFont="1" applyBorder="1" applyAlignment="1">
      <alignment horizontal="left" vertical="center" shrinkToFit="1"/>
    </xf>
    <xf numFmtId="0" fontId="24" fillId="0" borderId="3" xfId="0" applyFont="1" applyBorder="1" applyAlignment="1">
      <alignment horizontal="center" vertical="center" shrinkToFit="1"/>
    </xf>
    <xf numFmtId="0" fontId="0" fillId="8" borderId="0" xfId="0" applyFill="1"/>
    <xf numFmtId="0" fontId="16" fillId="8" borderId="18" xfId="0" applyFont="1" applyFill="1" applyBorder="1"/>
    <xf numFmtId="0" fontId="41" fillId="0" borderId="18" xfId="0" applyFont="1" applyBorder="1"/>
    <xf numFmtId="0" fontId="18" fillId="0" borderId="52" xfId="0" applyFont="1" applyBorder="1" applyAlignment="1">
      <alignment horizontal="center" vertical="center"/>
    </xf>
    <xf numFmtId="0" fontId="18" fillId="0" borderId="43" xfId="0" applyFont="1" applyBorder="1" applyAlignment="1">
      <alignment horizontal="centerContinuous" vertical="center"/>
    </xf>
    <xf numFmtId="0" fontId="0" fillId="0" borderId="44" xfId="0" applyBorder="1" applyAlignment="1">
      <alignment horizontal="centerContinuous" vertical="center"/>
    </xf>
    <xf numFmtId="0" fontId="0" fillId="0" borderId="45" xfId="0" applyBorder="1" applyAlignment="1">
      <alignment horizontal="centerContinuous" vertical="center"/>
    </xf>
    <xf numFmtId="0" fontId="16" fillId="8" borderId="53" xfId="0" applyFont="1" applyFill="1" applyBorder="1"/>
    <xf numFmtId="0" fontId="42" fillId="0" borderId="18" xfId="0" applyFont="1" applyBorder="1"/>
    <xf numFmtId="0" fontId="2" fillId="8" borderId="0" xfId="0" applyFont="1" applyFill="1"/>
    <xf numFmtId="0" fontId="11" fillId="8" borderId="0" xfId="0" applyFont="1" applyFill="1" applyAlignment="1">
      <alignment horizontal="center"/>
    </xf>
    <xf numFmtId="0" fontId="43" fillId="8" borderId="0" xfId="0" applyFont="1" applyFill="1" applyAlignment="1">
      <alignment horizontal="center" vertical="center"/>
    </xf>
    <xf numFmtId="0" fontId="13" fillId="8" borderId="0" xfId="0" applyFont="1" applyFill="1"/>
    <xf numFmtId="0" fontId="0" fillId="8" borderId="0" xfId="0" applyFill="1" applyProtection="1">
      <protection locked="0"/>
    </xf>
    <xf numFmtId="0" fontId="19" fillId="0" borderId="49" xfId="0" applyFont="1" applyBorder="1" applyAlignment="1">
      <alignment horizontal="center" vertical="center" wrapText="1"/>
    </xf>
    <xf numFmtId="0" fontId="24" fillId="7" borderId="43" xfId="0" applyFont="1" applyFill="1" applyBorder="1" applyAlignment="1">
      <alignment horizontal="right" vertical="center" shrinkToFit="1"/>
    </xf>
    <xf numFmtId="0" fontId="18" fillId="0" borderId="45" xfId="0" applyFont="1" applyBorder="1" applyAlignment="1">
      <alignment horizontal="center" vertical="center"/>
    </xf>
    <xf numFmtId="0" fontId="26" fillId="0" borderId="45" xfId="0" applyFont="1" applyBorder="1" applyAlignment="1">
      <alignment vertical="center" wrapText="1"/>
    </xf>
    <xf numFmtId="0" fontId="30" fillId="2" borderId="56" xfId="0" applyFont="1" applyFill="1" applyBorder="1" applyAlignment="1">
      <alignment horizontal="center" vertical="center"/>
    </xf>
    <xf numFmtId="0" fontId="30" fillId="2" borderId="60" xfId="0" applyFont="1" applyFill="1" applyBorder="1" applyAlignment="1">
      <alignment horizontal="center" vertical="center"/>
    </xf>
    <xf numFmtId="0" fontId="24" fillId="0" borderId="44" xfId="0" applyFont="1" applyBorder="1" applyAlignment="1">
      <alignment horizontal="left" vertical="center"/>
    </xf>
    <xf numFmtId="0" fontId="0" fillId="0" borderId="44" xfId="0" applyBorder="1"/>
    <xf numFmtId="0" fontId="33" fillId="0" borderId="44" xfId="0" applyFont="1" applyBorder="1" applyAlignment="1">
      <alignment vertical="center" shrinkToFit="1"/>
    </xf>
    <xf numFmtId="0" fontId="33" fillId="0" borderId="45" xfId="0" applyFont="1" applyBorder="1" applyAlignment="1">
      <alignment vertical="center" shrinkToFit="1"/>
    </xf>
    <xf numFmtId="0" fontId="48" fillId="9" borderId="0" xfId="0" applyFont="1" applyFill="1" applyAlignment="1">
      <alignment horizontal="right"/>
    </xf>
    <xf numFmtId="0" fontId="13" fillId="9" borderId="0" xfId="0" applyFont="1" applyFill="1"/>
    <xf numFmtId="0" fontId="5" fillId="4" borderId="3" xfId="0" applyFont="1" applyFill="1" applyBorder="1" applyAlignment="1">
      <alignment horizontal="centerContinuous" vertical="center"/>
    </xf>
    <xf numFmtId="0" fontId="5" fillId="4" borderId="1" xfId="0" applyFont="1" applyFill="1" applyBorder="1" applyAlignment="1">
      <alignment horizontal="center" vertical="center"/>
    </xf>
    <xf numFmtId="0" fontId="50" fillId="4" borderId="1" xfId="0" applyFont="1" applyFill="1" applyBorder="1" applyAlignment="1">
      <alignment horizontal="center" vertical="center" wrapText="1"/>
    </xf>
    <xf numFmtId="0" fontId="5" fillId="4" borderId="2" xfId="0" applyFont="1" applyFill="1" applyBorder="1" applyAlignment="1">
      <alignment horizontal="centerContinuous" vertical="center"/>
    </xf>
    <xf numFmtId="0" fontId="18" fillId="4" borderId="0" xfId="0" applyFont="1" applyFill="1"/>
    <xf numFmtId="0" fontId="19" fillId="4" borderId="0" xfId="0" applyFont="1" applyFill="1"/>
    <xf numFmtId="0" fontId="0" fillId="4" borderId="0" xfId="0" applyFill="1" applyAlignment="1">
      <alignment horizontal="left" vertical="center"/>
    </xf>
    <xf numFmtId="0" fontId="0" fillId="4" borderId="0" xfId="0" applyFill="1" applyAlignment="1">
      <alignment horizontal="right"/>
    </xf>
    <xf numFmtId="0" fontId="20" fillId="4" borderId="0" xfId="0" applyFont="1" applyFill="1" applyAlignment="1">
      <alignment horizontal="centerContinuous"/>
    </xf>
    <xf numFmtId="0" fontId="21" fillId="4" borderId="0" xfId="0" applyFont="1" applyFill="1" applyAlignment="1">
      <alignment horizontal="centerContinuous"/>
    </xf>
    <xf numFmtId="0" fontId="0" fillId="4" borderId="0" xfId="0" applyFill="1" applyAlignment="1">
      <alignment horizontal="centerContinuous"/>
    </xf>
    <xf numFmtId="0" fontId="22" fillId="4" borderId="0" xfId="0" applyFont="1" applyFill="1" applyAlignment="1">
      <alignment horizontal="left"/>
    </xf>
    <xf numFmtId="0" fontId="22" fillId="4" borderId="0" xfId="0" applyFont="1" applyFill="1" applyAlignment="1">
      <alignment horizontal="left" vertical="center"/>
    </xf>
    <xf numFmtId="0" fontId="23" fillId="4" borderId="0" xfId="0" applyFont="1" applyFill="1" applyAlignment="1">
      <alignment horizontal="center" vertical="center" shrinkToFit="1"/>
    </xf>
    <xf numFmtId="0" fontId="0" fillId="4" borderId="0" xfId="0" applyFill="1" applyAlignment="1">
      <alignment horizontal="center" vertical="center" shrinkToFit="1"/>
    </xf>
    <xf numFmtId="0" fontId="24" fillId="4" borderId="0" xfId="0" applyFont="1" applyFill="1" applyAlignment="1">
      <alignment horizontal="left" vertical="center" shrinkToFit="1"/>
    </xf>
    <xf numFmtId="0" fontId="24" fillId="4" borderId="3" xfId="0" applyFont="1" applyFill="1" applyBorder="1" applyAlignment="1">
      <alignment horizontal="center" vertical="center" shrinkToFit="1"/>
    </xf>
    <xf numFmtId="0" fontId="24" fillId="4" borderId="3" xfId="0" applyFont="1" applyFill="1" applyBorder="1" applyAlignment="1">
      <alignment horizontal="left" vertical="center"/>
    </xf>
    <xf numFmtId="0" fontId="29" fillId="4" borderId="3" xfId="0" applyFont="1" applyFill="1" applyBorder="1" applyAlignment="1">
      <alignment horizontal="left" vertical="center"/>
    </xf>
    <xf numFmtId="0" fontId="29" fillId="4" borderId="33" xfId="0" applyFont="1" applyFill="1" applyBorder="1" applyAlignment="1">
      <alignment horizontal="left" vertical="center"/>
    </xf>
    <xf numFmtId="0" fontId="24" fillId="4" borderId="8" xfId="0" applyFont="1" applyFill="1" applyBorder="1" applyAlignment="1">
      <alignment horizontal="center" vertical="center" shrinkToFit="1"/>
    </xf>
    <xf numFmtId="0" fontId="27" fillId="4" borderId="0" xfId="0" applyFont="1" applyFill="1" applyAlignment="1">
      <alignment horizontal="center" vertical="center"/>
    </xf>
    <xf numFmtId="0" fontId="36" fillId="4" borderId="0" xfId="0" applyFont="1" applyFill="1" applyAlignment="1">
      <alignment horizontal="left" vertical="top"/>
    </xf>
    <xf numFmtId="0" fontId="27" fillId="4" borderId="0" xfId="0" applyFont="1" applyFill="1" applyAlignment="1">
      <alignment horizontal="left" vertical="center"/>
    </xf>
    <xf numFmtId="0" fontId="27" fillId="4" borderId="0" xfId="0" applyFont="1" applyFill="1" applyAlignment="1">
      <alignment horizontal="distributed" vertical="center"/>
    </xf>
    <xf numFmtId="0" fontId="18" fillId="4" borderId="0" xfId="0" applyFont="1" applyFill="1" applyAlignment="1">
      <alignment horizontal="left" vertical="top"/>
    </xf>
    <xf numFmtId="0" fontId="24" fillId="4" borderId="0" xfId="0" applyFont="1" applyFill="1" applyAlignment="1">
      <alignment horizontal="left" vertical="center"/>
    </xf>
    <xf numFmtId="0" fontId="24" fillId="4" borderId="0" xfId="0" applyFont="1" applyFill="1" applyAlignment="1">
      <alignment horizontal="center" vertical="center"/>
    </xf>
    <xf numFmtId="0" fontId="18" fillId="4" borderId="0" xfId="0" applyFont="1" applyFill="1" applyAlignment="1">
      <alignment horizontal="center" vertical="center"/>
    </xf>
    <xf numFmtId="0" fontId="0" fillId="4" borderId="0" xfId="0" applyFill="1" applyAlignment="1">
      <alignment horizontal="right" shrinkToFit="1"/>
    </xf>
    <xf numFmtId="0" fontId="38" fillId="4" borderId="0" xfId="0" applyFont="1" applyFill="1" applyAlignment="1">
      <alignment horizontal="centerContinuous"/>
    </xf>
    <xf numFmtId="0" fontId="39" fillId="4" borderId="0" xfId="0" applyFont="1" applyFill="1" applyAlignment="1">
      <alignment horizontal="centerContinuous"/>
    </xf>
    <xf numFmtId="0" fontId="2" fillId="4" borderId="0" xfId="0" applyFont="1" applyFill="1"/>
    <xf numFmtId="0" fontId="40" fillId="4" borderId="0" xfId="0" applyFont="1" applyFill="1"/>
    <xf numFmtId="0" fontId="15" fillId="4" borderId="0" xfId="0" applyFont="1" applyFill="1" applyAlignment="1">
      <alignment horizontal="left" vertical="center"/>
    </xf>
    <xf numFmtId="14" fontId="0" fillId="4" borderId="0" xfId="0" applyNumberFormat="1" applyFill="1" applyAlignment="1">
      <alignment vertical="center"/>
    </xf>
    <xf numFmtId="0" fontId="2" fillId="4" borderId="0" xfId="0" applyFont="1" applyFill="1" applyAlignment="1" applyProtection="1">
      <alignment horizontal="center"/>
      <protection locked="0"/>
    </xf>
    <xf numFmtId="0" fontId="2" fillId="4" borderId="0" xfId="0" applyFont="1" applyFill="1" applyAlignment="1">
      <alignment vertical="center"/>
    </xf>
    <xf numFmtId="0" fontId="0" fillId="4" borderId="0" xfId="0" applyFill="1" applyAlignment="1" applyProtection="1">
      <alignment vertical="center"/>
      <protection locked="0"/>
    </xf>
    <xf numFmtId="0" fontId="0" fillId="4" borderId="0" xfId="0" applyFill="1" applyAlignment="1">
      <alignment vertical="center"/>
    </xf>
    <xf numFmtId="0" fontId="0" fillId="4" borderId="0" xfId="0" applyFill="1" applyProtection="1">
      <protection locked="0"/>
    </xf>
    <xf numFmtId="0" fontId="21" fillId="4" borderId="0" xfId="0" applyFont="1" applyFill="1" applyAlignment="1">
      <alignment horizontal="left"/>
    </xf>
    <xf numFmtId="0" fontId="0" fillId="4" borderId="0" xfId="0" applyFill="1" applyAlignment="1">
      <alignment horizontal="left"/>
    </xf>
    <xf numFmtId="0" fontId="44" fillId="4" borderId="0" xfId="0" applyFont="1" applyFill="1" applyAlignment="1">
      <alignment horizontal="left"/>
    </xf>
    <xf numFmtId="0" fontId="31" fillId="4" borderId="0" xfId="0" applyFont="1" applyFill="1" applyAlignment="1">
      <alignment horizontal="center" vertical="center" shrinkToFit="1"/>
    </xf>
    <xf numFmtId="0" fontId="46" fillId="4" borderId="0" xfId="0" applyFont="1" applyFill="1" applyAlignment="1">
      <alignment horizontal="center" vertical="center"/>
    </xf>
    <xf numFmtId="0" fontId="45" fillId="4" borderId="0" xfId="0" applyFont="1" applyFill="1" applyAlignment="1">
      <alignment horizontal="center" vertical="center"/>
    </xf>
    <xf numFmtId="0" fontId="24" fillId="4" borderId="0" xfId="0" applyFont="1" applyFill="1" applyAlignment="1">
      <alignment horizontal="distributed" vertical="center" shrinkToFit="1"/>
    </xf>
    <xf numFmtId="0" fontId="24" fillId="4" borderId="0" xfId="0" applyFont="1" applyFill="1" applyAlignment="1">
      <alignment vertical="center" shrinkToFit="1"/>
    </xf>
    <xf numFmtId="0" fontId="29" fillId="4" borderId="0" xfId="0" applyFont="1" applyFill="1" applyAlignment="1">
      <alignment horizontal="left" vertical="center"/>
    </xf>
    <xf numFmtId="0" fontId="49" fillId="4" borderId="0" xfId="0" applyFont="1" applyFill="1" applyAlignment="1">
      <alignment horizontal="left" vertical="top"/>
    </xf>
    <xf numFmtId="0" fontId="18" fillId="4" borderId="37" xfId="0" applyFont="1" applyFill="1" applyBorder="1" applyAlignment="1">
      <alignment horizontal="left" vertical="center"/>
    </xf>
    <xf numFmtId="0" fontId="0" fillId="4" borderId="37" xfId="0" applyFill="1" applyBorder="1" applyAlignment="1">
      <alignment horizontal="left" vertical="center"/>
    </xf>
    <xf numFmtId="0" fontId="24" fillId="4" borderId="37" xfId="0" applyFont="1" applyFill="1" applyBorder="1" applyAlignment="1">
      <alignment horizontal="left" vertical="center"/>
    </xf>
    <xf numFmtId="0" fontId="13" fillId="4" borderId="37" xfId="0" applyFont="1" applyFill="1" applyBorder="1" applyAlignment="1">
      <alignment horizontal="left" vertical="center"/>
    </xf>
    <xf numFmtId="0" fontId="13" fillId="4" borderId="38" xfId="0" applyFont="1" applyFill="1" applyBorder="1" applyAlignment="1">
      <alignment horizontal="left" vertical="center"/>
    </xf>
    <xf numFmtId="0" fontId="26" fillId="4" borderId="0" xfId="0" applyFont="1" applyFill="1" applyAlignment="1">
      <alignment horizontal="center" vertical="center"/>
    </xf>
    <xf numFmtId="0" fontId="26" fillId="4" borderId="27" xfId="0" applyFont="1" applyFill="1" applyBorder="1" applyAlignment="1">
      <alignment horizontal="left" vertical="center" wrapText="1"/>
    </xf>
    <xf numFmtId="0" fontId="23" fillId="4" borderId="0" xfId="0" applyFont="1" applyFill="1" applyAlignment="1">
      <alignment horizontal="left" vertical="center"/>
    </xf>
    <xf numFmtId="0" fontId="24" fillId="4" borderId="0" xfId="0" applyFont="1" applyFill="1" applyAlignment="1">
      <alignment horizontal="center" vertical="center" wrapText="1"/>
    </xf>
    <xf numFmtId="0" fontId="22" fillId="4" borderId="0" xfId="0" applyFont="1" applyFill="1" applyAlignment="1">
      <alignment horizontal="left" vertical="center" wrapText="1"/>
    </xf>
    <xf numFmtId="0" fontId="33" fillId="4" borderId="0" xfId="0" applyFont="1" applyFill="1" applyAlignment="1">
      <alignment horizontal="distributed" vertical="center" shrinkToFit="1"/>
    </xf>
    <xf numFmtId="0" fontId="13" fillId="4" borderId="0" xfId="0" applyFont="1" applyFill="1" applyAlignment="1">
      <alignment vertical="center" shrinkToFit="1"/>
    </xf>
    <xf numFmtId="0" fontId="33" fillId="4" borderId="0" xfId="0" applyFont="1" applyFill="1" applyAlignment="1">
      <alignment horizontal="left" vertical="center"/>
    </xf>
    <xf numFmtId="0" fontId="13" fillId="4" borderId="0" xfId="0" applyFont="1" applyFill="1" applyAlignment="1">
      <alignment horizontal="left" vertical="center"/>
    </xf>
    <xf numFmtId="0" fontId="17" fillId="4" borderId="0" xfId="0" applyFont="1" applyFill="1" applyAlignment="1">
      <alignment horizontal="right" vertical="center"/>
    </xf>
    <xf numFmtId="0" fontId="27" fillId="4" borderId="0" xfId="0" applyFont="1" applyFill="1"/>
    <xf numFmtId="0" fontId="27" fillId="4" borderId="0" xfId="0" applyFont="1" applyFill="1" applyAlignment="1">
      <alignment horizontal="right" shrinkToFit="1"/>
    </xf>
    <xf numFmtId="0" fontId="47" fillId="4" borderId="0" xfId="0" applyFont="1" applyFill="1" applyAlignment="1">
      <alignment horizontal="centerContinuous"/>
    </xf>
    <xf numFmtId="0" fontId="27" fillId="4" borderId="0" xfId="0" applyFont="1" applyFill="1" applyAlignment="1">
      <alignment horizontal="centerContinuous"/>
    </xf>
    <xf numFmtId="0" fontId="13" fillId="0" borderId="1" xfId="0" applyFont="1" applyBorder="1"/>
    <xf numFmtId="0" fontId="11" fillId="0" borderId="2" xfId="0" applyFont="1" applyBorder="1"/>
    <xf numFmtId="0" fontId="11" fillId="0" borderId="4" xfId="0" applyFont="1" applyBorder="1"/>
    <xf numFmtId="0" fontId="11" fillId="0" borderId="1" xfId="0" applyFont="1" applyBorder="1" applyAlignment="1">
      <alignment horizontal="center"/>
    </xf>
    <xf numFmtId="0" fontId="11" fillId="0" borderId="1" xfId="0" applyFont="1" applyBorder="1"/>
    <xf numFmtId="0" fontId="53" fillId="0" borderId="1" xfId="0" applyFont="1" applyBorder="1" applyAlignment="1">
      <alignment horizontal="center" vertical="center"/>
    </xf>
    <xf numFmtId="0" fontId="24" fillId="0" borderId="0" xfId="0" applyFont="1" applyAlignment="1">
      <alignment horizontal="left" vertical="center"/>
    </xf>
    <xf numFmtId="0" fontId="30" fillId="4" borderId="43" xfId="0" applyFont="1" applyFill="1" applyBorder="1"/>
    <xf numFmtId="0" fontId="30" fillId="4" borderId="45" xfId="0" applyFont="1" applyFill="1" applyBorder="1" applyAlignment="1">
      <alignment vertical="center"/>
    </xf>
    <xf numFmtId="0" fontId="13" fillId="4" borderId="0" xfId="0" applyFont="1" applyFill="1"/>
    <xf numFmtId="0" fontId="29" fillId="4" borderId="0" xfId="0" applyFont="1" applyFill="1" applyAlignment="1">
      <alignment horizontal="center" vertical="center"/>
    </xf>
    <xf numFmtId="0" fontId="11" fillId="4" borderId="0" xfId="0" applyFont="1" applyFill="1" applyAlignment="1">
      <alignment vertical="center"/>
    </xf>
    <xf numFmtId="0" fontId="11" fillId="4" borderId="0" xfId="0" applyFont="1" applyFill="1"/>
    <xf numFmtId="0" fontId="23" fillId="4" borderId="0" xfId="0" applyFont="1" applyFill="1"/>
    <xf numFmtId="0" fontId="23" fillId="4" borderId="0" xfId="0" applyFont="1" applyFill="1" applyAlignment="1">
      <alignment horizontal="left" vertical="top"/>
    </xf>
    <xf numFmtId="0" fontId="4" fillId="0" borderId="0" xfId="0" applyFont="1" applyAlignment="1">
      <alignment horizontal="right"/>
    </xf>
    <xf numFmtId="0" fontId="0" fillId="6" borderId="0" xfId="0" applyFill="1"/>
    <xf numFmtId="0" fontId="29" fillId="4" borderId="0" xfId="0" applyFont="1" applyFill="1" applyAlignment="1">
      <alignment horizontal="distributed" vertical="center"/>
    </xf>
    <xf numFmtId="0" fontId="58" fillId="4" borderId="0" xfId="0" applyFont="1" applyFill="1" applyAlignment="1">
      <alignment horizontal="centerContinuous"/>
    </xf>
    <xf numFmtId="0" fontId="29" fillId="4" borderId="0" xfId="0" applyFont="1" applyFill="1" applyAlignment="1">
      <alignment horizontal="centerContinuous"/>
    </xf>
    <xf numFmtId="0" fontId="59" fillId="0" borderId="0" xfId="0" applyFont="1" applyAlignment="1">
      <alignment horizontal="right"/>
    </xf>
    <xf numFmtId="0" fontId="60" fillId="2" borderId="0" xfId="0" applyFont="1" applyFill="1" applyAlignment="1" applyProtection="1">
      <alignment horizontal="left" vertical="center" shrinkToFit="1"/>
      <protection locked="0"/>
    </xf>
    <xf numFmtId="0" fontId="12" fillId="4" borderId="0" xfId="0" applyFont="1" applyFill="1" applyAlignment="1">
      <alignment horizontal="right"/>
    </xf>
    <xf numFmtId="0" fontId="11" fillId="4" borderId="0" xfId="0" applyFont="1" applyFill="1" applyAlignment="1">
      <alignment horizontal="center"/>
    </xf>
    <xf numFmtId="0" fontId="11" fillId="4" borderId="0" xfId="0" applyFont="1" applyFill="1" applyAlignment="1">
      <alignment horizontal="center" vertical="center"/>
    </xf>
    <xf numFmtId="0" fontId="59" fillId="4" borderId="0" xfId="0" applyFont="1" applyFill="1" applyAlignment="1">
      <alignment horizontal="left" vertical="center"/>
    </xf>
    <xf numFmtId="0" fontId="59" fillId="4" borderId="0" xfId="0" applyFont="1" applyFill="1"/>
    <xf numFmtId="0" fontId="61" fillId="0" borderId="0" xfId="0" applyFont="1"/>
    <xf numFmtId="0" fontId="11" fillId="0" borderId="0" xfId="0" applyFont="1"/>
    <xf numFmtId="0" fontId="11" fillId="0" borderId="0" xfId="0" applyFont="1" applyAlignment="1">
      <alignment horizontal="center"/>
    </xf>
    <xf numFmtId="0" fontId="11" fillId="0" borderId="2" xfId="0" applyFont="1" applyBorder="1" applyAlignment="1">
      <alignment horizontal="center" vertical="center"/>
    </xf>
    <xf numFmtId="0" fontId="11" fillId="5" borderId="16"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64" fillId="4" borderId="0" xfId="0" applyFont="1" applyFill="1" applyAlignment="1">
      <alignment horizontal="left" vertical="center"/>
    </xf>
    <xf numFmtId="0" fontId="11" fillId="0" borderId="2" xfId="0" applyFont="1" applyBorder="1" applyAlignment="1">
      <alignment horizontal="center"/>
    </xf>
    <xf numFmtId="0" fontId="11" fillId="0" borderId="4" xfId="0" applyFont="1" applyBorder="1" applyAlignment="1">
      <alignment horizontal="center"/>
    </xf>
    <xf numFmtId="0" fontId="11" fillId="0" borderId="3"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43" fillId="2" borderId="0" xfId="0" applyFont="1" applyFill="1" applyAlignment="1" applyProtection="1">
      <alignment horizontal="left" vertical="center" shrinkToFit="1"/>
      <protection locked="0"/>
    </xf>
    <xf numFmtId="0" fontId="2" fillId="4" borderId="9" xfId="0" applyFont="1" applyFill="1" applyBorder="1" applyAlignment="1">
      <alignment horizontal="center" vertical="center"/>
    </xf>
    <xf numFmtId="0" fontId="0" fillId="4" borderId="10" xfId="0" applyFill="1" applyBorder="1" applyAlignment="1">
      <alignment horizontal="center" vertical="center"/>
    </xf>
    <xf numFmtId="0" fontId="11" fillId="4" borderId="9" xfId="0" applyFont="1" applyFill="1" applyBorder="1" applyAlignment="1">
      <alignment horizontal="center" vertical="center"/>
    </xf>
    <xf numFmtId="0" fontId="11" fillId="4" borderId="10"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7" xfId="0" applyFont="1" applyFill="1" applyBorder="1" applyAlignment="1">
      <alignment horizontal="center" vertical="center"/>
    </xf>
    <xf numFmtId="0" fontId="2" fillId="4" borderId="5" xfId="0" applyFont="1" applyFill="1" applyBorder="1" applyAlignment="1">
      <alignment horizontal="center" vertical="center" wrapText="1"/>
    </xf>
    <xf numFmtId="0" fontId="0" fillId="4" borderId="7" xfId="0" applyFill="1" applyBorder="1" applyAlignment="1">
      <alignment horizontal="center" vertical="center"/>
    </xf>
    <xf numFmtId="0" fontId="0" fillId="4" borderId="6" xfId="0" applyFill="1" applyBorder="1" applyAlignment="1">
      <alignment horizontal="center" vertical="center"/>
    </xf>
    <xf numFmtId="0" fontId="11" fillId="4" borderId="8" xfId="0" applyFont="1" applyFill="1" applyBorder="1" applyAlignment="1">
      <alignment vertical="center"/>
    </xf>
    <xf numFmtId="0" fontId="11" fillId="4" borderId="12" xfId="0" applyFont="1" applyFill="1" applyBorder="1" applyAlignment="1">
      <alignment vertical="center"/>
    </xf>
    <xf numFmtId="0" fontId="63" fillId="7" borderId="5" xfId="0" applyFont="1" applyFill="1" applyBorder="1" applyAlignment="1" applyProtection="1">
      <alignment horizontal="center" vertical="center"/>
      <protection locked="0"/>
    </xf>
    <xf numFmtId="0" fontId="63" fillId="7" borderId="7" xfId="0" applyFont="1" applyFill="1" applyBorder="1" applyAlignment="1" applyProtection="1">
      <alignment horizontal="center" vertical="center"/>
      <protection locked="0"/>
    </xf>
    <xf numFmtId="0" fontId="2" fillId="4" borderId="8" xfId="0" applyFont="1" applyFill="1" applyBorder="1" applyAlignment="1">
      <alignment vertical="center"/>
    </xf>
    <xf numFmtId="0" fontId="0" fillId="4" borderId="12" xfId="0" applyFill="1" applyBorder="1" applyAlignment="1">
      <alignment vertical="center"/>
    </xf>
    <xf numFmtId="0" fontId="6" fillId="7" borderId="5" xfId="0" applyFont="1" applyFill="1" applyBorder="1" applyAlignment="1" applyProtection="1">
      <alignment horizontal="center" vertical="center"/>
      <protection locked="0"/>
    </xf>
    <xf numFmtId="0" fontId="6" fillId="7" borderId="7" xfId="0" applyFont="1" applyFill="1" applyBorder="1" applyAlignment="1" applyProtection="1">
      <alignment horizontal="center" vertical="center"/>
      <protection locked="0"/>
    </xf>
    <xf numFmtId="0" fontId="0" fillId="4" borderId="8" xfId="0" applyFill="1" applyBorder="1" applyAlignment="1">
      <alignment vertical="center" shrinkToFit="1"/>
    </xf>
    <xf numFmtId="0" fontId="0" fillId="4" borderId="12" xfId="0" applyFill="1" applyBorder="1" applyAlignment="1">
      <alignment vertical="center" shrinkToFit="1"/>
    </xf>
    <xf numFmtId="0" fontId="0" fillId="4" borderId="8" xfId="0" applyFill="1" applyBorder="1" applyAlignment="1">
      <alignment vertical="center"/>
    </xf>
    <xf numFmtId="0" fontId="52" fillId="4" borderId="0" xfId="0" applyFont="1" applyFill="1" applyAlignment="1">
      <alignment horizontal="center" vertical="center"/>
    </xf>
    <xf numFmtId="0" fontId="0" fillId="4" borderId="11" xfId="0" applyFill="1" applyBorder="1" applyAlignment="1">
      <alignment horizontal="center" vertical="center"/>
    </xf>
    <xf numFmtId="0" fontId="2" fillId="4" borderId="8" xfId="0" applyFont="1" applyFill="1" applyBorder="1" applyAlignment="1">
      <alignment vertical="center" shrinkToFit="1"/>
    </xf>
    <xf numFmtId="0" fontId="0" fillId="4" borderId="0" xfId="0" applyFill="1" applyAlignment="1">
      <alignment vertical="center" shrinkToFit="1"/>
    </xf>
    <xf numFmtId="0" fontId="60" fillId="2" borderId="0" xfId="0" applyFont="1" applyFill="1" applyAlignment="1" applyProtection="1">
      <alignment horizontal="center" vertical="center" shrinkToFit="1"/>
      <protection locked="0"/>
    </xf>
    <xf numFmtId="0" fontId="62" fillId="0" borderId="0" xfId="0" applyFont="1" applyAlignment="1">
      <alignment horizontal="left" vertical="top" wrapText="1"/>
    </xf>
    <xf numFmtId="0" fontId="62" fillId="0" borderId="12" xfId="0" applyFont="1" applyBorder="1" applyAlignment="1">
      <alignment horizontal="left" vertical="top" wrapText="1"/>
    </xf>
    <xf numFmtId="0" fontId="61" fillId="4" borderId="0" xfId="0" applyFont="1" applyFill="1" applyAlignment="1">
      <alignment horizontal="left" wrapText="1"/>
    </xf>
    <xf numFmtId="0" fontId="9" fillId="0" borderId="2" xfId="0" applyFont="1" applyBorder="1" applyAlignment="1">
      <alignment horizontal="left" vertical="center"/>
    </xf>
    <xf numFmtId="0" fontId="10" fillId="0" borderId="4" xfId="0" applyFont="1" applyBorder="1" applyAlignment="1">
      <alignment horizontal="left" vertical="center"/>
    </xf>
    <xf numFmtId="0" fontId="6" fillId="7" borderId="6" xfId="0" applyFont="1" applyFill="1" applyBorder="1" applyAlignment="1" applyProtection="1">
      <alignment horizontal="center" vertical="center"/>
      <protection locked="0"/>
    </xf>
    <xf numFmtId="0" fontId="23" fillId="4" borderId="0" xfId="0" applyFont="1" applyFill="1" applyAlignment="1">
      <alignment horizontal="left" vertical="center" wrapText="1"/>
    </xf>
    <xf numFmtId="0" fontId="24" fillId="0" borderId="0" xfId="0" applyFont="1" applyAlignment="1">
      <alignment horizontal="left" vertical="center" wrapText="1"/>
    </xf>
    <xf numFmtId="0" fontId="24" fillId="0" borderId="31" xfId="0" applyFont="1" applyBorder="1" applyAlignment="1">
      <alignment horizontal="center" vertical="center" shrinkToFit="1"/>
    </xf>
    <xf numFmtId="0" fontId="24" fillId="0" borderId="24" xfId="0" applyFont="1" applyBorder="1" applyAlignment="1">
      <alignment horizontal="center" vertical="center" shrinkToFit="1"/>
    </xf>
    <xf numFmtId="0" fontId="24" fillId="0" borderId="25" xfId="0" applyFont="1" applyBorder="1" applyAlignment="1">
      <alignment horizontal="center" vertical="center" shrinkToFit="1"/>
    </xf>
    <xf numFmtId="0" fontId="24" fillId="0" borderId="0" xfId="0" applyFont="1" applyAlignment="1">
      <alignment horizontal="distributed" vertical="center" shrinkToFit="1"/>
    </xf>
    <xf numFmtId="0" fontId="24" fillId="0" borderId="0" xfId="0" applyFont="1" applyAlignment="1">
      <alignment vertical="center" shrinkToFit="1"/>
    </xf>
    <xf numFmtId="0" fontId="24" fillId="0" borderId="32" xfId="0"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33" xfId="0" applyFont="1" applyBorder="1" applyAlignment="1">
      <alignment horizontal="center" vertical="center" shrinkToFit="1"/>
    </xf>
    <xf numFmtId="0" fontId="24" fillId="4" borderId="20" xfId="0" applyFont="1" applyFill="1" applyBorder="1" applyAlignment="1">
      <alignment horizontal="distributed" vertical="center"/>
    </xf>
    <xf numFmtId="0" fontId="29" fillId="4" borderId="0" xfId="0" applyFont="1" applyFill="1" applyAlignment="1">
      <alignment horizontal="distributed" vertical="center"/>
    </xf>
    <xf numFmtId="0" fontId="24" fillId="4" borderId="20" xfId="0" applyFont="1" applyFill="1" applyBorder="1" applyAlignment="1">
      <alignment horizontal="left" vertical="center" wrapText="1"/>
    </xf>
    <xf numFmtId="0" fontId="24" fillId="4" borderId="20" xfId="0" applyFont="1" applyFill="1" applyBorder="1" applyAlignment="1">
      <alignment horizontal="left" vertical="center"/>
    </xf>
    <xf numFmtId="0" fontId="29" fillId="4" borderId="0" xfId="0" applyFont="1" applyFill="1" applyAlignment="1">
      <alignment horizontal="left"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7" fillId="4" borderId="0" xfId="0" applyFont="1" applyFill="1" applyAlignment="1">
      <alignment horizontal="distributed" vertical="center"/>
    </xf>
    <xf numFmtId="0" fontId="27" fillId="4" borderId="0" xfId="0" applyFont="1" applyFill="1" applyAlignment="1">
      <alignment horizontal="left" vertical="center"/>
    </xf>
    <xf numFmtId="0" fontId="26" fillId="7" borderId="22" xfId="0" applyFont="1" applyFill="1" applyBorder="1" applyAlignment="1">
      <alignment horizontal="center" vertical="center" wrapText="1"/>
    </xf>
    <xf numFmtId="0" fontId="27" fillId="7" borderId="23" xfId="0" applyFont="1" applyFill="1" applyBorder="1"/>
    <xf numFmtId="0" fontId="26" fillId="4" borderId="12" xfId="0" applyFont="1" applyFill="1" applyBorder="1" applyAlignment="1">
      <alignment horizontal="left" vertical="center" wrapText="1"/>
    </xf>
    <xf numFmtId="0" fontId="27" fillId="4" borderId="12" xfId="0" applyFont="1" applyFill="1" applyBorder="1" applyAlignment="1">
      <alignment horizontal="left" vertical="center" wrapText="1"/>
    </xf>
    <xf numFmtId="0" fontId="27" fillId="4" borderId="8" xfId="0" applyFont="1" applyFill="1" applyBorder="1" applyAlignment="1">
      <alignment horizontal="left" vertical="center" wrapText="1"/>
    </xf>
    <xf numFmtId="0" fontId="26" fillId="7" borderId="41" xfId="0" applyFont="1" applyFill="1" applyBorder="1" applyAlignment="1">
      <alignment horizontal="center" vertical="center" wrapText="1"/>
    </xf>
    <xf numFmtId="0" fontId="27" fillId="7" borderId="42" xfId="0" applyFont="1" applyFill="1" applyBorder="1"/>
    <xf numFmtId="0" fontId="24" fillId="0" borderId="43" xfId="0" applyFont="1" applyBorder="1" applyAlignment="1">
      <alignment horizontal="center" vertical="center" shrinkToFit="1"/>
    </xf>
    <xf numFmtId="0" fontId="24" fillId="0" borderId="44" xfId="0" applyFont="1" applyBorder="1" applyAlignment="1">
      <alignment horizontal="center" vertical="center" shrinkToFit="1"/>
    </xf>
    <xf numFmtId="0" fontId="24" fillId="0" borderId="45" xfId="0" applyFont="1" applyBorder="1" applyAlignment="1">
      <alignment horizontal="center" vertical="center" shrinkToFit="1"/>
    </xf>
    <xf numFmtId="0" fontId="30" fillId="2" borderId="26" xfId="0" applyFont="1" applyFill="1" applyBorder="1" applyAlignment="1">
      <alignment horizontal="center" vertical="center" shrinkToFit="1"/>
    </xf>
    <xf numFmtId="0" fontId="32" fillId="0" borderId="27" xfId="0" applyFont="1" applyBorder="1" applyAlignment="1">
      <alignment horizontal="center" vertical="center" shrinkToFit="1"/>
    </xf>
    <xf numFmtId="0" fontId="27" fillId="0" borderId="26" xfId="0" applyFont="1" applyBorder="1" applyAlignment="1">
      <alignment horizontal="center" vertical="center"/>
    </xf>
    <xf numFmtId="0" fontId="27" fillId="0" borderId="27" xfId="0" applyFont="1" applyBorder="1" applyAlignment="1">
      <alignment horizontal="center" vertical="center"/>
    </xf>
    <xf numFmtId="0" fontId="27" fillId="0" borderId="28" xfId="0" applyFont="1" applyBorder="1" applyAlignment="1">
      <alignment horizontal="center" vertical="center"/>
    </xf>
    <xf numFmtId="0" fontId="26" fillId="0" borderId="12" xfId="0" applyFont="1" applyBorder="1" applyAlignment="1">
      <alignment horizontal="left" vertical="center" wrapText="1"/>
    </xf>
    <xf numFmtId="0" fontId="27" fillId="0" borderId="12" xfId="0" applyFont="1" applyBorder="1" applyAlignment="1">
      <alignment horizontal="left" vertical="center" wrapText="1"/>
    </xf>
    <xf numFmtId="0" fontId="27" fillId="0" borderId="8" xfId="0" applyFont="1" applyBorder="1" applyAlignment="1">
      <alignment horizontal="left" vertical="center" wrapText="1"/>
    </xf>
    <xf numFmtId="0" fontId="28" fillId="2" borderId="24" xfId="0" applyFont="1" applyFill="1" applyBorder="1" applyAlignment="1">
      <alignment horizontal="left" vertical="center" wrapText="1"/>
    </xf>
    <xf numFmtId="0" fontId="29" fillId="2" borderId="24" xfId="0" applyFont="1" applyFill="1" applyBorder="1" applyAlignment="1">
      <alignment horizontal="left" vertical="center" wrapText="1"/>
    </xf>
    <xf numFmtId="0" fontId="29" fillId="2" borderId="25" xfId="0" applyFont="1" applyFill="1" applyBorder="1" applyAlignment="1">
      <alignment horizontal="left" vertical="center" wrapText="1"/>
    </xf>
    <xf numFmtId="0" fontId="28" fillId="2" borderId="3" xfId="0" applyFont="1" applyFill="1" applyBorder="1" applyAlignment="1">
      <alignment horizontal="left" vertical="center"/>
    </xf>
    <xf numFmtId="0" fontId="29" fillId="2" borderId="3" xfId="0" applyFont="1" applyFill="1" applyBorder="1" applyAlignment="1">
      <alignment horizontal="left" vertical="center"/>
    </xf>
    <xf numFmtId="0" fontId="29" fillId="2" borderId="33" xfId="0" applyFont="1" applyFill="1" applyBorder="1" applyAlignment="1">
      <alignment horizontal="left" vertical="center"/>
    </xf>
    <xf numFmtId="0" fontId="54" fillId="0" borderId="3" xfId="0" applyFont="1" applyBorder="1" applyAlignment="1">
      <alignment horizontal="center" vertical="center" shrinkToFit="1"/>
    </xf>
    <xf numFmtId="0" fontId="54" fillId="0" borderId="33" xfId="0" applyFont="1" applyBorder="1" applyAlignment="1">
      <alignment horizontal="center" vertical="center" shrinkToFit="1"/>
    </xf>
    <xf numFmtId="0" fontId="24" fillId="7" borderId="34" xfId="0" applyFont="1" applyFill="1" applyBorder="1" applyAlignment="1">
      <alignment horizontal="right" vertical="center"/>
    </xf>
    <xf numFmtId="0" fontId="54" fillId="7" borderId="8" xfId="0" applyFont="1" applyFill="1" applyBorder="1" applyAlignment="1">
      <alignment horizontal="right" vertical="center"/>
    </xf>
    <xf numFmtId="0" fontId="24" fillId="7" borderId="3" xfId="0" applyFont="1" applyFill="1" applyBorder="1" applyAlignment="1">
      <alignment horizontal="right" vertical="center"/>
    </xf>
    <xf numFmtId="0" fontId="54" fillId="7" borderId="3" xfId="0" applyFont="1" applyFill="1" applyBorder="1" applyAlignment="1">
      <alignment horizontal="right" vertical="center"/>
    </xf>
    <xf numFmtId="0" fontId="24" fillId="4" borderId="3" xfId="0" applyFont="1" applyFill="1" applyBorder="1" applyAlignment="1">
      <alignment horizontal="left" vertical="center" shrinkToFit="1"/>
    </xf>
    <xf numFmtId="0" fontId="54" fillId="4" borderId="33" xfId="0" applyFont="1" applyFill="1" applyBorder="1" applyAlignment="1">
      <alignment horizontal="left" vertical="center" shrinkToFit="1"/>
    </xf>
    <xf numFmtId="0" fontId="24" fillId="4" borderId="32" xfId="0" applyFont="1" applyFill="1" applyBorder="1" applyAlignment="1">
      <alignment horizontal="center" vertical="center" shrinkToFit="1"/>
    </xf>
    <xf numFmtId="0" fontId="24" fillId="4" borderId="3" xfId="0" applyFont="1" applyFill="1" applyBorder="1" applyAlignment="1">
      <alignment horizontal="center" vertical="center" shrinkToFit="1"/>
    </xf>
    <xf numFmtId="0" fontId="24" fillId="4" borderId="33" xfId="0" applyFont="1" applyFill="1" applyBorder="1" applyAlignment="1">
      <alignment horizontal="center" vertical="center" shrinkToFit="1"/>
    </xf>
    <xf numFmtId="0" fontId="55" fillId="2" borderId="34" xfId="0" applyFont="1" applyFill="1" applyBorder="1" applyAlignment="1">
      <alignment vertical="center" wrapText="1"/>
    </xf>
    <xf numFmtId="0" fontId="55" fillId="2" borderId="8" xfId="0" applyFont="1" applyFill="1" applyBorder="1" applyAlignment="1">
      <alignment vertical="center" wrapText="1"/>
    </xf>
    <xf numFmtId="0" fontId="55" fillId="2" borderId="30" xfId="0" applyFont="1" applyFill="1" applyBorder="1" applyAlignment="1">
      <alignment vertical="center" wrapText="1"/>
    </xf>
    <xf numFmtId="0" fontId="18" fillId="4" borderId="0" xfId="0" applyFont="1" applyFill="1" applyAlignment="1">
      <alignment horizontal="right" shrinkToFit="1"/>
    </xf>
    <xf numFmtId="0" fontId="24" fillId="0" borderId="19"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27" xfId="0" applyFont="1" applyBorder="1" applyAlignment="1">
      <alignment horizontal="center" vertical="center" shrinkToFit="1"/>
    </xf>
    <xf numFmtId="0" fontId="24" fillId="0" borderId="28" xfId="0" applyFont="1" applyBorder="1" applyAlignment="1">
      <alignment horizontal="center" vertical="center" shrinkToFit="1"/>
    </xf>
    <xf numFmtId="0" fontId="24" fillId="7" borderId="22" xfId="0" applyFont="1" applyFill="1" applyBorder="1" applyAlignment="1">
      <alignment horizontal="center" vertical="center" wrapText="1"/>
    </xf>
    <xf numFmtId="0" fontId="24" fillId="7" borderId="23" xfId="0" applyFont="1" applyFill="1" applyBorder="1"/>
    <xf numFmtId="0" fontId="29" fillId="0" borderId="12" xfId="0" applyFont="1" applyBorder="1" applyAlignment="1">
      <alignment horizontal="left" vertical="center" wrapText="1"/>
    </xf>
    <xf numFmtId="0" fontId="29" fillId="0" borderId="8" xfId="0" applyFont="1" applyBorder="1" applyAlignment="1">
      <alignment horizontal="left" vertical="center" wrapText="1"/>
    </xf>
    <xf numFmtId="0" fontId="26" fillId="7" borderId="29" xfId="0" applyFont="1" applyFill="1" applyBorder="1" applyAlignment="1">
      <alignment horizontal="center" vertical="center" wrapText="1"/>
    </xf>
    <xf numFmtId="0" fontId="29" fillId="7" borderId="5" xfId="0" applyFont="1" applyFill="1" applyBorder="1"/>
    <xf numFmtId="0" fontId="30" fillId="2" borderId="35" xfId="0" applyFont="1" applyFill="1" applyBorder="1" applyAlignment="1">
      <alignment horizontal="center" vertical="center"/>
    </xf>
    <xf numFmtId="0" fontId="24" fillId="4" borderId="8" xfId="0" applyFont="1" applyFill="1" applyBorder="1" applyAlignment="1">
      <alignment horizontal="left" vertical="center" shrinkToFit="1"/>
    </xf>
    <xf numFmtId="0" fontId="54" fillId="4" borderId="8" xfId="0" applyFont="1" applyFill="1" applyBorder="1" applyAlignment="1">
      <alignment horizontal="left" vertical="center" shrinkToFit="1"/>
    </xf>
    <xf numFmtId="0" fontId="30" fillId="2" borderId="3" xfId="0" applyFont="1" applyFill="1" applyBorder="1" applyAlignment="1">
      <alignment horizontal="center" vertical="center"/>
    </xf>
    <xf numFmtId="0" fontId="23" fillId="0" borderId="34" xfId="0" applyFont="1" applyBorder="1" applyAlignment="1">
      <alignment horizontal="center" vertical="center" wrapText="1" shrinkToFit="1"/>
    </xf>
    <xf numFmtId="0" fontId="23" fillId="0" borderId="8" xfId="0" applyFont="1" applyBorder="1" applyAlignment="1">
      <alignment horizontal="center" vertical="center" wrapText="1" shrinkToFit="1"/>
    </xf>
    <xf numFmtId="0" fontId="23" fillId="0" borderId="30" xfId="0" applyFont="1" applyBorder="1" applyAlignment="1">
      <alignment horizontal="center" vertical="center" wrapText="1" shrinkToFit="1"/>
    </xf>
    <xf numFmtId="0" fontId="23" fillId="0" borderId="61" xfId="0" applyFont="1" applyBorder="1" applyAlignment="1">
      <alignment horizontal="center" vertical="center" wrapText="1" shrinkToFit="1"/>
    </xf>
    <xf numFmtId="0" fontId="23" fillId="0" borderId="12" xfId="0" applyFont="1" applyBorder="1" applyAlignment="1">
      <alignment horizontal="center" vertical="center" wrapText="1" shrinkToFit="1"/>
    </xf>
    <xf numFmtId="0" fontId="23" fillId="0" borderId="62" xfId="0" applyFont="1" applyBorder="1" applyAlignment="1">
      <alignment horizontal="center" vertical="center" wrapText="1" shrinkToFit="1"/>
    </xf>
    <xf numFmtId="0" fontId="30" fillId="7" borderId="34" xfId="0" applyFont="1" applyFill="1" applyBorder="1" applyAlignment="1">
      <alignment horizontal="center" vertical="center"/>
    </xf>
    <xf numFmtId="0" fontId="30" fillId="7" borderId="8" xfId="0" applyFont="1" applyFill="1" applyBorder="1" applyAlignment="1">
      <alignment horizontal="center" vertical="center"/>
    </xf>
    <xf numFmtId="0" fontId="30" fillId="7" borderId="61" xfId="0" applyFont="1" applyFill="1" applyBorder="1" applyAlignment="1">
      <alignment horizontal="center" vertical="center"/>
    </xf>
    <xf numFmtId="0" fontId="30" fillId="7" borderId="12" xfId="0" applyFont="1" applyFill="1" applyBorder="1" applyAlignment="1">
      <alignment horizontal="center" vertical="center"/>
    </xf>
    <xf numFmtId="0" fontId="24" fillId="4" borderId="8" xfId="0" applyFont="1" applyFill="1" applyBorder="1" applyAlignment="1">
      <alignment horizontal="left" vertical="center" wrapText="1"/>
    </xf>
    <xf numFmtId="0" fontId="30" fillId="4" borderId="8" xfId="0" applyFont="1" applyFill="1" applyBorder="1" applyAlignment="1">
      <alignment horizontal="left" vertical="center" wrapText="1"/>
    </xf>
    <xf numFmtId="0" fontId="30" fillId="4" borderId="30" xfId="0" applyFont="1" applyFill="1" applyBorder="1" applyAlignment="1">
      <alignment horizontal="left" vertical="center" wrapText="1"/>
    </xf>
    <xf numFmtId="0" fontId="30" fillId="4" borderId="12" xfId="0" applyFont="1" applyFill="1" applyBorder="1" applyAlignment="1">
      <alignment horizontal="left" vertical="center" wrapText="1"/>
    </xf>
    <xf numFmtId="0" fontId="30" fillId="4" borderId="62" xfId="0" applyFont="1" applyFill="1" applyBorder="1" applyAlignment="1">
      <alignment horizontal="left" vertical="center" wrapText="1"/>
    </xf>
    <xf numFmtId="0" fontId="31" fillId="2" borderId="19" xfId="0" applyFont="1" applyFill="1" applyBorder="1" applyAlignment="1">
      <alignment horizontal="center" vertical="center" shrinkToFit="1"/>
    </xf>
    <xf numFmtId="0" fontId="32" fillId="0" borderId="20" xfId="0" applyFont="1" applyBorder="1" applyAlignment="1">
      <alignment horizontal="center" vertical="center" shrinkToFit="1"/>
    </xf>
    <xf numFmtId="0" fontId="32" fillId="0" borderId="21" xfId="0" applyFont="1"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31" fillId="2" borderId="20" xfId="0" applyFont="1" applyFill="1" applyBorder="1" applyAlignment="1">
      <alignment horizontal="center" vertical="center" shrinkToFit="1"/>
    </xf>
    <xf numFmtId="0" fontId="32" fillId="2" borderId="20" xfId="0" applyFont="1" applyFill="1" applyBorder="1" applyAlignment="1">
      <alignment horizontal="center" vertical="center" shrinkToFit="1"/>
    </xf>
    <xf numFmtId="0" fontId="0" fillId="0" borderId="20" xfId="0" applyBorder="1" applyAlignment="1">
      <alignment shrinkToFit="1"/>
    </xf>
    <xf numFmtId="0" fontId="0" fillId="0" borderId="26" xfId="0" applyBorder="1" applyAlignment="1">
      <alignment shrinkToFit="1"/>
    </xf>
    <xf numFmtId="0" fontId="0" fillId="0" borderId="27" xfId="0" applyBorder="1" applyAlignment="1">
      <alignment shrinkToFit="1"/>
    </xf>
    <xf numFmtId="0" fontId="18" fillId="0" borderId="21" xfId="0" applyFont="1" applyBorder="1" applyAlignment="1">
      <alignment horizontal="center" vertical="center" shrinkToFit="1"/>
    </xf>
    <xf numFmtId="0" fontId="0" fillId="0" borderId="28" xfId="0" applyBorder="1" applyAlignment="1">
      <alignment shrinkToFit="1"/>
    </xf>
    <xf numFmtId="0" fontId="0" fillId="2" borderId="49" xfId="0" applyFill="1" applyBorder="1" applyAlignment="1">
      <alignment horizontal="center"/>
    </xf>
    <xf numFmtId="0" fontId="18" fillId="0" borderId="52" xfId="0" applyFont="1" applyBorder="1" applyAlignment="1">
      <alignment horizontal="center" vertical="center" wrapText="1" shrinkToFit="1"/>
    </xf>
    <xf numFmtId="0" fontId="0" fillId="0" borderId="55" xfId="0" applyBorder="1" applyAlignment="1">
      <alignment horizontal="center" vertical="center" wrapText="1" shrinkToFit="1"/>
    </xf>
    <xf numFmtId="0" fontId="24" fillId="7" borderId="19" xfId="0" applyFont="1"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26" xfId="0" applyFill="1" applyBorder="1" applyAlignment="1">
      <alignment horizontal="center" vertical="center" shrinkToFit="1"/>
    </xf>
    <xf numFmtId="0" fontId="0" fillId="7" borderId="27" xfId="0" applyFill="1" applyBorder="1" applyAlignment="1">
      <alignment horizontal="center" vertical="center" shrinkToFit="1"/>
    </xf>
    <xf numFmtId="0" fontId="30" fillId="2" borderId="20" xfId="0" applyFont="1" applyFill="1" applyBorder="1" applyAlignment="1">
      <alignment horizontal="center" vertical="center" shrinkToFit="1"/>
    </xf>
    <xf numFmtId="0" fontId="18" fillId="0" borderId="20" xfId="0" applyFont="1" applyBorder="1" applyAlignment="1">
      <alignment horizontal="center" vertical="center" shrinkToFit="1"/>
    </xf>
    <xf numFmtId="0" fontId="0" fillId="0" borderId="49" xfId="0" applyBorder="1" applyAlignment="1">
      <alignment shrinkToFit="1"/>
    </xf>
    <xf numFmtId="0" fontId="0" fillId="0" borderId="0" xfId="0" applyAlignment="1">
      <alignment shrinkToFit="1"/>
    </xf>
    <xf numFmtId="0" fontId="0" fillId="0" borderId="39" xfId="0" applyBorder="1" applyAlignment="1">
      <alignment shrinkToFit="1"/>
    </xf>
    <xf numFmtId="0" fontId="0" fillId="0" borderId="54" xfId="0" applyBorder="1" applyAlignment="1">
      <alignment horizontal="center" vertical="center" wrapText="1" shrinkToFit="1"/>
    </xf>
    <xf numFmtId="0" fontId="18" fillId="4" borderId="0" xfId="0" applyFont="1" applyFill="1" applyAlignment="1">
      <alignment shrinkToFit="1"/>
    </xf>
    <xf numFmtId="0" fontId="24" fillId="0" borderId="43" xfId="0" applyFont="1" applyBorder="1" applyAlignment="1">
      <alignment horizontal="center" vertical="center" wrapText="1" shrinkToFit="1"/>
    </xf>
    <xf numFmtId="0" fontId="29" fillId="4" borderId="0" xfId="0" applyFont="1" applyFill="1" applyAlignment="1">
      <alignment horizontal="left" vertical="center" wrapText="1"/>
    </xf>
    <xf numFmtId="0" fontId="22" fillId="4" borderId="0" xfId="0" applyFont="1" applyFill="1" applyAlignment="1">
      <alignment horizontal="left" vertical="center" wrapText="1"/>
    </xf>
    <xf numFmtId="0" fontId="30" fillId="2" borderId="8" xfId="0" applyFont="1" applyFill="1" applyBorder="1" applyAlignment="1">
      <alignment horizontal="center" vertical="center"/>
    </xf>
    <xf numFmtId="0" fontId="31" fillId="2" borderId="8" xfId="0" applyFont="1" applyFill="1" applyBorder="1" applyAlignment="1">
      <alignment horizontal="center" vertical="center"/>
    </xf>
    <xf numFmtId="0" fontId="6" fillId="4" borderId="30" xfId="0" applyFont="1" applyFill="1" applyBorder="1" applyAlignment="1">
      <alignment horizontal="left" vertical="center" shrinkToFit="1"/>
    </xf>
    <xf numFmtId="0" fontId="24" fillId="0" borderId="37" xfId="0" applyFont="1" applyBorder="1" applyAlignment="1">
      <alignment horizontal="center" vertical="center" shrinkToFit="1"/>
    </xf>
    <xf numFmtId="0" fontId="24" fillId="0" borderId="38" xfId="0" applyFont="1" applyBorder="1" applyAlignment="1">
      <alignment horizontal="center" vertical="center" shrinkToFit="1"/>
    </xf>
    <xf numFmtId="3" fontId="33" fillId="2" borderId="26" xfId="0" applyNumberFormat="1" applyFont="1" applyFill="1" applyBorder="1" applyAlignment="1">
      <alignment horizontal="center" vertical="center" shrinkToFit="1"/>
    </xf>
    <xf numFmtId="3" fontId="33" fillId="2" borderId="27" xfId="0" applyNumberFormat="1" applyFont="1" applyFill="1" applyBorder="1" applyAlignment="1">
      <alignment horizontal="center" vertical="center" shrinkToFit="1"/>
    </xf>
    <xf numFmtId="0" fontId="18" fillId="0" borderId="57" xfId="0" applyFont="1" applyBorder="1" applyAlignment="1">
      <alignment horizontal="center" vertical="center"/>
    </xf>
    <xf numFmtId="0" fontId="18" fillId="0" borderId="58" xfId="0" applyFont="1" applyBorder="1" applyAlignment="1">
      <alignment horizontal="center" vertical="center"/>
    </xf>
    <xf numFmtId="0" fontId="18" fillId="0" borderId="59" xfId="0" applyFont="1" applyBorder="1" applyAlignment="1">
      <alignment horizontal="center" vertical="center"/>
    </xf>
    <xf numFmtId="0" fontId="33" fillId="2" borderId="31" xfId="0" applyFont="1" applyFill="1" applyBorder="1" applyAlignment="1">
      <alignment horizontal="left" vertical="center" wrapText="1" shrinkToFit="1"/>
    </xf>
    <xf numFmtId="0" fontId="13" fillId="2" borderId="24" xfId="0" applyFont="1" applyFill="1" applyBorder="1" applyAlignment="1">
      <alignment horizontal="left" vertical="center" wrapText="1" shrinkToFit="1"/>
    </xf>
    <xf numFmtId="0" fontId="13" fillId="2" borderId="25" xfId="0" applyFont="1" applyFill="1" applyBorder="1" applyAlignment="1">
      <alignment horizontal="left" vertical="center" wrapText="1" shrinkToFit="1"/>
    </xf>
    <xf numFmtId="0" fontId="24" fillId="7" borderId="32" xfId="0" applyFont="1" applyFill="1" applyBorder="1" applyAlignment="1">
      <alignment horizontal="right" vertical="center"/>
    </xf>
    <xf numFmtId="0" fontId="6" fillId="7" borderId="3" xfId="0" applyFont="1" applyFill="1" applyBorder="1" applyAlignment="1">
      <alignment horizontal="right" vertical="center"/>
    </xf>
    <xf numFmtId="0" fontId="31" fillId="2" borderId="3" xfId="0" applyFont="1" applyFill="1" applyBorder="1" applyAlignment="1">
      <alignment horizontal="center" vertical="center"/>
    </xf>
    <xf numFmtId="0" fontId="6" fillId="4" borderId="8" xfId="0" applyFont="1" applyFill="1" applyBorder="1" applyAlignment="1">
      <alignment horizontal="left" vertical="center" shrinkToFit="1"/>
    </xf>
    <xf numFmtId="0" fontId="24" fillId="7" borderId="8" xfId="0" applyFont="1" applyFill="1" applyBorder="1" applyAlignment="1">
      <alignment horizontal="right" vertical="center"/>
    </xf>
    <xf numFmtId="0" fontId="6" fillId="7" borderId="8" xfId="0" applyFont="1" applyFill="1" applyBorder="1" applyAlignment="1">
      <alignment horizontal="right" vertical="center"/>
    </xf>
    <xf numFmtId="0" fontId="24" fillId="0" borderId="36" xfId="0" applyFont="1" applyBorder="1" applyAlignment="1">
      <alignment horizontal="center" vertical="center" shrinkToFit="1"/>
    </xf>
    <xf numFmtId="0" fontId="33" fillId="2" borderId="36" xfId="0" applyFont="1" applyFill="1" applyBorder="1" applyAlignment="1">
      <alignment horizontal="left" vertical="center" shrinkToFit="1"/>
    </xf>
    <xf numFmtId="0" fontId="0" fillId="0" borderId="37" xfId="0" applyBorder="1" applyAlignment="1">
      <alignment horizontal="left" vertical="center" shrinkToFit="1"/>
    </xf>
    <xf numFmtId="0" fontId="26" fillId="0" borderId="48"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0" xfId="0" applyFont="1" applyAlignment="1">
      <alignment horizontal="left" vertical="center" wrapText="1"/>
    </xf>
    <xf numFmtId="0" fontId="26" fillId="0" borderId="51" xfId="0" applyFont="1" applyBorder="1" applyAlignment="1">
      <alignment horizontal="center"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6" fillId="2" borderId="43" xfId="0" applyFont="1" applyFill="1" applyBorder="1" applyAlignment="1">
      <alignment horizontal="center" vertical="center" wrapText="1"/>
    </xf>
    <xf numFmtId="0" fontId="26" fillId="2" borderId="44" xfId="0" applyFont="1" applyFill="1" applyBorder="1" applyAlignment="1">
      <alignment horizontal="center" vertical="center" wrapText="1"/>
    </xf>
    <xf numFmtId="0" fontId="6" fillId="4" borderId="33" xfId="0" applyFont="1" applyFill="1" applyBorder="1" applyAlignment="1">
      <alignment horizontal="left" vertical="center" shrinkToFit="1"/>
    </xf>
    <xf numFmtId="0" fontId="23" fillId="4" borderId="44" xfId="0" applyFont="1" applyFill="1" applyBorder="1" applyAlignment="1">
      <alignment horizontal="left" vertical="center" shrinkToFit="1"/>
    </xf>
    <xf numFmtId="0" fontId="43" fillId="4" borderId="44" xfId="0" applyFont="1" applyFill="1" applyBorder="1" applyAlignment="1">
      <alignment vertical="center" shrinkToFit="1"/>
    </xf>
    <xf numFmtId="0" fontId="33" fillId="2" borderId="3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33" xfId="0" applyFont="1" applyFill="1" applyBorder="1" applyAlignment="1">
      <alignment horizontal="left" vertical="center"/>
    </xf>
    <xf numFmtId="0" fontId="6" fillId="0" borderId="3" xfId="0" applyFont="1" applyBorder="1" applyAlignment="1">
      <alignment horizontal="center" vertical="center" shrinkToFit="1"/>
    </xf>
    <xf numFmtId="0" fontId="6" fillId="0" borderId="33" xfId="0" applyFont="1" applyBorder="1" applyAlignment="1">
      <alignment horizontal="center" vertical="center" shrinkToFit="1"/>
    </xf>
    <xf numFmtId="0" fontId="31" fillId="2" borderId="35" xfId="0" applyFont="1" applyFill="1" applyBorder="1" applyAlignment="1">
      <alignment horizontal="center" vertical="center"/>
    </xf>
    <xf numFmtId="0" fontId="45" fillId="0" borderId="43" xfId="0" applyFont="1" applyBorder="1" applyAlignment="1">
      <alignment horizontal="center" vertical="center" shrinkToFit="1"/>
    </xf>
    <xf numFmtId="0" fontId="45" fillId="0" borderId="44" xfId="0" applyFont="1" applyBorder="1" applyAlignment="1">
      <alignment horizontal="center" vertical="center" shrinkToFit="1"/>
    </xf>
    <xf numFmtId="0" fontId="45" fillId="0" borderId="45" xfId="0" applyFont="1" applyBorder="1" applyAlignment="1">
      <alignment horizontal="center" vertical="center" shrinkToFit="1"/>
    </xf>
    <xf numFmtId="0" fontId="18" fillId="0" borderId="49" xfId="0" applyFont="1" applyBorder="1" applyAlignment="1">
      <alignment horizontal="center" vertical="center"/>
    </xf>
    <xf numFmtId="0" fontId="18" fillId="0" borderId="0" xfId="0" applyFont="1" applyAlignment="1">
      <alignment horizontal="center" vertical="center"/>
    </xf>
    <xf numFmtId="0" fontId="18" fillId="0" borderId="39" xfId="0" applyFont="1" applyBorder="1" applyAlignment="1">
      <alignment horizontal="center" vertical="center"/>
    </xf>
    <xf numFmtId="0" fontId="27" fillId="7" borderId="5" xfId="0" applyFont="1" applyFill="1" applyBorder="1"/>
    <xf numFmtId="0" fontId="24" fillId="2" borderId="44" xfId="0" applyFont="1" applyFill="1" applyBorder="1" applyAlignment="1">
      <alignment horizontal="center" vertical="center" shrinkToFit="1"/>
    </xf>
    <xf numFmtId="0" fontId="0" fillId="0" borderId="44" xfId="0" applyBorder="1" applyAlignment="1">
      <alignment horizontal="center" vertical="center" shrinkToFit="1"/>
    </xf>
    <xf numFmtId="0" fontId="18" fillId="0" borderId="44" xfId="0" applyFont="1" applyBorder="1" applyAlignment="1">
      <alignment shrinkToFit="1"/>
    </xf>
    <xf numFmtId="0" fontId="18" fillId="0" borderId="45" xfId="0" applyFont="1" applyBorder="1" applyAlignment="1">
      <alignment shrinkToFit="1"/>
    </xf>
    <xf numFmtId="0" fontId="18" fillId="2" borderId="44" xfId="0" applyFont="1" applyFill="1" applyBorder="1" applyAlignment="1">
      <alignment shrinkToFit="1"/>
    </xf>
    <xf numFmtId="0" fontId="0" fillId="0" borderId="44" xfId="0" applyBorder="1" applyAlignment="1">
      <alignment shrinkToFit="1"/>
    </xf>
    <xf numFmtId="0" fontId="0" fillId="0" borderId="45" xfId="0" applyBorder="1" applyAlignment="1">
      <alignment shrinkToFit="1"/>
    </xf>
    <xf numFmtId="0" fontId="0" fillId="0" borderId="44" xfId="0" applyBorder="1" applyAlignment="1">
      <alignment horizontal="center" shrinkToFit="1"/>
    </xf>
    <xf numFmtId="0" fontId="0" fillId="0" borderId="45" xfId="0" applyBorder="1" applyAlignment="1">
      <alignment horizontal="center" shrinkToFit="1"/>
    </xf>
    <xf numFmtId="0" fontId="18" fillId="2" borderId="43" xfId="0" applyFont="1" applyFill="1" applyBorder="1" applyAlignment="1">
      <alignment shrinkToFit="1"/>
    </xf>
    <xf numFmtId="0" fontId="0" fillId="2" borderId="44" xfId="0" applyFill="1" applyBorder="1" applyAlignment="1">
      <alignment shrinkToFit="1"/>
    </xf>
    <xf numFmtId="0" fontId="0" fillId="2" borderId="45" xfId="0" applyFill="1" applyBorder="1" applyAlignment="1">
      <alignment shrinkToFit="1"/>
    </xf>
    <xf numFmtId="0" fontId="18" fillId="2" borderId="43" xfId="0" applyFont="1" applyFill="1" applyBorder="1" applyAlignment="1">
      <alignment horizontal="center" vertical="center" shrinkToFit="1"/>
    </xf>
    <xf numFmtId="0" fontId="35" fillId="6" borderId="0" xfId="0" applyFont="1" applyFill="1" applyAlignment="1">
      <alignment horizontal="center"/>
    </xf>
    <xf numFmtId="0" fontId="24" fillId="4" borderId="0" xfId="0" applyFont="1" applyFill="1" applyAlignment="1">
      <alignment horizontal="distributed" vertical="center" shrinkToFit="1"/>
    </xf>
    <xf numFmtId="0" fontId="24" fillId="4" borderId="0" xfId="0" applyFont="1" applyFill="1" applyAlignment="1">
      <alignment vertical="center" shrinkToFit="1"/>
    </xf>
    <xf numFmtId="0" fontId="26" fillId="7" borderId="47" xfId="0" applyFont="1" applyFill="1" applyBorder="1" applyAlignment="1">
      <alignment horizontal="center" vertical="center" wrapText="1"/>
    </xf>
    <xf numFmtId="0" fontId="26" fillId="7" borderId="50" xfId="0" applyFont="1" applyFill="1" applyBorder="1" applyAlignment="1">
      <alignment horizontal="center" vertical="center" wrapText="1"/>
    </xf>
    <xf numFmtId="0" fontId="31" fillId="2" borderId="43" xfId="0" applyFont="1"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24" fillId="4" borderId="0" xfId="0" applyFont="1" applyFill="1" applyAlignment="1">
      <alignment horizontal="left" vertical="center" wrapText="1"/>
    </xf>
    <xf numFmtId="0" fontId="18" fillId="0" borderId="26"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28" xfId="0" applyFont="1" applyBorder="1" applyAlignment="1">
      <alignment horizontal="center" vertical="center" shrinkToFit="1"/>
    </xf>
    <xf numFmtId="0" fontId="18" fillId="7" borderId="23" xfId="0" applyFont="1" applyFill="1" applyBorder="1"/>
    <xf numFmtId="0" fontId="23" fillId="4" borderId="0" xfId="0" applyFont="1" applyFill="1" applyAlignment="1">
      <alignment horizontal="left" vertical="center"/>
    </xf>
    <xf numFmtId="0" fontId="24" fillId="0" borderId="8" xfId="0" applyFont="1" applyBorder="1" applyAlignment="1">
      <alignment horizontal="left" vertical="center" shrinkToFit="1"/>
    </xf>
    <xf numFmtId="0" fontId="6" fillId="0" borderId="8" xfId="0" applyFont="1" applyBorder="1" applyAlignment="1">
      <alignment horizontal="left" vertical="center" shrinkToFit="1"/>
    </xf>
    <xf numFmtId="0" fontId="26" fillId="4" borderId="48"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0" xfId="0" applyFont="1" applyFill="1" applyAlignment="1">
      <alignment horizontal="left" vertical="center" wrapText="1"/>
    </xf>
    <xf numFmtId="0" fontId="26" fillId="4" borderId="51" xfId="0" applyFont="1" applyFill="1" applyBorder="1" applyAlignment="1">
      <alignment horizontal="center" vertical="center"/>
    </xf>
    <xf numFmtId="0" fontId="26" fillId="4" borderId="37" xfId="0" applyFont="1" applyFill="1" applyBorder="1" applyAlignment="1">
      <alignment horizontal="center" vertical="center"/>
    </xf>
    <xf numFmtId="0" fontId="26" fillId="4" borderId="38" xfId="0" applyFont="1" applyFill="1" applyBorder="1" applyAlignment="1">
      <alignment horizontal="center" vertical="center"/>
    </xf>
    <xf numFmtId="0" fontId="46" fillId="0" borderId="43" xfId="0" applyFont="1" applyBorder="1" applyAlignment="1">
      <alignment horizontal="center" vertical="center" wrapText="1" shrinkToFit="1"/>
    </xf>
    <xf numFmtId="0" fontId="46" fillId="0" borderId="44" xfId="0" applyFont="1" applyBorder="1" applyAlignment="1">
      <alignment horizontal="center" vertical="center" shrinkToFit="1"/>
    </xf>
    <xf numFmtId="0" fontId="46" fillId="0" borderId="45" xfId="0" applyFont="1" applyBorder="1" applyAlignment="1">
      <alignment horizontal="center" vertical="center" shrinkToFit="1"/>
    </xf>
    <xf numFmtId="0" fontId="24" fillId="4" borderId="19" xfId="0" applyFont="1" applyFill="1" applyBorder="1" applyAlignment="1">
      <alignment horizontal="center" vertical="center"/>
    </xf>
    <xf numFmtId="0" fontId="24" fillId="4" borderId="20" xfId="0" applyFont="1" applyFill="1" applyBorder="1" applyAlignment="1">
      <alignment horizontal="center" vertical="center"/>
    </xf>
    <xf numFmtId="0" fontId="24" fillId="4" borderId="21" xfId="0" applyFont="1" applyFill="1" applyBorder="1" applyAlignment="1">
      <alignment horizontal="center" vertical="center"/>
    </xf>
    <xf numFmtId="0" fontId="27" fillId="4" borderId="26" xfId="0" applyFont="1" applyFill="1" applyBorder="1" applyAlignment="1">
      <alignment horizontal="center" vertical="center"/>
    </xf>
    <xf numFmtId="0" fontId="27" fillId="4" borderId="27" xfId="0" applyFont="1" applyFill="1" applyBorder="1" applyAlignment="1">
      <alignment horizontal="center" vertical="center"/>
    </xf>
    <xf numFmtId="0" fontId="27" fillId="4" borderId="28" xfId="0" applyFont="1" applyFill="1" applyBorder="1" applyAlignment="1">
      <alignment horizontal="center" vertical="center"/>
    </xf>
    <xf numFmtId="0" fontId="46" fillId="0" borderId="44" xfId="0" applyFont="1" applyBorder="1" applyAlignment="1">
      <alignment horizontal="center" vertical="center" wrapText="1" shrinkToFit="1"/>
    </xf>
    <xf numFmtId="0" fontId="46" fillId="0" borderId="45" xfId="0" applyFont="1" applyBorder="1" applyAlignment="1">
      <alignment horizontal="center" vertical="center" wrapText="1" shrinkToFit="1"/>
    </xf>
    <xf numFmtId="0" fontId="56" fillId="2" borderId="43" xfId="0" applyFont="1" applyFill="1" applyBorder="1" applyAlignment="1">
      <alignment horizontal="center" vertical="center" shrinkToFit="1"/>
    </xf>
    <xf numFmtId="0" fontId="14" fillId="2" borderId="44" xfId="0" applyFont="1" applyFill="1" applyBorder="1" applyAlignment="1">
      <alignment horizontal="center" vertical="center" shrinkToFit="1"/>
    </xf>
    <xf numFmtId="0" fontId="14" fillId="2" borderId="45" xfId="0" applyFont="1" applyFill="1" applyBorder="1" applyAlignment="1">
      <alignment horizontal="center" vertical="center" shrinkToFit="1"/>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7" borderId="23" xfId="0" applyFont="1" applyFill="1" applyBorder="1"/>
    <xf numFmtId="0" fontId="29" fillId="7" borderId="42" xfId="0" applyFont="1" applyFill="1" applyBorder="1"/>
    <xf numFmtId="0" fontId="24" fillId="4" borderId="20" xfId="0" applyFont="1" applyFill="1" applyBorder="1" applyAlignment="1">
      <alignment horizontal="distributed" vertical="center" shrinkToFit="1"/>
    </xf>
    <xf numFmtId="0" fontId="24" fillId="4" borderId="20" xfId="0" applyFont="1" applyFill="1" applyBorder="1" applyAlignment="1">
      <alignment vertical="center" shrinkToFit="1"/>
    </xf>
    <xf numFmtId="0" fontId="13" fillId="4" borderId="0" xfId="0" applyFont="1" applyFill="1" applyAlignment="1">
      <alignment horizontal="left" vertical="center" wrapText="1"/>
    </xf>
    <xf numFmtId="0" fontId="24" fillId="0" borderId="19" xfId="0" applyFont="1" applyBorder="1" applyAlignment="1">
      <alignment horizontal="center" vertical="center" wrapText="1" shrinkToFit="1"/>
    </xf>
    <xf numFmtId="0" fontId="13" fillId="4" borderId="0" xfId="0" applyFont="1" applyFill="1" applyAlignment="1">
      <alignment vertical="center" shrinkToFit="1"/>
    </xf>
  </cellXfs>
  <cellStyles count="1">
    <cellStyle name="標準" xfId="0" builtinId="0"/>
  </cellStyles>
  <dxfs count="44">
    <dxf>
      <font>
        <color theme="2" tint="-0.499984740745262"/>
      </font>
      <fill>
        <patternFill>
          <bgColor theme="2" tint="-0.499984740745262"/>
        </patternFill>
      </fill>
    </dxf>
    <dxf>
      <font>
        <color theme="0" tint="-0.499984740745262"/>
      </font>
      <fill>
        <patternFill>
          <bgColor theme="1" tint="0.499984740745262"/>
        </patternFill>
      </fill>
    </dxf>
    <dxf>
      <font>
        <color theme="2" tint="-0.499984740745262"/>
      </font>
      <fill>
        <patternFill>
          <bgColor theme="2" tint="-0.499984740745262"/>
        </patternFill>
      </fill>
    </dxf>
    <dxf>
      <fill>
        <patternFill>
          <bgColor theme="0" tint="-0.499984740745262"/>
        </patternFill>
      </fill>
    </dxf>
    <dxf>
      <fill>
        <patternFill>
          <bgColor theme="0" tint="-0.499984740745262"/>
        </patternFill>
      </fill>
    </dxf>
    <dxf>
      <font>
        <color theme="2" tint="-0.499984740745262"/>
      </font>
      <fill>
        <patternFill>
          <bgColor theme="2"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2" tint="-0.499984740745262"/>
      </font>
      <fill>
        <patternFill>
          <bgColor theme="2"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s>
  <tableStyles count="0" defaultTableStyle="TableStyleMedium2" defaultPivotStyle="PivotStyleLight16"/>
  <colors>
    <mruColors>
      <color rgb="FFFFFF99"/>
      <color rgb="FFCCFFFF"/>
      <color rgb="FFFFFFCC"/>
      <color rgb="FF0000FF"/>
      <color rgb="FFCCFFCC"/>
      <color rgb="FFFFCCFF"/>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177164</xdr:colOff>
      <xdr:row>0</xdr:row>
      <xdr:rowOff>106680</xdr:rowOff>
    </xdr:from>
    <xdr:to>
      <xdr:col>8</xdr:col>
      <xdr:colOff>1310639</xdr:colOff>
      <xdr:row>4</xdr:row>
      <xdr:rowOff>186690</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862964" y="106680"/>
          <a:ext cx="7648575" cy="994410"/>
        </a:xfrm>
        <a:prstGeom prst="foldedCorner">
          <a:avLst/>
        </a:prstGeom>
        <a:solidFill>
          <a:srgbClr val="CCFFCC"/>
        </a:solidFill>
        <a:ln w="190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0">
              <a:solidFill>
                <a:sysClr val="windowText" lastClr="000000"/>
              </a:solidFill>
            </a:rPr>
            <a:t>①発注情報の表に、所属長名、番号、委託業務名を入力してください。</a:t>
          </a:r>
          <a:endParaRPr kumimoji="1" lang="en-US" altLang="ja-JP" sz="1100" b="0">
            <a:solidFill>
              <a:sysClr val="windowText" lastClr="000000"/>
            </a:solidFill>
          </a:endParaRPr>
        </a:p>
        <a:p>
          <a:pPr algn="l"/>
          <a:r>
            <a:rPr kumimoji="1" lang="ja-JP" altLang="en-US" sz="1100" b="0">
              <a:solidFill>
                <a:sysClr val="windowText" lastClr="000000"/>
              </a:solidFill>
            </a:rPr>
            <a:t>②落札者決定基準の選択項目は、評価対象の有無を「○」又は「－」を選択してください。</a:t>
          </a:r>
          <a:endParaRPr kumimoji="1" lang="en-US" altLang="ja-JP" sz="1100" b="0">
            <a:solidFill>
              <a:sysClr val="windowText" lastClr="000000"/>
            </a:solidFill>
          </a:endParaRPr>
        </a:p>
        <a:p>
          <a:pPr algn="l"/>
          <a:r>
            <a:rPr kumimoji="1" lang="ja-JP" altLang="en-US" sz="1100" b="0">
              <a:solidFill>
                <a:sysClr val="windowText" lastClr="000000"/>
              </a:solidFill>
            </a:rPr>
            <a:t>　○：評価対象、－：評価対象外</a:t>
          </a: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312420</xdr:colOff>
      <xdr:row>16</xdr:row>
      <xdr:rowOff>0</xdr:rowOff>
    </xdr:from>
    <xdr:to>
      <xdr:col>12</xdr:col>
      <xdr:colOff>440055</xdr:colOff>
      <xdr:row>29</xdr:row>
      <xdr:rowOff>21770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781506" y="3694610"/>
          <a:ext cx="2827292" cy="277150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51955</xdr:colOff>
      <xdr:row>0</xdr:row>
      <xdr:rowOff>11463</xdr:rowOff>
    </xdr:from>
    <xdr:to>
      <xdr:col>31</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37755" y="11463"/>
          <a:ext cx="9034309" cy="1041484"/>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23554" y="29925"/>
          <a:ext cx="9630682" cy="106376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520818" cy="1141725"/>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89735" y="46098"/>
          <a:ext cx="9520818" cy="1141725"/>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37780" y="98057"/>
          <a:ext cx="8819078" cy="123544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K49"/>
  <sheetViews>
    <sheetView view="pageBreakPreview" zoomScale="70" zoomScaleNormal="100" zoomScaleSheetLayoutView="70" workbookViewId="0">
      <selection activeCell="I29" sqref="I29"/>
    </sheetView>
  </sheetViews>
  <sheetFormatPr defaultRowHeight="18.75"/>
  <cols>
    <col min="1" max="1" width="9" customWidth="1"/>
    <col min="2" max="2" width="12" customWidth="1"/>
    <col min="3" max="3" width="32.25" customWidth="1"/>
    <col min="4" max="4" width="6.125" customWidth="1"/>
    <col min="8" max="8" width="12.25" customWidth="1"/>
    <col min="9" max="9" width="26.5" customWidth="1"/>
    <col min="10" max="10" width="12.375" bestFit="1" customWidth="1"/>
    <col min="11" max="11" width="2.375" bestFit="1" customWidth="1"/>
  </cols>
  <sheetData>
    <row r="6" spans="2:11" ht="19.5" thickBot="1"/>
    <row r="7" spans="2:11" ht="20.25" thickTop="1" thickBot="1">
      <c r="B7" s="39"/>
      <c r="C7" t="s">
        <v>89</v>
      </c>
    </row>
    <row r="8" spans="2:11" ht="20.25" thickTop="1" thickBot="1"/>
    <row r="9" spans="2:11" ht="21" customHeight="1" thickTop="1" thickBot="1">
      <c r="B9" s="37"/>
      <c r="C9" t="s">
        <v>90</v>
      </c>
      <c r="K9" s="40" t="s">
        <v>91</v>
      </c>
    </row>
    <row r="10" spans="2:11" ht="19.5" thickTop="1"/>
    <row r="11" spans="2:11" ht="19.5" thickBot="1">
      <c r="B11" s="6" t="s">
        <v>20</v>
      </c>
    </row>
    <row r="12" spans="2:11" ht="19.5" thickBot="1">
      <c r="B12" s="15" t="s">
        <v>21</v>
      </c>
      <c r="C12" s="13" t="s">
        <v>216</v>
      </c>
      <c r="D12" t="s">
        <v>84</v>
      </c>
    </row>
    <row r="13" spans="2:11" ht="19.5" thickBot="1">
      <c r="B13" s="35" t="s">
        <v>58</v>
      </c>
      <c r="C13" s="13" t="s">
        <v>213</v>
      </c>
    </row>
    <row r="14" spans="2:11" ht="38.25" thickBot="1">
      <c r="B14" s="15" t="s">
        <v>59</v>
      </c>
      <c r="C14" s="34" t="s">
        <v>214</v>
      </c>
    </row>
    <row r="15" spans="2:11" ht="19.5" thickBot="1">
      <c r="B15" s="15"/>
      <c r="C15" s="38"/>
    </row>
    <row r="16" spans="2:11" ht="20.25" thickTop="1" thickBot="1">
      <c r="B16" s="36" t="s">
        <v>85</v>
      </c>
      <c r="C16" s="37" t="s">
        <v>87</v>
      </c>
      <c r="D16" t="s">
        <v>86</v>
      </c>
    </row>
    <row r="17" spans="2:10" ht="19.5" thickTop="1"/>
    <row r="18" spans="2:10">
      <c r="B18" s="193" t="s">
        <v>0</v>
      </c>
      <c r="C18" s="193"/>
      <c r="D18" s="227" t="s">
        <v>82</v>
      </c>
      <c r="E18" s="228"/>
      <c r="F18" s="227" t="s">
        <v>83</v>
      </c>
      <c r="G18" s="229"/>
      <c r="H18" s="229"/>
      <c r="I18" s="228"/>
    </row>
    <row r="19" spans="2:10">
      <c r="B19" s="194" t="s">
        <v>93</v>
      </c>
      <c r="C19" s="195"/>
      <c r="D19" s="196" t="s">
        <v>7</v>
      </c>
      <c r="E19" s="196" t="s">
        <v>92</v>
      </c>
      <c r="F19" s="41" t="s">
        <v>7</v>
      </c>
      <c r="G19" s="196" t="s">
        <v>92</v>
      </c>
      <c r="H19" s="227" t="s">
        <v>96</v>
      </c>
      <c r="I19" s="228"/>
    </row>
    <row r="20" spans="2:10">
      <c r="B20" s="197" t="str">
        <f>+IF(C16=I47,J47,IF(C16=I48,J48))</f>
        <v>業務実施方針</v>
      </c>
      <c r="C20" s="197"/>
      <c r="D20" s="196" t="s">
        <v>95</v>
      </c>
      <c r="E20" s="196">
        <f>+IF(C16=I47,K47,IF(C16=I48,K48))</f>
        <v>5</v>
      </c>
      <c r="F20" s="196" t="s">
        <v>95</v>
      </c>
      <c r="G20" s="196">
        <f>+E20</f>
        <v>5</v>
      </c>
      <c r="H20" s="197"/>
      <c r="I20" s="197"/>
    </row>
    <row r="21" spans="2:10" ht="19.5" thickBot="1">
      <c r="B21" s="1" t="s">
        <v>1</v>
      </c>
      <c r="C21" s="1"/>
      <c r="D21" s="33"/>
      <c r="E21" s="33"/>
      <c r="F21" s="32"/>
      <c r="G21" s="9"/>
      <c r="H21" s="1"/>
      <c r="I21" s="1"/>
    </row>
    <row r="22" spans="2:10" ht="20.25" thickTop="1" thickBot="1">
      <c r="B22" s="9" t="s">
        <v>25</v>
      </c>
      <c r="C22" s="4" t="s">
        <v>50</v>
      </c>
      <c r="D22" s="1" t="s">
        <v>2</v>
      </c>
      <c r="E22" s="84">
        <v>1</v>
      </c>
      <c r="F22" s="84" t="s">
        <v>8</v>
      </c>
      <c r="G22" s="84">
        <v>1</v>
      </c>
      <c r="H22" s="82" t="s">
        <v>121</v>
      </c>
      <c r="I22" s="83">
        <v>1</v>
      </c>
      <c r="J22" t="s">
        <v>182</v>
      </c>
    </row>
    <row r="23" spans="2:10" ht="20.25" thickTop="1" thickBot="1">
      <c r="B23" s="9" t="s">
        <v>26</v>
      </c>
      <c r="C23" s="4" t="s">
        <v>43</v>
      </c>
      <c r="D23" s="1" t="s">
        <v>2</v>
      </c>
      <c r="E23" s="84">
        <v>1</v>
      </c>
      <c r="F23" s="83" t="s">
        <v>8</v>
      </c>
      <c r="G23" s="87">
        <f>+IF(F23="〇",E23," ")</f>
        <v>1</v>
      </c>
      <c r="H23" s="2"/>
      <c r="I23" s="10"/>
    </row>
    <row r="24" spans="2:10" ht="20.25" thickTop="1" thickBot="1">
      <c r="B24" s="9" t="s">
        <v>27</v>
      </c>
      <c r="C24" s="4" t="s">
        <v>44</v>
      </c>
      <c r="D24" s="1" t="s">
        <v>2</v>
      </c>
      <c r="E24" s="84">
        <v>2</v>
      </c>
      <c r="F24" s="85" t="s">
        <v>8</v>
      </c>
      <c r="G24" s="84">
        <v>2</v>
      </c>
      <c r="H24" s="5" t="s">
        <v>46</v>
      </c>
      <c r="I24" s="14" t="s">
        <v>215</v>
      </c>
    </row>
    <row r="25" spans="2:10" ht="20.25" thickTop="1" thickBot="1">
      <c r="B25" s="9" t="s">
        <v>28</v>
      </c>
      <c r="C25" s="4" t="s">
        <v>45</v>
      </c>
      <c r="D25" s="1" t="s">
        <v>4</v>
      </c>
      <c r="E25" s="86">
        <v>1</v>
      </c>
      <c r="F25" s="83" t="s">
        <v>217</v>
      </c>
      <c r="G25" s="87" t="str">
        <f>+IF(F25="〇",E25," ")</f>
        <v xml:space="preserve"> </v>
      </c>
      <c r="H25" s="1"/>
      <c r="I25" s="11"/>
    </row>
    <row r="26" spans="2:10" ht="19.5" thickTop="1">
      <c r="B26" s="4" t="s">
        <v>47</v>
      </c>
      <c r="C26" s="1"/>
      <c r="D26" s="1"/>
      <c r="E26" s="84"/>
      <c r="F26" s="84"/>
      <c r="G26" s="85"/>
      <c r="H26" s="1"/>
      <c r="I26" s="1"/>
    </row>
    <row r="27" spans="2:10">
      <c r="B27" s="9" t="s">
        <v>42</v>
      </c>
      <c r="C27" s="4" t="s">
        <v>5</v>
      </c>
      <c r="D27" s="1" t="s">
        <v>2</v>
      </c>
      <c r="E27" s="84">
        <v>1</v>
      </c>
      <c r="F27" s="86" t="s">
        <v>8</v>
      </c>
      <c r="G27" s="84">
        <f t="shared" ref="G27:G39" si="0">+IF(F27="〇",E27," ")</f>
        <v>1</v>
      </c>
      <c r="H27" s="3"/>
      <c r="I27" s="1"/>
    </row>
    <row r="28" spans="2:10">
      <c r="B28" s="9" t="s">
        <v>35</v>
      </c>
      <c r="C28" s="4" t="s">
        <v>50</v>
      </c>
      <c r="D28" s="1" t="s">
        <v>2</v>
      </c>
      <c r="E28" s="84">
        <v>1</v>
      </c>
      <c r="F28" s="88" t="s">
        <v>8</v>
      </c>
      <c r="G28" s="89">
        <f t="shared" si="0"/>
        <v>1</v>
      </c>
      <c r="H28" s="3"/>
      <c r="I28" s="1"/>
    </row>
    <row r="29" spans="2:10">
      <c r="B29" s="9" t="s">
        <v>29</v>
      </c>
      <c r="C29" s="4" t="s">
        <v>51</v>
      </c>
      <c r="D29" s="1" t="s">
        <v>2</v>
      </c>
      <c r="E29" s="86">
        <v>1</v>
      </c>
      <c r="F29" s="88" t="s">
        <v>8</v>
      </c>
      <c r="G29" s="84">
        <f t="shared" si="0"/>
        <v>1</v>
      </c>
      <c r="H29" s="1"/>
      <c r="I29" s="1"/>
    </row>
    <row r="30" spans="2:10" ht="19.5" thickBot="1">
      <c r="B30" s="9" t="s">
        <v>36</v>
      </c>
      <c r="C30" s="4" t="s">
        <v>52</v>
      </c>
      <c r="D30" s="1" t="s">
        <v>2</v>
      </c>
      <c r="E30" s="86">
        <v>1</v>
      </c>
      <c r="F30" s="88" t="s">
        <v>8</v>
      </c>
      <c r="G30" s="84">
        <f t="shared" si="0"/>
        <v>1</v>
      </c>
      <c r="H30" s="1"/>
      <c r="I30" s="1"/>
    </row>
    <row r="31" spans="2:10" ht="20.25" thickTop="1" thickBot="1">
      <c r="B31" s="9" t="s">
        <v>37</v>
      </c>
      <c r="C31" s="1" t="s">
        <v>6</v>
      </c>
      <c r="D31" s="1" t="s">
        <v>4</v>
      </c>
      <c r="E31" s="86">
        <v>1</v>
      </c>
      <c r="F31" s="83" t="s">
        <v>8</v>
      </c>
      <c r="G31" s="87">
        <f>+IF(F31="〇",E31," ")</f>
        <v>1</v>
      </c>
      <c r="H31" s="1"/>
      <c r="I31" s="1"/>
    </row>
    <row r="32" spans="2:10" ht="19.5" thickTop="1">
      <c r="B32" s="4" t="s">
        <v>48</v>
      </c>
      <c r="C32" s="1"/>
      <c r="D32" s="1"/>
      <c r="E32" s="84"/>
      <c r="F32" s="89"/>
      <c r="G32" s="84"/>
      <c r="H32" s="1"/>
      <c r="I32" s="1"/>
    </row>
    <row r="33" spans="2:11">
      <c r="B33" s="9" t="s">
        <v>53</v>
      </c>
      <c r="C33" s="4" t="s">
        <v>5</v>
      </c>
      <c r="D33" s="1" t="s">
        <v>2</v>
      </c>
      <c r="E33" s="84">
        <v>1</v>
      </c>
      <c r="F33" s="85" t="s">
        <v>8</v>
      </c>
      <c r="G33" s="84">
        <f t="shared" si="0"/>
        <v>1</v>
      </c>
      <c r="H33" s="1"/>
      <c r="I33" s="1"/>
    </row>
    <row r="34" spans="2:11">
      <c r="B34" s="9" t="s">
        <v>38</v>
      </c>
      <c r="C34" s="4" t="s">
        <v>50</v>
      </c>
      <c r="D34" s="1" t="s">
        <v>2</v>
      </c>
      <c r="E34" s="86">
        <v>1</v>
      </c>
      <c r="F34" s="85" t="s">
        <v>8</v>
      </c>
      <c r="G34" s="87">
        <f>+IF(F34="〇",E34," ")</f>
        <v>1</v>
      </c>
      <c r="H34" s="1"/>
      <c r="I34" s="1"/>
    </row>
    <row r="35" spans="2:11" ht="19.5" thickBot="1">
      <c r="B35" s="9" t="s">
        <v>39</v>
      </c>
      <c r="C35" s="4" t="s">
        <v>52</v>
      </c>
      <c r="D35" s="1" t="s">
        <v>2</v>
      </c>
      <c r="E35" s="86">
        <v>1</v>
      </c>
      <c r="F35" s="85" t="s">
        <v>8</v>
      </c>
      <c r="G35" s="87">
        <f t="shared" si="0"/>
        <v>1</v>
      </c>
      <c r="H35" s="1"/>
      <c r="I35" s="1"/>
    </row>
    <row r="36" spans="2:11" ht="20.25" thickTop="1" thickBot="1">
      <c r="B36" s="9" t="s">
        <v>31</v>
      </c>
      <c r="C36" s="4" t="s">
        <v>54</v>
      </c>
      <c r="D36" s="1" t="s">
        <v>4</v>
      </c>
      <c r="E36" s="86">
        <v>1</v>
      </c>
      <c r="F36" s="83" t="s">
        <v>8</v>
      </c>
      <c r="G36" s="87">
        <f t="shared" si="0"/>
        <v>1</v>
      </c>
      <c r="H36" s="1"/>
      <c r="I36" s="1"/>
    </row>
    <row r="37" spans="2:11" ht="20.25" thickTop="1" thickBot="1">
      <c r="B37" s="4" t="s">
        <v>55</v>
      </c>
      <c r="C37" s="1"/>
      <c r="D37" s="1"/>
      <c r="E37" s="84"/>
      <c r="F37" s="90"/>
      <c r="G37" s="84"/>
      <c r="H37" s="1"/>
      <c r="I37" s="1"/>
    </row>
    <row r="38" spans="2:11" ht="20.25" thickTop="1" thickBot="1">
      <c r="B38" s="196" t="s">
        <v>40</v>
      </c>
      <c r="C38" s="197" t="s">
        <v>189</v>
      </c>
      <c r="D38" s="197" t="s">
        <v>4</v>
      </c>
      <c r="E38" s="223">
        <v>1</v>
      </c>
      <c r="F38" s="224" t="s">
        <v>217</v>
      </c>
      <c r="G38" s="225" t="str">
        <f t="shared" ref="G38" si="1">+IF(F38="〇",E38," ")</f>
        <v xml:space="preserve"> </v>
      </c>
      <c r="H38" s="197"/>
      <c r="I38" s="1"/>
    </row>
    <row r="39" spans="2:11" ht="20.25" thickTop="1" thickBot="1">
      <c r="B39" s="196" t="s">
        <v>188</v>
      </c>
      <c r="C39" s="197" t="s">
        <v>56</v>
      </c>
      <c r="D39" s="197" t="s">
        <v>4</v>
      </c>
      <c r="E39" s="223">
        <v>1</v>
      </c>
      <c r="F39" s="224" t="s">
        <v>217</v>
      </c>
      <c r="G39" s="225" t="str">
        <f t="shared" si="0"/>
        <v xml:space="preserve"> </v>
      </c>
      <c r="H39" s="197"/>
      <c r="I39" s="1"/>
    </row>
    <row r="40" spans="2:11" ht="19.5" thickTop="1">
      <c r="B40" s="197"/>
      <c r="C40" s="197"/>
      <c r="D40" s="197"/>
      <c r="E40" s="197"/>
      <c r="F40" s="197"/>
      <c r="G40" s="197"/>
      <c r="H40" s="197"/>
      <c r="I40" s="1"/>
    </row>
    <row r="41" spans="2:11">
      <c r="B41" s="1" t="s">
        <v>16</v>
      </c>
      <c r="C41" s="1"/>
      <c r="D41" s="1"/>
      <c r="E41" s="1"/>
      <c r="F41" s="1"/>
      <c r="G41" s="84">
        <f>SUM(G20:G39)</f>
        <v>18</v>
      </c>
      <c r="H41" s="1"/>
      <c r="I41" s="1"/>
    </row>
    <row r="47" spans="2:11">
      <c r="D47" t="s">
        <v>9</v>
      </c>
      <c r="E47">
        <v>2</v>
      </c>
      <c r="F47">
        <v>1</v>
      </c>
      <c r="I47" t="s">
        <v>87</v>
      </c>
      <c r="J47" t="s">
        <v>94</v>
      </c>
      <c r="K47">
        <v>5</v>
      </c>
    </row>
    <row r="48" spans="2:11">
      <c r="D48" s="6" t="s">
        <v>17</v>
      </c>
      <c r="E48">
        <v>1</v>
      </c>
      <c r="F48">
        <v>3</v>
      </c>
      <c r="I48" t="s">
        <v>88</v>
      </c>
      <c r="J48" t="s">
        <v>95</v>
      </c>
      <c r="K48" t="s">
        <v>95</v>
      </c>
    </row>
    <row r="49" spans="5:5">
      <c r="E49">
        <v>0</v>
      </c>
    </row>
  </sheetData>
  <mergeCells count="3">
    <mergeCell ref="D18:E18"/>
    <mergeCell ref="F18:I18"/>
    <mergeCell ref="H19:I19"/>
  </mergeCells>
  <phoneticPr fontId="1"/>
  <dataValidations count="3">
    <dataValidation type="list" allowBlank="1" showInputMessage="1" showErrorMessage="1" sqref="C16" xr:uid="{00000000-0002-0000-0000-000000000000}">
      <formula1>$I$47:$I$48</formula1>
    </dataValidation>
    <dataValidation type="list" allowBlank="1" showInputMessage="1" showErrorMessage="1" sqref="I22" xr:uid="{00000000-0002-0000-0000-000001000000}">
      <formula1>$F$47:$F$48</formula1>
    </dataValidation>
    <dataValidation type="list" allowBlank="1" showInputMessage="1" showErrorMessage="1" sqref="F23 F38:F39 F36 F31 F25" xr:uid="{00000000-0002-0000-0000-000002000000}">
      <formula1>$D$47:$D$48</formula1>
    </dataValidation>
  </dataValidations>
  <pageMargins left="0.70866141732283472" right="0.4"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T60"/>
  <sheetViews>
    <sheetView showGridLines="0" tabSelected="1" view="pageBreakPreview" topLeftCell="A7" zoomScale="85" zoomScaleNormal="100" zoomScaleSheetLayoutView="85" workbookViewId="0">
      <selection activeCell="D30" sqref="D30"/>
    </sheetView>
  </sheetViews>
  <sheetFormatPr defaultRowHeight="18.75"/>
  <cols>
    <col min="1" max="1" width="9" customWidth="1"/>
    <col min="2" max="2" width="3.625" customWidth="1"/>
    <col min="3" max="3" width="34.125" customWidth="1"/>
    <col min="4" max="4" width="28" style="7" customWidth="1"/>
    <col min="5" max="5" width="7.875" style="7" customWidth="1"/>
    <col min="6" max="6" width="11.125" customWidth="1"/>
    <col min="7" max="7" width="9.75" style="8" customWidth="1"/>
  </cols>
  <sheetData>
    <row r="1" spans="2:7" ht="9.6" customHeight="1"/>
    <row r="2" spans="2:7" ht="20.25" customHeight="1">
      <c r="B2" s="256" t="s">
        <v>70</v>
      </c>
      <c r="C2" s="256"/>
      <c r="D2" s="256"/>
      <c r="E2" s="256"/>
      <c r="F2" s="256"/>
      <c r="G2" s="256"/>
    </row>
    <row r="3" spans="2:7">
      <c r="B3" s="23"/>
      <c r="C3" s="23"/>
      <c r="D3" s="24"/>
      <c r="E3" s="91" t="s">
        <v>80</v>
      </c>
      <c r="F3" s="92"/>
      <c r="G3" s="93"/>
    </row>
    <row r="4" spans="2:7">
      <c r="B4" s="23" t="str">
        <f>"神奈川県"&amp;+'（発注所属入力）'!C12&amp;" 殿"</f>
        <v>神奈川県神奈川県知事　黒岩　祐治 殿</v>
      </c>
      <c r="C4" s="23"/>
      <c r="D4" s="25"/>
      <c r="E4" s="25"/>
      <c r="F4" s="23"/>
      <c r="G4" s="26"/>
    </row>
    <row r="5" spans="2:7">
      <c r="B5" s="23"/>
      <c r="C5" s="23"/>
      <c r="D5" s="27" t="s">
        <v>22</v>
      </c>
      <c r="E5" s="25"/>
      <c r="F5" s="94" t="str">
        <f>+IF(OR(D7="",D6="",D9="",D7="",D10="",D11=""),"↓入力","")</f>
        <v>↓入力</v>
      </c>
      <c r="G5" s="26"/>
    </row>
    <row r="6" spans="2:7" ht="19.5">
      <c r="B6" s="23"/>
      <c r="C6" s="208" t="s">
        <v>23</v>
      </c>
      <c r="D6" s="233"/>
      <c r="E6" s="233"/>
      <c r="F6" s="233"/>
      <c r="G6" s="233"/>
    </row>
    <row r="7" spans="2:7" ht="19.5">
      <c r="B7" s="23"/>
      <c r="C7" s="208" t="s">
        <v>24</v>
      </c>
      <c r="D7" s="233"/>
      <c r="E7" s="233"/>
      <c r="F7" s="233"/>
      <c r="G7" s="233"/>
    </row>
    <row r="8" spans="2:7" ht="19.5">
      <c r="B8" s="205"/>
      <c r="C8" s="213" t="s">
        <v>198</v>
      </c>
      <c r="D8" s="214"/>
      <c r="E8" s="214"/>
      <c r="F8" s="214"/>
      <c r="G8" s="214"/>
    </row>
    <row r="9" spans="2:7" ht="19.5">
      <c r="B9" s="205"/>
      <c r="C9" s="213" t="s">
        <v>194</v>
      </c>
      <c r="D9" s="260"/>
      <c r="E9" s="260"/>
      <c r="F9" s="260"/>
      <c r="G9" s="260"/>
    </row>
    <row r="10" spans="2:7" ht="19.5">
      <c r="B10" s="205"/>
      <c r="C10" s="213" t="s">
        <v>201</v>
      </c>
      <c r="D10" s="260"/>
      <c r="E10" s="260"/>
      <c r="F10" s="260"/>
      <c r="G10" s="260"/>
    </row>
    <row r="11" spans="2:7" ht="19.5">
      <c r="B11" s="205"/>
      <c r="C11" s="213" t="s">
        <v>202</v>
      </c>
      <c r="D11" s="260"/>
      <c r="E11" s="260"/>
      <c r="F11" s="260"/>
      <c r="G11" s="260"/>
    </row>
    <row r="12" spans="2:7">
      <c r="B12" s="205"/>
      <c r="C12" s="215"/>
      <c r="D12" s="216"/>
      <c r="E12" s="216"/>
      <c r="F12" s="205"/>
      <c r="G12" s="217"/>
    </row>
    <row r="13" spans="2:7">
      <c r="B13" s="205"/>
      <c r="C13" s="218" t="s">
        <v>57</v>
      </c>
      <c r="D13" s="216"/>
      <c r="E13" s="216"/>
      <c r="F13" s="205"/>
      <c r="G13" s="217"/>
    </row>
    <row r="14" spans="2:7">
      <c r="B14" s="205"/>
      <c r="C14" s="219" t="str">
        <f>+"委託業務番号："&amp;'（発注所属入力）'!C13</f>
        <v>委託業務番号：県土経２-14</v>
      </c>
      <c r="D14" s="216"/>
      <c r="E14" s="216"/>
      <c r="F14" s="205"/>
      <c r="G14" s="217"/>
    </row>
    <row r="15" spans="2:7">
      <c r="B15" s="205"/>
      <c r="C15" s="219" t="str">
        <f>+"委託業務名　："&amp;'（発注所属入力）'!C14</f>
        <v>委託業務名　：令和８年度　路面下空洞調査業務委託</v>
      </c>
      <c r="D15" s="216"/>
      <c r="E15" s="216"/>
      <c r="F15" s="205"/>
      <c r="G15" s="217"/>
    </row>
    <row r="16" spans="2:7" ht="19.899999999999999" customHeight="1">
      <c r="B16" s="263" t="s">
        <v>193</v>
      </c>
      <c r="C16" s="263"/>
      <c r="D16" s="263"/>
      <c r="E16" s="263"/>
      <c r="F16" s="263"/>
      <c r="G16" s="263"/>
    </row>
    <row r="17" spans="2:46">
      <c r="B17" s="220" t="s">
        <v>195</v>
      </c>
      <c r="C17" s="221"/>
      <c r="D17" s="221"/>
      <c r="E17" s="222"/>
      <c r="F17" s="222"/>
      <c r="G17" s="221"/>
      <c r="H17" s="8"/>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row>
    <row r="18" spans="2:46">
      <c r="B18" s="261" t="s">
        <v>203</v>
      </c>
      <c r="C18" s="261"/>
      <c r="D18" s="261"/>
      <c r="E18" s="261"/>
      <c r="F18" s="261"/>
      <c r="G18" s="261"/>
      <c r="H18" s="8"/>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row>
    <row r="19" spans="2:46" ht="1.1499999999999999" customHeight="1">
      <c r="B19" s="262"/>
      <c r="C19" s="262"/>
      <c r="D19" s="262"/>
      <c r="E19" s="262"/>
      <c r="F19" s="262"/>
      <c r="G19" s="262"/>
      <c r="H19" s="8"/>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row>
    <row r="20" spans="2:46" ht="24">
      <c r="B20" s="126" t="s">
        <v>19</v>
      </c>
      <c r="C20" s="123"/>
      <c r="D20" s="124" t="s">
        <v>18</v>
      </c>
      <c r="E20" s="124" t="s">
        <v>10</v>
      </c>
      <c r="F20" s="125" t="s">
        <v>181</v>
      </c>
      <c r="G20" s="124" t="s">
        <v>15</v>
      </c>
    </row>
    <row r="21" spans="2:46" ht="30" customHeight="1">
      <c r="B21" s="264" t="s">
        <v>75</v>
      </c>
      <c r="C21" s="265"/>
      <c r="D21" s="41" t="s">
        <v>76</v>
      </c>
      <c r="E21" s="41">
        <f>IF('（発注所属入力）'!G20="","－",'（発注所属入力）'!G20)</f>
        <v>5</v>
      </c>
      <c r="F21" s="42" t="s">
        <v>17</v>
      </c>
      <c r="G21" s="43" t="s">
        <v>77</v>
      </c>
    </row>
    <row r="22" spans="2:46">
      <c r="B22" s="16" t="s">
        <v>1</v>
      </c>
      <c r="C22" s="17"/>
      <c r="D22" s="18"/>
      <c r="E22" s="18"/>
      <c r="F22" s="19"/>
      <c r="G22" s="20"/>
    </row>
    <row r="23" spans="2:46">
      <c r="B23" s="234" t="s">
        <v>32</v>
      </c>
      <c r="C23" s="253" t="s">
        <v>49</v>
      </c>
      <c r="D23" s="28" t="s">
        <v>11</v>
      </c>
      <c r="E23" s="28">
        <v>1</v>
      </c>
      <c r="F23" s="251"/>
      <c r="G23" s="242" t="s">
        <v>168</v>
      </c>
      <c r="H23" s="94" t="str">
        <f>+IF('（発注所属入力）'!F22='（発注所属入力）'!$D$48," ",IF(F23="","←入力",""))</f>
        <v>←入力</v>
      </c>
    </row>
    <row r="24" spans="2:46" ht="15" customHeight="1">
      <c r="B24" s="235"/>
      <c r="C24" s="254"/>
      <c r="D24" s="28" t="s">
        <v>12</v>
      </c>
      <c r="E24" s="28">
        <v>0</v>
      </c>
      <c r="F24" s="252"/>
      <c r="G24" s="243"/>
      <c r="H24" s="94"/>
    </row>
    <row r="25" spans="2:46">
      <c r="B25" s="234" t="s">
        <v>33</v>
      </c>
      <c r="C25" s="253" t="s">
        <v>3</v>
      </c>
      <c r="D25" s="28" t="str">
        <f>+IF('（発注所属入力）'!F23="〇","あり","－")</f>
        <v>あり</v>
      </c>
      <c r="E25" s="28">
        <f>+IF(D25="あり",1,"－")</f>
        <v>1</v>
      </c>
      <c r="F25" s="251"/>
      <c r="G25" s="242" t="s">
        <v>168</v>
      </c>
      <c r="H25" s="94" t="str">
        <f>+IF('（発注所属入力）'!F23='（発注所属入力）'!$D$48," ",IF(F25="","←入力",""))</f>
        <v>←入力</v>
      </c>
    </row>
    <row r="26" spans="2:46" ht="15" customHeight="1">
      <c r="B26" s="235"/>
      <c r="C26" s="254"/>
      <c r="D26" s="28" t="str">
        <f>+IF('（発注所属入力）'!F23="〇","なし","－")</f>
        <v>なし</v>
      </c>
      <c r="E26" s="28">
        <f>+IF(D26="なし",0,"－")</f>
        <v>0</v>
      </c>
      <c r="F26" s="252"/>
      <c r="G26" s="243"/>
      <c r="H26" s="94"/>
    </row>
    <row r="27" spans="2:46">
      <c r="B27" s="234" t="s">
        <v>34</v>
      </c>
      <c r="C27" s="258" t="s">
        <v>66</v>
      </c>
      <c r="D27" s="28" t="s">
        <v>13</v>
      </c>
      <c r="E27" s="28">
        <v>2</v>
      </c>
      <c r="F27" s="251"/>
      <c r="G27" s="242" t="s">
        <v>169</v>
      </c>
      <c r="H27" s="94" t="str">
        <f>+IF('（発注所属入力）'!F24='（発注所属入力）'!$D$48," ",IF(F27="","←入力",""))</f>
        <v>←入力</v>
      </c>
    </row>
    <row r="28" spans="2:46">
      <c r="B28" s="257"/>
      <c r="C28" s="259"/>
      <c r="D28" s="28" t="s">
        <v>41</v>
      </c>
      <c r="E28" s="28">
        <v>1</v>
      </c>
      <c r="F28" s="266"/>
      <c r="G28" s="244"/>
      <c r="H28" s="94"/>
    </row>
    <row r="29" spans="2:46">
      <c r="B29" s="257"/>
      <c r="C29" s="259"/>
      <c r="D29" s="28" t="s">
        <v>71</v>
      </c>
      <c r="E29" s="28">
        <v>0</v>
      </c>
      <c r="F29" s="266"/>
      <c r="G29" s="244"/>
      <c r="H29" s="94"/>
    </row>
    <row r="30" spans="2:46">
      <c r="B30" s="257"/>
      <c r="C30" s="259"/>
      <c r="D30" s="28" t="s">
        <v>72</v>
      </c>
      <c r="E30" s="28">
        <v>-1</v>
      </c>
      <c r="F30" s="266"/>
      <c r="G30" s="244"/>
      <c r="H30" s="94"/>
    </row>
    <row r="31" spans="2:46">
      <c r="B31" s="257"/>
      <c r="C31" s="259"/>
      <c r="D31" s="28" t="s">
        <v>73</v>
      </c>
      <c r="E31" s="28">
        <v>-2</v>
      </c>
      <c r="F31" s="266"/>
      <c r="G31" s="244"/>
      <c r="H31" s="94"/>
      <c r="K31" s="12"/>
    </row>
    <row r="32" spans="2:46">
      <c r="B32" s="235"/>
      <c r="C32" s="254"/>
      <c r="D32" s="29" t="s">
        <v>14</v>
      </c>
      <c r="E32" s="28">
        <v>0</v>
      </c>
      <c r="F32" s="252"/>
      <c r="G32" s="243"/>
      <c r="H32" s="94"/>
    </row>
    <row r="33" spans="2:8">
      <c r="B33" s="234" t="s">
        <v>28</v>
      </c>
      <c r="C33" s="258" t="s">
        <v>60</v>
      </c>
      <c r="D33" s="28" t="str">
        <f>+IF('（発注所属入力）'!F25="〇","あり","－")</f>
        <v>－</v>
      </c>
      <c r="E33" s="28" t="str">
        <f>+IF(D34="なし",1,"－")</f>
        <v>－</v>
      </c>
      <c r="F33" s="251"/>
      <c r="G33" s="242" t="s">
        <v>168</v>
      </c>
      <c r="H33" s="94" t="str">
        <f>+IF('（発注所属入力）'!F25='（発注所属入力）'!$D$48," ",IF(F33="","←入力",""))</f>
        <v xml:space="preserve"> </v>
      </c>
    </row>
    <row r="34" spans="2:8" ht="15" customHeight="1">
      <c r="B34" s="235"/>
      <c r="C34" s="254"/>
      <c r="D34" s="28" t="str">
        <f>+IF('（発注所属入力）'!F25="〇","なし","－")</f>
        <v>－</v>
      </c>
      <c r="E34" s="28" t="str">
        <f>+IF(D34="なし",0,"－")</f>
        <v>－</v>
      </c>
      <c r="F34" s="252"/>
      <c r="G34" s="243"/>
      <c r="H34" s="94"/>
    </row>
    <row r="35" spans="2:8">
      <c r="B35" s="21" t="s">
        <v>61</v>
      </c>
      <c r="C35" s="17"/>
      <c r="D35" s="18"/>
      <c r="E35" s="18"/>
      <c r="F35" s="19"/>
      <c r="G35" s="22"/>
      <c r="H35" s="94"/>
    </row>
    <row r="36" spans="2:8">
      <c r="B36" s="234" t="s">
        <v>42</v>
      </c>
      <c r="C36" s="255" t="s">
        <v>5</v>
      </c>
      <c r="D36" s="28" t="s">
        <v>11</v>
      </c>
      <c r="E36" s="28">
        <v>1</v>
      </c>
      <c r="F36" s="251"/>
      <c r="G36" s="238" t="s">
        <v>170</v>
      </c>
      <c r="H36" s="94" t="str">
        <f>+IF('（発注所属入力）'!F27='（発注所属入力）'!$D$48," ",IF(F36="","←入力",""))</f>
        <v>←入力</v>
      </c>
    </row>
    <row r="37" spans="2:8" ht="15" customHeight="1">
      <c r="B37" s="235"/>
      <c r="C37" s="250"/>
      <c r="D37" s="28" t="s">
        <v>12</v>
      </c>
      <c r="E37" s="28">
        <v>0</v>
      </c>
      <c r="F37" s="252"/>
      <c r="G37" s="243"/>
      <c r="H37" s="94"/>
    </row>
    <row r="38" spans="2:8" ht="18" customHeight="1">
      <c r="B38" s="234" t="s">
        <v>62</v>
      </c>
      <c r="C38" s="253" t="s">
        <v>49</v>
      </c>
      <c r="D38" s="28" t="s">
        <v>11</v>
      </c>
      <c r="E38" s="28">
        <v>1</v>
      </c>
      <c r="F38" s="251"/>
      <c r="G38" s="238" t="s">
        <v>170</v>
      </c>
      <c r="H38" s="94" t="str">
        <f>+IF('（発注所属入力）'!F28='（発注所属入力）'!$D$48," ",IF(F38="","←入力",""))</f>
        <v>←入力</v>
      </c>
    </row>
    <row r="39" spans="2:8" ht="14.25" customHeight="1">
      <c r="B39" s="235"/>
      <c r="C39" s="254"/>
      <c r="D39" s="28" t="s">
        <v>12</v>
      </c>
      <c r="E39" s="28">
        <v>0</v>
      </c>
      <c r="F39" s="252"/>
      <c r="G39" s="243"/>
      <c r="H39" s="94"/>
    </row>
    <row r="40" spans="2:8">
      <c r="B40" s="234" t="s">
        <v>63</v>
      </c>
      <c r="C40" s="249" t="s">
        <v>67</v>
      </c>
      <c r="D40" s="28" t="s">
        <v>11</v>
      </c>
      <c r="E40" s="28">
        <v>1</v>
      </c>
      <c r="F40" s="251"/>
      <c r="G40" s="238" t="s">
        <v>170</v>
      </c>
      <c r="H40" s="94" t="str">
        <f>+IF('（発注所属入力）'!F29='（発注所属入力）'!$D$48," ",IF(F40="","←入力",""))</f>
        <v>←入力</v>
      </c>
    </row>
    <row r="41" spans="2:8" ht="15" customHeight="1">
      <c r="B41" s="235"/>
      <c r="C41" s="250"/>
      <c r="D41" s="28" t="s">
        <v>12</v>
      </c>
      <c r="E41" s="28">
        <v>0</v>
      </c>
      <c r="F41" s="252"/>
      <c r="G41" s="243"/>
      <c r="H41" s="94"/>
    </row>
    <row r="42" spans="2:8" ht="16.899999999999999" customHeight="1">
      <c r="B42" s="234" t="s">
        <v>64</v>
      </c>
      <c r="C42" s="249" t="s">
        <v>52</v>
      </c>
      <c r="D42" s="30" t="s">
        <v>78</v>
      </c>
      <c r="E42" s="28">
        <v>1</v>
      </c>
      <c r="F42" s="251"/>
      <c r="G42" s="238" t="s">
        <v>170</v>
      </c>
      <c r="H42" s="94" t="str">
        <f>+IF('（発注所属入力）'!F30='（発注所属入力）'!$D$48," ",IF(F42="","←入力",""))</f>
        <v>←入力</v>
      </c>
    </row>
    <row r="43" spans="2:8" ht="16.899999999999999" customHeight="1">
      <c r="B43" s="235"/>
      <c r="C43" s="250"/>
      <c r="D43" s="31" t="s">
        <v>79</v>
      </c>
      <c r="E43" s="28">
        <v>0</v>
      </c>
      <c r="F43" s="252"/>
      <c r="G43" s="243"/>
      <c r="H43" s="94"/>
    </row>
    <row r="44" spans="2:8">
      <c r="B44" s="234" t="s">
        <v>65</v>
      </c>
      <c r="C44" s="249" t="s">
        <v>81</v>
      </c>
      <c r="D44" s="28" t="str">
        <f>+IF('（発注所属入力）'!F31="〇","あり","－")</f>
        <v>あり</v>
      </c>
      <c r="E44" s="28">
        <f>+IF(D45="なし",1,"－")</f>
        <v>1</v>
      </c>
      <c r="F44" s="251"/>
      <c r="G44" s="238" t="s">
        <v>170</v>
      </c>
      <c r="H44" s="94" t="str">
        <f>+IF('（発注所属入力）'!F31='（発注所属入力）'!$D$48," ",IF(F44="","←入力",""))</f>
        <v>←入力</v>
      </c>
    </row>
    <row r="45" spans="2:8" ht="15" customHeight="1">
      <c r="B45" s="235"/>
      <c r="C45" s="250"/>
      <c r="D45" s="28" t="str">
        <f>+IF('（発注所属入力）'!F31="〇","なし","－")</f>
        <v>なし</v>
      </c>
      <c r="E45" s="28">
        <f>+IF(D45="なし",0,"－")</f>
        <v>0</v>
      </c>
      <c r="F45" s="252"/>
      <c r="G45" s="243"/>
      <c r="H45" s="94"/>
    </row>
    <row r="46" spans="2:8" ht="17.649999999999999" customHeight="1">
      <c r="B46" s="21" t="s">
        <v>68</v>
      </c>
      <c r="C46" s="17"/>
      <c r="D46" s="18"/>
      <c r="E46" s="18"/>
      <c r="F46" s="19"/>
      <c r="G46" s="20"/>
      <c r="H46" s="94"/>
    </row>
    <row r="47" spans="2:8">
      <c r="B47" s="234" t="s">
        <v>30</v>
      </c>
      <c r="C47" s="255" t="s">
        <v>5</v>
      </c>
      <c r="D47" s="28" t="s">
        <v>11</v>
      </c>
      <c r="E47" s="28">
        <v>1</v>
      </c>
      <c r="F47" s="251"/>
      <c r="G47" s="238" t="s">
        <v>171</v>
      </c>
      <c r="H47" s="94" t="str">
        <f>+IF('（発注所属入力）'!F33='（発注所属入力）'!$D$48," ",IF(F47="","←入力",""))</f>
        <v>←入力</v>
      </c>
    </row>
    <row r="48" spans="2:8" ht="15" customHeight="1">
      <c r="B48" s="235"/>
      <c r="C48" s="250"/>
      <c r="D48" s="28" t="s">
        <v>12</v>
      </c>
      <c r="E48" s="28">
        <v>0</v>
      </c>
      <c r="F48" s="252"/>
      <c r="G48" s="239"/>
      <c r="H48" s="94"/>
    </row>
    <row r="49" spans="2:8">
      <c r="B49" s="234" t="s">
        <v>38</v>
      </c>
      <c r="C49" s="253" t="s">
        <v>49</v>
      </c>
      <c r="D49" s="28" t="s">
        <v>11</v>
      </c>
      <c r="E49" s="28">
        <v>1</v>
      </c>
      <c r="F49" s="251"/>
      <c r="G49" s="238" t="s">
        <v>171</v>
      </c>
      <c r="H49" s="94" t="str">
        <f>+IF('（発注所属入力）'!F34='（発注所属入力）'!$D$48," ",IF(F49="","←入力",""))</f>
        <v>←入力</v>
      </c>
    </row>
    <row r="50" spans="2:8" ht="15" customHeight="1">
      <c r="B50" s="235"/>
      <c r="C50" s="254"/>
      <c r="D50" s="28" t="s">
        <v>12</v>
      </c>
      <c r="E50" s="28">
        <v>0</v>
      </c>
      <c r="F50" s="252"/>
      <c r="G50" s="239"/>
      <c r="H50" s="94"/>
    </row>
    <row r="51" spans="2:8">
      <c r="B51" s="234" t="s">
        <v>39</v>
      </c>
      <c r="C51" s="249" t="s">
        <v>52</v>
      </c>
      <c r="D51" s="31" t="s">
        <v>78</v>
      </c>
      <c r="E51" s="28">
        <v>1</v>
      </c>
      <c r="F51" s="251"/>
      <c r="G51" s="238" t="s">
        <v>171</v>
      </c>
      <c r="H51" s="94" t="str">
        <f>+IF('（発注所属入力）'!F35='（発注所属入力）'!$D$48," ",IF(F51="","←入力",""))</f>
        <v>←入力</v>
      </c>
    </row>
    <row r="52" spans="2:8">
      <c r="B52" s="235"/>
      <c r="C52" s="250"/>
      <c r="D52" s="31" t="s">
        <v>79</v>
      </c>
      <c r="E52" s="28">
        <v>0</v>
      </c>
      <c r="F52" s="252"/>
      <c r="G52" s="239"/>
      <c r="H52" s="94"/>
    </row>
    <row r="53" spans="2:8">
      <c r="B53" s="234" t="s">
        <v>31</v>
      </c>
      <c r="C53" s="249" t="s">
        <v>54</v>
      </c>
      <c r="D53" s="28" t="str">
        <f>+IF('（発注所属入力）'!F36="〇","あり","－")</f>
        <v>あり</v>
      </c>
      <c r="E53" s="28">
        <f>+IF(D53="あり",1,"－")</f>
        <v>1</v>
      </c>
      <c r="F53" s="251"/>
      <c r="G53" s="238" t="s">
        <v>171</v>
      </c>
      <c r="H53" s="94" t="str">
        <f>+IF('（発注所属入力）'!F36='（発注所属入力）'!$D$48," ",IF(F53="","←入力",""))</f>
        <v>←入力</v>
      </c>
    </row>
    <row r="54" spans="2:8" ht="15" customHeight="1">
      <c r="B54" s="235"/>
      <c r="C54" s="250"/>
      <c r="D54" s="28" t="str">
        <f>+IF('（発注所属入力）'!F36="〇","なし","－")</f>
        <v>なし</v>
      </c>
      <c r="E54" s="28">
        <f>+IF(D54="なし",0,"－")</f>
        <v>0</v>
      </c>
      <c r="F54" s="252"/>
      <c r="G54" s="239"/>
    </row>
    <row r="55" spans="2:8">
      <c r="B55" s="21" t="s">
        <v>74</v>
      </c>
      <c r="C55" s="17"/>
      <c r="D55" s="18"/>
      <c r="E55" s="18"/>
      <c r="F55" s="19"/>
      <c r="G55" s="20"/>
      <c r="H55" s="94"/>
    </row>
    <row r="56" spans="2:8" ht="18" customHeight="1">
      <c r="B56" s="236" t="s">
        <v>40</v>
      </c>
      <c r="C56" s="245" t="s">
        <v>189</v>
      </c>
      <c r="D56" s="31" t="str">
        <f>+IF('（発注所属入力）'!F38="〇","あり","－")</f>
        <v>－</v>
      </c>
      <c r="E56" s="31" t="str">
        <f>+IF(D56="あり",1,"－")</f>
        <v>－</v>
      </c>
      <c r="F56" s="247"/>
      <c r="G56" s="240" t="str">
        <f>+IF('（発注所属入力）'!F38="〇","様式－5","－")</f>
        <v>－</v>
      </c>
      <c r="H56" s="94" t="str">
        <f>+IF('（発注所属入力）'!F37='（発注所属入力）'!$D$48," ",IF(F56="","←入力",""))</f>
        <v>←入力</v>
      </c>
    </row>
    <row r="57" spans="2:8" ht="18" customHeight="1">
      <c r="B57" s="237"/>
      <c r="C57" s="246"/>
      <c r="D57" s="31" t="str">
        <f>+IF('（発注所属入力）'!F38="〇","なし","－")</f>
        <v>－</v>
      </c>
      <c r="E57" s="31" t="str">
        <f>+IF(D57="なし",0,"－")</f>
        <v>－</v>
      </c>
      <c r="F57" s="248"/>
      <c r="G57" s="241"/>
      <c r="H57" s="94"/>
    </row>
    <row r="58" spans="2:8" ht="18" customHeight="1">
      <c r="B58" s="236" t="s">
        <v>188</v>
      </c>
      <c r="C58" s="245" t="s">
        <v>69</v>
      </c>
      <c r="D58" s="31" t="str">
        <f>+IF('（発注所属入力）'!F39="〇","あり","－")</f>
        <v>－</v>
      </c>
      <c r="E58" s="31" t="str">
        <f>+IF(D58="あり",1,"－")</f>
        <v>－</v>
      </c>
      <c r="F58" s="247"/>
      <c r="G58" s="240" t="str">
        <f>+IF('（発注所属入力）'!F39="〇","様式－5","－")</f>
        <v>－</v>
      </c>
      <c r="H58" s="94" t="str">
        <f>+IF('（発注所属入力）'!F39='（発注所属入力）'!$D$48," ",IF(F58="","←入力",""))</f>
        <v xml:space="preserve"> </v>
      </c>
    </row>
    <row r="59" spans="2:8" ht="14.25" customHeight="1">
      <c r="B59" s="237"/>
      <c r="C59" s="246"/>
      <c r="D59" s="31" t="str">
        <f>+IF('（発注所属入力）'!F39="〇","なし","－")</f>
        <v>－</v>
      </c>
      <c r="E59" s="31" t="str">
        <f>+IF(D59="なし",0,"－")</f>
        <v>－</v>
      </c>
      <c r="F59" s="248"/>
      <c r="G59" s="241"/>
      <c r="H59" s="94"/>
    </row>
    <row r="60" spans="2:8" ht="18.399999999999999" customHeight="1">
      <c r="B60" s="230" t="s">
        <v>180</v>
      </c>
      <c r="C60" s="231"/>
      <c r="D60" s="231"/>
      <c r="E60" s="232"/>
      <c r="F60" s="198">
        <f>+F23+F25+F27+F33+F36+F38+F40+F42+F44+F47+F49+F51+F53+F56+F58</f>
        <v>0</v>
      </c>
      <c r="G60" s="84"/>
    </row>
  </sheetData>
  <mergeCells count="70">
    <mergeCell ref="B56:B57"/>
    <mergeCell ref="C56:C57"/>
    <mergeCell ref="F56:F57"/>
    <mergeCell ref="G56:G57"/>
    <mergeCell ref="B21:C21"/>
    <mergeCell ref="F51:F52"/>
    <mergeCell ref="F53:F54"/>
    <mergeCell ref="F36:F37"/>
    <mergeCell ref="F40:F41"/>
    <mergeCell ref="F42:F43"/>
    <mergeCell ref="F44:F45"/>
    <mergeCell ref="F23:F24"/>
    <mergeCell ref="F27:F32"/>
    <mergeCell ref="F33:F34"/>
    <mergeCell ref="F25:F26"/>
    <mergeCell ref="B2:G2"/>
    <mergeCell ref="C36:C37"/>
    <mergeCell ref="B23:B24"/>
    <mergeCell ref="B27:B32"/>
    <mergeCell ref="B33:B34"/>
    <mergeCell ref="B25:B26"/>
    <mergeCell ref="C23:C24"/>
    <mergeCell ref="C27:C32"/>
    <mergeCell ref="C33:C34"/>
    <mergeCell ref="C25:C26"/>
    <mergeCell ref="D9:G9"/>
    <mergeCell ref="D10:G10"/>
    <mergeCell ref="B18:G19"/>
    <mergeCell ref="D11:G11"/>
    <mergeCell ref="B16:G16"/>
    <mergeCell ref="C58:C59"/>
    <mergeCell ref="F58:F59"/>
    <mergeCell ref="C51:C52"/>
    <mergeCell ref="C53:C54"/>
    <mergeCell ref="F38:F39"/>
    <mergeCell ref="C38:C39"/>
    <mergeCell ref="C40:C41"/>
    <mergeCell ref="C42:C43"/>
    <mergeCell ref="C44:C45"/>
    <mergeCell ref="C47:C48"/>
    <mergeCell ref="C49:C50"/>
    <mergeCell ref="F47:F48"/>
    <mergeCell ref="F49:F50"/>
    <mergeCell ref="G58:G59"/>
    <mergeCell ref="G23:G24"/>
    <mergeCell ref="G33:G34"/>
    <mergeCell ref="G25:G26"/>
    <mergeCell ref="G27:G32"/>
    <mergeCell ref="G38:G39"/>
    <mergeCell ref="G40:G41"/>
    <mergeCell ref="G42:G43"/>
    <mergeCell ref="G44:G45"/>
    <mergeCell ref="G47:G48"/>
    <mergeCell ref="G36:G37"/>
    <mergeCell ref="B60:E60"/>
    <mergeCell ref="D6:G6"/>
    <mergeCell ref="D7:G7"/>
    <mergeCell ref="B47:B48"/>
    <mergeCell ref="B49:B50"/>
    <mergeCell ref="B51:B52"/>
    <mergeCell ref="B53:B54"/>
    <mergeCell ref="B58:B59"/>
    <mergeCell ref="B36:B37"/>
    <mergeCell ref="B38:B39"/>
    <mergeCell ref="B40:B41"/>
    <mergeCell ref="B42:B43"/>
    <mergeCell ref="B44:B45"/>
    <mergeCell ref="G49:G50"/>
    <mergeCell ref="G51:G52"/>
    <mergeCell ref="G53:G54"/>
  </mergeCells>
  <phoneticPr fontId="1"/>
  <conditionalFormatting sqref="D9">
    <cfRule type="expression" dxfId="42" priority="4">
      <formula>$K$7=1</formula>
    </cfRule>
  </conditionalFormatting>
  <conditionalFormatting sqref="D10">
    <cfRule type="expression" dxfId="41" priority="3">
      <formula>$K$9=1</formula>
    </cfRule>
  </conditionalFormatting>
  <conditionalFormatting sqref="D11">
    <cfRule type="expression" dxfId="40" priority="2">
      <formula>$K$10=1</formula>
    </cfRule>
  </conditionalFormatting>
  <conditionalFormatting sqref="D6:G6">
    <cfRule type="expression" dxfId="39" priority="1">
      <formula>$K$5=1</formula>
    </cfRule>
  </conditionalFormatting>
  <conditionalFormatting sqref="D7:G8">
    <cfRule type="expression" dxfId="38" priority="5">
      <formula>$K$6=1</formula>
    </cfRule>
  </conditionalFormatting>
  <conditionalFormatting sqref="F25:F26">
    <cfRule type="expression" dxfId="37" priority="29">
      <formula>$E$25="－"</formula>
    </cfRule>
  </conditionalFormatting>
  <conditionalFormatting sqref="F33:F34">
    <cfRule type="expression" dxfId="36" priority="13">
      <formula>$E$33="－"</formula>
    </cfRule>
  </conditionalFormatting>
  <conditionalFormatting sqref="F40:F41">
    <cfRule type="expression" dxfId="35" priority="18">
      <formula>$E$40="－"</formula>
    </cfRule>
  </conditionalFormatting>
  <conditionalFormatting sqref="F42:F43">
    <cfRule type="expression" dxfId="34" priority="26">
      <formula>$E$42="－"</formula>
    </cfRule>
  </conditionalFormatting>
  <conditionalFormatting sqref="F44:F45">
    <cfRule type="expression" dxfId="33" priority="25">
      <formula>$E$44="－"</formula>
    </cfRule>
  </conditionalFormatting>
  <conditionalFormatting sqref="F49:F50">
    <cfRule type="expression" dxfId="32" priority="24">
      <formula>$E$49="－"</formula>
    </cfRule>
  </conditionalFormatting>
  <conditionalFormatting sqref="F51:F52">
    <cfRule type="expression" dxfId="31" priority="23">
      <formula>$E$51="－"</formula>
    </cfRule>
  </conditionalFormatting>
  <conditionalFormatting sqref="F53:F54">
    <cfRule type="expression" dxfId="30" priority="22">
      <formula>$E$53="－"</formula>
    </cfRule>
  </conditionalFormatting>
  <conditionalFormatting sqref="F56:G56">
    <cfRule type="expression" dxfId="29" priority="6">
      <formula>$E$56="－"</formula>
    </cfRule>
  </conditionalFormatting>
  <conditionalFormatting sqref="F58:G58">
    <cfRule type="expression" dxfId="28" priority="21">
      <formula>$E$58="－"</formula>
    </cfRule>
  </conditionalFormatting>
  <dataValidations xWindow="918" yWindow="574" count="13">
    <dataValidation type="list" allowBlank="1" showInputMessage="1" showErrorMessage="1" errorTitle="評価基準を確認してください" error="1、0　以外は、入力できません。　" promptTitle="自己採点の入力" prompt="左記評価基準より、点数を入力してください。" sqref="F47:F48" xr:uid="{00000000-0002-0000-0100-000000000000}">
      <formula1>$E$47:$E$48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49:F50" xr:uid="{00000000-0002-0000-0100-000001000000}">
      <formula1>$E$49:$E$50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51:F52" xr:uid="{00000000-0002-0000-0100-000002000000}">
      <formula1>$E$51:$E$52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53:F54 F56:F59" xr:uid="{00000000-0002-0000-0100-000003000000}">
      <formula1>$E$53:$E$54</formula1>
    </dataValidation>
    <dataValidation type="list" allowBlank="1" showInputMessage="1" showErrorMessage="1" errorTitle="評価基準を確認してください" error="1、0.5、0　以外は入力できません。" promptTitle="自己採点の入力" prompt="左記評価基準より点数を入力してください。" sqref="F44:F45" xr:uid="{00000000-0002-0000-0100-000004000000}">
      <formula1>$E$44:$E$45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F36:F37" xr:uid="{00000000-0002-0000-0100-000005000000}">
      <formula1>$E$36:$E$37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42:F43" xr:uid="{00000000-0002-0000-0100-000006000000}">
      <formula1>$E$42:$E$43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40:F41" xr:uid="{00000000-0002-0000-0100-000007000000}">
      <formula1>$E$40:$E$41</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F38:F39" xr:uid="{00000000-0002-0000-0100-000008000000}">
      <formula1>$E$38:$E$39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F25:F26" xr:uid="{00000000-0002-0000-0100-000009000000}">
      <formula1>$E$25:$E$26</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33:F34" xr:uid="{00000000-0002-0000-0100-00000A000000}">
      <formula1>$E$33:$E$34</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F23:F24" xr:uid="{00000000-0002-0000-0100-00000B000000}">
      <formula1>$E$23:$E$24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F27:F32" xr:uid="{00000000-0002-0000-0100-00000C000000}">
      <formula1>$E$27:$E$32</formula1>
    </dataValidation>
  </dataValidations>
  <printOptions horizontalCentered="1" verticalCentered="1"/>
  <pageMargins left="0.51181102362204722" right="0.51181102362204722" top="0.26" bottom="0.35433070866141736" header="0.19" footer="0.31496062992125984"/>
  <pageSetup paperSize="9" scale="74"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7" id="{07E85C84-DF60-4EFC-8ECA-BBE8CBB20C2F}">
            <xm:f>'（発注所属入力）'!$C$16='（発注所属入力）'!$I$48</xm:f>
            <x14:dxf>
              <fill>
                <patternFill>
                  <bgColor theme="0" tint="-0.24994659260841701"/>
                </patternFill>
              </fill>
            </x14:dxf>
          </x14:cfRule>
          <xm:sqref>B21:G21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BI237"/>
  <sheetViews>
    <sheetView zoomScale="70" zoomScaleNormal="70" workbookViewId="0">
      <selection activeCell="AI25" sqref="AI25"/>
    </sheetView>
  </sheetViews>
  <sheetFormatPr defaultColWidth="9" defaultRowHeight="18.75"/>
  <cols>
    <col min="1" max="1" width="9" style="44"/>
    <col min="2" max="2" width="2.25" customWidth="1"/>
    <col min="3" max="5" width="5.625" customWidth="1"/>
    <col min="6" max="31" width="3.75" customWidth="1"/>
    <col min="32" max="32" width="2.625" customWidth="1"/>
    <col min="33" max="33" width="6.625" customWidth="1"/>
    <col min="34" max="51" width="9" style="46"/>
  </cols>
  <sheetData>
    <row r="6" spans="1:51">
      <c r="AE6" s="45"/>
    </row>
    <row r="7" spans="1:51" ht="20.25">
      <c r="B7" s="23"/>
      <c r="C7" s="127" t="s">
        <v>97</v>
      </c>
      <c r="D7" s="128"/>
      <c r="E7" s="128"/>
      <c r="F7" s="328" t="str">
        <f>+IF('技術資料表紙（入札参加者）'!D7=0,"商号又は名称：　　　　　　　　　　　　　　　","商号又は名称："&amp;'技術資料表紙（入札参加者）'!D7)</f>
        <v>商号又は名称：　　　　　　　　　　　　　　　</v>
      </c>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23"/>
    </row>
    <row r="8" spans="1:51" ht="14.1" customHeight="1">
      <c r="B8" s="23"/>
      <c r="C8" s="23"/>
      <c r="D8" s="23"/>
      <c r="E8" s="23"/>
      <c r="F8" s="23"/>
      <c r="G8" s="23"/>
      <c r="H8" s="23"/>
      <c r="I8" s="129"/>
      <c r="J8" s="129"/>
      <c r="K8" s="129"/>
      <c r="L8" s="129"/>
      <c r="M8" s="129"/>
      <c r="N8" s="129"/>
      <c r="O8" s="129"/>
      <c r="P8" s="129"/>
      <c r="Q8" s="129"/>
      <c r="R8" s="129"/>
      <c r="S8" s="129"/>
      <c r="T8" s="129"/>
      <c r="U8" s="129"/>
      <c r="V8" s="129"/>
      <c r="W8" s="130"/>
      <c r="X8" s="130"/>
      <c r="Y8" s="130"/>
      <c r="Z8" s="130"/>
      <c r="AA8" s="130"/>
      <c r="AB8" s="130"/>
      <c r="AC8" s="130"/>
      <c r="AD8" s="130"/>
      <c r="AE8" s="130"/>
      <c r="AF8" s="23"/>
    </row>
    <row r="9" spans="1:51" ht="31.5">
      <c r="B9" s="23"/>
      <c r="C9" s="131" t="s">
        <v>98</v>
      </c>
      <c r="D9" s="132"/>
      <c r="E9" s="132"/>
      <c r="F9" s="132"/>
      <c r="G9" s="132"/>
      <c r="H9" s="133"/>
      <c r="I9" s="133"/>
      <c r="J9" s="133"/>
      <c r="K9" s="133"/>
      <c r="L9" s="133"/>
      <c r="M9" s="133"/>
      <c r="N9" s="133"/>
      <c r="O9" s="133"/>
      <c r="P9" s="133"/>
      <c r="Q9" s="133"/>
      <c r="R9" s="133"/>
      <c r="S9" s="133"/>
      <c r="T9" s="133"/>
      <c r="U9" s="133"/>
      <c r="V9" s="133"/>
      <c r="W9" s="133"/>
      <c r="X9" s="133"/>
      <c r="Y9" s="133"/>
      <c r="Z9" s="133"/>
      <c r="AA9" s="133"/>
      <c r="AB9" s="133"/>
      <c r="AC9" s="133"/>
      <c r="AD9" s="133"/>
      <c r="AE9" s="133"/>
      <c r="AF9" s="23"/>
    </row>
    <row r="10" spans="1:51" ht="10.9" customHeight="1">
      <c r="B10" s="23"/>
      <c r="C10" s="131"/>
      <c r="D10" s="132"/>
      <c r="E10" s="132"/>
      <c r="F10" s="132"/>
      <c r="G10" s="132"/>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23"/>
    </row>
    <row r="11" spans="1:51" ht="25.5">
      <c r="B11" s="23"/>
      <c r="C11" s="134" t="s">
        <v>99</v>
      </c>
      <c r="D11" s="132"/>
      <c r="E11" s="132"/>
      <c r="F11" s="132"/>
      <c r="G11" s="132"/>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23"/>
    </row>
    <row r="12" spans="1:51" ht="25.5">
      <c r="B12" s="23"/>
      <c r="C12" s="135" t="s">
        <v>100</v>
      </c>
      <c r="D12" s="132"/>
      <c r="E12" s="132"/>
      <c r="F12" s="132"/>
      <c r="G12" s="132"/>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23"/>
    </row>
    <row r="13" spans="1:51" ht="15" customHeight="1">
      <c r="B13" s="23"/>
      <c r="C13" s="136"/>
      <c r="D13" s="136"/>
      <c r="E13" s="136"/>
      <c r="F13" s="137"/>
      <c r="G13" s="137"/>
      <c r="H13" s="138"/>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23"/>
    </row>
    <row r="14" spans="1:51" s="47" customFormat="1" ht="25.15" customHeight="1" thickBot="1">
      <c r="A14" s="44"/>
      <c r="C14" s="79" t="s">
        <v>115</v>
      </c>
      <c r="D14" s="121"/>
      <c r="E14" s="121"/>
      <c r="F14" s="121"/>
      <c r="G14" s="121"/>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H14" s="50"/>
      <c r="AI14" s="50"/>
      <c r="AJ14" s="50"/>
      <c r="AK14" s="50"/>
      <c r="AL14" s="50"/>
      <c r="AM14" s="50"/>
      <c r="AN14" s="50"/>
      <c r="AO14" s="50"/>
      <c r="AP14" s="50"/>
      <c r="AQ14" s="50"/>
      <c r="AR14" s="50"/>
      <c r="AS14" s="50"/>
      <c r="AT14" s="50"/>
      <c r="AU14" s="50"/>
      <c r="AV14" s="50"/>
      <c r="AW14" s="50"/>
      <c r="AX14" s="50"/>
      <c r="AY14" s="50"/>
    </row>
    <row r="15" spans="1:51" s="47" customFormat="1" ht="25.15" customHeight="1" thickBot="1">
      <c r="A15" s="44">
        <v>1</v>
      </c>
      <c r="B15" s="23"/>
      <c r="C15" s="269" t="s">
        <v>119</v>
      </c>
      <c r="D15" s="270"/>
      <c r="E15" s="271"/>
      <c r="F15" s="200">
        <f>+'（発注所属入力）'!I22</f>
        <v>1</v>
      </c>
      <c r="G15" s="201" t="s">
        <v>120</v>
      </c>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3"/>
      <c r="AH15" s="50" t="str">
        <f>IF(F15="3","〇","")</f>
        <v/>
      </c>
      <c r="AI15" s="50"/>
      <c r="AJ15" s="50"/>
      <c r="AK15" s="50"/>
      <c r="AL15" s="50"/>
      <c r="AM15" s="50"/>
      <c r="AN15" s="50"/>
      <c r="AO15" s="50"/>
      <c r="AP15" s="50"/>
      <c r="AQ15" s="50"/>
      <c r="AR15" s="50"/>
      <c r="AS15" s="50"/>
      <c r="AT15" s="50"/>
      <c r="AU15" s="50"/>
      <c r="AV15" s="50"/>
      <c r="AW15" s="50"/>
      <c r="AX15" s="50"/>
      <c r="AY15" s="50"/>
    </row>
    <row r="16" spans="1:51" ht="25.15" customHeight="1">
      <c r="B16" s="23"/>
      <c r="C16" s="329" t="s">
        <v>101</v>
      </c>
      <c r="D16" s="330"/>
      <c r="E16" s="331"/>
      <c r="F16" s="335"/>
      <c r="G16" s="336"/>
      <c r="H16" s="336"/>
      <c r="I16" s="51" t="s">
        <v>11</v>
      </c>
      <c r="J16" s="52"/>
      <c r="K16" s="52"/>
      <c r="L16" s="53"/>
      <c r="M16" s="305" t="str">
        <f>IF(COUNTBLANK(F16:H17)=6,"　←　該当する方に○",IF(COUNTBLANK(F16:H17)=4,"　←　どちらか一方に○",""))</f>
        <v>　←　該当する方に○</v>
      </c>
      <c r="N16" s="337"/>
      <c r="O16" s="337"/>
      <c r="P16" s="337"/>
      <c r="Q16" s="337"/>
      <c r="R16" s="337"/>
      <c r="S16" s="337"/>
      <c r="T16" s="337"/>
      <c r="U16" s="337"/>
      <c r="V16" s="337"/>
      <c r="W16" s="337"/>
      <c r="X16" s="337"/>
      <c r="Y16" s="337"/>
      <c r="Z16" s="337"/>
      <c r="AA16" s="337"/>
      <c r="AB16" s="337"/>
      <c r="AC16" s="337"/>
      <c r="AD16" s="337"/>
      <c r="AE16" s="337"/>
      <c r="AF16" s="23"/>
      <c r="AI16" s="46" t="s">
        <v>126</v>
      </c>
    </row>
    <row r="17" spans="2:32" ht="25.15" customHeight="1" thickBot="1">
      <c r="B17" s="23"/>
      <c r="C17" s="332"/>
      <c r="D17" s="333"/>
      <c r="E17" s="334"/>
      <c r="F17" s="339"/>
      <c r="G17" s="340"/>
      <c r="H17" s="340"/>
      <c r="I17" s="54" t="s">
        <v>12</v>
      </c>
      <c r="J17" s="55"/>
      <c r="K17" s="55"/>
      <c r="L17" s="56"/>
      <c r="M17" s="338"/>
      <c r="N17" s="338"/>
      <c r="O17" s="338"/>
      <c r="P17" s="338"/>
      <c r="Q17" s="338"/>
      <c r="R17" s="338"/>
      <c r="S17" s="338"/>
      <c r="T17" s="338"/>
      <c r="U17" s="338"/>
      <c r="V17" s="338"/>
      <c r="W17" s="338"/>
      <c r="X17" s="338"/>
      <c r="Y17" s="338"/>
      <c r="Z17" s="338"/>
      <c r="AA17" s="338"/>
      <c r="AB17" s="338"/>
      <c r="AC17" s="338"/>
      <c r="AD17" s="338"/>
      <c r="AE17" s="338"/>
      <c r="AF17" s="23"/>
    </row>
    <row r="18" spans="2:32" ht="25.15" customHeight="1">
      <c r="B18" s="23"/>
      <c r="C18" s="269" t="s">
        <v>116</v>
      </c>
      <c r="D18" s="270"/>
      <c r="E18" s="271"/>
      <c r="F18" s="308"/>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10"/>
      <c r="AF18" s="23"/>
    </row>
    <row r="19" spans="2:32" ht="25.15" customHeight="1">
      <c r="B19" s="23"/>
      <c r="C19" s="274" t="s">
        <v>117</v>
      </c>
      <c r="D19" s="275"/>
      <c r="E19" s="276"/>
      <c r="F19" s="311"/>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3"/>
      <c r="AF19" s="23"/>
    </row>
    <row r="20" spans="2:32" ht="25.15" customHeight="1">
      <c r="B20" s="23"/>
      <c r="C20" s="274" t="s">
        <v>103</v>
      </c>
      <c r="D20" s="314"/>
      <c r="E20" s="315"/>
      <c r="F20" s="316" t="s">
        <v>132</v>
      </c>
      <c r="G20" s="317"/>
      <c r="H20" s="341"/>
      <c r="I20" s="341"/>
      <c r="J20" s="57" t="s">
        <v>104</v>
      </c>
      <c r="K20" s="341"/>
      <c r="L20" s="341"/>
      <c r="M20" s="57" t="s">
        <v>105</v>
      </c>
      <c r="N20" s="341"/>
      <c r="O20" s="341"/>
      <c r="P20" s="143" t="s">
        <v>106</v>
      </c>
      <c r="Q20" s="342" t="s">
        <v>107</v>
      </c>
      <c r="R20" s="343"/>
      <c r="S20" s="318" t="s">
        <v>132</v>
      </c>
      <c r="T20" s="319"/>
      <c r="U20" s="344"/>
      <c r="V20" s="344"/>
      <c r="W20" s="96" t="s">
        <v>104</v>
      </c>
      <c r="X20" s="344"/>
      <c r="Y20" s="344"/>
      <c r="Z20" s="96" t="s">
        <v>105</v>
      </c>
      <c r="AA20" s="344"/>
      <c r="AB20" s="344"/>
      <c r="AC20" s="139" t="s">
        <v>106</v>
      </c>
      <c r="AD20" s="320" t="s">
        <v>108</v>
      </c>
      <c r="AE20" s="321"/>
      <c r="AF20" s="23"/>
    </row>
    <row r="21" spans="2:32" ht="25.15" customHeight="1">
      <c r="B21" s="23"/>
      <c r="C21" s="274" t="s">
        <v>122</v>
      </c>
      <c r="D21" s="275"/>
      <c r="E21" s="276"/>
      <c r="F21" s="58"/>
      <c r="G21" s="59"/>
      <c r="H21" s="59"/>
      <c r="I21" s="59"/>
      <c r="J21" s="59"/>
      <c r="K21" s="59"/>
      <c r="L21" s="59"/>
      <c r="M21" s="59"/>
      <c r="N21" s="59"/>
      <c r="O21" s="59"/>
      <c r="P21" s="140" t="str">
        <f>IF(COUNTBLANK(F21:O21)&gt;0,"　←　10桁の番号を入力","")</f>
        <v>　←　10桁の番号を入力</v>
      </c>
      <c r="Q21" s="141"/>
      <c r="R21" s="141"/>
      <c r="S21" s="141"/>
      <c r="T21" s="141"/>
      <c r="U21" s="141"/>
      <c r="V21" s="141"/>
      <c r="W21" s="141"/>
      <c r="X21" s="141"/>
      <c r="Y21" s="141"/>
      <c r="Z21" s="141"/>
      <c r="AA21" s="141"/>
      <c r="AB21" s="141"/>
      <c r="AC21" s="141"/>
      <c r="AD21" s="141"/>
      <c r="AE21" s="142"/>
      <c r="AF21" s="23"/>
    </row>
    <row r="22" spans="2:32" ht="25.15" customHeight="1">
      <c r="B22" s="23"/>
      <c r="C22" s="345" t="s">
        <v>205</v>
      </c>
      <c r="D22" s="346"/>
      <c r="E22" s="347"/>
      <c r="F22" s="351"/>
      <c r="G22" s="352"/>
      <c r="H22" s="352"/>
      <c r="I22" s="355" t="s">
        <v>207</v>
      </c>
      <c r="J22" s="356"/>
      <c r="K22" s="356"/>
      <c r="L22" s="356"/>
      <c r="M22" s="356"/>
      <c r="N22" s="356"/>
      <c r="O22" s="356"/>
      <c r="P22" s="356"/>
      <c r="Q22" s="356"/>
      <c r="R22" s="356"/>
      <c r="S22" s="356"/>
      <c r="T22" s="356"/>
      <c r="U22" s="356"/>
      <c r="V22" s="356"/>
      <c r="W22" s="356"/>
      <c r="X22" s="356"/>
      <c r="Y22" s="356"/>
      <c r="Z22" s="356"/>
      <c r="AA22" s="356"/>
      <c r="AB22" s="356"/>
      <c r="AC22" s="356"/>
      <c r="AD22" s="356"/>
      <c r="AE22" s="357"/>
      <c r="AF22" s="23"/>
    </row>
    <row r="23" spans="2:32" ht="25.15" customHeight="1">
      <c r="B23" s="23"/>
      <c r="C23" s="348"/>
      <c r="D23" s="349"/>
      <c r="E23" s="350"/>
      <c r="F23" s="353"/>
      <c r="G23" s="354"/>
      <c r="H23" s="354"/>
      <c r="I23" s="358"/>
      <c r="J23" s="358"/>
      <c r="K23" s="358"/>
      <c r="L23" s="358"/>
      <c r="M23" s="358"/>
      <c r="N23" s="358"/>
      <c r="O23" s="358"/>
      <c r="P23" s="358"/>
      <c r="Q23" s="358"/>
      <c r="R23" s="358"/>
      <c r="S23" s="358"/>
      <c r="T23" s="358"/>
      <c r="U23" s="358"/>
      <c r="V23" s="358"/>
      <c r="W23" s="358"/>
      <c r="X23" s="358"/>
      <c r="Y23" s="358"/>
      <c r="Z23" s="358"/>
      <c r="AA23" s="358"/>
      <c r="AB23" s="358"/>
      <c r="AC23" s="358"/>
      <c r="AD23" s="358"/>
      <c r="AE23" s="359"/>
      <c r="AF23" s="23"/>
    </row>
    <row r="24" spans="2:32" ht="25.15" customHeight="1" thickBot="1">
      <c r="B24" s="23"/>
      <c r="C24" s="322" t="s">
        <v>208</v>
      </c>
      <c r="D24" s="323"/>
      <c r="E24" s="324"/>
      <c r="F24" s="325"/>
      <c r="G24" s="326"/>
      <c r="H24" s="326"/>
      <c r="I24" s="326"/>
      <c r="J24" s="326"/>
      <c r="K24" s="326"/>
      <c r="L24" s="326"/>
      <c r="M24" s="326"/>
      <c r="N24" s="326"/>
      <c r="O24" s="326"/>
      <c r="P24" s="326"/>
      <c r="Q24" s="326"/>
      <c r="R24" s="326"/>
      <c r="S24" s="326"/>
      <c r="T24" s="326"/>
      <c r="U24" s="326"/>
      <c r="V24" s="326"/>
      <c r="W24" s="326"/>
      <c r="X24" s="326"/>
      <c r="Y24" s="326"/>
      <c r="Z24" s="326"/>
      <c r="AA24" s="326"/>
      <c r="AB24" s="326"/>
      <c r="AC24" s="326"/>
      <c r="AD24" s="326"/>
      <c r="AE24" s="327"/>
      <c r="AF24" s="23"/>
    </row>
    <row r="25" spans="2:32" ht="25.15" customHeight="1">
      <c r="B25" s="23"/>
      <c r="C25" s="269" t="s">
        <v>116</v>
      </c>
      <c r="D25" s="270"/>
      <c r="E25" s="271"/>
      <c r="F25" s="308"/>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10"/>
      <c r="AF25" s="23"/>
    </row>
    <row r="26" spans="2:32" ht="25.15" customHeight="1">
      <c r="B26" s="23"/>
      <c r="C26" s="274" t="s">
        <v>117</v>
      </c>
      <c r="D26" s="275"/>
      <c r="E26" s="276"/>
      <c r="F26" s="311"/>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c r="AD26" s="312"/>
      <c r="AE26" s="313"/>
      <c r="AF26" s="23"/>
    </row>
    <row r="27" spans="2:32" ht="25.15" customHeight="1">
      <c r="B27" s="23"/>
      <c r="C27" s="274" t="s">
        <v>103</v>
      </c>
      <c r="D27" s="314"/>
      <c r="E27" s="315"/>
      <c r="F27" s="316" t="s">
        <v>132</v>
      </c>
      <c r="G27" s="317"/>
      <c r="H27" s="341"/>
      <c r="I27" s="341"/>
      <c r="J27" s="57" t="s">
        <v>104</v>
      </c>
      <c r="K27" s="341"/>
      <c r="L27" s="341"/>
      <c r="M27" s="57" t="s">
        <v>105</v>
      </c>
      <c r="N27" s="341"/>
      <c r="O27" s="341"/>
      <c r="P27" s="143" t="s">
        <v>106</v>
      </c>
      <c r="Q27" s="342" t="s">
        <v>107</v>
      </c>
      <c r="R27" s="343"/>
      <c r="S27" s="318" t="s">
        <v>132</v>
      </c>
      <c r="T27" s="319"/>
      <c r="U27" s="344"/>
      <c r="V27" s="344"/>
      <c r="W27" s="96" t="s">
        <v>104</v>
      </c>
      <c r="X27" s="344"/>
      <c r="Y27" s="344"/>
      <c r="Z27" s="96" t="s">
        <v>105</v>
      </c>
      <c r="AA27" s="344"/>
      <c r="AB27" s="344"/>
      <c r="AC27" s="139" t="s">
        <v>106</v>
      </c>
      <c r="AD27" s="320" t="s">
        <v>108</v>
      </c>
      <c r="AE27" s="321"/>
      <c r="AF27" s="23"/>
    </row>
    <row r="28" spans="2:32" ht="25.15" customHeight="1">
      <c r="B28" s="23"/>
      <c r="C28" s="274" t="s">
        <v>122</v>
      </c>
      <c r="D28" s="275"/>
      <c r="E28" s="276"/>
      <c r="F28" s="58"/>
      <c r="G28" s="59"/>
      <c r="H28" s="59"/>
      <c r="I28" s="59"/>
      <c r="J28" s="59"/>
      <c r="K28" s="59"/>
      <c r="L28" s="59"/>
      <c r="M28" s="59"/>
      <c r="N28" s="59"/>
      <c r="O28" s="59"/>
      <c r="P28" s="60" t="str">
        <f>IF(COUNTBLANK(F28:O28)&gt;0,"　←　10桁の番号を入力","")</f>
        <v>　←　10桁の番号を入力</v>
      </c>
      <c r="Q28" s="141"/>
      <c r="R28" s="141"/>
      <c r="S28" s="141"/>
      <c r="T28" s="141"/>
      <c r="U28" s="141"/>
      <c r="V28" s="141"/>
      <c r="W28" s="141"/>
      <c r="X28" s="141"/>
      <c r="Y28" s="141"/>
      <c r="Z28" s="141"/>
      <c r="AA28" s="141"/>
      <c r="AB28" s="141"/>
      <c r="AC28" s="141"/>
      <c r="AD28" s="141"/>
      <c r="AE28" s="142"/>
      <c r="AF28" s="23"/>
    </row>
    <row r="29" spans="2:32" ht="25.15" customHeight="1" thickBot="1">
      <c r="B29" s="23"/>
      <c r="C29" s="322" t="s">
        <v>208</v>
      </c>
      <c r="D29" s="323"/>
      <c r="E29" s="324"/>
      <c r="F29" s="325"/>
      <c r="G29" s="326"/>
      <c r="H29" s="326"/>
      <c r="I29" s="326"/>
      <c r="J29" s="326"/>
      <c r="K29" s="326"/>
      <c r="L29" s="326"/>
      <c r="M29" s="326"/>
      <c r="N29" s="326"/>
      <c r="O29" s="326"/>
      <c r="P29" s="326"/>
      <c r="Q29" s="326"/>
      <c r="R29" s="326"/>
      <c r="S29" s="326"/>
      <c r="T29" s="326"/>
      <c r="U29" s="326"/>
      <c r="V29" s="326"/>
      <c r="W29" s="326"/>
      <c r="X29" s="326"/>
      <c r="Y29" s="326"/>
      <c r="Z29" s="326"/>
      <c r="AA29" s="326"/>
      <c r="AB29" s="326"/>
      <c r="AC29" s="326"/>
      <c r="AD29" s="326"/>
      <c r="AE29" s="327"/>
      <c r="AF29" s="23"/>
    </row>
    <row r="30" spans="2:32" ht="25.15" customHeight="1">
      <c r="B30" s="23"/>
      <c r="C30" s="269" t="s">
        <v>116</v>
      </c>
      <c r="D30" s="270"/>
      <c r="E30" s="271"/>
      <c r="F30" s="308"/>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10"/>
      <c r="AF30" s="23"/>
    </row>
    <row r="31" spans="2:32" ht="25.15" customHeight="1">
      <c r="B31" s="23"/>
      <c r="C31" s="274" t="s">
        <v>117</v>
      </c>
      <c r="D31" s="275"/>
      <c r="E31" s="276"/>
      <c r="F31" s="311"/>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3"/>
      <c r="AF31" s="23"/>
    </row>
    <row r="32" spans="2:32" ht="25.15" customHeight="1">
      <c r="B32" s="23"/>
      <c r="C32" s="274" t="s">
        <v>103</v>
      </c>
      <c r="D32" s="314"/>
      <c r="E32" s="315"/>
      <c r="F32" s="316" t="s">
        <v>132</v>
      </c>
      <c r="G32" s="317"/>
      <c r="H32" s="341"/>
      <c r="I32" s="341"/>
      <c r="J32" s="57" t="s">
        <v>104</v>
      </c>
      <c r="K32" s="341"/>
      <c r="L32" s="341"/>
      <c r="M32" s="57" t="s">
        <v>105</v>
      </c>
      <c r="N32" s="341"/>
      <c r="O32" s="341"/>
      <c r="P32" s="143" t="s">
        <v>106</v>
      </c>
      <c r="Q32" s="342" t="s">
        <v>107</v>
      </c>
      <c r="R32" s="343"/>
      <c r="S32" s="318" t="s">
        <v>132</v>
      </c>
      <c r="T32" s="319"/>
      <c r="U32" s="344"/>
      <c r="V32" s="344"/>
      <c r="W32" s="96" t="s">
        <v>104</v>
      </c>
      <c r="X32" s="344"/>
      <c r="Y32" s="344"/>
      <c r="Z32" s="96" t="s">
        <v>105</v>
      </c>
      <c r="AA32" s="344"/>
      <c r="AB32" s="344"/>
      <c r="AC32" s="139" t="s">
        <v>106</v>
      </c>
      <c r="AD32" s="320" t="s">
        <v>108</v>
      </c>
      <c r="AE32" s="321"/>
      <c r="AF32" s="23"/>
    </row>
    <row r="33" spans="1:51" ht="25.15" customHeight="1">
      <c r="B33" s="23"/>
      <c r="C33" s="274" t="s">
        <v>122</v>
      </c>
      <c r="D33" s="275"/>
      <c r="E33" s="276"/>
      <c r="F33" s="58"/>
      <c r="G33" s="59"/>
      <c r="H33" s="59"/>
      <c r="I33" s="59"/>
      <c r="J33" s="59"/>
      <c r="K33" s="59"/>
      <c r="L33" s="59"/>
      <c r="M33" s="59"/>
      <c r="N33" s="59"/>
      <c r="O33" s="59"/>
      <c r="P33" s="60" t="str">
        <f>IF(COUNTBLANK(F33:O33)&gt;0,"　←　10桁の番号を入力","")</f>
        <v>　←　10桁の番号を入力</v>
      </c>
      <c r="Q33" s="141"/>
      <c r="R33" s="141"/>
      <c r="S33" s="141"/>
      <c r="T33" s="141"/>
      <c r="U33" s="141"/>
      <c r="V33" s="141"/>
      <c r="W33" s="141"/>
      <c r="X33" s="141"/>
      <c r="Y33" s="141"/>
      <c r="Z33" s="141"/>
      <c r="AA33" s="141"/>
      <c r="AB33" s="141"/>
      <c r="AC33" s="141"/>
      <c r="AD33" s="141"/>
      <c r="AE33" s="142"/>
      <c r="AF33" s="23"/>
    </row>
    <row r="34" spans="1:51" ht="25.15" customHeight="1" thickBot="1">
      <c r="B34" s="23"/>
      <c r="C34" s="322" t="s">
        <v>209</v>
      </c>
      <c r="D34" s="323"/>
      <c r="E34" s="324"/>
      <c r="F34" s="325"/>
      <c r="G34" s="326"/>
      <c r="H34" s="326"/>
      <c r="I34" s="326"/>
      <c r="J34" s="326"/>
      <c r="K34" s="326"/>
      <c r="L34" s="326"/>
      <c r="M34" s="326"/>
      <c r="N34" s="326"/>
      <c r="O34" s="326"/>
      <c r="P34" s="326"/>
      <c r="Q34" s="326"/>
      <c r="R34" s="326"/>
      <c r="S34" s="326"/>
      <c r="T34" s="326"/>
      <c r="U34" s="326"/>
      <c r="V34" s="326"/>
      <c r="W34" s="326"/>
      <c r="X34" s="326"/>
      <c r="Y34" s="326"/>
      <c r="Z34" s="326"/>
      <c r="AA34" s="326"/>
      <c r="AB34" s="326"/>
      <c r="AC34" s="326"/>
      <c r="AD34" s="326"/>
      <c r="AE34" s="327"/>
      <c r="AF34" s="23"/>
    </row>
    <row r="35" spans="1:51" ht="25.15" customHeight="1">
      <c r="B35" s="23"/>
      <c r="C35" s="277" t="s">
        <v>109</v>
      </c>
      <c r="D35" s="277"/>
      <c r="E35" s="277"/>
      <c r="F35" s="279" t="s">
        <v>210</v>
      </c>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3"/>
    </row>
    <row r="36" spans="1:51" ht="74.25" customHeight="1">
      <c r="B36" s="23"/>
      <c r="C36" s="278"/>
      <c r="D36" s="278"/>
      <c r="E36" s="278"/>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3"/>
    </row>
    <row r="37" spans="1:51" ht="24.75" customHeight="1">
      <c r="B37" s="23"/>
      <c r="C37" s="210"/>
      <c r="D37" s="210"/>
      <c r="E37" s="210"/>
      <c r="F37" s="267" t="s">
        <v>204</v>
      </c>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3"/>
    </row>
    <row r="38" spans="1:51" ht="21" customHeight="1">
      <c r="B38" s="23"/>
      <c r="C38" s="203"/>
      <c r="D38" s="203"/>
      <c r="E38" s="203"/>
      <c r="F38" s="207" t="s">
        <v>211</v>
      </c>
      <c r="G38" s="226"/>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23"/>
    </row>
    <row r="39" spans="1:51" ht="16.899999999999999" customHeight="1">
      <c r="B39" s="23"/>
      <c r="C39" s="144"/>
      <c r="D39" s="144"/>
      <c r="E39" s="144"/>
      <c r="F39" s="145"/>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23"/>
    </row>
    <row r="40" spans="1:51" s="47" customFormat="1" ht="25.15" customHeight="1" thickBot="1">
      <c r="A40" s="44"/>
      <c r="C40" s="48" t="s">
        <v>124</v>
      </c>
      <c r="D40" s="62"/>
      <c r="E40" s="63"/>
      <c r="F40" s="64"/>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H40" s="50"/>
      <c r="AI40" s="50"/>
      <c r="AJ40" s="50"/>
      <c r="AK40" s="50"/>
      <c r="AL40" s="50"/>
      <c r="AM40" s="50"/>
      <c r="AN40" s="50"/>
      <c r="AO40" s="50"/>
      <c r="AP40" s="50"/>
      <c r="AQ40" s="50"/>
      <c r="AR40" s="50"/>
      <c r="AS40" s="50"/>
      <c r="AT40" s="50"/>
      <c r="AU40" s="50"/>
      <c r="AV40" s="50"/>
      <c r="AW40" s="50"/>
      <c r="AX40" s="50"/>
      <c r="AY40" s="50"/>
    </row>
    <row r="41" spans="1:51" ht="25.15" customHeight="1">
      <c r="C41" s="282" t="s">
        <v>101</v>
      </c>
      <c r="D41" s="283"/>
      <c r="E41" s="284"/>
      <c r="F41" s="290"/>
      <c r="G41" s="291"/>
      <c r="H41" s="291"/>
      <c r="I41" s="51" t="s">
        <v>11</v>
      </c>
      <c r="J41" s="52"/>
      <c r="K41" s="52"/>
      <c r="L41" s="53"/>
      <c r="M41" s="305" t="str">
        <f>IF(COUNTBLANK(F41:H42)=6,"　←　該当する方に○",IF(COUNTBLANK(F41:H42)=4,"　←　どちらか一方に○",""))</f>
        <v>　←　該当する方に○</v>
      </c>
      <c r="N41" s="306"/>
      <c r="O41" s="306"/>
      <c r="P41" s="306"/>
      <c r="Q41" s="306"/>
      <c r="R41" s="306"/>
      <c r="S41" s="306"/>
      <c r="T41" s="306"/>
      <c r="U41" s="306"/>
      <c r="V41" s="306"/>
      <c r="W41" s="306"/>
      <c r="X41" s="306"/>
      <c r="Y41" s="306"/>
      <c r="Z41" s="306"/>
      <c r="AA41" s="306"/>
      <c r="AB41" s="306"/>
      <c r="AC41" s="306"/>
      <c r="AD41" s="306"/>
      <c r="AE41" s="306"/>
      <c r="AF41" s="23"/>
    </row>
    <row r="42" spans="1:51" ht="25.15" customHeight="1" thickBot="1">
      <c r="C42" s="285"/>
      <c r="D42" s="286"/>
      <c r="E42" s="287"/>
      <c r="F42" s="295"/>
      <c r="G42" s="296"/>
      <c r="H42" s="296"/>
      <c r="I42" s="66" t="s">
        <v>12</v>
      </c>
      <c r="J42" s="67"/>
      <c r="K42" s="67"/>
      <c r="L42" s="68"/>
      <c r="M42" s="307"/>
      <c r="N42" s="307"/>
      <c r="O42" s="307"/>
      <c r="P42" s="307"/>
      <c r="Q42" s="307"/>
      <c r="R42" s="307"/>
      <c r="S42" s="307"/>
      <c r="T42" s="307"/>
      <c r="U42" s="307"/>
      <c r="V42" s="307"/>
      <c r="W42" s="307"/>
      <c r="X42" s="307"/>
      <c r="Y42" s="307"/>
      <c r="Z42" s="307"/>
      <c r="AA42" s="307"/>
      <c r="AB42" s="307"/>
      <c r="AC42" s="307"/>
      <c r="AD42" s="307"/>
      <c r="AE42" s="307"/>
      <c r="AF42" s="23"/>
    </row>
    <row r="43" spans="1:51" ht="25.15" customHeight="1" thickBot="1">
      <c r="C43" s="274" t="s">
        <v>122</v>
      </c>
      <c r="D43" s="275"/>
      <c r="E43" s="276"/>
      <c r="F43" s="58"/>
      <c r="G43" s="59"/>
      <c r="H43" s="59"/>
      <c r="I43" s="59"/>
      <c r="J43" s="59"/>
      <c r="K43" s="59"/>
      <c r="L43" s="59"/>
      <c r="M43" s="59"/>
      <c r="N43" s="59"/>
      <c r="O43" s="59"/>
      <c r="P43" s="140" t="str">
        <f>IF(COUNTBLANK(F43:O43)&gt;0,"　←　10桁の番号を入力","")</f>
        <v>　←　10桁の番号を入力</v>
      </c>
      <c r="Q43" s="141"/>
      <c r="R43" s="141"/>
      <c r="S43" s="141"/>
      <c r="T43" s="141"/>
      <c r="U43" s="141"/>
      <c r="V43" s="141"/>
      <c r="W43" s="141"/>
      <c r="X43" s="141"/>
      <c r="Y43" s="141"/>
      <c r="Z43" s="141"/>
      <c r="AA43" s="141"/>
      <c r="AB43" s="141"/>
      <c r="AC43" s="141"/>
      <c r="AD43" s="141"/>
      <c r="AE43" s="142"/>
      <c r="AF43" s="23"/>
    </row>
    <row r="44" spans="1:51" ht="25.15" customHeight="1">
      <c r="B44" s="23"/>
      <c r="C44" s="277" t="s">
        <v>109</v>
      </c>
      <c r="D44" s="277"/>
      <c r="E44" s="277"/>
      <c r="F44" s="279" t="s">
        <v>118</v>
      </c>
      <c r="G44" s="280"/>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3"/>
      <c r="AH44" s="71"/>
      <c r="AI44" s="71"/>
      <c r="AJ44" s="71"/>
      <c r="AK44" s="71"/>
      <c r="AL44" s="71"/>
      <c r="AM44" s="71"/>
      <c r="AN44" s="71"/>
      <c r="AO44" s="71"/>
      <c r="AP44" s="71"/>
      <c r="AQ44" s="71"/>
      <c r="AR44" s="71"/>
      <c r="AS44" s="71"/>
      <c r="AT44" s="71"/>
      <c r="AU44" s="71"/>
      <c r="AV44" s="71"/>
      <c r="AW44" s="71"/>
      <c r="AX44" s="71"/>
      <c r="AY44" s="71"/>
    </row>
    <row r="45" spans="1:51" ht="48" customHeight="1">
      <c r="B45" s="23"/>
      <c r="C45" s="288"/>
      <c r="D45" s="288"/>
      <c r="E45" s="288"/>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3"/>
    </row>
    <row r="46" spans="1:51" ht="25.15" customHeight="1">
      <c r="B46" s="23"/>
      <c r="C46" s="147"/>
      <c r="D46" s="147"/>
      <c r="E46" s="147"/>
      <c r="F46" s="148" t="s">
        <v>127</v>
      </c>
      <c r="G46" s="146"/>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23"/>
    </row>
    <row r="47" spans="1:51" ht="18.600000000000001" customHeight="1">
      <c r="B47" s="23"/>
      <c r="C47" s="147"/>
      <c r="D47" s="147"/>
      <c r="E47" s="147"/>
      <c r="F47" s="148"/>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23"/>
    </row>
    <row r="48" spans="1:51" s="47" customFormat="1" ht="25.15" customHeight="1" thickBot="1">
      <c r="A48" s="44"/>
      <c r="C48" s="48" t="s">
        <v>128</v>
      </c>
      <c r="D48" s="62"/>
      <c r="E48" s="63"/>
      <c r="F48" s="64"/>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H48" s="50"/>
      <c r="AI48" s="50"/>
      <c r="AJ48" s="50"/>
      <c r="AK48" s="50"/>
      <c r="AL48" s="50"/>
      <c r="AM48" s="50"/>
      <c r="AN48" s="50"/>
      <c r="AO48" s="50"/>
      <c r="AP48" s="50"/>
      <c r="AQ48" s="50"/>
      <c r="AR48" s="50"/>
      <c r="AS48" s="50"/>
      <c r="AT48" s="50"/>
      <c r="AU48" s="50"/>
      <c r="AV48" s="50"/>
      <c r="AW48" s="50"/>
      <c r="AX48" s="50"/>
      <c r="AY48" s="50"/>
    </row>
    <row r="49" spans="1:61" ht="25.15" customHeight="1">
      <c r="B49" s="23"/>
      <c r="C49" s="282" t="s">
        <v>101</v>
      </c>
      <c r="D49" s="283"/>
      <c r="E49" s="284"/>
      <c r="F49" s="290"/>
      <c r="G49" s="291"/>
      <c r="H49" s="291"/>
      <c r="I49" s="51" t="s">
        <v>11</v>
      </c>
      <c r="J49" s="52"/>
      <c r="K49" s="52"/>
      <c r="L49" s="53"/>
      <c r="M49" s="292" t="str">
        <f>IF(COUNTBLANK(F49:H50)=6,"　←　該当する方に○",IF(COUNTBLANK(F49:H50)=4,"　←　どちらか一方に○",""))</f>
        <v>　←　該当する方に○</v>
      </c>
      <c r="N49" s="293"/>
      <c r="O49" s="293"/>
      <c r="P49" s="293"/>
      <c r="Q49" s="293"/>
      <c r="R49" s="293"/>
      <c r="S49" s="293"/>
      <c r="T49" s="293"/>
      <c r="U49" s="293"/>
      <c r="V49" s="293"/>
      <c r="W49" s="293"/>
      <c r="X49" s="293"/>
      <c r="Y49" s="293"/>
      <c r="Z49" s="293"/>
      <c r="AA49" s="293"/>
      <c r="AB49" s="293"/>
      <c r="AC49" s="293"/>
      <c r="AD49" s="293"/>
      <c r="AE49" s="293"/>
      <c r="AF49" s="23"/>
    </row>
    <row r="50" spans="1:61" ht="25.15" customHeight="1" thickBot="1">
      <c r="B50" s="23"/>
      <c r="C50" s="285"/>
      <c r="D50" s="286"/>
      <c r="E50" s="287"/>
      <c r="F50" s="295"/>
      <c r="G50" s="296"/>
      <c r="H50" s="296"/>
      <c r="I50" s="66" t="s">
        <v>12</v>
      </c>
      <c r="J50" s="67"/>
      <c r="K50" s="67"/>
      <c r="L50" s="68"/>
      <c r="M50" s="294"/>
      <c r="N50" s="294"/>
      <c r="O50" s="294"/>
      <c r="P50" s="294"/>
      <c r="Q50" s="294"/>
      <c r="R50" s="294"/>
      <c r="S50" s="294"/>
      <c r="T50" s="294"/>
      <c r="U50" s="294"/>
      <c r="V50" s="294"/>
      <c r="W50" s="294"/>
      <c r="X50" s="294"/>
      <c r="Y50" s="294"/>
      <c r="Z50" s="294"/>
      <c r="AA50" s="294"/>
      <c r="AB50" s="294"/>
      <c r="AC50" s="294"/>
      <c r="AD50" s="294"/>
      <c r="AE50" s="294"/>
      <c r="AF50" s="23"/>
    </row>
    <row r="51" spans="1:61" ht="25.15" customHeight="1" thickBot="1">
      <c r="B51" s="23"/>
      <c r="C51" s="297" t="s">
        <v>110</v>
      </c>
      <c r="D51" s="298"/>
      <c r="E51" s="299"/>
      <c r="F51" s="300" t="str">
        <f>+IF(F49="〇",'様式－2b'!AN17,"")</f>
        <v/>
      </c>
      <c r="G51" s="301"/>
      <c r="H51" s="301"/>
      <c r="I51" s="69" t="s">
        <v>111</v>
      </c>
      <c r="J51" s="199" t="s">
        <v>135</v>
      </c>
      <c r="K51" s="127"/>
      <c r="L51" s="70"/>
      <c r="M51" s="127"/>
      <c r="N51" s="23"/>
      <c r="O51" s="23"/>
      <c r="P51" s="150"/>
      <c r="Q51" s="25"/>
      <c r="R51" s="25"/>
      <c r="S51" s="127"/>
      <c r="T51" s="23"/>
      <c r="U51" s="23"/>
      <c r="V51" s="23"/>
      <c r="W51" s="23"/>
      <c r="X51" s="23"/>
      <c r="Y51" s="23"/>
      <c r="Z51" s="150"/>
      <c r="AA51" s="150"/>
      <c r="AB51" s="150"/>
      <c r="AC51" s="151"/>
      <c r="AD51" s="127"/>
      <c r="AE51" s="151"/>
      <c r="AF51" s="23"/>
    </row>
    <row r="52" spans="1:61" ht="25.15" customHeight="1">
      <c r="B52" s="23"/>
      <c r="C52" s="149"/>
      <c r="D52" s="150"/>
      <c r="E52" s="150"/>
      <c r="F52" s="149" t="s">
        <v>134</v>
      </c>
      <c r="G52" s="151"/>
      <c r="H52" s="151"/>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23"/>
      <c r="AH52" s="71"/>
      <c r="AI52" s="71"/>
      <c r="AJ52" s="71"/>
      <c r="AK52" s="71"/>
      <c r="AL52" s="71"/>
      <c r="AM52" s="71"/>
      <c r="AN52" s="71"/>
      <c r="AO52" s="71"/>
      <c r="AP52" s="71"/>
      <c r="AQ52" s="71"/>
      <c r="AR52" s="71"/>
      <c r="AS52" s="71"/>
      <c r="AT52" s="71"/>
      <c r="AU52" s="71"/>
      <c r="AV52" s="71"/>
      <c r="AW52" s="71"/>
      <c r="AX52" s="71"/>
      <c r="AY52" s="71"/>
    </row>
    <row r="53" spans="1:61" ht="13.9" customHeight="1">
      <c r="B53" s="23"/>
      <c r="C53" s="149"/>
      <c r="D53" s="150"/>
      <c r="E53" s="150"/>
      <c r="F53" s="149"/>
      <c r="G53" s="151"/>
      <c r="H53" s="151"/>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23"/>
      <c r="AH53" s="71"/>
      <c r="AI53" s="71"/>
      <c r="AJ53" s="71"/>
      <c r="AK53" s="71"/>
      <c r="AL53" s="71"/>
      <c r="AM53" s="71"/>
      <c r="AN53" s="71"/>
      <c r="AO53" s="71"/>
      <c r="AP53" s="71"/>
      <c r="AQ53" s="71"/>
      <c r="AR53" s="71"/>
      <c r="AS53" s="71"/>
      <c r="AT53" s="71"/>
      <c r="AU53" s="71"/>
      <c r="AV53" s="71"/>
      <c r="AW53" s="71"/>
      <c r="AX53" s="71"/>
      <c r="AY53" s="71"/>
    </row>
    <row r="54" spans="1:61" s="47" customFormat="1" ht="25.15" customHeight="1" thickBot="1">
      <c r="A54" s="44"/>
      <c r="C54" s="48" t="s">
        <v>136</v>
      </c>
      <c r="F54" s="76"/>
      <c r="G54" s="77"/>
      <c r="H54" s="77"/>
      <c r="I54" s="77"/>
      <c r="J54" s="77"/>
      <c r="K54" s="77"/>
      <c r="L54" s="77"/>
      <c r="M54" s="77"/>
      <c r="N54" s="77"/>
      <c r="O54" s="77"/>
      <c r="P54" s="78"/>
      <c r="Q54" s="77"/>
      <c r="R54" s="77"/>
      <c r="S54" s="77"/>
      <c r="T54" s="77"/>
      <c r="U54" s="77"/>
      <c r="V54" s="77"/>
      <c r="W54" s="77"/>
      <c r="X54" s="77"/>
      <c r="Y54" s="77"/>
      <c r="Z54" s="77"/>
      <c r="AA54" s="77"/>
      <c r="AB54" s="77"/>
      <c r="AC54" s="77"/>
      <c r="AD54" s="77"/>
      <c r="AE54" s="77"/>
      <c r="AH54" s="50"/>
      <c r="AI54" s="50"/>
      <c r="AJ54" s="50"/>
      <c r="AK54" s="50"/>
      <c r="AL54" s="50"/>
      <c r="AM54" s="50"/>
      <c r="AN54" s="50"/>
      <c r="AO54" s="50"/>
      <c r="AP54" s="50"/>
      <c r="AQ54" s="50"/>
      <c r="AR54" s="50"/>
      <c r="AS54" s="50"/>
      <c r="AT54" s="50"/>
      <c r="AU54" s="50"/>
      <c r="AV54" s="50"/>
      <c r="AW54" s="50"/>
      <c r="AX54" s="50"/>
      <c r="AY54" s="50"/>
    </row>
    <row r="55" spans="1:61" ht="25.15" customHeight="1">
      <c r="B55" s="23"/>
      <c r="C55" s="282" t="s">
        <v>114</v>
      </c>
      <c r="D55" s="283"/>
      <c r="E55" s="284"/>
      <c r="F55" s="290"/>
      <c r="G55" s="291"/>
      <c r="H55" s="291"/>
      <c r="I55" s="51" t="s">
        <v>11</v>
      </c>
      <c r="J55" s="52"/>
      <c r="K55" s="52"/>
      <c r="L55" s="53"/>
      <c r="M55" s="292" t="str">
        <f>IF(COUNTBLANK(F55:H56)=6,"　←　該当する方に○",IF(COUNTBLANK(F55:H56)=4,"　←　どちらか一方に○",""))</f>
        <v>　←　該当する方に○</v>
      </c>
      <c r="N55" s="293"/>
      <c r="O55" s="293"/>
      <c r="P55" s="293"/>
      <c r="Q55" s="293"/>
      <c r="R55" s="293"/>
      <c r="S55" s="293"/>
      <c r="T55" s="293"/>
      <c r="U55" s="293"/>
      <c r="V55" s="293"/>
      <c r="W55" s="293"/>
      <c r="X55" s="293"/>
      <c r="Y55" s="293"/>
      <c r="Z55" s="293"/>
      <c r="AA55" s="293"/>
      <c r="AB55" s="293"/>
      <c r="AC55" s="293"/>
      <c r="AD55" s="293"/>
      <c r="AE55" s="293"/>
      <c r="AF55" s="23"/>
    </row>
    <row r="56" spans="1:61" ht="25.15" customHeight="1" thickBot="1">
      <c r="B56" s="23"/>
      <c r="C56" s="302"/>
      <c r="D56" s="303"/>
      <c r="E56" s="304"/>
      <c r="F56" s="295"/>
      <c r="G56" s="296"/>
      <c r="H56" s="296"/>
      <c r="I56" s="66" t="s">
        <v>12</v>
      </c>
      <c r="J56" s="67"/>
      <c r="K56" s="67"/>
      <c r="L56" s="68"/>
      <c r="M56" s="294"/>
      <c r="N56" s="294"/>
      <c r="O56" s="294"/>
      <c r="P56" s="294"/>
      <c r="Q56" s="294"/>
      <c r="R56" s="294"/>
      <c r="S56" s="294"/>
      <c r="T56" s="294"/>
      <c r="U56" s="294"/>
      <c r="V56" s="294"/>
      <c r="W56" s="294"/>
      <c r="X56" s="294"/>
      <c r="Y56" s="294"/>
      <c r="Z56" s="294"/>
      <c r="AA56" s="294"/>
      <c r="AB56" s="294"/>
      <c r="AC56" s="294"/>
      <c r="AD56" s="294"/>
      <c r="AE56" s="294"/>
      <c r="AF56" s="23"/>
    </row>
    <row r="57" spans="1:61" ht="57.6" customHeight="1">
      <c r="B57" s="23"/>
      <c r="C57" s="272" t="s">
        <v>113</v>
      </c>
      <c r="D57" s="273"/>
      <c r="E57" s="273"/>
      <c r="F57" s="268" t="s">
        <v>137</v>
      </c>
      <c r="G57" s="268"/>
      <c r="H57" s="268"/>
      <c r="I57" s="268"/>
      <c r="J57" s="268"/>
      <c r="K57" s="268"/>
      <c r="L57" s="268"/>
      <c r="M57" s="268"/>
      <c r="N57" s="268"/>
      <c r="O57" s="268"/>
      <c r="P57" s="268"/>
      <c r="Q57" s="268"/>
      <c r="R57" s="268"/>
      <c r="S57" s="268"/>
      <c r="T57" s="268"/>
      <c r="U57" s="268"/>
      <c r="V57" s="268"/>
      <c r="W57" s="268"/>
      <c r="X57" s="268"/>
      <c r="Y57" s="268"/>
      <c r="Z57" s="268"/>
      <c r="AA57" s="268"/>
      <c r="AB57" s="268"/>
      <c r="AC57" s="268"/>
      <c r="AD57" s="268"/>
      <c r="AE57" s="268"/>
      <c r="AF57" s="23"/>
    </row>
    <row r="58" spans="1:61" s="80" customFormat="1">
      <c r="A58" s="44"/>
      <c r="AH58" s="46"/>
      <c r="AI58" s="46"/>
      <c r="AJ58" s="46"/>
      <c r="AK58" s="46"/>
      <c r="AL58" s="46"/>
      <c r="AM58" s="46"/>
      <c r="AN58" s="46"/>
      <c r="AO58" s="46"/>
      <c r="AP58" s="46"/>
      <c r="AQ58" s="46"/>
      <c r="AR58" s="46"/>
      <c r="AS58" s="46"/>
      <c r="AT58" s="46"/>
      <c r="AU58" s="46"/>
      <c r="AV58" s="46"/>
      <c r="AW58" s="46"/>
      <c r="AX58" s="46"/>
      <c r="AY58" s="46"/>
      <c r="AZ58" s="81"/>
      <c r="BA58" s="81"/>
      <c r="BB58" s="81"/>
      <c r="BC58" s="81"/>
      <c r="BD58" s="81"/>
      <c r="BE58" s="81"/>
      <c r="BF58" s="81"/>
      <c r="BG58" s="81"/>
      <c r="BH58" s="81"/>
      <c r="BI58" s="81"/>
    </row>
    <row r="59" spans="1:61" s="80" customFormat="1">
      <c r="A59" s="44"/>
      <c r="AH59" s="46"/>
      <c r="AI59" s="46"/>
      <c r="AJ59" s="46"/>
      <c r="AK59" s="46"/>
      <c r="AL59" s="46"/>
      <c r="AM59" s="46"/>
      <c r="AN59" s="46"/>
      <c r="AO59" s="46"/>
      <c r="AP59" s="46"/>
      <c r="AQ59" s="46"/>
      <c r="AR59" s="46"/>
      <c r="AS59" s="46"/>
      <c r="AT59" s="46"/>
      <c r="AU59" s="46"/>
      <c r="AV59" s="46"/>
      <c r="AW59" s="46"/>
      <c r="AX59" s="46"/>
      <c r="AY59" s="46"/>
      <c r="AZ59" s="81"/>
      <c r="BA59" s="81"/>
      <c r="BB59" s="81"/>
      <c r="BC59" s="81"/>
      <c r="BD59" s="81"/>
      <c r="BE59" s="81"/>
      <c r="BF59" s="81"/>
      <c r="BG59" s="81"/>
      <c r="BH59" s="81"/>
      <c r="BI59" s="81"/>
    </row>
    <row r="60" spans="1:61" s="80" customFormat="1">
      <c r="A60" s="44"/>
      <c r="AH60" s="46"/>
      <c r="AI60" s="46"/>
      <c r="AJ60" s="46"/>
      <c r="AK60" s="46"/>
      <c r="AL60" s="46"/>
      <c r="AM60" s="46"/>
      <c r="AN60" s="46"/>
      <c r="AO60" s="46"/>
      <c r="AP60" s="46"/>
      <c r="AQ60" s="46"/>
      <c r="AR60" s="46"/>
      <c r="AS60" s="46"/>
      <c r="AT60" s="46"/>
      <c r="AU60" s="46"/>
      <c r="AV60" s="46"/>
      <c r="AW60" s="46"/>
      <c r="AX60" s="46"/>
      <c r="AY60" s="46"/>
      <c r="AZ60" s="81"/>
      <c r="BA60" s="81"/>
      <c r="BB60" s="81"/>
      <c r="BC60" s="81"/>
      <c r="BD60" s="81"/>
      <c r="BE60" s="81"/>
      <c r="BF60" s="81"/>
      <c r="BG60" s="81"/>
      <c r="BH60" s="81"/>
      <c r="BI60" s="81"/>
    </row>
    <row r="61" spans="1:61" s="80" customFormat="1">
      <c r="A61" s="44"/>
      <c r="AH61" s="46"/>
      <c r="AI61" s="46"/>
      <c r="AJ61" s="46"/>
      <c r="AK61" s="46"/>
      <c r="AL61" s="46"/>
      <c r="AM61" s="46"/>
      <c r="AN61" s="46"/>
      <c r="AO61" s="46"/>
      <c r="AP61" s="46"/>
      <c r="AQ61" s="46"/>
      <c r="AR61" s="46"/>
      <c r="AS61" s="46"/>
      <c r="AT61" s="46"/>
      <c r="AU61" s="46"/>
      <c r="AV61" s="46"/>
      <c r="AW61" s="46"/>
      <c r="AX61" s="46"/>
      <c r="AY61" s="46"/>
      <c r="AZ61" s="81"/>
      <c r="BA61" s="81"/>
      <c r="BB61" s="81"/>
      <c r="BC61" s="81"/>
      <c r="BD61" s="81"/>
      <c r="BE61" s="81"/>
      <c r="BF61" s="81"/>
      <c r="BG61" s="81"/>
      <c r="BH61" s="81"/>
      <c r="BI61" s="81"/>
    </row>
    <row r="62" spans="1:61" s="80" customFormat="1">
      <c r="A62" s="44"/>
      <c r="AH62" s="46"/>
      <c r="AI62" s="46"/>
      <c r="AJ62" s="46"/>
      <c r="AK62" s="46"/>
      <c r="AL62" s="46"/>
      <c r="AM62" s="46"/>
      <c r="AN62" s="46"/>
      <c r="AO62" s="46"/>
      <c r="AP62" s="46"/>
      <c r="AQ62" s="46"/>
      <c r="AR62" s="46"/>
      <c r="AS62" s="46"/>
      <c r="AT62" s="46"/>
      <c r="AU62" s="46"/>
      <c r="AV62" s="46"/>
      <c r="AW62" s="46"/>
      <c r="AX62" s="46"/>
      <c r="AY62" s="46"/>
      <c r="AZ62" s="81"/>
      <c r="BA62" s="81"/>
      <c r="BB62" s="81"/>
      <c r="BC62" s="81"/>
      <c r="BD62" s="81"/>
      <c r="BE62" s="81"/>
      <c r="BF62" s="81"/>
      <c r="BG62" s="81"/>
      <c r="BH62" s="81"/>
      <c r="BI62" s="81"/>
    </row>
    <row r="63" spans="1:61" s="80" customFormat="1">
      <c r="A63" s="44"/>
      <c r="AH63" s="46"/>
      <c r="AI63" s="46"/>
      <c r="AJ63" s="46"/>
      <c r="AK63" s="46"/>
      <c r="AL63" s="46"/>
      <c r="AM63" s="46"/>
      <c r="AN63" s="46"/>
      <c r="AO63" s="46"/>
      <c r="AP63" s="46"/>
      <c r="AQ63" s="46"/>
      <c r="AR63" s="46"/>
      <c r="AS63" s="46"/>
      <c r="AT63" s="46"/>
      <c r="AU63" s="46"/>
      <c r="AV63" s="46"/>
      <c r="AW63" s="46"/>
      <c r="AX63" s="46"/>
      <c r="AY63" s="46"/>
      <c r="AZ63" s="81"/>
      <c r="BA63" s="81"/>
      <c r="BB63" s="81"/>
      <c r="BC63" s="81"/>
      <c r="BD63" s="81"/>
      <c r="BE63" s="81"/>
      <c r="BF63" s="81"/>
      <c r="BG63" s="81"/>
      <c r="BH63" s="81"/>
      <c r="BI63" s="81"/>
    </row>
    <row r="64" spans="1:61" s="80" customFormat="1">
      <c r="A64" s="44"/>
      <c r="AH64" s="46"/>
      <c r="AI64" s="46"/>
      <c r="AJ64" s="46"/>
      <c r="AK64" s="46"/>
      <c r="AL64" s="46"/>
      <c r="AM64" s="46"/>
      <c r="AN64" s="46"/>
      <c r="AO64" s="46"/>
      <c r="AP64" s="46"/>
      <c r="AQ64" s="46"/>
      <c r="AR64" s="46"/>
      <c r="AS64" s="46"/>
      <c r="AT64" s="46"/>
      <c r="AU64" s="46"/>
      <c r="AV64" s="46"/>
      <c r="AW64" s="46"/>
      <c r="AX64" s="46"/>
      <c r="AY64" s="46"/>
      <c r="AZ64" s="81"/>
      <c r="BA64" s="81"/>
      <c r="BB64" s="81"/>
      <c r="BC64" s="81"/>
      <c r="BD64" s="81"/>
      <c r="BE64" s="81"/>
      <c r="BF64" s="81"/>
      <c r="BG64" s="81"/>
      <c r="BH64" s="81"/>
      <c r="BI64" s="81"/>
    </row>
    <row r="65" spans="1:61" s="80" customFormat="1">
      <c r="A65" s="44"/>
      <c r="AH65" s="46"/>
      <c r="AI65" s="46"/>
      <c r="AJ65" s="46"/>
      <c r="AK65" s="46"/>
      <c r="AL65" s="46"/>
      <c r="AM65" s="46"/>
      <c r="AN65" s="46"/>
      <c r="AO65" s="46"/>
      <c r="AP65" s="46"/>
      <c r="AQ65" s="46"/>
      <c r="AR65" s="46"/>
      <c r="AS65" s="46"/>
      <c r="AT65" s="46"/>
      <c r="AU65" s="46"/>
      <c r="AV65" s="46"/>
      <c r="AW65" s="46"/>
      <c r="AX65" s="46"/>
      <c r="AY65" s="46"/>
      <c r="AZ65" s="81"/>
      <c r="BA65" s="81"/>
      <c r="BB65" s="81"/>
      <c r="BC65" s="81"/>
      <c r="BD65" s="81"/>
      <c r="BE65" s="81"/>
      <c r="BF65" s="81"/>
      <c r="BG65" s="81"/>
      <c r="BH65" s="81"/>
      <c r="BI65" s="81"/>
    </row>
    <row r="66" spans="1:61" s="80" customFormat="1">
      <c r="A66" s="44"/>
      <c r="AH66" s="46"/>
      <c r="AI66" s="46"/>
      <c r="AJ66" s="46"/>
      <c r="AK66" s="46"/>
      <c r="AL66" s="46"/>
      <c r="AM66" s="46"/>
      <c r="AN66" s="46"/>
      <c r="AO66" s="46"/>
      <c r="AP66" s="46"/>
      <c r="AQ66" s="46"/>
      <c r="AR66" s="46"/>
      <c r="AS66" s="46"/>
      <c r="AT66" s="46"/>
      <c r="AU66" s="46"/>
      <c r="AV66" s="46"/>
      <c r="AW66" s="46"/>
      <c r="AX66" s="46"/>
      <c r="AY66" s="46"/>
      <c r="AZ66" s="81"/>
      <c r="BA66" s="81"/>
      <c r="BB66" s="81"/>
      <c r="BC66" s="81"/>
      <c r="BD66" s="81"/>
      <c r="BE66" s="81"/>
      <c r="BF66" s="81"/>
      <c r="BG66" s="81"/>
      <c r="BH66" s="81"/>
      <c r="BI66" s="81"/>
    </row>
    <row r="67" spans="1:61" s="80" customFormat="1">
      <c r="A67" s="44"/>
      <c r="AH67" s="46"/>
      <c r="AI67" s="46"/>
      <c r="AJ67" s="46"/>
      <c r="AK67" s="46"/>
      <c r="AL67" s="46"/>
      <c r="AM67" s="46"/>
      <c r="AN67" s="46"/>
      <c r="AO67" s="46"/>
      <c r="AP67" s="46"/>
      <c r="AQ67" s="46"/>
      <c r="AR67" s="46"/>
      <c r="AS67" s="46"/>
      <c r="AT67" s="46"/>
      <c r="AU67" s="46"/>
      <c r="AV67" s="46"/>
      <c r="AW67" s="46"/>
      <c r="AX67" s="46"/>
      <c r="AY67" s="46"/>
      <c r="AZ67" s="81"/>
      <c r="BA67" s="81"/>
      <c r="BB67" s="81"/>
      <c r="BC67" s="81"/>
      <c r="BD67" s="81"/>
      <c r="BE67" s="81"/>
      <c r="BF67" s="81"/>
      <c r="BG67" s="81"/>
      <c r="BH67" s="81"/>
      <c r="BI67" s="81"/>
    </row>
    <row r="68" spans="1:61" s="80" customFormat="1">
      <c r="A68" s="44"/>
      <c r="AH68" s="46"/>
      <c r="AI68" s="46"/>
      <c r="AJ68" s="46"/>
      <c r="AK68" s="46"/>
      <c r="AL68" s="46"/>
      <c r="AM68" s="46"/>
      <c r="AN68" s="46"/>
      <c r="AO68" s="46"/>
      <c r="AP68" s="46"/>
      <c r="AQ68" s="46"/>
      <c r="AR68" s="46"/>
      <c r="AS68" s="46"/>
      <c r="AT68" s="46"/>
      <c r="AU68" s="46"/>
      <c r="AV68" s="46"/>
      <c r="AW68" s="46"/>
      <c r="AX68" s="46"/>
      <c r="AY68" s="46"/>
      <c r="AZ68" s="81"/>
      <c r="BA68" s="81"/>
      <c r="BB68" s="81"/>
      <c r="BC68" s="81"/>
      <c r="BD68" s="81"/>
      <c r="BE68" s="81"/>
      <c r="BF68" s="81"/>
      <c r="BG68" s="81"/>
      <c r="BH68" s="81"/>
      <c r="BI68" s="81"/>
    </row>
    <row r="69" spans="1:61" s="80" customFormat="1">
      <c r="A69" s="44"/>
      <c r="AH69" s="46"/>
      <c r="AI69" s="46"/>
      <c r="AJ69" s="46"/>
      <c r="AK69" s="46"/>
      <c r="AL69" s="46"/>
      <c r="AM69" s="46"/>
      <c r="AN69" s="46"/>
      <c r="AO69" s="46"/>
      <c r="AP69" s="46"/>
      <c r="AQ69" s="46"/>
      <c r="AR69" s="46"/>
      <c r="AS69" s="46"/>
      <c r="AT69" s="46"/>
      <c r="AU69" s="46"/>
      <c r="AV69" s="46"/>
      <c r="AW69" s="46"/>
      <c r="AX69" s="46"/>
      <c r="AY69" s="46"/>
      <c r="AZ69" s="81"/>
      <c r="BA69" s="81"/>
      <c r="BB69" s="81"/>
      <c r="BC69" s="81"/>
      <c r="BD69" s="81"/>
      <c r="BE69" s="81"/>
      <c r="BF69" s="81"/>
      <c r="BG69" s="81"/>
      <c r="BH69" s="81"/>
      <c r="BI69" s="81"/>
    </row>
    <row r="70" spans="1:61" s="80" customFormat="1">
      <c r="A70" s="44"/>
      <c r="AH70" s="46"/>
      <c r="AI70" s="46"/>
      <c r="AJ70" s="46"/>
      <c r="AK70" s="46"/>
      <c r="AL70" s="46"/>
      <c r="AM70" s="46"/>
      <c r="AN70" s="46"/>
      <c r="AO70" s="46"/>
      <c r="AP70" s="46"/>
      <c r="AQ70" s="46"/>
      <c r="AR70" s="46"/>
      <c r="AS70" s="46"/>
      <c r="AT70" s="46"/>
      <c r="AU70" s="46"/>
      <c r="AV70" s="46"/>
      <c r="AW70" s="46"/>
      <c r="AX70" s="46"/>
      <c r="AY70" s="46"/>
      <c r="AZ70" s="81"/>
      <c r="BA70" s="81"/>
      <c r="BB70" s="81"/>
      <c r="BC70" s="81"/>
      <c r="BD70" s="81"/>
      <c r="BE70" s="81"/>
      <c r="BF70" s="81"/>
      <c r="BG70" s="81"/>
      <c r="BH70" s="81"/>
      <c r="BI70" s="81"/>
    </row>
    <row r="71" spans="1:61" s="80" customFormat="1">
      <c r="A71" s="44"/>
      <c r="AH71" s="46"/>
      <c r="AI71" s="46"/>
      <c r="AJ71" s="46"/>
      <c r="AK71" s="46"/>
      <c r="AL71" s="46"/>
      <c r="AM71" s="46"/>
      <c r="AN71" s="46"/>
      <c r="AO71" s="46"/>
      <c r="AP71" s="46"/>
      <c r="AQ71" s="46"/>
      <c r="AR71" s="46"/>
      <c r="AS71" s="46"/>
      <c r="AT71" s="46"/>
      <c r="AU71" s="46"/>
      <c r="AV71" s="46"/>
      <c r="AW71" s="46"/>
      <c r="AX71" s="46"/>
      <c r="AY71" s="46"/>
      <c r="AZ71" s="81"/>
      <c r="BA71" s="81"/>
      <c r="BB71" s="81"/>
      <c r="BC71" s="81"/>
      <c r="BD71" s="81"/>
      <c r="BE71" s="81"/>
      <c r="BF71" s="81"/>
      <c r="BG71" s="81"/>
      <c r="BH71" s="81"/>
      <c r="BI71" s="81"/>
    </row>
    <row r="72" spans="1:61" s="80" customFormat="1">
      <c r="A72" s="44"/>
      <c r="AH72" s="46"/>
      <c r="AI72" s="46"/>
      <c r="AJ72" s="46"/>
      <c r="AK72" s="46"/>
      <c r="AL72" s="46"/>
      <c r="AM72" s="46"/>
      <c r="AN72" s="46"/>
      <c r="AO72" s="46"/>
      <c r="AP72" s="46"/>
      <c r="AQ72" s="46"/>
      <c r="AR72" s="46"/>
      <c r="AS72" s="46"/>
      <c r="AT72" s="46"/>
      <c r="AU72" s="46"/>
      <c r="AV72" s="46"/>
      <c r="AW72" s="46"/>
      <c r="AX72" s="46"/>
      <c r="AY72" s="46"/>
      <c r="AZ72" s="81"/>
      <c r="BA72" s="81"/>
      <c r="BB72" s="81"/>
      <c r="BC72" s="81"/>
      <c r="BD72" s="81"/>
      <c r="BE72" s="81"/>
      <c r="BF72" s="81"/>
      <c r="BG72" s="81"/>
      <c r="BH72" s="81"/>
      <c r="BI72" s="81"/>
    </row>
    <row r="73" spans="1:61" s="80" customFormat="1">
      <c r="A73" s="44"/>
      <c r="AH73" s="46"/>
      <c r="AI73" s="46"/>
      <c r="AJ73" s="46"/>
      <c r="AK73" s="46"/>
      <c r="AL73" s="46"/>
      <c r="AM73" s="46"/>
      <c r="AN73" s="46"/>
      <c r="AO73" s="46"/>
      <c r="AP73" s="46"/>
      <c r="AQ73" s="46"/>
      <c r="AR73" s="46"/>
      <c r="AS73" s="46"/>
      <c r="AT73" s="46"/>
      <c r="AU73" s="46"/>
      <c r="AV73" s="46"/>
      <c r="AW73" s="46"/>
      <c r="AX73" s="46"/>
      <c r="AY73" s="46"/>
      <c r="AZ73" s="81"/>
      <c r="BA73" s="81"/>
      <c r="BB73" s="81"/>
      <c r="BC73" s="81"/>
      <c r="BD73" s="81"/>
      <c r="BE73" s="81"/>
      <c r="BF73" s="81"/>
      <c r="BG73" s="81"/>
      <c r="BH73" s="81"/>
      <c r="BI73" s="81"/>
    </row>
    <row r="74" spans="1:61" s="80" customFormat="1">
      <c r="A74" s="44"/>
      <c r="AH74" s="46"/>
      <c r="AI74" s="46"/>
      <c r="AJ74" s="46"/>
      <c r="AK74" s="46"/>
      <c r="AL74" s="46"/>
      <c r="AM74" s="46"/>
      <c r="AN74" s="46"/>
      <c r="AO74" s="46"/>
      <c r="AP74" s="46"/>
      <c r="AQ74" s="46"/>
      <c r="AR74" s="46"/>
      <c r="AS74" s="46"/>
      <c r="AT74" s="46"/>
      <c r="AU74" s="46"/>
      <c r="AV74" s="46"/>
      <c r="AW74" s="46"/>
      <c r="AX74" s="46"/>
      <c r="AY74" s="46"/>
      <c r="AZ74" s="81"/>
      <c r="BA74" s="81"/>
      <c r="BB74" s="81"/>
      <c r="BC74" s="81"/>
      <c r="BD74" s="81"/>
      <c r="BE74" s="81"/>
      <c r="BF74" s="81"/>
      <c r="BG74" s="81"/>
      <c r="BH74" s="81"/>
      <c r="BI74" s="81"/>
    </row>
    <row r="75" spans="1:61" s="80" customFormat="1">
      <c r="A75" s="44"/>
      <c r="AH75" s="46"/>
      <c r="AI75" s="46"/>
      <c r="AJ75" s="46"/>
      <c r="AK75" s="46"/>
      <c r="AL75" s="46"/>
      <c r="AM75" s="46"/>
      <c r="AN75" s="46"/>
      <c r="AO75" s="46"/>
      <c r="AP75" s="46"/>
      <c r="AQ75" s="46"/>
      <c r="AR75" s="46"/>
      <c r="AS75" s="46"/>
      <c r="AT75" s="46"/>
      <c r="AU75" s="46"/>
      <c r="AV75" s="46"/>
      <c r="AW75" s="46"/>
      <c r="AX75" s="46"/>
      <c r="AY75" s="46"/>
      <c r="AZ75" s="81"/>
      <c r="BA75" s="81"/>
      <c r="BB75" s="81"/>
      <c r="BC75" s="81"/>
      <c r="BD75" s="81"/>
      <c r="BE75" s="81"/>
      <c r="BF75" s="81"/>
      <c r="BG75" s="81"/>
      <c r="BH75" s="81"/>
      <c r="BI75" s="81"/>
    </row>
    <row r="76" spans="1:61" s="80" customFormat="1">
      <c r="A76" s="44"/>
      <c r="AH76" s="46"/>
      <c r="AI76" s="46"/>
      <c r="AJ76" s="46"/>
      <c r="AK76" s="46"/>
      <c r="AL76" s="46"/>
      <c r="AM76" s="46"/>
      <c r="AN76" s="46"/>
      <c r="AO76" s="46"/>
      <c r="AP76" s="46"/>
      <c r="AQ76" s="46"/>
      <c r="AR76" s="46"/>
      <c r="AS76" s="46"/>
      <c r="AT76" s="46"/>
      <c r="AU76" s="46"/>
      <c r="AV76" s="46"/>
      <c r="AW76" s="46"/>
      <c r="AX76" s="46"/>
      <c r="AY76" s="46"/>
      <c r="AZ76" s="81"/>
      <c r="BA76" s="81"/>
      <c r="BB76" s="81"/>
      <c r="BC76" s="81"/>
      <c r="BD76" s="81"/>
      <c r="BE76" s="81"/>
      <c r="BF76" s="81"/>
      <c r="BG76" s="81"/>
      <c r="BH76" s="81"/>
      <c r="BI76" s="81"/>
    </row>
    <row r="77" spans="1:61" s="80" customFormat="1">
      <c r="A77" s="44"/>
      <c r="AH77" s="46"/>
      <c r="AI77" s="46"/>
      <c r="AJ77" s="46"/>
      <c r="AK77" s="46"/>
      <c r="AL77" s="46"/>
      <c r="AM77" s="46"/>
      <c r="AN77" s="46"/>
      <c r="AO77" s="46"/>
      <c r="AP77" s="46"/>
      <c r="AQ77" s="46"/>
      <c r="AR77" s="46"/>
      <c r="AS77" s="46"/>
      <c r="AT77" s="46"/>
      <c r="AU77" s="46"/>
      <c r="AV77" s="46"/>
      <c r="AW77" s="46"/>
      <c r="AX77" s="46"/>
      <c r="AY77" s="46"/>
      <c r="AZ77" s="81"/>
      <c r="BA77" s="81"/>
      <c r="BB77" s="81"/>
      <c r="BC77" s="81"/>
      <c r="BD77" s="81"/>
      <c r="BE77" s="81"/>
      <c r="BF77" s="81"/>
      <c r="BG77" s="81"/>
      <c r="BH77" s="81"/>
      <c r="BI77" s="81"/>
    </row>
    <row r="78" spans="1:61" s="80" customFormat="1">
      <c r="A78" s="44"/>
      <c r="AH78" s="46"/>
      <c r="AI78" s="46"/>
      <c r="AJ78" s="46"/>
      <c r="AK78" s="46"/>
      <c r="AL78" s="46"/>
      <c r="AM78" s="46"/>
      <c r="AN78" s="46"/>
      <c r="AO78" s="46"/>
      <c r="AP78" s="46"/>
      <c r="AQ78" s="46"/>
      <c r="AR78" s="46"/>
      <c r="AS78" s="46"/>
      <c r="AT78" s="46"/>
      <c r="AU78" s="46"/>
      <c r="AV78" s="46"/>
      <c r="AW78" s="46"/>
      <c r="AX78" s="46"/>
      <c r="AY78" s="46"/>
      <c r="AZ78" s="81"/>
      <c r="BA78" s="81"/>
      <c r="BB78" s="81"/>
      <c r="BC78" s="81"/>
      <c r="BD78" s="81"/>
      <c r="BE78" s="81"/>
      <c r="BF78" s="81"/>
      <c r="BG78" s="81"/>
      <c r="BH78" s="81"/>
      <c r="BI78" s="81"/>
    </row>
    <row r="79" spans="1:61" s="80" customFormat="1">
      <c r="A79" s="44"/>
      <c r="AH79" s="46"/>
      <c r="AI79" s="46"/>
      <c r="AJ79" s="46"/>
      <c r="AK79" s="46"/>
      <c r="AL79" s="46"/>
      <c r="AM79" s="46"/>
      <c r="AN79" s="46"/>
      <c r="AO79" s="46"/>
      <c r="AP79" s="46"/>
      <c r="AQ79" s="46"/>
      <c r="AR79" s="46"/>
      <c r="AS79" s="46"/>
      <c r="AT79" s="46"/>
      <c r="AU79" s="46"/>
      <c r="AV79" s="46"/>
      <c r="AW79" s="46"/>
      <c r="AX79" s="46"/>
      <c r="AY79" s="46"/>
      <c r="AZ79" s="81"/>
      <c r="BA79" s="81"/>
      <c r="BB79" s="81"/>
      <c r="BC79" s="81"/>
      <c r="BD79" s="81"/>
      <c r="BE79" s="81"/>
      <c r="BF79" s="81"/>
      <c r="BG79" s="81"/>
      <c r="BH79" s="81"/>
      <c r="BI79" s="81"/>
    </row>
    <row r="80" spans="1:61" s="80" customFormat="1">
      <c r="A80" s="44"/>
      <c r="AH80" s="46"/>
      <c r="AI80" s="46"/>
      <c r="AJ80" s="46"/>
      <c r="AK80" s="46"/>
      <c r="AL80" s="46"/>
      <c r="AM80" s="46"/>
      <c r="AN80" s="46"/>
      <c r="AO80" s="46"/>
      <c r="AP80" s="46"/>
      <c r="AQ80" s="46"/>
      <c r="AR80" s="46"/>
      <c r="AS80" s="46"/>
      <c r="AT80" s="46"/>
      <c r="AU80" s="46"/>
      <c r="AV80" s="46"/>
      <c r="AW80" s="46"/>
      <c r="AX80" s="46"/>
      <c r="AY80" s="46"/>
      <c r="AZ80" s="81"/>
      <c r="BA80" s="81"/>
      <c r="BB80" s="81"/>
      <c r="BC80" s="81"/>
      <c r="BD80" s="81"/>
      <c r="BE80" s="81"/>
      <c r="BF80" s="81"/>
      <c r="BG80" s="81"/>
      <c r="BH80" s="81"/>
      <c r="BI80" s="81"/>
    </row>
    <row r="81" spans="1:61" s="80" customFormat="1">
      <c r="A81" s="44"/>
      <c r="AH81" s="46"/>
      <c r="AI81" s="46"/>
      <c r="AJ81" s="46"/>
      <c r="AK81" s="46"/>
      <c r="AL81" s="46"/>
      <c r="AM81" s="46"/>
      <c r="AN81" s="46"/>
      <c r="AO81" s="46"/>
      <c r="AP81" s="46"/>
      <c r="AQ81" s="46"/>
      <c r="AR81" s="46"/>
      <c r="AS81" s="46"/>
      <c r="AT81" s="46"/>
      <c r="AU81" s="46"/>
      <c r="AV81" s="46"/>
      <c r="AW81" s="46"/>
      <c r="AX81" s="46"/>
      <c r="AY81" s="46"/>
      <c r="AZ81" s="81"/>
      <c r="BA81" s="81"/>
      <c r="BB81" s="81"/>
      <c r="BC81" s="81"/>
      <c r="BD81" s="81"/>
      <c r="BE81" s="81"/>
      <c r="BF81" s="81"/>
      <c r="BG81" s="81"/>
      <c r="BH81" s="81"/>
      <c r="BI81" s="81"/>
    </row>
    <row r="82" spans="1:61" s="80" customFormat="1">
      <c r="A82" s="44"/>
      <c r="AH82" s="46"/>
      <c r="AI82" s="46"/>
      <c r="AJ82" s="46"/>
      <c r="AK82" s="46"/>
      <c r="AL82" s="46"/>
      <c r="AM82" s="46"/>
      <c r="AN82" s="46"/>
      <c r="AO82" s="46"/>
      <c r="AP82" s="46"/>
      <c r="AQ82" s="46"/>
      <c r="AR82" s="46"/>
      <c r="AS82" s="46"/>
      <c r="AT82" s="46"/>
      <c r="AU82" s="46"/>
      <c r="AV82" s="46"/>
      <c r="AW82" s="46"/>
      <c r="AX82" s="46"/>
      <c r="AY82" s="46"/>
      <c r="AZ82" s="81"/>
      <c r="BA82" s="81"/>
      <c r="BB82" s="81"/>
      <c r="BC82" s="81"/>
      <c r="BD82" s="81"/>
      <c r="BE82" s="81"/>
      <c r="BF82" s="81"/>
      <c r="BG82" s="81"/>
      <c r="BH82" s="81"/>
      <c r="BI82" s="81"/>
    </row>
    <row r="83" spans="1:61" s="80" customFormat="1">
      <c r="A83" s="44"/>
      <c r="AH83" s="46"/>
      <c r="AI83" s="46"/>
      <c r="AJ83" s="46"/>
      <c r="AK83" s="46"/>
      <c r="AL83" s="46"/>
      <c r="AM83" s="46"/>
      <c r="AN83" s="46"/>
      <c r="AO83" s="46"/>
      <c r="AP83" s="46"/>
      <c r="AQ83" s="46"/>
      <c r="AR83" s="46"/>
      <c r="AS83" s="46"/>
      <c r="AT83" s="46"/>
      <c r="AU83" s="46"/>
      <c r="AV83" s="46"/>
      <c r="AW83" s="46"/>
      <c r="AX83" s="46"/>
      <c r="AY83" s="46"/>
      <c r="AZ83" s="81"/>
      <c r="BA83" s="81"/>
      <c r="BB83" s="81"/>
      <c r="BC83" s="81"/>
      <c r="BD83" s="81"/>
      <c r="BE83" s="81"/>
      <c r="BF83" s="81"/>
      <c r="BG83" s="81"/>
      <c r="BH83" s="81"/>
      <c r="BI83" s="81"/>
    </row>
    <row r="84" spans="1:61" s="80" customFormat="1">
      <c r="A84" s="44"/>
      <c r="AH84" s="46"/>
      <c r="AI84" s="46"/>
      <c r="AJ84" s="46"/>
      <c r="AK84" s="46"/>
      <c r="AL84" s="46"/>
      <c r="AM84" s="46"/>
      <c r="AN84" s="46"/>
      <c r="AO84" s="46"/>
      <c r="AP84" s="46"/>
      <c r="AQ84" s="46"/>
      <c r="AR84" s="46"/>
      <c r="AS84" s="46"/>
      <c r="AT84" s="46"/>
      <c r="AU84" s="46"/>
      <c r="AV84" s="46"/>
      <c r="AW84" s="46"/>
      <c r="AX84" s="46"/>
      <c r="AY84" s="46"/>
      <c r="AZ84" s="81"/>
      <c r="BA84" s="81"/>
      <c r="BB84" s="81"/>
      <c r="BC84" s="81"/>
      <c r="BD84" s="81"/>
      <c r="BE84" s="81"/>
      <c r="BF84" s="81"/>
      <c r="BG84" s="81"/>
      <c r="BH84" s="81"/>
      <c r="BI84" s="81"/>
    </row>
    <row r="85" spans="1:61" s="80" customFormat="1">
      <c r="A85" s="44"/>
      <c r="AH85" s="46"/>
      <c r="AI85" s="46"/>
      <c r="AJ85" s="46"/>
      <c r="AK85" s="46"/>
      <c r="AL85" s="46"/>
      <c r="AM85" s="46"/>
      <c r="AN85" s="46"/>
      <c r="AO85" s="46"/>
      <c r="AP85" s="46"/>
      <c r="AQ85" s="46"/>
      <c r="AR85" s="46"/>
      <c r="AS85" s="46"/>
      <c r="AT85" s="46"/>
      <c r="AU85" s="46"/>
      <c r="AV85" s="46"/>
      <c r="AW85" s="46"/>
      <c r="AX85" s="46"/>
      <c r="AY85" s="46"/>
      <c r="AZ85" s="81"/>
      <c r="BA85" s="81"/>
      <c r="BB85" s="81"/>
      <c r="BC85" s="81"/>
      <c r="BD85" s="81"/>
      <c r="BE85" s="81"/>
      <c r="BF85" s="81"/>
      <c r="BG85" s="81"/>
      <c r="BH85" s="81"/>
      <c r="BI85" s="81"/>
    </row>
    <row r="86" spans="1:61" s="80" customFormat="1">
      <c r="A86" s="44"/>
      <c r="AH86" s="46"/>
      <c r="AI86" s="46"/>
      <c r="AJ86" s="46"/>
      <c r="AK86" s="46"/>
      <c r="AL86" s="46"/>
      <c r="AM86" s="46"/>
      <c r="AN86" s="46"/>
      <c r="AO86" s="46"/>
      <c r="AP86" s="46"/>
      <c r="AQ86" s="46"/>
      <c r="AR86" s="46"/>
      <c r="AS86" s="46"/>
      <c r="AT86" s="46"/>
      <c r="AU86" s="46"/>
      <c r="AV86" s="46"/>
      <c r="AW86" s="46"/>
      <c r="AX86" s="46"/>
      <c r="AY86" s="46"/>
      <c r="AZ86" s="81"/>
      <c r="BA86" s="81"/>
      <c r="BB86" s="81"/>
      <c r="BC86" s="81"/>
      <c r="BD86" s="81"/>
      <c r="BE86" s="81"/>
      <c r="BF86" s="81"/>
      <c r="BG86" s="81"/>
      <c r="BH86" s="81"/>
      <c r="BI86" s="81"/>
    </row>
    <row r="87" spans="1:61" s="80" customFormat="1">
      <c r="A87" s="44"/>
      <c r="AH87" s="46"/>
      <c r="AI87" s="46"/>
      <c r="AJ87" s="46"/>
      <c r="AK87" s="46"/>
      <c r="AL87" s="46"/>
      <c r="AM87" s="46"/>
      <c r="AN87" s="46"/>
      <c r="AO87" s="46"/>
      <c r="AP87" s="46"/>
      <c r="AQ87" s="46"/>
      <c r="AR87" s="46"/>
      <c r="AS87" s="46"/>
      <c r="AT87" s="46"/>
      <c r="AU87" s="46"/>
      <c r="AV87" s="46"/>
      <c r="AW87" s="46"/>
      <c r="AX87" s="46"/>
      <c r="AY87" s="46"/>
      <c r="AZ87" s="81"/>
      <c r="BA87" s="81"/>
      <c r="BB87" s="81"/>
      <c r="BC87" s="81"/>
      <c r="BD87" s="81"/>
      <c r="BE87" s="81"/>
      <c r="BF87" s="81"/>
      <c r="BG87" s="81"/>
      <c r="BH87" s="81"/>
      <c r="BI87" s="81"/>
    </row>
    <row r="88" spans="1:61" s="80" customFormat="1">
      <c r="A88" s="44"/>
      <c r="AH88" s="46"/>
      <c r="AI88" s="46"/>
      <c r="AJ88" s="46"/>
      <c r="AK88" s="46"/>
      <c r="AL88" s="46"/>
      <c r="AM88" s="46"/>
      <c r="AN88" s="46"/>
      <c r="AO88" s="46"/>
      <c r="AP88" s="46"/>
      <c r="AQ88" s="46"/>
      <c r="AR88" s="46"/>
      <c r="AS88" s="46"/>
      <c r="AT88" s="46"/>
      <c r="AU88" s="46"/>
      <c r="AV88" s="46"/>
      <c r="AW88" s="46"/>
      <c r="AX88" s="46"/>
      <c r="AY88" s="46"/>
      <c r="AZ88" s="81"/>
      <c r="BA88" s="81"/>
      <c r="BB88" s="81"/>
      <c r="BC88" s="81"/>
      <c r="BD88" s="81"/>
      <c r="BE88" s="81"/>
      <c r="BF88" s="81"/>
      <c r="BG88" s="81"/>
      <c r="BH88" s="81"/>
      <c r="BI88" s="81"/>
    </row>
    <row r="89" spans="1:61" s="80" customFormat="1">
      <c r="A89" s="44"/>
      <c r="AH89" s="46"/>
      <c r="AI89" s="46"/>
      <c r="AJ89" s="46"/>
      <c r="AK89" s="46"/>
      <c r="AL89" s="46"/>
      <c r="AM89" s="46"/>
      <c r="AN89" s="46"/>
      <c r="AO89" s="46"/>
      <c r="AP89" s="46"/>
      <c r="AQ89" s="46"/>
      <c r="AR89" s="46"/>
      <c r="AS89" s="46"/>
      <c r="AT89" s="46"/>
      <c r="AU89" s="46"/>
      <c r="AV89" s="46"/>
      <c r="AW89" s="46"/>
      <c r="AX89" s="46"/>
      <c r="AY89" s="46"/>
      <c r="AZ89" s="81"/>
      <c r="BA89" s="81"/>
      <c r="BB89" s="81"/>
      <c r="BC89" s="81"/>
      <c r="BD89" s="81"/>
      <c r="BE89" s="81"/>
      <c r="BF89" s="81"/>
      <c r="BG89" s="81"/>
      <c r="BH89" s="81"/>
      <c r="BI89" s="81"/>
    </row>
    <row r="90" spans="1:61" s="80" customFormat="1">
      <c r="A90" s="44"/>
      <c r="AH90" s="46"/>
      <c r="AI90" s="46"/>
      <c r="AJ90" s="46"/>
      <c r="AK90" s="46"/>
      <c r="AL90" s="46"/>
      <c r="AM90" s="46"/>
      <c r="AN90" s="46"/>
      <c r="AO90" s="46"/>
      <c r="AP90" s="46"/>
      <c r="AQ90" s="46"/>
      <c r="AR90" s="46"/>
      <c r="AS90" s="46"/>
      <c r="AT90" s="46"/>
      <c r="AU90" s="46"/>
      <c r="AV90" s="46"/>
      <c r="AW90" s="46"/>
      <c r="AX90" s="46"/>
      <c r="AY90" s="46"/>
      <c r="AZ90" s="81"/>
      <c r="BA90" s="81"/>
      <c r="BB90" s="81"/>
      <c r="BC90" s="81"/>
      <c r="BD90" s="81"/>
      <c r="BE90" s="81"/>
      <c r="BF90" s="81"/>
      <c r="BG90" s="81"/>
      <c r="BH90" s="81"/>
      <c r="BI90" s="81"/>
    </row>
    <row r="91" spans="1:61" s="80" customFormat="1">
      <c r="A91" s="44"/>
      <c r="AH91" s="46"/>
      <c r="AI91" s="46"/>
      <c r="AJ91" s="46"/>
      <c r="AK91" s="46"/>
      <c r="AL91" s="46"/>
      <c r="AM91" s="46"/>
      <c r="AN91" s="46"/>
      <c r="AO91" s="46"/>
      <c r="AP91" s="46"/>
      <c r="AQ91" s="46"/>
      <c r="AR91" s="46"/>
      <c r="AS91" s="46"/>
      <c r="AT91" s="46"/>
      <c r="AU91" s="46"/>
      <c r="AV91" s="46"/>
      <c r="AW91" s="46"/>
      <c r="AX91" s="46"/>
      <c r="AY91" s="46"/>
      <c r="AZ91" s="81"/>
      <c r="BA91" s="81"/>
      <c r="BB91" s="81"/>
      <c r="BC91" s="81"/>
      <c r="BD91" s="81"/>
      <c r="BE91" s="81"/>
      <c r="BF91" s="81"/>
      <c r="BG91" s="81"/>
      <c r="BH91" s="81"/>
      <c r="BI91" s="81"/>
    </row>
    <row r="92" spans="1:61" s="80" customFormat="1">
      <c r="A92" s="44"/>
      <c r="AH92" s="46"/>
      <c r="AI92" s="46"/>
      <c r="AJ92" s="46"/>
      <c r="AK92" s="46"/>
      <c r="AL92" s="46"/>
      <c r="AM92" s="46"/>
      <c r="AN92" s="46"/>
      <c r="AO92" s="46"/>
      <c r="AP92" s="46"/>
      <c r="AQ92" s="46"/>
      <c r="AR92" s="46"/>
      <c r="AS92" s="46"/>
      <c r="AT92" s="46"/>
      <c r="AU92" s="46"/>
      <c r="AV92" s="46"/>
      <c r="AW92" s="46"/>
      <c r="AX92" s="46"/>
      <c r="AY92" s="46"/>
      <c r="AZ92" s="81"/>
      <c r="BA92" s="81"/>
      <c r="BB92" s="81"/>
      <c r="BC92" s="81"/>
      <c r="BD92" s="81"/>
      <c r="BE92" s="81"/>
      <c r="BF92" s="81"/>
      <c r="BG92" s="81"/>
      <c r="BH92" s="81"/>
      <c r="BI92" s="81"/>
    </row>
    <row r="93" spans="1:61" s="80" customFormat="1">
      <c r="A93" s="44"/>
      <c r="AH93" s="46"/>
      <c r="AI93" s="46"/>
      <c r="AJ93" s="46"/>
      <c r="AK93" s="46"/>
      <c r="AL93" s="46"/>
      <c r="AM93" s="46"/>
      <c r="AN93" s="46"/>
      <c r="AO93" s="46"/>
      <c r="AP93" s="46"/>
      <c r="AQ93" s="46"/>
      <c r="AR93" s="46"/>
      <c r="AS93" s="46"/>
      <c r="AT93" s="46"/>
      <c r="AU93" s="46"/>
      <c r="AV93" s="46"/>
      <c r="AW93" s="46"/>
      <c r="AX93" s="46"/>
      <c r="AY93" s="46"/>
      <c r="AZ93" s="81"/>
      <c r="BA93" s="81"/>
      <c r="BB93" s="81"/>
      <c r="BC93" s="81"/>
      <c r="BD93" s="81"/>
      <c r="BE93" s="81"/>
      <c r="BF93" s="81"/>
      <c r="BG93" s="81"/>
      <c r="BH93" s="81"/>
      <c r="BI93" s="81"/>
    </row>
    <row r="94" spans="1:61" s="80" customFormat="1">
      <c r="A94" s="44"/>
      <c r="AH94" s="46"/>
      <c r="AI94" s="46"/>
      <c r="AJ94" s="46"/>
      <c r="AK94" s="46"/>
      <c r="AL94" s="46"/>
      <c r="AM94" s="46"/>
      <c r="AN94" s="46"/>
      <c r="AO94" s="46"/>
      <c r="AP94" s="46"/>
      <c r="AQ94" s="46"/>
      <c r="AR94" s="46"/>
      <c r="AS94" s="46"/>
      <c r="AT94" s="46"/>
      <c r="AU94" s="46"/>
      <c r="AV94" s="46"/>
      <c r="AW94" s="46"/>
      <c r="AX94" s="46"/>
      <c r="AY94" s="46"/>
      <c r="AZ94" s="81"/>
      <c r="BA94" s="81"/>
      <c r="BB94" s="81"/>
      <c r="BC94" s="81"/>
      <c r="BD94" s="81"/>
      <c r="BE94" s="81"/>
      <c r="BF94" s="81"/>
      <c r="BG94" s="81"/>
      <c r="BH94" s="81"/>
      <c r="BI94" s="81"/>
    </row>
    <row r="95" spans="1:61" s="80" customFormat="1">
      <c r="A95" s="44"/>
      <c r="AH95" s="46"/>
      <c r="AI95" s="46"/>
      <c r="AJ95" s="46"/>
      <c r="AK95" s="46"/>
      <c r="AL95" s="46"/>
      <c r="AM95" s="46"/>
      <c r="AN95" s="46"/>
      <c r="AO95" s="46"/>
      <c r="AP95" s="46"/>
      <c r="AQ95" s="46"/>
      <c r="AR95" s="46"/>
      <c r="AS95" s="46"/>
      <c r="AT95" s="46"/>
      <c r="AU95" s="46"/>
      <c r="AV95" s="46"/>
      <c r="AW95" s="46"/>
      <c r="AX95" s="46"/>
      <c r="AY95" s="46"/>
      <c r="AZ95" s="81"/>
      <c r="BA95" s="81"/>
      <c r="BB95" s="81"/>
      <c r="BC95" s="81"/>
      <c r="BD95" s="81"/>
      <c r="BE95" s="81"/>
      <c r="BF95" s="81"/>
      <c r="BG95" s="81"/>
      <c r="BH95" s="81"/>
      <c r="BI95" s="81"/>
    </row>
    <row r="96" spans="1:61" s="80" customFormat="1">
      <c r="A96" s="44"/>
      <c r="AH96" s="46"/>
      <c r="AI96" s="46"/>
      <c r="AJ96" s="46"/>
      <c r="AK96" s="46"/>
      <c r="AL96" s="46"/>
      <c r="AM96" s="46"/>
      <c r="AN96" s="46"/>
      <c r="AO96" s="46"/>
      <c r="AP96" s="46"/>
      <c r="AQ96" s="46"/>
      <c r="AR96" s="46"/>
      <c r="AS96" s="46"/>
      <c r="AT96" s="46"/>
      <c r="AU96" s="46"/>
      <c r="AV96" s="46"/>
      <c r="AW96" s="46"/>
      <c r="AX96" s="46"/>
      <c r="AY96" s="46"/>
      <c r="AZ96" s="81"/>
      <c r="BA96" s="81"/>
      <c r="BB96" s="81"/>
      <c r="BC96" s="81"/>
      <c r="BD96" s="81"/>
      <c r="BE96" s="81"/>
      <c r="BF96" s="81"/>
      <c r="BG96" s="81"/>
      <c r="BH96" s="81"/>
      <c r="BI96" s="81"/>
    </row>
    <row r="97" spans="1:61" s="80" customFormat="1">
      <c r="A97" s="44"/>
      <c r="AH97" s="46"/>
      <c r="AI97" s="46"/>
      <c r="AJ97" s="46"/>
      <c r="AK97" s="46"/>
      <c r="AL97" s="46"/>
      <c r="AM97" s="46"/>
      <c r="AN97" s="46"/>
      <c r="AO97" s="46"/>
      <c r="AP97" s="46"/>
      <c r="AQ97" s="46"/>
      <c r="AR97" s="46"/>
      <c r="AS97" s="46"/>
      <c r="AT97" s="46"/>
      <c r="AU97" s="46"/>
      <c r="AV97" s="46"/>
      <c r="AW97" s="46"/>
      <c r="AX97" s="46"/>
      <c r="AY97" s="46"/>
      <c r="AZ97" s="81"/>
      <c r="BA97" s="81"/>
      <c r="BB97" s="81"/>
      <c r="BC97" s="81"/>
      <c r="BD97" s="81"/>
      <c r="BE97" s="81"/>
      <c r="BF97" s="81"/>
      <c r="BG97" s="81"/>
      <c r="BH97" s="81"/>
      <c r="BI97" s="81"/>
    </row>
    <row r="98" spans="1:61" s="80" customFormat="1">
      <c r="A98" s="44"/>
      <c r="AH98" s="46"/>
      <c r="AI98" s="46"/>
      <c r="AJ98" s="46"/>
      <c r="AK98" s="46"/>
      <c r="AL98" s="46"/>
      <c r="AM98" s="46"/>
      <c r="AN98" s="46"/>
      <c r="AO98" s="46"/>
      <c r="AP98" s="46"/>
      <c r="AQ98" s="46"/>
      <c r="AR98" s="46"/>
      <c r="AS98" s="46"/>
      <c r="AT98" s="46"/>
      <c r="AU98" s="46"/>
      <c r="AV98" s="46"/>
      <c r="AW98" s="46"/>
      <c r="AX98" s="46"/>
      <c r="AY98" s="46"/>
      <c r="AZ98" s="81"/>
      <c r="BA98" s="81"/>
      <c r="BB98" s="81"/>
      <c r="BC98" s="81"/>
      <c r="BD98" s="81"/>
      <c r="BE98" s="81"/>
      <c r="BF98" s="81"/>
      <c r="BG98" s="81"/>
      <c r="BH98" s="81"/>
      <c r="BI98" s="81"/>
    </row>
    <row r="99" spans="1:61" s="80" customFormat="1">
      <c r="A99" s="44"/>
      <c r="AH99" s="46"/>
      <c r="AI99" s="46"/>
      <c r="AJ99" s="46"/>
      <c r="AK99" s="46"/>
      <c r="AL99" s="46"/>
      <c r="AM99" s="46"/>
      <c r="AN99" s="46"/>
      <c r="AO99" s="46"/>
      <c r="AP99" s="46"/>
      <c r="AQ99" s="46"/>
      <c r="AR99" s="46"/>
      <c r="AS99" s="46"/>
      <c r="AT99" s="46"/>
      <c r="AU99" s="46"/>
      <c r="AV99" s="46"/>
      <c r="AW99" s="46"/>
      <c r="AX99" s="46"/>
      <c r="AY99" s="46"/>
      <c r="AZ99" s="81"/>
      <c r="BA99" s="81"/>
      <c r="BB99" s="81"/>
      <c r="BC99" s="81"/>
      <c r="BD99" s="81"/>
      <c r="BE99" s="81"/>
      <c r="BF99" s="81"/>
      <c r="BG99" s="81"/>
      <c r="BH99" s="81"/>
      <c r="BI99" s="81"/>
    </row>
    <row r="100" spans="1:61" s="80" customFormat="1">
      <c r="A100" s="44"/>
      <c r="AH100" s="46"/>
      <c r="AI100" s="46"/>
      <c r="AJ100" s="46"/>
      <c r="AK100" s="46"/>
      <c r="AL100" s="46"/>
      <c r="AM100" s="46"/>
      <c r="AN100" s="46"/>
      <c r="AO100" s="46"/>
      <c r="AP100" s="46"/>
      <c r="AQ100" s="46"/>
      <c r="AR100" s="46"/>
      <c r="AS100" s="46"/>
      <c r="AT100" s="46"/>
      <c r="AU100" s="46"/>
      <c r="AV100" s="46"/>
      <c r="AW100" s="46"/>
      <c r="AX100" s="46"/>
      <c r="AY100" s="46"/>
      <c r="AZ100" s="81"/>
      <c r="BA100" s="81"/>
      <c r="BB100" s="81"/>
      <c r="BC100" s="81"/>
      <c r="BD100" s="81"/>
      <c r="BE100" s="81"/>
      <c r="BF100" s="81"/>
      <c r="BG100" s="81"/>
      <c r="BH100" s="81"/>
      <c r="BI100" s="81"/>
    </row>
    <row r="101" spans="1:61" s="80" customFormat="1">
      <c r="A101" s="44"/>
      <c r="AH101" s="46"/>
      <c r="AI101" s="46"/>
      <c r="AJ101" s="46"/>
      <c r="AK101" s="46"/>
      <c r="AL101" s="46"/>
      <c r="AM101" s="46"/>
      <c r="AN101" s="46"/>
      <c r="AO101" s="46"/>
      <c r="AP101" s="46"/>
      <c r="AQ101" s="46"/>
      <c r="AR101" s="46"/>
      <c r="AS101" s="46"/>
      <c r="AT101" s="46"/>
      <c r="AU101" s="46"/>
      <c r="AV101" s="46"/>
      <c r="AW101" s="46"/>
      <c r="AX101" s="46"/>
      <c r="AY101" s="46"/>
      <c r="AZ101" s="81"/>
      <c r="BA101" s="81"/>
      <c r="BB101" s="81"/>
      <c r="BC101" s="81"/>
      <c r="BD101" s="81"/>
      <c r="BE101" s="81"/>
      <c r="BF101" s="81"/>
      <c r="BG101" s="81"/>
      <c r="BH101" s="81"/>
      <c r="BI101" s="81"/>
    </row>
    <row r="102" spans="1:61" s="80" customFormat="1">
      <c r="A102" s="44"/>
      <c r="AH102" s="46"/>
      <c r="AI102" s="46"/>
      <c r="AJ102" s="46"/>
      <c r="AK102" s="46"/>
      <c r="AL102" s="46"/>
      <c r="AM102" s="46"/>
      <c r="AN102" s="46"/>
      <c r="AO102" s="46"/>
      <c r="AP102" s="46"/>
      <c r="AQ102" s="46"/>
      <c r="AR102" s="46"/>
      <c r="AS102" s="46"/>
      <c r="AT102" s="46"/>
      <c r="AU102" s="46"/>
      <c r="AV102" s="46"/>
      <c r="AW102" s="46"/>
      <c r="AX102" s="46"/>
      <c r="AY102" s="46"/>
      <c r="AZ102" s="81"/>
      <c r="BA102" s="81"/>
      <c r="BB102" s="81"/>
      <c r="BC102" s="81"/>
      <c r="BD102" s="81"/>
      <c r="BE102" s="81"/>
      <c r="BF102" s="81"/>
      <c r="BG102" s="81"/>
      <c r="BH102" s="81"/>
      <c r="BI102" s="81"/>
    </row>
    <row r="103" spans="1:61" s="80" customFormat="1">
      <c r="A103" s="44"/>
      <c r="AH103" s="46"/>
      <c r="AI103" s="46"/>
      <c r="AJ103" s="46"/>
      <c r="AK103" s="46"/>
      <c r="AL103" s="46"/>
      <c r="AM103" s="46"/>
      <c r="AN103" s="46"/>
      <c r="AO103" s="46"/>
      <c r="AP103" s="46"/>
      <c r="AQ103" s="46"/>
      <c r="AR103" s="46"/>
      <c r="AS103" s="46"/>
      <c r="AT103" s="46"/>
      <c r="AU103" s="46"/>
      <c r="AV103" s="46"/>
      <c r="AW103" s="46"/>
      <c r="AX103" s="46"/>
      <c r="AY103" s="46"/>
      <c r="AZ103" s="81"/>
      <c r="BA103" s="81"/>
      <c r="BB103" s="81"/>
      <c r="BC103" s="81"/>
      <c r="BD103" s="81"/>
      <c r="BE103" s="81"/>
      <c r="BF103" s="81"/>
      <c r="BG103" s="81"/>
      <c r="BH103" s="81"/>
      <c r="BI103" s="81"/>
    </row>
    <row r="104" spans="1:61" s="80" customFormat="1">
      <c r="A104" s="44"/>
      <c r="AH104" s="46"/>
      <c r="AI104" s="46"/>
      <c r="AJ104" s="46"/>
      <c r="AK104" s="46"/>
      <c r="AL104" s="46"/>
      <c r="AM104" s="46"/>
      <c r="AN104" s="46"/>
      <c r="AO104" s="46"/>
      <c r="AP104" s="46"/>
      <c r="AQ104" s="46"/>
      <c r="AR104" s="46"/>
      <c r="AS104" s="46"/>
      <c r="AT104" s="46"/>
      <c r="AU104" s="46"/>
      <c r="AV104" s="46"/>
      <c r="AW104" s="46"/>
      <c r="AX104" s="46"/>
      <c r="AY104" s="46"/>
      <c r="AZ104" s="81"/>
      <c r="BA104" s="81"/>
      <c r="BB104" s="81"/>
      <c r="BC104" s="81"/>
      <c r="BD104" s="81"/>
      <c r="BE104" s="81"/>
      <c r="BF104" s="81"/>
      <c r="BG104" s="81"/>
      <c r="BH104" s="81"/>
      <c r="BI104" s="81"/>
    </row>
    <row r="105" spans="1:61" s="80" customFormat="1">
      <c r="A105" s="44"/>
      <c r="AH105" s="46"/>
      <c r="AI105" s="46"/>
      <c r="AJ105" s="46"/>
      <c r="AK105" s="46"/>
      <c r="AL105" s="46"/>
      <c r="AM105" s="46"/>
      <c r="AN105" s="46"/>
      <c r="AO105" s="46"/>
      <c r="AP105" s="46"/>
      <c r="AQ105" s="46"/>
      <c r="AR105" s="46"/>
      <c r="AS105" s="46"/>
      <c r="AT105" s="46"/>
      <c r="AU105" s="46"/>
      <c r="AV105" s="46"/>
      <c r="AW105" s="46"/>
      <c r="AX105" s="46"/>
      <c r="AY105" s="46"/>
      <c r="AZ105" s="81"/>
      <c r="BA105" s="81"/>
      <c r="BB105" s="81"/>
      <c r="BC105" s="81"/>
      <c r="BD105" s="81"/>
      <c r="BE105" s="81"/>
      <c r="BF105" s="81"/>
      <c r="BG105" s="81"/>
      <c r="BH105" s="81"/>
      <c r="BI105" s="81"/>
    </row>
    <row r="106" spans="1:61" s="80" customFormat="1">
      <c r="A106" s="44"/>
      <c r="AH106" s="46"/>
      <c r="AI106" s="46"/>
      <c r="AJ106" s="46"/>
      <c r="AK106" s="46"/>
      <c r="AL106" s="46"/>
      <c r="AM106" s="46"/>
      <c r="AN106" s="46"/>
      <c r="AO106" s="46"/>
      <c r="AP106" s="46"/>
      <c r="AQ106" s="46"/>
      <c r="AR106" s="46"/>
      <c r="AS106" s="46"/>
      <c r="AT106" s="46"/>
      <c r="AU106" s="46"/>
      <c r="AV106" s="46"/>
      <c r="AW106" s="46"/>
      <c r="AX106" s="46"/>
      <c r="AY106" s="46"/>
      <c r="AZ106" s="81"/>
      <c r="BA106" s="81"/>
      <c r="BB106" s="81"/>
      <c r="BC106" s="81"/>
      <c r="BD106" s="81"/>
      <c r="BE106" s="81"/>
      <c r="BF106" s="81"/>
      <c r="BG106" s="81"/>
      <c r="BH106" s="81"/>
      <c r="BI106" s="81"/>
    </row>
    <row r="107" spans="1:61" s="80" customFormat="1">
      <c r="A107" s="44"/>
      <c r="AH107" s="46"/>
      <c r="AI107" s="46"/>
      <c r="AJ107" s="46"/>
      <c r="AK107" s="46"/>
      <c r="AL107" s="46"/>
      <c r="AM107" s="46"/>
      <c r="AN107" s="46"/>
      <c r="AO107" s="46"/>
      <c r="AP107" s="46"/>
      <c r="AQ107" s="46"/>
      <c r="AR107" s="46"/>
      <c r="AS107" s="46"/>
      <c r="AT107" s="46"/>
      <c r="AU107" s="46"/>
      <c r="AV107" s="46"/>
      <c r="AW107" s="46"/>
      <c r="AX107" s="46"/>
      <c r="AY107" s="46"/>
      <c r="AZ107" s="81"/>
      <c r="BA107" s="81"/>
      <c r="BB107" s="81"/>
      <c r="BC107" s="81"/>
      <c r="BD107" s="81"/>
      <c r="BE107" s="81"/>
      <c r="BF107" s="81"/>
      <c r="BG107" s="81"/>
      <c r="BH107" s="81"/>
      <c r="BI107" s="81"/>
    </row>
    <row r="108" spans="1:61" s="80" customFormat="1">
      <c r="A108" s="44"/>
      <c r="AH108" s="46"/>
      <c r="AI108" s="46"/>
      <c r="AJ108" s="46"/>
      <c r="AK108" s="46"/>
      <c r="AL108" s="46"/>
      <c r="AM108" s="46"/>
      <c r="AN108" s="46"/>
      <c r="AO108" s="46"/>
      <c r="AP108" s="46"/>
      <c r="AQ108" s="46"/>
      <c r="AR108" s="46"/>
      <c r="AS108" s="46"/>
      <c r="AT108" s="46"/>
      <c r="AU108" s="46"/>
      <c r="AV108" s="46"/>
      <c r="AW108" s="46"/>
      <c r="AX108" s="46"/>
      <c r="AY108" s="46"/>
      <c r="AZ108" s="81"/>
      <c r="BA108" s="81"/>
      <c r="BB108" s="81"/>
      <c r="BC108" s="81"/>
      <c r="BD108" s="81"/>
      <c r="BE108" s="81"/>
      <c r="BF108" s="81"/>
      <c r="BG108" s="81"/>
      <c r="BH108" s="81"/>
      <c r="BI108" s="81"/>
    </row>
    <row r="109" spans="1:61" s="80" customFormat="1">
      <c r="A109" s="44"/>
      <c r="AH109" s="46"/>
      <c r="AI109" s="46"/>
      <c r="AJ109" s="46"/>
      <c r="AK109" s="46"/>
      <c r="AL109" s="46"/>
      <c r="AM109" s="46"/>
      <c r="AN109" s="46"/>
      <c r="AO109" s="46"/>
      <c r="AP109" s="46"/>
      <c r="AQ109" s="46"/>
      <c r="AR109" s="46"/>
      <c r="AS109" s="46"/>
      <c r="AT109" s="46"/>
      <c r="AU109" s="46"/>
      <c r="AV109" s="46"/>
      <c r="AW109" s="46"/>
      <c r="AX109" s="46"/>
      <c r="AY109" s="46"/>
      <c r="AZ109" s="81"/>
      <c r="BA109" s="81"/>
      <c r="BB109" s="81"/>
      <c r="BC109" s="81"/>
      <c r="BD109" s="81"/>
      <c r="BE109" s="81"/>
      <c r="BF109" s="81"/>
      <c r="BG109" s="81"/>
      <c r="BH109" s="81"/>
      <c r="BI109" s="81"/>
    </row>
    <row r="110" spans="1:61" s="80" customFormat="1">
      <c r="A110" s="44"/>
      <c r="AH110" s="46"/>
      <c r="AI110" s="46"/>
      <c r="AJ110" s="46"/>
      <c r="AK110" s="46"/>
      <c r="AL110" s="46"/>
      <c r="AM110" s="46"/>
      <c r="AN110" s="46"/>
      <c r="AO110" s="46"/>
      <c r="AP110" s="46"/>
      <c r="AQ110" s="46"/>
      <c r="AR110" s="46"/>
      <c r="AS110" s="46"/>
      <c r="AT110" s="46"/>
      <c r="AU110" s="46"/>
      <c r="AV110" s="46"/>
      <c r="AW110" s="46"/>
      <c r="AX110" s="46"/>
      <c r="AY110" s="46"/>
      <c r="AZ110" s="81"/>
      <c r="BA110" s="81"/>
      <c r="BB110" s="81"/>
      <c r="BC110" s="81"/>
      <c r="BD110" s="81"/>
      <c r="BE110" s="81"/>
      <c r="BF110" s="81"/>
      <c r="BG110" s="81"/>
      <c r="BH110" s="81"/>
      <c r="BI110" s="81"/>
    </row>
    <row r="111" spans="1:61" s="80" customFormat="1">
      <c r="A111" s="44"/>
      <c r="AH111" s="46"/>
      <c r="AI111" s="46"/>
      <c r="AJ111" s="46"/>
      <c r="AK111" s="46"/>
      <c r="AL111" s="46"/>
      <c r="AM111" s="46"/>
      <c r="AN111" s="46"/>
      <c r="AO111" s="46"/>
      <c r="AP111" s="46"/>
      <c r="AQ111" s="46"/>
      <c r="AR111" s="46"/>
      <c r="AS111" s="46"/>
      <c r="AT111" s="46"/>
      <c r="AU111" s="46"/>
      <c r="AV111" s="46"/>
      <c r="AW111" s="46"/>
      <c r="AX111" s="46"/>
      <c r="AY111" s="46"/>
      <c r="AZ111" s="81"/>
      <c r="BA111" s="81"/>
      <c r="BB111" s="81"/>
      <c r="BC111" s="81"/>
      <c r="BD111" s="81"/>
      <c r="BE111" s="81"/>
      <c r="BF111" s="81"/>
      <c r="BG111" s="81"/>
      <c r="BH111" s="81"/>
      <c r="BI111" s="81"/>
    </row>
    <row r="112" spans="1:61" s="80" customFormat="1">
      <c r="A112" s="44"/>
      <c r="AH112" s="46"/>
      <c r="AI112" s="46"/>
      <c r="AJ112" s="46"/>
      <c r="AK112" s="46"/>
      <c r="AL112" s="46"/>
      <c r="AM112" s="46"/>
      <c r="AN112" s="46"/>
      <c r="AO112" s="46"/>
      <c r="AP112" s="46"/>
      <c r="AQ112" s="46"/>
      <c r="AR112" s="46"/>
      <c r="AS112" s="46"/>
      <c r="AT112" s="46"/>
      <c r="AU112" s="46"/>
      <c r="AV112" s="46"/>
      <c r="AW112" s="46"/>
      <c r="AX112" s="46"/>
      <c r="AY112" s="46"/>
      <c r="AZ112" s="81"/>
      <c r="BA112" s="81"/>
      <c r="BB112" s="81"/>
      <c r="BC112" s="81"/>
      <c r="BD112" s="81"/>
      <c r="BE112" s="81"/>
      <c r="BF112" s="81"/>
      <c r="BG112" s="81"/>
      <c r="BH112" s="81"/>
      <c r="BI112" s="81"/>
    </row>
    <row r="113" spans="1:61" s="80" customFormat="1">
      <c r="A113" s="44"/>
      <c r="AH113" s="46"/>
      <c r="AI113" s="46"/>
      <c r="AJ113" s="46"/>
      <c r="AK113" s="46"/>
      <c r="AL113" s="46"/>
      <c r="AM113" s="46"/>
      <c r="AN113" s="46"/>
      <c r="AO113" s="46"/>
      <c r="AP113" s="46"/>
      <c r="AQ113" s="46"/>
      <c r="AR113" s="46"/>
      <c r="AS113" s="46"/>
      <c r="AT113" s="46"/>
      <c r="AU113" s="46"/>
      <c r="AV113" s="46"/>
      <c r="AW113" s="46"/>
      <c r="AX113" s="46"/>
      <c r="AY113" s="46"/>
      <c r="AZ113" s="81"/>
      <c r="BA113" s="81"/>
      <c r="BB113" s="81"/>
      <c r="BC113" s="81"/>
      <c r="BD113" s="81"/>
      <c r="BE113" s="81"/>
      <c r="BF113" s="81"/>
      <c r="BG113" s="81"/>
      <c r="BH113" s="81"/>
      <c r="BI113" s="81"/>
    </row>
    <row r="114" spans="1:61" s="80" customFormat="1">
      <c r="A114" s="44"/>
      <c r="AH114" s="46"/>
      <c r="AI114" s="46"/>
      <c r="AJ114" s="46"/>
      <c r="AK114" s="46"/>
      <c r="AL114" s="46"/>
      <c r="AM114" s="46"/>
      <c r="AN114" s="46"/>
      <c r="AO114" s="46"/>
      <c r="AP114" s="46"/>
      <c r="AQ114" s="46"/>
      <c r="AR114" s="46"/>
      <c r="AS114" s="46"/>
      <c r="AT114" s="46"/>
      <c r="AU114" s="46"/>
      <c r="AV114" s="46"/>
      <c r="AW114" s="46"/>
      <c r="AX114" s="46"/>
      <c r="AY114" s="46"/>
      <c r="AZ114" s="81"/>
      <c r="BA114" s="81"/>
      <c r="BB114" s="81"/>
      <c r="BC114" s="81"/>
      <c r="BD114" s="81"/>
      <c r="BE114" s="81"/>
      <c r="BF114" s="81"/>
      <c r="BG114" s="81"/>
      <c r="BH114" s="81"/>
      <c r="BI114" s="81"/>
    </row>
    <row r="115" spans="1:61" s="80" customFormat="1">
      <c r="A115" s="44"/>
      <c r="AH115" s="46"/>
      <c r="AI115" s="46"/>
      <c r="AJ115" s="46"/>
      <c r="AK115" s="46"/>
      <c r="AL115" s="46"/>
      <c r="AM115" s="46"/>
      <c r="AN115" s="46"/>
      <c r="AO115" s="46"/>
      <c r="AP115" s="46"/>
      <c r="AQ115" s="46"/>
      <c r="AR115" s="46"/>
      <c r="AS115" s="46"/>
      <c r="AT115" s="46"/>
      <c r="AU115" s="46"/>
      <c r="AV115" s="46"/>
      <c r="AW115" s="46"/>
      <c r="AX115" s="46"/>
      <c r="AY115" s="46"/>
      <c r="AZ115" s="81"/>
      <c r="BA115" s="81"/>
      <c r="BB115" s="81"/>
      <c r="BC115" s="81"/>
      <c r="BD115" s="81"/>
      <c r="BE115" s="81"/>
      <c r="BF115" s="81"/>
      <c r="BG115" s="81"/>
      <c r="BH115" s="81"/>
      <c r="BI115" s="81"/>
    </row>
    <row r="116" spans="1:61" s="80" customFormat="1">
      <c r="A116" s="44"/>
      <c r="AH116" s="46"/>
      <c r="AI116" s="46"/>
      <c r="AJ116" s="46"/>
      <c r="AK116" s="46"/>
      <c r="AL116" s="46"/>
      <c r="AM116" s="46"/>
      <c r="AN116" s="46"/>
      <c r="AO116" s="46"/>
      <c r="AP116" s="46"/>
      <c r="AQ116" s="46"/>
      <c r="AR116" s="46"/>
      <c r="AS116" s="46"/>
      <c r="AT116" s="46"/>
      <c r="AU116" s="46"/>
      <c r="AV116" s="46"/>
      <c r="AW116" s="46"/>
      <c r="AX116" s="46"/>
      <c r="AY116" s="46"/>
      <c r="AZ116" s="81"/>
      <c r="BA116" s="81"/>
      <c r="BB116" s="81"/>
      <c r="BC116" s="81"/>
      <c r="BD116" s="81"/>
      <c r="BE116" s="81"/>
      <c r="BF116" s="81"/>
      <c r="BG116" s="81"/>
      <c r="BH116" s="81"/>
      <c r="BI116" s="81"/>
    </row>
    <row r="117" spans="1:61" s="80" customFormat="1">
      <c r="A117" s="44"/>
      <c r="AH117" s="46"/>
      <c r="AI117" s="46"/>
      <c r="AJ117" s="46"/>
      <c r="AK117" s="46"/>
      <c r="AL117" s="46"/>
      <c r="AM117" s="46"/>
      <c r="AN117" s="46"/>
      <c r="AO117" s="46"/>
      <c r="AP117" s="46"/>
      <c r="AQ117" s="46"/>
      <c r="AR117" s="46"/>
      <c r="AS117" s="46"/>
      <c r="AT117" s="46"/>
      <c r="AU117" s="46"/>
      <c r="AV117" s="46"/>
      <c r="AW117" s="46"/>
      <c r="AX117" s="46"/>
      <c r="AY117" s="46"/>
      <c r="AZ117" s="81"/>
      <c r="BA117" s="81"/>
      <c r="BB117" s="81"/>
      <c r="BC117" s="81"/>
      <c r="BD117" s="81"/>
      <c r="BE117" s="81"/>
      <c r="BF117" s="81"/>
      <c r="BG117" s="81"/>
      <c r="BH117" s="81"/>
      <c r="BI117" s="81"/>
    </row>
    <row r="118" spans="1:61" s="80" customFormat="1">
      <c r="A118" s="44"/>
      <c r="AH118" s="46"/>
      <c r="AI118" s="46"/>
      <c r="AJ118" s="46"/>
      <c r="AK118" s="46"/>
      <c r="AL118" s="46"/>
      <c r="AM118" s="46"/>
      <c r="AN118" s="46"/>
      <c r="AO118" s="46"/>
      <c r="AP118" s="46"/>
      <c r="AQ118" s="46"/>
      <c r="AR118" s="46"/>
      <c r="AS118" s="46"/>
      <c r="AT118" s="46"/>
      <c r="AU118" s="46"/>
      <c r="AV118" s="46"/>
      <c r="AW118" s="46"/>
      <c r="AX118" s="46"/>
      <c r="AY118" s="46"/>
      <c r="AZ118" s="81"/>
      <c r="BA118" s="81"/>
      <c r="BB118" s="81"/>
      <c r="BC118" s="81"/>
      <c r="BD118" s="81"/>
      <c r="BE118" s="81"/>
      <c r="BF118" s="81"/>
      <c r="BG118" s="81"/>
      <c r="BH118" s="81"/>
      <c r="BI118" s="81"/>
    </row>
    <row r="119" spans="1:61" s="80" customFormat="1">
      <c r="A119" s="44"/>
      <c r="AH119" s="46"/>
      <c r="AI119" s="46"/>
      <c r="AJ119" s="46"/>
      <c r="AK119" s="46"/>
      <c r="AL119" s="46"/>
      <c r="AM119" s="46"/>
      <c r="AN119" s="46"/>
      <c r="AO119" s="46"/>
      <c r="AP119" s="46"/>
      <c r="AQ119" s="46"/>
      <c r="AR119" s="46"/>
      <c r="AS119" s="46"/>
      <c r="AT119" s="46"/>
      <c r="AU119" s="46"/>
      <c r="AV119" s="46"/>
      <c r="AW119" s="46"/>
      <c r="AX119" s="46"/>
      <c r="AY119" s="46"/>
      <c r="AZ119" s="81"/>
      <c r="BA119" s="81"/>
      <c r="BB119" s="81"/>
      <c r="BC119" s="81"/>
      <c r="BD119" s="81"/>
      <c r="BE119" s="81"/>
      <c r="BF119" s="81"/>
      <c r="BG119" s="81"/>
      <c r="BH119" s="81"/>
      <c r="BI119" s="81"/>
    </row>
    <row r="120" spans="1:61" s="80" customFormat="1">
      <c r="A120" s="44"/>
      <c r="AH120" s="46"/>
      <c r="AI120" s="46"/>
      <c r="AJ120" s="46"/>
      <c r="AK120" s="46"/>
      <c r="AL120" s="46"/>
      <c r="AM120" s="46"/>
      <c r="AN120" s="46"/>
      <c r="AO120" s="46"/>
      <c r="AP120" s="46"/>
      <c r="AQ120" s="46"/>
      <c r="AR120" s="46"/>
      <c r="AS120" s="46"/>
      <c r="AT120" s="46"/>
      <c r="AU120" s="46"/>
      <c r="AV120" s="46"/>
      <c r="AW120" s="46"/>
      <c r="AX120" s="46"/>
      <c r="AY120" s="46"/>
      <c r="AZ120" s="81"/>
      <c r="BA120" s="81"/>
      <c r="BB120" s="81"/>
      <c r="BC120" s="81"/>
      <c r="BD120" s="81"/>
      <c r="BE120" s="81"/>
      <c r="BF120" s="81"/>
      <c r="BG120" s="81"/>
      <c r="BH120" s="81"/>
      <c r="BI120" s="81"/>
    </row>
    <row r="121" spans="1:61" s="80" customFormat="1">
      <c r="A121" s="44"/>
      <c r="AH121" s="46"/>
      <c r="AI121" s="46"/>
      <c r="AJ121" s="46"/>
      <c r="AK121" s="46"/>
      <c r="AL121" s="46"/>
      <c r="AM121" s="46"/>
      <c r="AN121" s="46"/>
      <c r="AO121" s="46"/>
      <c r="AP121" s="46"/>
      <c r="AQ121" s="46"/>
      <c r="AR121" s="46"/>
      <c r="AS121" s="46"/>
      <c r="AT121" s="46"/>
      <c r="AU121" s="46"/>
      <c r="AV121" s="46"/>
      <c r="AW121" s="46"/>
      <c r="AX121" s="46"/>
      <c r="AY121" s="46"/>
      <c r="AZ121" s="81"/>
      <c r="BA121" s="81"/>
      <c r="BB121" s="81"/>
      <c r="BC121" s="81"/>
      <c r="BD121" s="81"/>
      <c r="BE121" s="81"/>
      <c r="BF121" s="81"/>
      <c r="BG121" s="81"/>
      <c r="BH121" s="81"/>
      <c r="BI121" s="81"/>
    </row>
    <row r="122" spans="1:61" s="80" customFormat="1">
      <c r="A122" s="44"/>
      <c r="AH122" s="46"/>
      <c r="AI122" s="46"/>
      <c r="AJ122" s="46"/>
      <c r="AK122" s="46"/>
      <c r="AL122" s="46"/>
      <c r="AM122" s="46"/>
      <c r="AN122" s="46"/>
      <c r="AO122" s="46"/>
      <c r="AP122" s="46"/>
      <c r="AQ122" s="46"/>
      <c r="AR122" s="46"/>
      <c r="AS122" s="46"/>
      <c r="AT122" s="46"/>
      <c r="AU122" s="46"/>
      <c r="AV122" s="46"/>
      <c r="AW122" s="46"/>
      <c r="AX122" s="46"/>
      <c r="AY122" s="46"/>
      <c r="AZ122" s="81"/>
      <c r="BA122" s="81"/>
      <c r="BB122" s="81"/>
      <c r="BC122" s="81"/>
      <c r="BD122" s="81"/>
      <c r="BE122" s="81"/>
      <c r="BF122" s="81"/>
      <c r="BG122" s="81"/>
      <c r="BH122" s="81"/>
      <c r="BI122" s="81"/>
    </row>
    <row r="123" spans="1:61" s="80" customFormat="1">
      <c r="A123" s="44"/>
      <c r="AH123" s="46"/>
      <c r="AI123" s="46"/>
      <c r="AJ123" s="46"/>
      <c r="AK123" s="46"/>
      <c r="AL123" s="46"/>
      <c r="AM123" s="46"/>
      <c r="AN123" s="46"/>
      <c r="AO123" s="46"/>
      <c r="AP123" s="46"/>
      <c r="AQ123" s="46"/>
      <c r="AR123" s="46"/>
      <c r="AS123" s="46"/>
      <c r="AT123" s="46"/>
      <c r="AU123" s="46"/>
      <c r="AV123" s="46"/>
      <c r="AW123" s="46"/>
      <c r="AX123" s="46"/>
      <c r="AY123" s="46"/>
      <c r="AZ123" s="81"/>
      <c r="BA123" s="81"/>
      <c r="BB123" s="81"/>
      <c r="BC123" s="81"/>
      <c r="BD123" s="81"/>
      <c r="BE123" s="81"/>
      <c r="BF123" s="81"/>
      <c r="BG123" s="81"/>
      <c r="BH123" s="81"/>
      <c r="BI123" s="81"/>
    </row>
    <row r="124" spans="1:61" s="80" customFormat="1">
      <c r="A124" s="44"/>
      <c r="AH124" s="46"/>
      <c r="AI124" s="46"/>
      <c r="AJ124" s="46"/>
      <c r="AK124" s="46"/>
      <c r="AL124" s="46"/>
      <c r="AM124" s="46"/>
      <c r="AN124" s="46"/>
      <c r="AO124" s="46"/>
      <c r="AP124" s="46"/>
      <c r="AQ124" s="46"/>
      <c r="AR124" s="46"/>
      <c r="AS124" s="46"/>
      <c r="AT124" s="46"/>
      <c r="AU124" s="46"/>
      <c r="AV124" s="46"/>
      <c r="AW124" s="46"/>
      <c r="AX124" s="46"/>
      <c r="AY124" s="46"/>
      <c r="AZ124" s="81"/>
      <c r="BA124" s="81"/>
      <c r="BB124" s="81"/>
      <c r="BC124" s="81"/>
      <c r="BD124" s="81"/>
      <c r="BE124" s="81"/>
      <c r="BF124" s="81"/>
      <c r="BG124" s="81"/>
      <c r="BH124" s="81"/>
      <c r="BI124" s="81"/>
    </row>
    <row r="125" spans="1:61" s="80" customFormat="1">
      <c r="A125" s="44"/>
      <c r="AH125" s="46"/>
      <c r="AI125" s="46"/>
      <c r="AJ125" s="46"/>
      <c r="AK125" s="46"/>
      <c r="AL125" s="46"/>
      <c r="AM125" s="46"/>
      <c r="AN125" s="46"/>
      <c r="AO125" s="46"/>
      <c r="AP125" s="46"/>
      <c r="AQ125" s="46"/>
      <c r="AR125" s="46"/>
      <c r="AS125" s="46"/>
      <c r="AT125" s="46"/>
      <c r="AU125" s="46"/>
      <c r="AV125" s="46"/>
      <c r="AW125" s="46"/>
      <c r="AX125" s="46"/>
      <c r="AY125" s="46"/>
      <c r="AZ125" s="81"/>
      <c r="BA125" s="81"/>
      <c r="BB125" s="81"/>
      <c r="BC125" s="81"/>
      <c r="BD125" s="81"/>
      <c r="BE125" s="81"/>
      <c r="BF125" s="81"/>
      <c r="BG125" s="81"/>
      <c r="BH125" s="81"/>
      <c r="BI125" s="81"/>
    </row>
    <row r="126" spans="1:61" s="80" customFormat="1">
      <c r="A126" s="44"/>
      <c r="AH126" s="46"/>
      <c r="AI126" s="46"/>
      <c r="AJ126" s="46"/>
      <c r="AK126" s="46"/>
      <c r="AL126" s="46"/>
      <c r="AM126" s="46"/>
      <c r="AN126" s="46"/>
      <c r="AO126" s="46"/>
      <c r="AP126" s="46"/>
      <c r="AQ126" s="46"/>
      <c r="AR126" s="46"/>
      <c r="AS126" s="46"/>
      <c r="AT126" s="46"/>
      <c r="AU126" s="46"/>
      <c r="AV126" s="46"/>
      <c r="AW126" s="46"/>
      <c r="AX126" s="46"/>
      <c r="AY126" s="46"/>
      <c r="AZ126" s="81"/>
      <c r="BA126" s="81"/>
      <c r="BB126" s="81"/>
      <c r="BC126" s="81"/>
      <c r="BD126" s="81"/>
      <c r="BE126" s="81"/>
      <c r="BF126" s="81"/>
      <c r="BG126" s="81"/>
      <c r="BH126" s="81"/>
      <c r="BI126" s="81"/>
    </row>
    <row r="127" spans="1:61" s="80" customFormat="1">
      <c r="A127" s="44"/>
      <c r="AH127" s="46"/>
      <c r="AI127" s="46"/>
      <c r="AJ127" s="46"/>
      <c r="AK127" s="46"/>
      <c r="AL127" s="46"/>
      <c r="AM127" s="46"/>
      <c r="AN127" s="46"/>
      <c r="AO127" s="46"/>
      <c r="AP127" s="46"/>
      <c r="AQ127" s="46"/>
      <c r="AR127" s="46"/>
      <c r="AS127" s="46"/>
      <c r="AT127" s="46"/>
      <c r="AU127" s="46"/>
      <c r="AV127" s="46"/>
      <c r="AW127" s="46"/>
      <c r="AX127" s="46"/>
      <c r="AY127" s="46"/>
      <c r="AZ127" s="81"/>
      <c r="BA127" s="81"/>
      <c r="BB127" s="81"/>
      <c r="BC127" s="81"/>
      <c r="BD127" s="81"/>
      <c r="BE127" s="81"/>
      <c r="BF127" s="81"/>
      <c r="BG127" s="81"/>
      <c r="BH127" s="81"/>
      <c r="BI127" s="81"/>
    </row>
    <row r="128" spans="1:61" s="80" customFormat="1">
      <c r="A128" s="44"/>
      <c r="AH128" s="46"/>
      <c r="AI128" s="46"/>
      <c r="AJ128" s="46"/>
      <c r="AK128" s="46"/>
      <c r="AL128" s="46"/>
      <c r="AM128" s="46"/>
      <c r="AN128" s="46"/>
      <c r="AO128" s="46"/>
      <c r="AP128" s="46"/>
      <c r="AQ128" s="46"/>
      <c r="AR128" s="46"/>
      <c r="AS128" s="46"/>
      <c r="AT128" s="46"/>
      <c r="AU128" s="46"/>
      <c r="AV128" s="46"/>
      <c r="AW128" s="46"/>
      <c r="AX128" s="46"/>
      <c r="AY128" s="46"/>
      <c r="AZ128" s="81"/>
      <c r="BA128" s="81"/>
      <c r="BB128" s="81"/>
      <c r="BC128" s="81"/>
      <c r="BD128" s="81"/>
      <c r="BE128" s="81"/>
      <c r="BF128" s="81"/>
      <c r="BG128" s="81"/>
      <c r="BH128" s="81"/>
      <c r="BI128" s="81"/>
    </row>
    <row r="129" spans="1:61" s="80" customFormat="1">
      <c r="A129" s="44"/>
      <c r="AH129" s="46"/>
      <c r="AI129" s="46"/>
      <c r="AJ129" s="46"/>
      <c r="AK129" s="46"/>
      <c r="AL129" s="46"/>
      <c r="AM129" s="46"/>
      <c r="AN129" s="46"/>
      <c r="AO129" s="46"/>
      <c r="AP129" s="46"/>
      <c r="AQ129" s="46"/>
      <c r="AR129" s="46"/>
      <c r="AS129" s="46"/>
      <c r="AT129" s="46"/>
      <c r="AU129" s="46"/>
      <c r="AV129" s="46"/>
      <c r="AW129" s="46"/>
      <c r="AX129" s="46"/>
      <c r="AY129" s="46"/>
      <c r="AZ129" s="81"/>
      <c r="BA129" s="81"/>
      <c r="BB129" s="81"/>
      <c r="BC129" s="81"/>
      <c r="BD129" s="81"/>
      <c r="BE129" s="81"/>
      <c r="BF129" s="81"/>
      <c r="BG129" s="81"/>
      <c r="BH129" s="81"/>
      <c r="BI129" s="81"/>
    </row>
    <row r="130" spans="1:61" s="80" customFormat="1">
      <c r="A130" s="44"/>
      <c r="AH130" s="46"/>
      <c r="AI130" s="46"/>
      <c r="AJ130" s="46"/>
      <c r="AK130" s="46"/>
      <c r="AL130" s="46"/>
      <c r="AM130" s="46"/>
      <c r="AN130" s="46"/>
      <c r="AO130" s="46"/>
      <c r="AP130" s="46"/>
      <c r="AQ130" s="46"/>
      <c r="AR130" s="46"/>
      <c r="AS130" s="46"/>
      <c r="AT130" s="46"/>
      <c r="AU130" s="46"/>
      <c r="AV130" s="46"/>
      <c r="AW130" s="46"/>
      <c r="AX130" s="46"/>
      <c r="AY130" s="46"/>
      <c r="AZ130" s="81"/>
      <c r="BA130" s="81"/>
      <c r="BB130" s="81"/>
      <c r="BC130" s="81"/>
      <c r="BD130" s="81"/>
      <c r="BE130" s="81"/>
      <c r="BF130" s="81"/>
      <c r="BG130" s="81"/>
      <c r="BH130" s="81"/>
      <c r="BI130" s="81"/>
    </row>
    <row r="131" spans="1:61" s="80" customFormat="1">
      <c r="A131" s="44"/>
      <c r="AH131" s="46"/>
      <c r="AI131" s="46"/>
      <c r="AJ131" s="46"/>
      <c r="AK131" s="46"/>
      <c r="AL131" s="46"/>
      <c r="AM131" s="46"/>
      <c r="AN131" s="46"/>
      <c r="AO131" s="46"/>
      <c r="AP131" s="46"/>
      <c r="AQ131" s="46"/>
      <c r="AR131" s="46"/>
      <c r="AS131" s="46"/>
      <c r="AT131" s="46"/>
      <c r="AU131" s="46"/>
      <c r="AV131" s="46"/>
      <c r="AW131" s="46"/>
      <c r="AX131" s="46"/>
      <c r="AY131" s="46"/>
      <c r="AZ131" s="81"/>
      <c r="BA131" s="81"/>
      <c r="BB131" s="81"/>
      <c r="BC131" s="81"/>
      <c r="BD131" s="81"/>
      <c r="BE131" s="81"/>
      <c r="BF131" s="81"/>
      <c r="BG131" s="81"/>
      <c r="BH131" s="81"/>
      <c r="BI131" s="81"/>
    </row>
    <row r="132" spans="1:61" s="80" customFormat="1">
      <c r="A132" s="44"/>
      <c r="AH132" s="46"/>
      <c r="AI132" s="46"/>
      <c r="AJ132" s="46"/>
      <c r="AK132" s="46"/>
      <c r="AL132" s="46"/>
      <c r="AM132" s="46"/>
      <c r="AN132" s="46"/>
      <c r="AO132" s="46"/>
      <c r="AP132" s="46"/>
      <c r="AQ132" s="46"/>
      <c r="AR132" s="46"/>
      <c r="AS132" s="46"/>
      <c r="AT132" s="46"/>
      <c r="AU132" s="46"/>
      <c r="AV132" s="46"/>
      <c r="AW132" s="46"/>
      <c r="AX132" s="46"/>
      <c r="AY132" s="46"/>
      <c r="AZ132" s="81"/>
      <c r="BA132" s="81"/>
      <c r="BB132" s="81"/>
      <c r="BC132" s="81"/>
      <c r="BD132" s="81"/>
      <c r="BE132" s="81"/>
      <c r="BF132" s="81"/>
      <c r="BG132" s="81"/>
      <c r="BH132" s="81"/>
      <c r="BI132" s="81"/>
    </row>
    <row r="133" spans="1:61" s="80" customFormat="1">
      <c r="A133" s="44"/>
      <c r="AH133" s="46"/>
      <c r="AI133" s="46"/>
      <c r="AJ133" s="46"/>
      <c r="AK133" s="46"/>
      <c r="AL133" s="46"/>
      <c r="AM133" s="46"/>
      <c r="AN133" s="46"/>
      <c r="AO133" s="46"/>
      <c r="AP133" s="46"/>
      <c r="AQ133" s="46"/>
      <c r="AR133" s="46"/>
      <c r="AS133" s="46"/>
      <c r="AT133" s="46"/>
      <c r="AU133" s="46"/>
      <c r="AV133" s="46"/>
      <c r="AW133" s="46"/>
      <c r="AX133" s="46"/>
      <c r="AY133" s="46"/>
      <c r="AZ133" s="81"/>
      <c r="BA133" s="81"/>
      <c r="BB133" s="81"/>
      <c r="BC133" s="81"/>
      <c r="BD133" s="81"/>
      <c r="BE133" s="81"/>
      <c r="BF133" s="81"/>
      <c r="BG133" s="81"/>
      <c r="BH133" s="81"/>
      <c r="BI133" s="81"/>
    </row>
    <row r="134" spans="1:61" s="80" customFormat="1">
      <c r="A134" s="44"/>
      <c r="AH134" s="46"/>
      <c r="AI134" s="46"/>
      <c r="AJ134" s="46"/>
      <c r="AK134" s="46"/>
      <c r="AL134" s="46"/>
      <c r="AM134" s="46"/>
      <c r="AN134" s="46"/>
      <c r="AO134" s="46"/>
      <c r="AP134" s="46"/>
      <c r="AQ134" s="46"/>
      <c r="AR134" s="46"/>
      <c r="AS134" s="46"/>
      <c r="AT134" s="46"/>
      <c r="AU134" s="46"/>
      <c r="AV134" s="46"/>
      <c r="AW134" s="46"/>
      <c r="AX134" s="46"/>
      <c r="AY134" s="46"/>
      <c r="AZ134" s="81"/>
      <c r="BA134" s="81"/>
      <c r="BB134" s="81"/>
      <c r="BC134" s="81"/>
      <c r="BD134" s="81"/>
      <c r="BE134" s="81"/>
      <c r="BF134" s="81"/>
      <c r="BG134" s="81"/>
      <c r="BH134" s="81"/>
      <c r="BI134" s="81"/>
    </row>
    <row r="135" spans="1:61" s="80" customFormat="1">
      <c r="A135" s="44"/>
      <c r="AH135" s="46"/>
      <c r="AI135" s="46"/>
      <c r="AJ135" s="46"/>
      <c r="AK135" s="46"/>
      <c r="AL135" s="46"/>
      <c r="AM135" s="46"/>
      <c r="AN135" s="46"/>
      <c r="AO135" s="46"/>
      <c r="AP135" s="46"/>
      <c r="AQ135" s="46"/>
      <c r="AR135" s="46"/>
      <c r="AS135" s="46"/>
      <c r="AT135" s="46"/>
      <c r="AU135" s="46"/>
      <c r="AV135" s="46"/>
      <c r="AW135" s="46"/>
      <c r="AX135" s="46"/>
      <c r="AY135" s="46"/>
      <c r="AZ135" s="81"/>
      <c r="BA135" s="81"/>
      <c r="BB135" s="81"/>
      <c r="BC135" s="81"/>
      <c r="BD135" s="81"/>
      <c r="BE135" s="81"/>
      <c r="BF135" s="81"/>
      <c r="BG135" s="81"/>
      <c r="BH135" s="81"/>
      <c r="BI135" s="81"/>
    </row>
    <row r="136" spans="1:61" s="80" customFormat="1">
      <c r="A136" s="44"/>
      <c r="AH136" s="46"/>
      <c r="AI136" s="46"/>
      <c r="AJ136" s="46"/>
      <c r="AK136" s="46"/>
      <c r="AL136" s="46"/>
      <c r="AM136" s="46"/>
      <c r="AN136" s="46"/>
      <c r="AO136" s="46"/>
      <c r="AP136" s="46"/>
      <c r="AQ136" s="46"/>
      <c r="AR136" s="46"/>
      <c r="AS136" s="46"/>
      <c r="AT136" s="46"/>
      <c r="AU136" s="46"/>
      <c r="AV136" s="46"/>
      <c r="AW136" s="46"/>
      <c r="AX136" s="46"/>
      <c r="AY136" s="46"/>
      <c r="AZ136" s="81"/>
      <c r="BA136" s="81"/>
      <c r="BB136" s="81"/>
      <c r="BC136" s="81"/>
      <c r="BD136" s="81"/>
      <c r="BE136" s="81"/>
      <c r="BF136" s="81"/>
      <c r="BG136" s="81"/>
      <c r="BH136" s="81"/>
      <c r="BI136" s="81"/>
    </row>
    <row r="137" spans="1:61" s="80" customFormat="1">
      <c r="A137" s="44"/>
      <c r="AH137" s="46"/>
      <c r="AI137" s="46"/>
      <c r="AJ137" s="46"/>
      <c r="AK137" s="46"/>
      <c r="AL137" s="46"/>
      <c r="AM137" s="46"/>
      <c r="AN137" s="46"/>
      <c r="AO137" s="46"/>
      <c r="AP137" s="46"/>
      <c r="AQ137" s="46"/>
      <c r="AR137" s="46"/>
      <c r="AS137" s="46"/>
      <c r="AT137" s="46"/>
      <c r="AU137" s="46"/>
      <c r="AV137" s="46"/>
      <c r="AW137" s="46"/>
      <c r="AX137" s="46"/>
      <c r="AY137" s="46"/>
      <c r="AZ137" s="81"/>
      <c r="BA137" s="81"/>
      <c r="BB137" s="81"/>
      <c r="BC137" s="81"/>
      <c r="BD137" s="81"/>
      <c r="BE137" s="81"/>
      <c r="BF137" s="81"/>
      <c r="BG137" s="81"/>
      <c r="BH137" s="81"/>
      <c r="BI137" s="81"/>
    </row>
    <row r="138" spans="1:61" s="80" customFormat="1">
      <c r="A138" s="44"/>
      <c r="AH138" s="46"/>
      <c r="AI138" s="46"/>
      <c r="AJ138" s="46"/>
      <c r="AK138" s="46"/>
      <c r="AL138" s="46"/>
      <c r="AM138" s="46"/>
      <c r="AN138" s="46"/>
      <c r="AO138" s="46"/>
      <c r="AP138" s="46"/>
      <c r="AQ138" s="46"/>
      <c r="AR138" s="46"/>
      <c r="AS138" s="46"/>
      <c r="AT138" s="46"/>
      <c r="AU138" s="46"/>
      <c r="AV138" s="46"/>
      <c r="AW138" s="46"/>
      <c r="AX138" s="46"/>
      <c r="AY138" s="46"/>
      <c r="AZ138" s="81"/>
      <c r="BA138" s="81"/>
      <c r="BB138" s="81"/>
      <c r="BC138" s="81"/>
      <c r="BD138" s="81"/>
      <c r="BE138" s="81"/>
      <c r="BF138" s="81"/>
      <c r="BG138" s="81"/>
      <c r="BH138" s="81"/>
      <c r="BI138" s="81"/>
    </row>
    <row r="139" spans="1:61" s="80" customFormat="1">
      <c r="A139" s="44"/>
      <c r="AH139" s="46"/>
      <c r="AI139" s="46"/>
      <c r="AJ139" s="46"/>
      <c r="AK139" s="46"/>
      <c r="AL139" s="46"/>
      <c r="AM139" s="46"/>
      <c r="AN139" s="46"/>
      <c r="AO139" s="46"/>
      <c r="AP139" s="46"/>
      <c r="AQ139" s="46"/>
      <c r="AR139" s="46"/>
      <c r="AS139" s="46"/>
      <c r="AT139" s="46"/>
      <c r="AU139" s="46"/>
      <c r="AV139" s="46"/>
      <c r="AW139" s="46"/>
      <c r="AX139" s="46"/>
      <c r="AY139" s="46"/>
      <c r="AZ139" s="81"/>
      <c r="BA139" s="81"/>
      <c r="BB139" s="81"/>
      <c r="BC139" s="81"/>
      <c r="BD139" s="81"/>
      <c r="BE139" s="81"/>
      <c r="BF139" s="81"/>
      <c r="BG139" s="81"/>
      <c r="BH139" s="81"/>
      <c r="BI139" s="81"/>
    </row>
    <row r="140" spans="1:61" s="80" customFormat="1">
      <c r="A140" s="44"/>
      <c r="AH140" s="46"/>
      <c r="AI140" s="46"/>
      <c r="AJ140" s="46"/>
      <c r="AK140" s="46"/>
      <c r="AL140" s="46"/>
      <c r="AM140" s="46"/>
      <c r="AN140" s="46"/>
      <c r="AO140" s="46"/>
      <c r="AP140" s="46"/>
      <c r="AQ140" s="46"/>
      <c r="AR140" s="46"/>
      <c r="AS140" s="46"/>
      <c r="AT140" s="46"/>
      <c r="AU140" s="46"/>
      <c r="AV140" s="46"/>
      <c r="AW140" s="46"/>
      <c r="AX140" s="46"/>
      <c r="AY140" s="46"/>
      <c r="AZ140" s="81"/>
      <c r="BA140" s="81"/>
      <c r="BB140" s="81"/>
      <c r="BC140" s="81"/>
      <c r="BD140" s="81"/>
      <c r="BE140" s="81"/>
      <c r="BF140" s="81"/>
      <c r="BG140" s="81"/>
      <c r="BH140" s="81"/>
      <c r="BI140" s="81"/>
    </row>
    <row r="141" spans="1:61" s="80" customFormat="1">
      <c r="A141" s="44"/>
      <c r="AH141" s="46"/>
      <c r="AI141" s="46"/>
      <c r="AJ141" s="46"/>
      <c r="AK141" s="46"/>
      <c r="AL141" s="46"/>
      <c r="AM141" s="46"/>
      <c r="AN141" s="46"/>
      <c r="AO141" s="46"/>
      <c r="AP141" s="46"/>
      <c r="AQ141" s="46"/>
      <c r="AR141" s="46"/>
      <c r="AS141" s="46"/>
      <c r="AT141" s="46"/>
      <c r="AU141" s="46"/>
      <c r="AV141" s="46"/>
      <c r="AW141" s="46"/>
      <c r="AX141" s="46"/>
      <c r="AY141" s="46"/>
      <c r="AZ141" s="81"/>
      <c r="BA141" s="81"/>
      <c r="BB141" s="81"/>
      <c r="BC141" s="81"/>
      <c r="BD141" s="81"/>
      <c r="BE141" s="81"/>
      <c r="BF141" s="81"/>
      <c r="BG141" s="81"/>
      <c r="BH141" s="81"/>
      <c r="BI141" s="81"/>
    </row>
    <row r="142" spans="1:61" s="80" customFormat="1">
      <c r="A142" s="44"/>
      <c r="AH142" s="46"/>
      <c r="AI142" s="46"/>
      <c r="AJ142" s="46"/>
      <c r="AK142" s="46"/>
      <c r="AL142" s="46"/>
      <c r="AM142" s="46"/>
      <c r="AN142" s="46"/>
      <c r="AO142" s="46"/>
      <c r="AP142" s="46"/>
      <c r="AQ142" s="46"/>
      <c r="AR142" s="46"/>
      <c r="AS142" s="46"/>
      <c r="AT142" s="46"/>
      <c r="AU142" s="46"/>
      <c r="AV142" s="46"/>
      <c r="AW142" s="46"/>
      <c r="AX142" s="46"/>
      <c r="AY142" s="46"/>
      <c r="AZ142" s="81"/>
      <c r="BA142" s="81"/>
      <c r="BB142" s="81"/>
      <c r="BC142" s="81"/>
      <c r="BD142" s="81"/>
      <c r="BE142" s="81"/>
      <c r="BF142" s="81"/>
      <c r="BG142" s="81"/>
      <c r="BH142" s="81"/>
      <c r="BI142" s="81"/>
    </row>
    <row r="143" spans="1:61" s="80" customFormat="1">
      <c r="A143" s="44"/>
      <c r="AH143" s="46"/>
      <c r="AI143" s="46"/>
      <c r="AJ143" s="46"/>
      <c r="AK143" s="46"/>
      <c r="AL143" s="46"/>
      <c r="AM143" s="46"/>
      <c r="AN143" s="46"/>
      <c r="AO143" s="46"/>
      <c r="AP143" s="46"/>
      <c r="AQ143" s="46"/>
      <c r="AR143" s="46"/>
      <c r="AS143" s="46"/>
      <c r="AT143" s="46"/>
      <c r="AU143" s="46"/>
      <c r="AV143" s="46"/>
      <c r="AW143" s="46"/>
      <c r="AX143" s="46"/>
      <c r="AY143" s="46"/>
      <c r="AZ143" s="81"/>
      <c r="BA143" s="81"/>
      <c r="BB143" s="81"/>
      <c r="BC143" s="81"/>
      <c r="BD143" s="81"/>
      <c r="BE143" s="81"/>
      <c r="BF143" s="81"/>
      <c r="BG143" s="81"/>
      <c r="BH143" s="81"/>
      <c r="BI143" s="81"/>
    </row>
    <row r="144" spans="1:61" s="80" customFormat="1">
      <c r="A144" s="44"/>
      <c r="AH144" s="46"/>
      <c r="AI144" s="46"/>
      <c r="AJ144" s="46"/>
      <c r="AK144" s="46"/>
      <c r="AL144" s="46"/>
      <c r="AM144" s="46"/>
      <c r="AN144" s="46"/>
      <c r="AO144" s="46"/>
      <c r="AP144" s="46"/>
      <c r="AQ144" s="46"/>
      <c r="AR144" s="46"/>
      <c r="AS144" s="46"/>
      <c r="AT144" s="46"/>
      <c r="AU144" s="46"/>
      <c r="AV144" s="46"/>
      <c r="AW144" s="46"/>
      <c r="AX144" s="46"/>
      <c r="AY144" s="46"/>
      <c r="AZ144" s="81"/>
      <c r="BA144" s="81"/>
      <c r="BB144" s="81"/>
      <c r="BC144" s="81"/>
      <c r="BD144" s="81"/>
      <c r="BE144" s="81"/>
      <c r="BF144" s="81"/>
      <c r="BG144" s="81"/>
      <c r="BH144" s="81"/>
      <c r="BI144" s="81"/>
    </row>
    <row r="145" spans="1:61" s="80" customFormat="1">
      <c r="A145" s="44"/>
      <c r="AH145" s="46"/>
      <c r="AI145" s="46"/>
      <c r="AJ145" s="46"/>
      <c r="AK145" s="46"/>
      <c r="AL145" s="46"/>
      <c r="AM145" s="46"/>
      <c r="AN145" s="46"/>
      <c r="AO145" s="46"/>
      <c r="AP145" s="46"/>
      <c r="AQ145" s="46"/>
      <c r="AR145" s="46"/>
      <c r="AS145" s="46"/>
      <c r="AT145" s="46"/>
      <c r="AU145" s="46"/>
      <c r="AV145" s="46"/>
      <c r="AW145" s="46"/>
      <c r="AX145" s="46"/>
      <c r="AY145" s="46"/>
      <c r="AZ145" s="81"/>
      <c r="BA145" s="81"/>
      <c r="BB145" s="81"/>
      <c r="BC145" s="81"/>
      <c r="BD145" s="81"/>
      <c r="BE145" s="81"/>
      <c r="BF145" s="81"/>
      <c r="BG145" s="81"/>
      <c r="BH145" s="81"/>
      <c r="BI145" s="81"/>
    </row>
    <row r="146" spans="1:61" s="80" customFormat="1">
      <c r="A146" s="44"/>
      <c r="AH146" s="46"/>
      <c r="AI146" s="46"/>
      <c r="AJ146" s="46"/>
      <c r="AK146" s="46"/>
      <c r="AL146" s="46"/>
      <c r="AM146" s="46"/>
      <c r="AN146" s="46"/>
      <c r="AO146" s="46"/>
      <c r="AP146" s="46"/>
      <c r="AQ146" s="46"/>
      <c r="AR146" s="46"/>
      <c r="AS146" s="46"/>
      <c r="AT146" s="46"/>
      <c r="AU146" s="46"/>
      <c r="AV146" s="46"/>
      <c r="AW146" s="46"/>
      <c r="AX146" s="46"/>
      <c r="AY146" s="46"/>
      <c r="AZ146" s="81"/>
      <c r="BA146" s="81"/>
      <c r="BB146" s="81"/>
      <c r="BC146" s="81"/>
      <c r="BD146" s="81"/>
      <c r="BE146" s="81"/>
      <c r="BF146" s="81"/>
      <c r="BG146" s="81"/>
      <c r="BH146" s="81"/>
      <c r="BI146" s="81"/>
    </row>
    <row r="147" spans="1:61" s="80" customFormat="1">
      <c r="A147" s="44"/>
      <c r="AH147" s="46"/>
      <c r="AI147" s="46"/>
      <c r="AJ147" s="46"/>
      <c r="AK147" s="46"/>
      <c r="AL147" s="46"/>
      <c r="AM147" s="46"/>
      <c r="AN147" s="46"/>
      <c r="AO147" s="46"/>
      <c r="AP147" s="46"/>
      <c r="AQ147" s="46"/>
      <c r="AR147" s="46"/>
      <c r="AS147" s="46"/>
      <c r="AT147" s="46"/>
      <c r="AU147" s="46"/>
      <c r="AV147" s="46"/>
      <c r="AW147" s="46"/>
      <c r="AX147" s="46"/>
      <c r="AY147" s="46"/>
      <c r="AZ147" s="81"/>
      <c r="BA147" s="81"/>
      <c r="BB147" s="81"/>
      <c r="BC147" s="81"/>
      <c r="BD147" s="81"/>
      <c r="BE147" s="81"/>
      <c r="BF147" s="81"/>
      <c r="BG147" s="81"/>
      <c r="BH147" s="81"/>
      <c r="BI147" s="81"/>
    </row>
    <row r="148" spans="1:61" s="80" customFormat="1">
      <c r="A148" s="44"/>
      <c r="AH148" s="46"/>
      <c r="AI148" s="46"/>
      <c r="AJ148" s="46"/>
      <c r="AK148" s="46"/>
      <c r="AL148" s="46"/>
      <c r="AM148" s="46"/>
      <c r="AN148" s="46"/>
      <c r="AO148" s="46"/>
      <c r="AP148" s="46"/>
      <c r="AQ148" s="46"/>
      <c r="AR148" s="46"/>
      <c r="AS148" s="46"/>
      <c r="AT148" s="46"/>
      <c r="AU148" s="46"/>
      <c r="AV148" s="46"/>
      <c r="AW148" s="46"/>
      <c r="AX148" s="46"/>
      <c r="AY148" s="46"/>
      <c r="AZ148" s="81"/>
      <c r="BA148" s="81"/>
      <c r="BB148" s="81"/>
      <c r="BC148" s="81"/>
      <c r="BD148" s="81"/>
      <c r="BE148" s="81"/>
      <c r="BF148" s="81"/>
      <c r="BG148" s="81"/>
      <c r="BH148" s="81"/>
      <c r="BI148" s="81"/>
    </row>
    <row r="149" spans="1:61" s="80" customFormat="1">
      <c r="A149" s="44"/>
      <c r="AH149" s="46"/>
      <c r="AI149" s="46"/>
      <c r="AJ149" s="46"/>
      <c r="AK149" s="46"/>
      <c r="AL149" s="46"/>
      <c r="AM149" s="46"/>
      <c r="AN149" s="46"/>
      <c r="AO149" s="46"/>
      <c r="AP149" s="46"/>
      <c r="AQ149" s="46"/>
      <c r="AR149" s="46"/>
      <c r="AS149" s="46"/>
      <c r="AT149" s="46"/>
      <c r="AU149" s="46"/>
      <c r="AV149" s="46"/>
      <c r="AW149" s="46"/>
      <c r="AX149" s="46"/>
      <c r="AY149" s="46"/>
      <c r="AZ149" s="81"/>
      <c r="BA149" s="81"/>
      <c r="BB149" s="81"/>
      <c r="BC149" s="81"/>
      <c r="BD149" s="81"/>
      <c r="BE149" s="81"/>
      <c r="BF149" s="81"/>
      <c r="BG149" s="81"/>
      <c r="BH149" s="81"/>
      <c r="BI149" s="81"/>
    </row>
    <row r="150" spans="1:61" s="80" customFormat="1">
      <c r="A150" s="44"/>
      <c r="AH150" s="46"/>
      <c r="AI150" s="46"/>
      <c r="AJ150" s="46"/>
      <c r="AK150" s="46"/>
      <c r="AL150" s="46"/>
      <c r="AM150" s="46"/>
      <c r="AN150" s="46"/>
      <c r="AO150" s="46"/>
      <c r="AP150" s="46"/>
      <c r="AQ150" s="46"/>
      <c r="AR150" s="46"/>
      <c r="AS150" s="46"/>
      <c r="AT150" s="46"/>
      <c r="AU150" s="46"/>
      <c r="AV150" s="46"/>
      <c r="AW150" s="46"/>
      <c r="AX150" s="46"/>
      <c r="AY150" s="46"/>
      <c r="AZ150" s="81"/>
      <c r="BA150" s="81"/>
      <c r="BB150" s="81"/>
      <c r="BC150" s="81"/>
      <c r="BD150" s="81"/>
      <c r="BE150" s="81"/>
      <c r="BF150" s="81"/>
      <c r="BG150" s="81"/>
      <c r="BH150" s="81"/>
      <c r="BI150" s="81"/>
    </row>
    <row r="151" spans="1:61" s="80" customFormat="1">
      <c r="A151" s="44"/>
      <c r="AH151" s="46"/>
      <c r="AI151" s="46"/>
      <c r="AJ151" s="46"/>
      <c r="AK151" s="46"/>
      <c r="AL151" s="46"/>
      <c r="AM151" s="46"/>
      <c r="AN151" s="46"/>
      <c r="AO151" s="46"/>
      <c r="AP151" s="46"/>
      <c r="AQ151" s="46"/>
      <c r="AR151" s="46"/>
      <c r="AS151" s="46"/>
      <c r="AT151" s="46"/>
      <c r="AU151" s="46"/>
      <c r="AV151" s="46"/>
      <c r="AW151" s="46"/>
      <c r="AX151" s="46"/>
      <c r="AY151" s="46"/>
      <c r="AZ151" s="81"/>
      <c r="BA151" s="81"/>
      <c r="BB151" s="81"/>
      <c r="BC151" s="81"/>
      <c r="BD151" s="81"/>
      <c r="BE151" s="81"/>
      <c r="BF151" s="81"/>
      <c r="BG151" s="81"/>
      <c r="BH151" s="81"/>
      <c r="BI151" s="81"/>
    </row>
    <row r="152" spans="1:61" s="80" customFormat="1">
      <c r="A152" s="44"/>
      <c r="AH152" s="46"/>
      <c r="AI152" s="46"/>
      <c r="AJ152" s="46"/>
      <c r="AK152" s="46"/>
      <c r="AL152" s="46"/>
      <c r="AM152" s="46"/>
      <c r="AN152" s="46"/>
      <c r="AO152" s="46"/>
      <c r="AP152" s="46"/>
      <c r="AQ152" s="46"/>
      <c r="AR152" s="46"/>
      <c r="AS152" s="46"/>
      <c r="AT152" s="46"/>
      <c r="AU152" s="46"/>
      <c r="AV152" s="46"/>
      <c r="AW152" s="46"/>
      <c r="AX152" s="46"/>
      <c r="AY152" s="46"/>
      <c r="AZ152" s="81"/>
      <c r="BA152" s="81"/>
      <c r="BB152" s="81"/>
      <c r="BC152" s="81"/>
      <c r="BD152" s="81"/>
      <c r="BE152" s="81"/>
      <c r="BF152" s="81"/>
      <c r="BG152" s="81"/>
      <c r="BH152" s="81"/>
      <c r="BI152" s="81"/>
    </row>
    <row r="153" spans="1:61" s="80" customFormat="1">
      <c r="A153" s="44"/>
      <c r="AH153" s="46"/>
      <c r="AI153" s="46"/>
      <c r="AJ153" s="46"/>
      <c r="AK153" s="46"/>
      <c r="AL153" s="46"/>
      <c r="AM153" s="46"/>
      <c r="AN153" s="46"/>
      <c r="AO153" s="46"/>
      <c r="AP153" s="46"/>
      <c r="AQ153" s="46"/>
      <c r="AR153" s="46"/>
      <c r="AS153" s="46"/>
      <c r="AT153" s="46"/>
      <c r="AU153" s="46"/>
      <c r="AV153" s="46"/>
      <c r="AW153" s="46"/>
      <c r="AX153" s="46"/>
      <c r="AY153" s="46"/>
      <c r="AZ153" s="81"/>
      <c r="BA153" s="81"/>
      <c r="BB153" s="81"/>
      <c r="BC153" s="81"/>
      <c r="BD153" s="81"/>
      <c r="BE153" s="81"/>
      <c r="BF153" s="81"/>
      <c r="BG153" s="81"/>
      <c r="BH153" s="81"/>
      <c r="BI153" s="81"/>
    </row>
    <row r="154" spans="1:61" s="80" customFormat="1">
      <c r="A154" s="44"/>
      <c r="AH154" s="46"/>
      <c r="AI154" s="46"/>
      <c r="AJ154" s="46"/>
      <c r="AK154" s="46"/>
      <c r="AL154" s="46"/>
      <c r="AM154" s="46"/>
      <c r="AN154" s="46"/>
      <c r="AO154" s="46"/>
      <c r="AP154" s="46"/>
      <c r="AQ154" s="46"/>
      <c r="AR154" s="46"/>
      <c r="AS154" s="46"/>
      <c r="AT154" s="46"/>
      <c r="AU154" s="46"/>
      <c r="AV154" s="46"/>
      <c r="AW154" s="46"/>
      <c r="AX154" s="46"/>
      <c r="AY154" s="46"/>
      <c r="AZ154" s="81"/>
      <c r="BA154" s="81"/>
      <c r="BB154" s="81"/>
      <c r="BC154" s="81"/>
      <c r="BD154" s="81"/>
      <c r="BE154" s="81"/>
      <c r="BF154" s="81"/>
      <c r="BG154" s="81"/>
      <c r="BH154" s="81"/>
      <c r="BI154" s="81"/>
    </row>
    <row r="155" spans="1:61" s="80" customFormat="1">
      <c r="A155" s="44"/>
      <c r="AH155" s="46"/>
      <c r="AI155" s="46"/>
      <c r="AJ155" s="46"/>
      <c r="AK155" s="46"/>
      <c r="AL155" s="46"/>
      <c r="AM155" s="46"/>
      <c r="AN155" s="46"/>
      <c r="AO155" s="46"/>
      <c r="AP155" s="46"/>
      <c r="AQ155" s="46"/>
      <c r="AR155" s="46"/>
      <c r="AS155" s="46"/>
      <c r="AT155" s="46"/>
      <c r="AU155" s="46"/>
      <c r="AV155" s="46"/>
      <c r="AW155" s="46"/>
      <c r="AX155" s="46"/>
      <c r="AY155" s="46"/>
      <c r="AZ155" s="81"/>
      <c r="BA155" s="81"/>
      <c r="BB155" s="81"/>
      <c r="BC155" s="81"/>
      <c r="BD155" s="81"/>
      <c r="BE155" s="81"/>
      <c r="BF155" s="81"/>
      <c r="BG155" s="81"/>
      <c r="BH155" s="81"/>
      <c r="BI155" s="81"/>
    </row>
    <row r="156" spans="1:61" s="80" customFormat="1">
      <c r="A156" s="44"/>
      <c r="AH156" s="46"/>
      <c r="AI156" s="46"/>
      <c r="AJ156" s="46"/>
      <c r="AK156" s="46"/>
      <c r="AL156" s="46"/>
      <c r="AM156" s="46"/>
      <c r="AN156" s="46"/>
      <c r="AO156" s="46"/>
      <c r="AP156" s="46"/>
      <c r="AQ156" s="46"/>
      <c r="AR156" s="46"/>
      <c r="AS156" s="46"/>
      <c r="AT156" s="46"/>
      <c r="AU156" s="46"/>
      <c r="AV156" s="46"/>
      <c r="AW156" s="46"/>
      <c r="AX156" s="46"/>
      <c r="AY156" s="46"/>
      <c r="AZ156" s="81"/>
      <c r="BA156" s="81"/>
      <c r="BB156" s="81"/>
      <c r="BC156" s="81"/>
      <c r="BD156" s="81"/>
      <c r="BE156" s="81"/>
      <c r="BF156" s="81"/>
      <c r="BG156" s="81"/>
      <c r="BH156" s="81"/>
      <c r="BI156" s="81"/>
    </row>
    <row r="157" spans="1:61" s="80" customFormat="1">
      <c r="A157" s="44"/>
      <c r="AH157" s="46"/>
      <c r="AI157" s="46"/>
      <c r="AJ157" s="46"/>
      <c r="AK157" s="46"/>
      <c r="AL157" s="46"/>
      <c r="AM157" s="46"/>
      <c r="AN157" s="46"/>
      <c r="AO157" s="46"/>
      <c r="AP157" s="46"/>
      <c r="AQ157" s="46"/>
      <c r="AR157" s="46"/>
      <c r="AS157" s="46"/>
      <c r="AT157" s="46"/>
      <c r="AU157" s="46"/>
      <c r="AV157" s="46"/>
      <c r="AW157" s="46"/>
      <c r="AX157" s="46"/>
      <c r="AY157" s="46"/>
      <c r="AZ157" s="81"/>
      <c r="BA157" s="81"/>
      <c r="BB157" s="81"/>
      <c r="BC157" s="81"/>
      <c r="BD157" s="81"/>
      <c r="BE157" s="81"/>
      <c r="BF157" s="81"/>
      <c r="BG157" s="81"/>
      <c r="BH157" s="81"/>
      <c r="BI157" s="81"/>
    </row>
    <row r="158" spans="1:61" s="80" customFormat="1">
      <c r="A158" s="44"/>
      <c r="AH158" s="46"/>
      <c r="AI158" s="46"/>
      <c r="AJ158" s="46"/>
      <c r="AK158" s="46"/>
      <c r="AL158" s="46"/>
      <c r="AM158" s="46"/>
      <c r="AN158" s="46"/>
      <c r="AO158" s="46"/>
      <c r="AP158" s="46"/>
      <c r="AQ158" s="46"/>
      <c r="AR158" s="46"/>
      <c r="AS158" s="46"/>
      <c r="AT158" s="46"/>
      <c r="AU158" s="46"/>
      <c r="AV158" s="46"/>
      <c r="AW158" s="46"/>
      <c r="AX158" s="46"/>
      <c r="AY158" s="46"/>
      <c r="AZ158" s="81"/>
      <c r="BA158" s="81"/>
      <c r="BB158" s="81"/>
      <c r="BC158" s="81"/>
      <c r="BD158" s="81"/>
      <c r="BE158" s="81"/>
      <c r="BF158" s="81"/>
      <c r="BG158" s="81"/>
      <c r="BH158" s="81"/>
      <c r="BI158" s="81"/>
    </row>
    <row r="159" spans="1:61" s="80" customFormat="1">
      <c r="A159" s="44"/>
      <c r="AH159" s="46"/>
      <c r="AI159" s="46"/>
      <c r="AJ159" s="46"/>
      <c r="AK159" s="46"/>
      <c r="AL159" s="46"/>
      <c r="AM159" s="46"/>
      <c r="AN159" s="46"/>
      <c r="AO159" s="46"/>
      <c r="AP159" s="46"/>
      <c r="AQ159" s="46"/>
      <c r="AR159" s="46"/>
      <c r="AS159" s="46"/>
      <c r="AT159" s="46"/>
      <c r="AU159" s="46"/>
      <c r="AV159" s="46"/>
      <c r="AW159" s="46"/>
      <c r="AX159" s="46"/>
      <c r="AY159" s="46"/>
      <c r="AZ159" s="81"/>
      <c r="BA159" s="81"/>
      <c r="BB159" s="81"/>
      <c r="BC159" s="81"/>
      <c r="BD159" s="81"/>
      <c r="BE159" s="81"/>
      <c r="BF159" s="81"/>
      <c r="BG159" s="81"/>
      <c r="BH159" s="81"/>
      <c r="BI159" s="81"/>
    </row>
    <row r="160" spans="1:61" s="80" customFormat="1">
      <c r="A160" s="44"/>
      <c r="AH160" s="46"/>
      <c r="AI160" s="46"/>
      <c r="AJ160" s="46"/>
      <c r="AK160" s="46"/>
      <c r="AL160" s="46"/>
      <c r="AM160" s="46"/>
      <c r="AN160" s="46"/>
      <c r="AO160" s="46"/>
      <c r="AP160" s="46"/>
      <c r="AQ160" s="46"/>
      <c r="AR160" s="46"/>
      <c r="AS160" s="46"/>
      <c r="AT160" s="46"/>
      <c r="AU160" s="46"/>
      <c r="AV160" s="46"/>
      <c r="AW160" s="46"/>
      <c r="AX160" s="46"/>
      <c r="AY160" s="46"/>
      <c r="AZ160" s="81"/>
      <c r="BA160" s="81"/>
      <c r="BB160" s="81"/>
      <c r="BC160" s="81"/>
      <c r="BD160" s="81"/>
      <c r="BE160" s="81"/>
      <c r="BF160" s="81"/>
      <c r="BG160" s="81"/>
      <c r="BH160" s="81"/>
      <c r="BI160" s="81"/>
    </row>
    <row r="161" spans="1:61" s="80" customFormat="1">
      <c r="A161" s="44"/>
      <c r="AH161" s="46"/>
      <c r="AI161" s="46"/>
      <c r="AJ161" s="46"/>
      <c r="AK161" s="46"/>
      <c r="AL161" s="46"/>
      <c r="AM161" s="46"/>
      <c r="AN161" s="46"/>
      <c r="AO161" s="46"/>
      <c r="AP161" s="46"/>
      <c r="AQ161" s="46"/>
      <c r="AR161" s="46"/>
      <c r="AS161" s="46"/>
      <c r="AT161" s="46"/>
      <c r="AU161" s="46"/>
      <c r="AV161" s="46"/>
      <c r="AW161" s="46"/>
      <c r="AX161" s="46"/>
      <c r="AY161" s="46"/>
      <c r="AZ161" s="81"/>
      <c r="BA161" s="81"/>
      <c r="BB161" s="81"/>
      <c r="BC161" s="81"/>
      <c r="BD161" s="81"/>
      <c r="BE161" s="81"/>
      <c r="BF161" s="81"/>
      <c r="BG161" s="81"/>
      <c r="BH161" s="81"/>
      <c r="BI161" s="81"/>
    </row>
    <row r="162" spans="1:61" s="80" customFormat="1">
      <c r="A162" s="44"/>
      <c r="AH162" s="46"/>
      <c r="AI162" s="46"/>
      <c r="AJ162" s="46"/>
      <c r="AK162" s="46"/>
      <c r="AL162" s="46"/>
      <c r="AM162" s="46"/>
      <c r="AN162" s="46"/>
      <c r="AO162" s="46"/>
      <c r="AP162" s="46"/>
      <c r="AQ162" s="46"/>
      <c r="AR162" s="46"/>
      <c r="AS162" s="46"/>
      <c r="AT162" s="46"/>
      <c r="AU162" s="46"/>
      <c r="AV162" s="46"/>
      <c r="AW162" s="46"/>
      <c r="AX162" s="46"/>
      <c r="AY162" s="46"/>
      <c r="AZ162" s="81"/>
      <c r="BA162" s="81"/>
      <c r="BB162" s="81"/>
      <c r="BC162" s="81"/>
      <c r="BD162" s="81"/>
      <c r="BE162" s="81"/>
      <c r="BF162" s="81"/>
      <c r="BG162" s="81"/>
      <c r="BH162" s="81"/>
      <c r="BI162" s="81"/>
    </row>
    <row r="163" spans="1:61" s="80" customFormat="1">
      <c r="A163" s="44"/>
      <c r="AH163" s="46"/>
      <c r="AI163" s="46"/>
      <c r="AJ163" s="46"/>
      <c r="AK163" s="46"/>
      <c r="AL163" s="46"/>
      <c r="AM163" s="46"/>
      <c r="AN163" s="46"/>
      <c r="AO163" s="46"/>
      <c r="AP163" s="46"/>
      <c r="AQ163" s="46"/>
      <c r="AR163" s="46"/>
      <c r="AS163" s="46"/>
      <c r="AT163" s="46"/>
      <c r="AU163" s="46"/>
      <c r="AV163" s="46"/>
      <c r="AW163" s="46"/>
      <c r="AX163" s="46"/>
      <c r="AY163" s="46"/>
      <c r="AZ163" s="81"/>
      <c r="BA163" s="81"/>
      <c r="BB163" s="81"/>
      <c r="BC163" s="81"/>
      <c r="BD163" s="81"/>
      <c r="BE163" s="81"/>
      <c r="BF163" s="81"/>
      <c r="BG163" s="81"/>
      <c r="BH163" s="81"/>
      <c r="BI163" s="81"/>
    </row>
    <row r="164" spans="1:61" s="80" customFormat="1">
      <c r="A164" s="44"/>
      <c r="AH164" s="46"/>
      <c r="AI164" s="46"/>
      <c r="AJ164" s="46"/>
      <c r="AK164" s="46"/>
      <c r="AL164" s="46"/>
      <c r="AM164" s="46"/>
      <c r="AN164" s="46"/>
      <c r="AO164" s="46"/>
      <c r="AP164" s="46"/>
      <c r="AQ164" s="46"/>
      <c r="AR164" s="46"/>
      <c r="AS164" s="46"/>
      <c r="AT164" s="46"/>
      <c r="AU164" s="46"/>
      <c r="AV164" s="46"/>
      <c r="AW164" s="46"/>
      <c r="AX164" s="46"/>
      <c r="AY164" s="46"/>
      <c r="AZ164" s="81"/>
      <c r="BA164" s="81"/>
      <c r="BB164" s="81"/>
      <c r="BC164" s="81"/>
      <c r="BD164" s="81"/>
      <c r="BE164" s="81"/>
      <c r="BF164" s="81"/>
      <c r="BG164" s="81"/>
      <c r="BH164" s="81"/>
      <c r="BI164" s="81"/>
    </row>
    <row r="165" spans="1:61" s="80" customFormat="1">
      <c r="A165" s="44"/>
      <c r="AH165" s="46"/>
      <c r="AI165" s="46"/>
      <c r="AJ165" s="46"/>
      <c r="AK165" s="46"/>
      <c r="AL165" s="46"/>
      <c r="AM165" s="46"/>
      <c r="AN165" s="46"/>
      <c r="AO165" s="46"/>
      <c r="AP165" s="46"/>
      <c r="AQ165" s="46"/>
      <c r="AR165" s="46"/>
      <c r="AS165" s="46"/>
      <c r="AT165" s="46"/>
      <c r="AU165" s="46"/>
      <c r="AV165" s="46"/>
      <c r="AW165" s="46"/>
      <c r="AX165" s="46"/>
      <c r="AY165" s="46"/>
      <c r="AZ165" s="81"/>
      <c r="BA165" s="81"/>
      <c r="BB165" s="81"/>
      <c r="BC165" s="81"/>
      <c r="BD165" s="81"/>
      <c r="BE165" s="81"/>
      <c r="BF165" s="81"/>
      <c r="BG165" s="81"/>
      <c r="BH165" s="81"/>
      <c r="BI165" s="81"/>
    </row>
    <row r="166" spans="1:61" s="80" customFormat="1">
      <c r="A166" s="44"/>
      <c r="AH166" s="46"/>
      <c r="AI166" s="46"/>
      <c r="AJ166" s="46"/>
      <c r="AK166" s="46"/>
      <c r="AL166" s="46"/>
      <c r="AM166" s="46"/>
      <c r="AN166" s="46"/>
      <c r="AO166" s="46"/>
      <c r="AP166" s="46"/>
      <c r="AQ166" s="46"/>
      <c r="AR166" s="46"/>
      <c r="AS166" s="46"/>
      <c r="AT166" s="46"/>
      <c r="AU166" s="46"/>
      <c r="AV166" s="46"/>
      <c r="AW166" s="46"/>
      <c r="AX166" s="46"/>
      <c r="AY166" s="46"/>
      <c r="AZ166" s="81"/>
      <c r="BA166" s="81"/>
      <c r="BB166" s="81"/>
      <c r="BC166" s="81"/>
      <c r="BD166" s="81"/>
      <c r="BE166" s="81"/>
      <c r="BF166" s="81"/>
      <c r="BG166" s="81"/>
      <c r="BH166" s="81"/>
      <c r="BI166" s="81"/>
    </row>
    <row r="167" spans="1:61" s="80" customFormat="1">
      <c r="A167" s="44"/>
      <c r="AH167" s="46"/>
      <c r="AI167" s="46"/>
      <c r="AJ167" s="46"/>
      <c r="AK167" s="46"/>
      <c r="AL167" s="46"/>
      <c r="AM167" s="46"/>
      <c r="AN167" s="46"/>
      <c r="AO167" s="46"/>
      <c r="AP167" s="46"/>
      <c r="AQ167" s="46"/>
      <c r="AR167" s="46"/>
      <c r="AS167" s="46"/>
      <c r="AT167" s="46"/>
      <c r="AU167" s="46"/>
      <c r="AV167" s="46"/>
      <c r="AW167" s="46"/>
      <c r="AX167" s="46"/>
      <c r="AY167" s="46"/>
      <c r="AZ167" s="81"/>
      <c r="BA167" s="81"/>
      <c r="BB167" s="81"/>
      <c r="BC167" s="81"/>
      <c r="BD167" s="81"/>
      <c r="BE167" s="81"/>
      <c r="BF167" s="81"/>
      <c r="BG167" s="81"/>
      <c r="BH167" s="81"/>
      <c r="BI167" s="81"/>
    </row>
    <row r="168" spans="1:61" s="80" customFormat="1">
      <c r="A168" s="44"/>
      <c r="AH168" s="46"/>
      <c r="AI168" s="46"/>
      <c r="AJ168" s="46"/>
      <c r="AK168" s="46"/>
      <c r="AL168" s="46"/>
      <c r="AM168" s="46"/>
      <c r="AN168" s="46"/>
      <c r="AO168" s="46"/>
      <c r="AP168" s="46"/>
      <c r="AQ168" s="46"/>
      <c r="AR168" s="46"/>
      <c r="AS168" s="46"/>
      <c r="AT168" s="46"/>
      <c r="AU168" s="46"/>
      <c r="AV168" s="46"/>
      <c r="AW168" s="46"/>
      <c r="AX168" s="46"/>
      <c r="AY168" s="46"/>
      <c r="AZ168" s="81"/>
      <c r="BA168" s="81"/>
      <c r="BB168" s="81"/>
      <c r="BC168" s="81"/>
      <c r="BD168" s="81"/>
      <c r="BE168" s="81"/>
      <c r="BF168" s="81"/>
      <c r="BG168" s="81"/>
      <c r="BH168" s="81"/>
      <c r="BI168" s="81"/>
    </row>
    <row r="169" spans="1:61" s="80" customFormat="1">
      <c r="A169" s="44"/>
      <c r="AH169" s="46"/>
      <c r="AI169" s="46"/>
      <c r="AJ169" s="46"/>
      <c r="AK169" s="46"/>
      <c r="AL169" s="46"/>
      <c r="AM169" s="46"/>
      <c r="AN169" s="46"/>
      <c r="AO169" s="46"/>
      <c r="AP169" s="46"/>
      <c r="AQ169" s="46"/>
      <c r="AR169" s="46"/>
      <c r="AS169" s="46"/>
      <c r="AT169" s="46"/>
      <c r="AU169" s="46"/>
      <c r="AV169" s="46"/>
      <c r="AW169" s="46"/>
      <c r="AX169" s="46"/>
      <c r="AY169" s="46"/>
      <c r="AZ169" s="81"/>
      <c r="BA169" s="81"/>
      <c r="BB169" s="81"/>
      <c r="BC169" s="81"/>
      <c r="BD169" s="81"/>
      <c r="BE169" s="81"/>
      <c r="BF169" s="81"/>
      <c r="BG169" s="81"/>
      <c r="BH169" s="81"/>
      <c r="BI169" s="81"/>
    </row>
    <row r="170" spans="1:61" s="80" customFormat="1">
      <c r="A170" s="44"/>
      <c r="AH170" s="46"/>
      <c r="AI170" s="46"/>
      <c r="AJ170" s="46"/>
      <c r="AK170" s="46"/>
      <c r="AL170" s="46"/>
      <c r="AM170" s="46"/>
      <c r="AN170" s="46"/>
      <c r="AO170" s="46"/>
      <c r="AP170" s="46"/>
      <c r="AQ170" s="46"/>
      <c r="AR170" s="46"/>
      <c r="AS170" s="46"/>
      <c r="AT170" s="46"/>
      <c r="AU170" s="46"/>
      <c r="AV170" s="46"/>
      <c r="AW170" s="46"/>
      <c r="AX170" s="46"/>
      <c r="AY170" s="46"/>
      <c r="AZ170" s="81"/>
      <c r="BA170" s="81"/>
      <c r="BB170" s="81"/>
      <c r="BC170" s="81"/>
      <c r="BD170" s="81"/>
      <c r="BE170" s="81"/>
      <c r="BF170" s="81"/>
      <c r="BG170" s="81"/>
      <c r="BH170" s="81"/>
      <c r="BI170" s="81"/>
    </row>
    <row r="171" spans="1:61" s="80" customFormat="1">
      <c r="A171" s="44"/>
      <c r="AH171" s="46"/>
      <c r="AI171" s="46"/>
      <c r="AJ171" s="46"/>
      <c r="AK171" s="46"/>
      <c r="AL171" s="46"/>
      <c r="AM171" s="46"/>
      <c r="AN171" s="46"/>
      <c r="AO171" s="46"/>
      <c r="AP171" s="46"/>
      <c r="AQ171" s="46"/>
      <c r="AR171" s="46"/>
      <c r="AS171" s="46"/>
      <c r="AT171" s="46"/>
      <c r="AU171" s="46"/>
      <c r="AV171" s="46"/>
      <c r="AW171" s="46"/>
      <c r="AX171" s="46"/>
      <c r="AY171" s="46"/>
      <c r="AZ171" s="81"/>
      <c r="BA171" s="81"/>
      <c r="BB171" s="81"/>
      <c r="BC171" s="81"/>
      <c r="BD171" s="81"/>
      <c r="BE171" s="81"/>
      <c r="BF171" s="81"/>
      <c r="BG171" s="81"/>
      <c r="BH171" s="81"/>
      <c r="BI171" s="81"/>
    </row>
    <row r="172" spans="1:61" s="80" customFormat="1">
      <c r="A172" s="44"/>
      <c r="AH172" s="46"/>
      <c r="AI172" s="46"/>
      <c r="AJ172" s="46"/>
      <c r="AK172" s="46"/>
      <c r="AL172" s="46"/>
      <c r="AM172" s="46"/>
      <c r="AN172" s="46"/>
      <c r="AO172" s="46"/>
      <c r="AP172" s="46"/>
      <c r="AQ172" s="46"/>
      <c r="AR172" s="46"/>
      <c r="AS172" s="46"/>
      <c r="AT172" s="46"/>
      <c r="AU172" s="46"/>
      <c r="AV172" s="46"/>
      <c r="AW172" s="46"/>
      <c r="AX172" s="46"/>
      <c r="AY172" s="46"/>
      <c r="AZ172" s="81"/>
      <c r="BA172" s="81"/>
      <c r="BB172" s="81"/>
      <c r="BC172" s="81"/>
      <c r="BD172" s="81"/>
      <c r="BE172" s="81"/>
      <c r="BF172" s="81"/>
      <c r="BG172" s="81"/>
      <c r="BH172" s="81"/>
      <c r="BI172" s="81"/>
    </row>
    <row r="173" spans="1:61" s="80" customFormat="1">
      <c r="A173" s="44"/>
      <c r="AH173" s="46"/>
      <c r="AI173" s="46"/>
      <c r="AJ173" s="46"/>
      <c r="AK173" s="46"/>
      <c r="AL173" s="46"/>
      <c r="AM173" s="46"/>
      <c r="AN173" s="46"/>
      <c r="AO173" s="46"/>
      <c r="AP173" s="46"/>
      <c r="AQ173" s="46"/>
      <c r="AR173" s="46"/>
      <c r="AS173" s="46"/>
      <c r="AT173" s="46"/>
      <c r="AU173" s="46"/>
      <c r="AV173" s="46"/>
      <c r="AW173" s="46"/>
      <c r="AX173" s="46"/>
      <c r="AY173" s="46"/>
      <c r="AZ173" s="81"/>
      <c r="BA173" s="81"/>
      <c r="BB173" s="81"/>
      <c r="BC173" s="81"/>
      <c r="BD173" s="81"/>
      <c r="BE173" s="81"/>
      <c r="BF173" s="81"/>
      <c r="BG173" s="81"/>
      <c r="BH173" s="81"/>
      <c r="BI173" s="81"/>
    </row>
    <row r="174" spans="1:61" s="80" customFormat="1">
      <c r="A174" s="44"/>
      <c r="AH174" s="46"/>
      <c r="AI174" s="46"/>
      <c r="AJ174" s="46"/>
      <c r="AK174" s="46"/>
      <c r="AL174" s="46"/>
      <c r="AM174" s="46"/>
      <c r="AN174" s="46"/>
      <c r="AO174" s="46"/>
      <c r="AP174" s="46"/>
      <c r="AQ174" s="46"/>
      <c r="AR174" s="46"/>
      <c r="AS174" s="46"/>
      <c r="AT174" s="46"/>
      <c r="AU174" s="46"/>
      <c r="AV174" s="46"/>
      <c r="AW174" s="46"/>
      <c r="AX174" s="46"/>
      <c r="AY174" s="46"/>
      <c r="AZ174" s="81"/>
      <c r="BA174" s="81"/>
      <c r="BB174" s="81"/>
      <c r="BC174" s="81"/>
      <c r="BD174" s="81"/>
      <c r="BE174" s="81"/>
      <c r="BF174" s="81"/>
      <c r="BG174" s="81"/>
      <c r="BH174" s="81"/>
      <c r="BI174" s="81"/>
    </row>
    <row r="175" spans="1:61" s="80" customFormat="1">
      <c r="A175" s="44"/>
      <c r="AH175" s="46"/>
      <c r="AI175" s="46"/>
      <c r="AJ175" s="46"/>
      <c r="AK175" s="46"/>
      <c r="AL175" s="46"/>
      <c r="AM175" s="46"/>
      <c r="AN175" s="46"/>
      <c r="AO175" s="46"/>
      <c r="AP175" s="46"/>
      <c r="AQ175" s="46"/>
      <c r="AR175" s="46"/>
      <c r="AS175" s="46"/>
      <c r="AT175" s="46"/>
      <c r="AU175" s="46"/>
      <c r="AV175" s="46"/>
      <c r="AW175" s="46"/>
      <c r="AX175" s="46"/>
      <c r="AY175" s="46"/>
      <c r="AZ175" s="81"/>
      <c r="BA175" s="81"/>
      <c r="BB175" s="81"/>
      <c r="BC175" s="81"/>
      <c r="BD175" s="81"/>
      <c r="BE175" s="81"/>
      <c r="BF175" s="81"/>
      <c r="BG175" s="81"/>
      <c r="BH175" s="81"/>
      <c r="BI175" s="81"/>
    </row>
    <row r="176" spans="1:61" s="80" customFormat="1">
      <c r="A176" s="44"/>
      <c r="AH176" s="46"/>
      <c r="AI176" s="46"/>
      <c r="AJ176" s="46"/>
      <c r="AK176" s="46"/>
      <c r="AL176" s="46"/>
      <c r="AM176" s="46"/>
      <c r="AN176" s="46"/>
      <c r="AO176" s="46"/>
      <c r="AP176" s="46"/>
      <c r="AQ176" s="46"/>
      <c r="AR176" s="46"/>
      <c r="AS176" s="46"/>
      <c r="AT176" s="46"/>
      <c r="AU176" s="46"/>
      <c r="AV176" s="46"/>
      <c r="AW176" s="46"/>
      <c r="AX176" s="46"/>
      <c r="AY176" s="46"/>
      <c r="AZ176" s="81"/>
      <c r="BA176" s="81"/>
      <c r="BB176" s="81"/>
      <c r="BC176" s="81"/>
      <c r="BD176" s="81"/>
      <c r="BE176" s="81"/>
      <c r="BF176" s="81"/>
      <c r="BG176" s="81"/>
      <c r="BH176" s="81"/>
      <c r="BI176" s="81"/>
    </row>
    <row r="177" spans="1:61" s="80" customFormat="1">
      <c r="A177" s="44"/>
      <c r="AH177" s="46"/>
      <c r="AI177" s="46"/>
      <c r="AJ177" s="46"/>
      <c r="AK177" s="46"/>
      <c r="AL177" s="46"/>
      <c r="AM177" s="46"/>
      <c r="AN177" s="46"/>
      <c r="AO177" s="46"/>
      <c r="AP177" s="46"/>
      <c r="AQ177" s="46"/>
      <c r="AR177" s="46"/>
      <c r="AS177" s="46"/>
      <c r="AT177" s="46"/>
      <c r="AU177" s="46"/>
      <c r="AV177" s="46"/>
      <c r="AW177" s="46"/>
      <c r="AX177" s="46"/>
      <c r="AY177" s="46"/>
      <c r="AZ177" s="81"/>
      <c r="BA177" s="81"/>
      <c r="BB177" s="81"/>
      <c r="BC177" s="81"/>
      <c r="BD177" s="81"/>
      <c r="BE177" s="81"/>
      <c r="BF177" s="81"/>
      <c r="BG177" s="81"/>
      <c r="BH177" s="81"/>
      <c r="BI177" s="81"/>
    </row>
    <row r="178" spans="1:61" s="80" customFormat="1">
      <c r="A178" s="44"/>
      <c r="AH178" s="46"/>
      <c r="AI178" s="46"/>
      <c r="AJ178" s="46"/>
      <c r="AK178" s="46"/>
      <c r="AL178" s="46"/>
      <c r="AM178" s="46"/>
      <c r="AN178" s="46"/>
      <c r="AO178" s="46"/>
      <c r="AP178" s="46"/>
      <c r="AQ178" s="46"/>
      <c r="AR178" s="46"/>
      <c r="AS178" s="46"/>
      <c r="AT178" s="46"/>
      <c r="AU178" s="46"/>
      <c r="AV178" s="46"/>
      <c r="AW178" s="46"/>
      <c r="AX178" s="46"/>
      <c r="AY178" s="46"/>
      <c r="AZ178" s="81"/>
      <c r="BA178" s="81"/>
      <c r="BB178" s="81"/>
      <c r="BC178" s="81"/>
      <c r="BD178" s="81"/>
      <c r="BE178" s="81"/>
      <c r="BF178" s="81"/>
      <c r="BG178" s="81"/>
      <c r="BH178" s="81"/>
      <c r="BI178" s="81"/>
    </row>
    <row r="179" spans="1:61" s="80" customFormat="1">
      <c r="A179" s="44"/>
      <c r="AH179" s="46"/>
      <c r="AI179" s="46"/>
      <c r="AJ179" s="46"/>
      <c r="AK179" s="46"/>
      <c r="AL179" s="46"/>
      <c r="AM179" s="46"/>
      <c r="AN179" s="46"/>
      <c r="AO179" s="46"/>
      <c r="AP179" s="46"/>
      <c r="AQ179" s="46"/>
      <c r="AR179" s="46"/>
      <c r="AS179" s="46"/>
      <c r="AT179" s="46"/>
      <c r="AU179" s="46"/>
      <c r="AV179" s="46"/>
      <c r="AW179" s="46"/>
      <c r="AX179" s="46"/>
      <c r="AY179" s="46"/>
      <c r="AZ179" s="81"/>
      <c r="BA179" s="81"/>
      <c r="BB179" s="81"/>
      <c r="BC179" s="81"/>
      <c r="BD179" s="81"/>
      <c r="BE179" s="81"/>
      <c r="BF179" s="81"/>
      <c r="BG179" s="81"/>
      <c r="BH179" s="81"/>
      <c r="BI179" s="81"/>
    </row>
    <row r="180" spans="1:61" s="80" customFormat="1">
      <c r="A180" s="44"/>
      <c r="AH180" s="46"/>
      <c r="AI180" s="46"/>
      <c r="AJ180" s="46"/>
      <c r="AK180" s="46"/>
      <c r="AL180" s="46"/>
      <c r="AM180" s="46"/>
      <c r="AN180" s="46"/>
      <c r="AO180" s="46"/>
      <c r="AP180" s="46"/>
      <c r="AQ180" s="46"/>
      <c r="AR180" s="46"/>
      <c r="AS180" s="46"/>
      <c r="AT180" s="46"/>
      <c r="AU180" s="46"/>
      <c r="AV180" s="46"/>
      <c r="AW180" s="46"/>
      <c r="AX180" s="46"/>
      <c r="AY180" s="46"/>
      <c r="AZ180" s="81"/>
      <c r="BA180" s="81"/>
      <c r="BB180" s="81"/>
      <c r="BC180" s="81"/>
      <c r="BD180" s="81"/>
      <c r="BE180" s="81"/>
      <c r="BF180" s="81"/>
      <c r="BG180" s="81"/>
      <c r="BH180" s="81"/>
      <c r="BI180" s="81"/>
    </row>
    <row r="181" spans="1:61" s="80" customFormat="1">
      <c r="A181" s="44"/>
      <c r="AH181" s="46"/>
      <c r="AI181" s="46"/>
      <c r="AJ181" s="46"/>
      <c r="AK181" s="46"/>
      <c r="AL181" s="46"/>
      <c r="AM181" s="46"/>
      <c r="AN181" s="46"/>
      <c r="AO181" s="46"/>
      <c r="AP181" s="46"/>
      <c r="AQ181" s="46"/>
      <c r="AR181" s="46"/>
      <c r="AS181" s="46"/>
      <c r="AT181" s="46"/>
      <c r="AU181" s="46"/>
      <c r="AV181" s="46"/>
      <c r="AW181" s="46"/>
      <c r="AX181" s="46"/>
      <c r="AY181" s="46"/>
      <c r="AZ181" s="81"/>
      <c r="BA181" s="81"/>
      <c r="BB181" s="81"/>
      <c r="BC181" s="81"/>
      <c r="BD181" s="81"/>
      <c r="BE181" s="81"/>
      <c r="BF181" s="81"/>
      <c r="BG181" s="81"/>
      <c r="BH181" s="81"/>
      <c r="BI181" s="81"/>
    </row>
    <row r="182" spans="1:61" s="80" customFormat="1">
      <c r="A182" s="44"/>
      <c r="AH182" s="46"/>
      <c r="AI182" s="46"/>
      <c r="AJ182" s="46"/>
      <c r="AK182" s="46"/>
      <c r="AL182" s="46"/>
      <c r="AM182" s="46"/>
      <c r="AN182" s="46"/>
      <c r="AO182" s="46"/>
      <c r="AP182" s="46"/>
      <c r="AQ182" s="46"/>
      <c r="AR182" s="46"/>
      <c r="AS182" s="46"/>
      <c r="AT182" s="46"/>
      <c r="AU182" s="46"/>
      <c r="AV182" s="46"/>
      <c r="AW182" s="46"/>
      <c r="AX182" s="46"/>
      <c r="AY182" s="46"/>
      <c r="AZ182" s="81"/>
      <c r="BA182" s="81"/>
      <c r="BB182" s="81"/>
      <c r="BC182" s="81"/>
      <c r="BD182" s="81"/>
      <c r="BE182" s="81"/>
      <c r="BF182" s="81"/>
      <c r="BG182" s="81"/>
      <c r="BH182" s="81"/>
      <c r="BI182" s="81"/>
    </row>
    <row r="183" spans="1:61" s="81" customFormat="1">
      <c r="A183" s="44"/>
      <c r="AH183" s="46"/>
      <c r="AI183" s="46"/>
      <c r="AJ183" s="46"/>
      <c r="AK183" s="46"/>
      <c r="AL183" s="46"/>
      <c r="AM183" s="46"/>
      <c r="AN183" s="46"/>
      <c r="AO183" s="46"/>
      <c r="AP183" s="46"/>
      <c r="AQ183" s="46"/>
      <c r="AR183" s="46"/>
      <c r="AS183" s="46"/>
      <c r="AT183" s="46"/>
      <c r="AU183" s="46"/>
      <c r="AV183" s="46"/>
      <c r="AW183" s="46"/>
      <c r="AX183" s="46"/>
      <c r="AY183" s="46"/>
    </row>
    <row r="184" spans="1:61" s="81" customFormat="1">
      <c r="A184" s="44"/>
      <c r="AH184" s="46"/>
      <c r="AI184" s="46"/>
      <c r="AJ184" s="46"/>
      <c r="AK184" s="46"/>
      <c r="AL184" s="46"/>
      <c r="AM184" s="46"/>
      <c r="AN184" s="46"/>
      <c r="AO184" s="46"/>
      <c r="AP184" s="46"/>
      <c r="AQ184" s="46"/>
      <c r="AR184" s="46"/>
      <c r="AS184" s="46"/>
      <c r="AT184" s="46"/>
      <c r="AU184" s="46"/>
      <c r="AV184" s="46"/>
      <c r="AW184" s="46"/>
      <c r="AX184" s="46"/>
      <c r="AY184" s="46"/>
    </row>
    <row r="185" spans="1:61" s="81" customFormat="1">
      <c r="A185" s="44"/>
      <c r="AH185" s="46"/>
      <c r="AI185" s="46"/>
      <c r="AJ185" s="46"/>
      <c r="AK185" s="46"/>
      <c r="AL185" s="46"/>
      <c r="AM185" s="46"/>
      <c r="AN185" s="46"/>
      <c r="AO185" s="46"/>
      <c r="AP185" s="46"/>
      <c r="AQ185" s="46"/>
      <c r="AR185" s="46"/>
      <c r="AS185" s="46"/>
      <c r="AT185" s="46"/>
      <c r="AU185" s="46"/>
      <c r="AV185" s="46"/>
      <c r="AW185" s="46"/>
      <c r="AX185" s="46"/>
      <c r="AY185" s="46"/>
    </row>
    <row r="186" spans="1:61" s="81" customFormat="1">
      <c r="A186" s="44"/>
      <c r="AH186" s="46"/>
      <c r="AI186" s="46"/>
      <c r="AJ186" s="46"/>
      <c r="AK186" s="46"/>
      <c r="AL186" s="46"/>
      <c r="AM186" s="46"/>
      <c r="AN186" s="46"/>
      <c r="AO186" s="46"/>
      <c r="AP186" s="46"/>
      <c r="AQ186" s="46"/>
      <c r="AR186" s="46"/>
      <c r="AS186" s="46"/>
      <c r="AT186" s="46"/>
      <c r="AU186" s="46"/>
      <c r="AV186" s="46"/>
      <c r="AW186" s="46"/>
      <c r="AX186" s="46"/>
      <c r="AY186" s="46"/>
    </row>
    <row r="187" spans="1:61" s="81" customFormat="1">
      <c r="A187" s="44"/>
      <c r="AH187" s="46"/>
      <c r="AI187" s="46"/>
      <c r="AJ187" s="46"/>
      <c r="AK187" s="46"/>
      <c r="AL187" s="46"/>
      <c r="AM187" s="46"/>
      <c r="AN187" s="46"/>
      <c r="AO187" s="46"/>
      <c r="AP187" s="46"/>
      <c r="AQ187" s="46"/>
      <c r="AR187" s="46"/>
      <c r="AS187" s="46"/>
      <c r="AT187" s="46"/>
      <c r="AU187" s="46"/>
      <c r="AV187" s="46"/>
      <c r="AW187" s="46"/>
      <c r="AX187" s="46"/>
      <c r="AY187" s="46"/>
    </row>
    <row r="188" spans="1:61" s="81" customFormat="1">
      <c r="A188" s="44"/>
      <c r="AH188" s="46"/>
      <c r="AI188" s="46"/>
      <c r="AJ188" s="46"/>
      <c r="AK188" s="46"/>
      <c r="AL188" s="46"/>
      <c r="AM188" s="46"/>
      <c r="AN188" s="46"/>
      <c r="AO188" s="46"/>
      <c r="AP188" s="46"/>
      <c r="AQ188" s="46"/>
      <c r="AR188" s="46"/>
      <c r="AS188" s="46"/>
      <c r="AT188" s="46"/>
      <c r="AU188" s="46"/>
      <c r="AV188" s="46"/>
      <c r="AW188" s="46"/>
      <c r="AX188" s="46"/>
      <c r="AY188" s="46"/>
    </row>
    <row r="189" spans="1:61" s="81" customFormat="1">
      <c r="A189" s="44"/>
      <c r="AH189" s="46"/>
      <c r="AI189" s="46"/>
      <c r="AJ189" s="46"/>
      <c r="AK189" s="46"/>
      <c r="AL189" s="46"/>
      <c r="AM189" s="46"/>
      <c r="AN189" s="46"/>
      <c r="AO189" s="46"/>
      <c r="AP189" s="46"/>
      <c r="AQ189" s="46"/>
      <c r="AR189" s="46"/>
      <c r="AS189" s="46"/>
      <c r="AT189" s="46"/>
      <c r="AU189" s="46"/>
      <c r="AV189" s="46"/>
      <c r="AW189" s="46"/>
      <c r="AX189" s="46"/>
      <c r="AY189" s="46"/>
    </row>
    <row r="190" spans="1:61" s="81" customFormat="1">
      <c r="A190" s="44"/>
      <c r="AH190" s="46"/>
      <c r="AI190" s="46"/>
      <c r="AJ190" s="46"/>
      <c r="AK190" s="46"/>
      <c r="AL190" s="46"/>
      <c r="AM190" s="46"/>
      <c r="AN190" s="46"/>
      <c r="AO190" s="46"/>
      <c r="AP190" s="46"/>
      <c r="AQ190" s="46"/>
      <c r="AR190" s="46"/>
      <c r="AS190" s="46"/>
      <c r="AT190" s="46"/>
      <c r="AU190" s="46"/>
      <c r="AV190" s="46"/>
      <c r="AW190" s="46"/>
      <c r="AX190" s="46"/>
      <c r="AY190" s="46"/>
    </row>
    <row r="191" spans="1:61" s="81" customFormat="1">
      <c r="A191" s="44"/>
      <c r="AH191" s="46"/>
      <c r="AI191" s="46"/>
      <c r="AJ191" s="46"/>
      <c r="AK191" s="46"/>
      <c r="AL191" s="46"/>
      <c r="AM191" s="46"/>
      <c r="AN191" s="46"/>
      <c r="AO191" s="46"/>
      <c r="AP191" s="46"/>
      <c r="AQ191" s="46"/>
      <c r="AR191" s="46"/>
      <c r="AS191" s="46"/>
      <c r="AT191" s="46"/>
      <c r="AU191" s="46"/>
      <c r="AV191" s="46"/>
      <c r="AW191" s="46"/>
      <c r="AX191" s="46"/>
      <c r="AY191" s="46"/>
    </row>
    <row r="192" spans="1:61" s="81" customFormat="1">
      <c r="A192" s="44"/>
      <c r="AH192" s="46"/>
      <c r="AI192" s="46"/>
      <c r="AJ192" s="46"/>
      <c r="AK192" s="46"/>
      <c r="AL192" s="46"/>
      <c r="AM192" s="46"/>
      <c r="AN192" s="46"/>
      <c r="AO192" s="46"/>
      <c r="AP192" s="46"/>
      <c r="AQ192" s="46"/>
      <c r="AR192" s="46"/>
      <c r="AS192" s="46"/>
      <c r="AT192" s="46"/>
      <c r="AU192" s="46"/>
      <c r="AV192" s="46"/>
      <c r="AW192" s="46"/>
      <c r="AX192" s="46"/>
      <c r="AY192" s="46"/>
    </row>
    <row r="193" spans="1:51" s="81" customFormat="1">
      <c r="A193" s="44"/>
      <c r="AH193" s="46"/>
      <c r="AI193" s="46"/>
      <c r="AJ193" s="46"/>
      <c r="AK193" s="46"/>
      <c r="AL193" s="46"/>
      <c r="AM193" s="46"/>
      <c r="AN193" s="46"/>
      <c r="AO193" s="46"/>
      <c r="AP193" s="46"/>
      <c r="AQ193" s="46"/>
      <c r="AR193" s="46"/>
      <c r="AS193" s="46"/>
      <c r="AT193" s="46"/>
      <c r="AU193" s="46"/>
      <c r="AV193" s="46"/>
      <c r="AW193" s="46"/>
      <c r="AX193" s="46"/>
      <c r="AY193" s="46"/>
    </row>
    <row r="194" spans="1:51" s="81" customFormat="1">
      <c r="A194" s="44"/>
      <c r="AH194" s="46"/>
      <c r="AI194" s="46"/>
      <c r="AJ194" s="46"/>
      <c r="AK194" s="46"/>
      <c r="AL194" s="46"/>
      <c r="AM194" s="46"/>
      <c r="AN194" s="46"/>
      <c r="AO194" s="46"/>
      <c r="AP194" s="46"/>
      <c r="AQ194" s="46"/>
      <c r="AR194" s="46"/>
      <c r="AS194" s="46"/>
      <c r="AT194" s="46"/>
      <c r="AU194" s="46"/>
      <c r="AV194" s="46"/>
      <c r="AW194" s="46"/>
      <c r="AX194" s="46"/>
      <c r="AY194" s="46"/>
    </row>
    <row r="195" spans="1:51" s="81" customFormat="1">
      <c r="A195" s="44"/>
      <c r="AH195" s="46"/>
      <c r="AI195" s="46"/>
      <c r="AJ195" s="46"/>
      <c r="AK195" s="46"/>
      <c r="AL195" s="46"/>
      <c r="AM195" s="46"/>
      <c r="AN195" s="46"/>
      <c r="AO195" s="46"/>
      <c r="AP195" s="46"/>
      <c r="AQ195" s="46"/>
      <c r="AR195" s="46"/>
      <c r="AS195" s="46"/>
      <c r="AT195" s="46"/>
      <c r="AU195" s="46"/>
      <c r="AV195" s="46"/>
      <c r="AW195" s="46"/>
      <c r="AX195" s="46"/>
      <c r="AY195" s="46"/>
    </row>
    <row r="196" spans="1:51" s="81" customFormat="1">
      <c r="A196" s="44"/>
      <c r="AH196" s="46"/>
      <c r="AI196" s="46"/>
      <c r="AJ196" s="46"/>
      <c r="AK196" s="46"/>
      <c r="AL196" s="46"/>
      <c r="AM196" s="46"/>
      <c r="AN196" s="46"/>
      <c r="AO196" s="46"/>
      <c r="AP196" s="46"/>
      <c r="AQ196" s="46"/>
      <c r="AR196" s="46"/>
      <c r="AS196" s="46"/>
      <c r="AT196" s="46"/>
      <c r="AU196" s="46"/>
      <c r="AV196" s="46"/>
      <c r="AW196" s="46"/>
      <c r="AX196" s="46"/>
      <c r="AY196" s="46"/>
    </row>
    <row r="197" spans="1:51" s="81" customFormat="1">
      <c r="A197" s="44"/>
      <c r="AH197" s="46"/>
      <c r="AI197" s="46"/>
      <c r="AJ197" s="46"/>
      <c r="AK197" s="46"/>
      <c r="AL197" s="46"/>
      <c r="AM197" s="46"/>
      <c r="AN197" s="46"/>
      <c r="AO197" s="46"/>
      <c r="AP197" s="46"/>
      <c r="AQ197" s="46"/>
      <c r="AR197" s="46"/>
      <c r="AS197" s="46"/>
      <c r="AT197" s="46"/>
      <c r="AU197" s="46"/>
      <c r="AV197" s="46"/>
      <c r="AW197" s="46"/>
      <c r="AX197" s="46"/>
      <c r="AY197" s="46"/>
    </row>
    <row r="198" spans="1:51" s="81" customFormat="1">
      <c r="A198" s="44"/>
      <c r="AH198" s="46"/>
      <c r="AI198" s="46"/>
      <c r="AJ198" s="46"/>
      <c r="AK198" s="46"/>
      <c r="AL198" s="46"/>
      <c r="AM198" s="46"/>
      <c r="AN198" s="46"/>
      <c r="AO198" s="46"/>
      <c r="AP198" s="46"/>
      <c r="AQ198" s="46"/>
      <c r="AR198" s="46"/>
      <c r="AS198" s="46"/>
      <c r="AT198" s="46"/>
      <c r="AU198" s="46"/>
      <c r="AV198" s="46"/>
      <c r="AW198" s="46"/>
      <c r="AX198" s="46"/>
      <c r="AY198" s="46"/>
    </row>
    <row r="199" spans="1:51" s="81" customFormat="1">
      <c r="A199" s="44"/>
      <c r="AH199" s="46"/>
      <c r="AI199" s="46"/>
      <c r="AJ199" s="46"/>
      <c r="AK199" s="46"/>
      <c r="AL199" s="46"/>
      <c r="AM199" s="46"/>
      <c r="AN199" s="46"/>
      <c r="AO199" s="46"/>
      <c r="AP199" s="46"/>
      <c r="AQ199" s="46"/>
      <c r="AR199" s="46"/>
      <c r="AS199" s="46"/>
      <c r="AT199" s="46"/>
      <c r="AU199" s="46"/>
      <c r="AV199" s="46"/>
      <c r="AW199" s="46"/>
      <c r="AX199" s="46"/>
      <c r="AY199" s="46"/>
    </row>
    <row r="200" spans="1:51" s="81" customFormat="1">
      <c r="A200" s="44"/>
      <c r="AH200" s="46"/>
      <c r="AI200" s="46"/>
      <c r="AJ200" s="46"/>
      <c r="AK200" s="46"/>
      <c r="AL200" s="46"/>
      <c r="AM200" s="46"/>
      <c r="AN200" s="46"/>
      <c r="AO200" s="46"/>
      <c r="AP200" s="46"/>
      <c r="AQ200" s="46"/>
      <c r="AR200" s="46"/>
      <c r="AS200" s="46"/>
      <c r="AT200" s="46"/>
      <c r="AU200" s="46"/>
      <c r="AV200" s="46"/>
      <c r="AW200" s="46"/>
      <c r="AX200" s="46"/>
      <c r="AY200" s="46"/>
    </row>
    <row r="201" spans="1:51" s="81" customFormat="1">
      <c r="A201" s="44"/>
      <c r="AH201" s="46"/>
      <c r="AI201" s="46"/>
      <c r="AJ201" s="46"/>
      <c r="AK201" s="46"/>
      <c r="AL201" s="46"/>
      <c r="AM201" s="46"/>
      <c r="AN201" s="46"/>
      <c r="AO201" s="46"/>
      <c r="AP201" s="46"/>
      <c r="AQ201" s="46"/>
      <c r="AR201" s="46"/>
      <c r="AS201" s="46"/>
      <c r="AT201" s="46"/>
      <c r="AU201" s="46"/>
      <c r="AV201" s="46"/>
      <c r="AW201" s="46"/>
      <c r="AX201" s="46"/>
      <c r="AY201" s="46"/>
    </row>
    <row r="202" spans="1:51" s="81" customFormat="1">
      <c r="A202" s="44"/>
      <c r="AH202" s="46"/>
      <c r="AI202" s="46"/>
      <c r="AJ202" s="46"/>
      <c r="AK202" s="46"/>
      <c r="AL202" s="46"/>
      <c r="AM202" s="46"/>
      <c r="AN202" s="46"/>
      <c r="AO202" s="46"/>
      <c r="AP202" s="46"/>
      <c r="AQ202" s="46"/>
      <c r="AR202" s="46"/>
      <c r="AS202" s="46"/>
      <c r="AT202" s="46"/>
      <c r="AU202" s="46"/>
      <c r="AV202" s="46"/>
      <c r="AW202" s="46"/>
      <c r="AX202" s="46"/>
      <c r="AY202" s="46"/>
    </row>
    <row r="203" spans="1:51" s="81" customFormat="1">
      <c r="A203" s="44"/>
      <c r="AH203" s="46"/>
      <c r="AI203" s="46"/>
      <c r="AJ203" s="46"/>
      <c r="AK203" s="46"/>
      <c r="AL203" s="46"/>
      <c r="AM203" s="46"/>
      <c r="AN203" s="46"/>
      <c r="AO203" s="46"/>
      <c r="AP203" s="46"/>
      <c r="AQ203" s="46"/>
      <c r="AR203" s="46"/>
      <c r="AS203" s="46"/>
      <c r="AT203" s="46"/>
      <c r="AU203" s="46"/>
      <c r="AV203" s="46"/>
      <c r="AW203" s="46"/>
      <c r="AX203" s="46"/>
      <c r="AY203" s="46"/>
    </row>
    <row r="204" spans="1:51" s="81" customFormat="1">
      <c r="A204" s="44"/>
      <c r="AH204" s="46"/>
      <c r="AI204" s="46"/>
      <c r="AJ204" s="46"/>
      <c r="AK204" s="46"/>
      <c r="AL204" s="46"/>
      <c r="AM204" s="46"/>
      <c r="AN204" s="46"/>
      <c r="AO204" s="46"/>
      <c r="AP204" s="46"/>
      <c r="AQ204" s="46"/>
      <c r="AR204" s="46"/>
      <c r="AS204" s="46"/>
      <c r="AT204" s="46"/>
      <c r="AU204" s="46"/>
      <c r="AV204" s="46"/>
      <c r="AW204" s="46"/>
      <c r="AX204" s="46"/>
      <c r="AY204" s="46"/>
    </row>
    <row r="205" spans="1:51" s="81" customFormat="1">
      <c r="A205" s="44"/>
      <c r="AH205" s="46"/>
      <c r="AI205" s="46"/>
      <c r="AJ205" s="46"/>
      <c r="AK205" s="46"/>
      <c r="AL205" s="46"/>
      <c r="AM205" s="46"/>
      <c r="AN205" s="46"/>
      <c r="AO205" s="46"/>
      <c r="AP205" s="46"/>
      <c r="AQ205" s="46"/>
      <c r="AR205" s="46"/>
      <c r="AS205" s="46"/>
      <c r="AT205" s="46"/>
      <c r="AU205" s="46"/>
      <c r="AV205" s="46"/>
      <c r="AW205" s="46"/>
      <c r="AX205" s="46"/>
      <c r="AY205" s="46"/>
    </row>
    <row r="206" spans="1:51" s="81" customFormat="1">
      <c r="A206" s="44"/>
      <c r="AH206" s="46"/>
      <c r="AI206" s="46"/>
      <c r="AJ206" s="46"/>
      <c r="AK206" s="46"/>
      <c r="AL206" s="46"/>
      <c r="AM206" s="46"/>
      <c r="AN206" s="46"/>
      <c r="AO206" s="46"/>
      <c r="AP206" s="46"/>
      <c r="AQ206" s="46"/>
      <c r="AR206" s="46"/>
      <c r="AS206" s="46"/>
      <c r="AT206" s="46"/>
      <c r="AU206" s="46"/>
      <c r="AV206" s="46"/>
      <c r="AW206" s="46"/>
      <c r="AX206" s="46"/>
      <c r="AY206" s="46"/>
    </row>
    <row r="207" spans="1:51" s="81" customFormat="1">
      <c r="A207" s="44"/>
      <c r="AH207" s="46"/>
      <c r="AI207" s="46"/>
      <c r="AJ207" s="46"/>
      <c r="AK207" s="46"/>
      <c r="AL207" s="46"/>
      <c r="AM207" s="46"/>
      <c r="AN207" s="46"/>
      <c r="AO207" s="46"/>
      <c r="AP207" s="46"/>
      <c r="AQ207" s="46"/>
      <c r="AR207" s="46"/>
      <c r="AS207" s="46"/>
      <c r="AT207" s="46"/>
      <c r="AU207" s="46"/>
      <c r="AV207" s="46"/>
      <c r="AW207" s="46"/>
      <c r="AX207" s="46"/>
      <c r="AY207" s="46"/>
    </row>
    <row r="208" spans="1:51" s="81" customFormat="1">
      <c r="A208" s="44"/>
      <c r="AH208" s="46"/>
      <c r="AI208" s="46"/>
      <c r="AJ208" s="46"/>
      <c r="AK208" s="46"/>
      <c r="AL208" s="46"/>
      <c r="AM208" s="46"/>
      <c r="AN208" s="46"/>
      <c r="AO208" s="46"/>
      <c r="AP208" s="46"/>
      <c r="AQ208" s="46"/>
      <c r="AR208" s="46"/>
      <c r="AS208" s="46"/>
      <c r="AT208" s="46"/>
      <c r="AU208" s="46"/>
      <c r="AV208" s="46"/>
      <c r="AW208" s="46"/>
      <c r="AX208" s="46"/>
      <c r="AY208" s="46"/>
    </row>
    <row r="209" spans="1:51" s="81" customFormat="1">
      <c r="A209" s="44"/>
      <c r="AH209" s="46"/>
      <c r="AI209" s="46"/>
      <c r="AJ209" s="46"/>
      <c r="AK209" s="46"/>
      <c r="AL209" s="46"/>
      <c r="AM209" s="46"/>
      <c r="AN209" s="46"/>
      <c r="AO209" s="46"/>
      <c r="AP209" s="46"/>
      <c r="AQ209" s="46"/>
      <c r="AR209" s="46"/>
      <c r="AS209" s="46"/>
      <c r="AT209" s="46"/>
      <c r="AU209" s="46"/>
      <c r="AV209" s="46"/>
      <c r="AW209" s="46"/>
      <c r="AX209" s="46"/>
      <c r="AY209" s="46"/>
    </row>
    <row r="210" spans="1:51" s="81" customFormat="1">
      <c r="A210" s="44"/>
      <c r="AH210" s="46"/>
      <c r="AI210" s="46"/>
      <c r="AJ210" s="46"/>
      <c r="AK210" s="46"/>
      <c r="AL210" s="46"/>
      <c r="AM210" s="46"/>
      <c r="AN210" s="46"/>
      <c r="AO210" s="46"/>
      <c r="AP210" s="46"/>
      <c r="AQ210" s="46"/>
      <c r="AR210" s="46"/>
      <c r="AS210" s="46"/>
      <c r="AT210" s="46"/>
      <c r="AU210" s="46"/>
      <c r="AV210" s="46"/>
      <c r="AW210" s="46"/>
      <c r="AX210" s="46"/>
      <c r="AY210" s="46"/>
    </row>
    <row r="211" spans="1:51" s="81" customFormat="1">
      <c r="A211" s="44"/>
      <c r="AH211" s="46"/>
      <c r="AI211" s="46"/>
      <c r="AJ211" s="46"/>
      <c r="AK211" s="46"/>
      <c r="AL211" s="46"/>
      <c r="AM211" s="46"/>
      <c r="AN211" s="46"/>
      <c r="AO211" s="46"/>
      <c r="AP211" s="46"/>
      <c r="AQ211" s="46"/>
      <c r="AR211" s="46"/>
      <c r="AS211" s="46"/>
      <c r="AT211" s="46"/>
      <c r="AU211" s="46"/>
      <c r="AV211" s="46"/>
      <c r="AW211" s="46"/>
      <c r="AX211" s="46"/>
      <c r="AY211" s="46"/>
    </row>
    <row r="212" spans="1:51" s="81" customFormat="1">
      <c r="A212" s="44"/>
      <c r="AH212" s="46"/>
      <c r="AI212" s="46"/>
      <c r="AJ212" s="46"/>
      <c r="AK212" s="46"/>
      <c r="AL212" s="46"/>
      <c r="AM212" s="46"/>
      <c r="AN212" s="46"/>
      <c r="AO212" s="46"/>
      <c r="AP212" s="46"/>
      <c r="AQ212" s="46"/>
      <c r="AR212" s="46"/>
      <c r="AS212" s="46"/>
      <c r="AT212" s="46"/>
      <c r="AU212" s="46"/>
      <c r="AV212" s="46"/>
      <c r="AW212" s="46"/>
      <c r="AX212" s="46"/>
      <c r="AY212" s="46"/>
    </row>
    <row r="213" spans="1:51" s="81" customFormat="1">
      <c r="A213" s="44"/>
      <c r="AH213" s="46"/>
      <c r="AI213" s="46"/>
      <c r="AJ213" s="46"/>
      <c r="AK213" s="46"/>
      <c r="AL213" s="46"/>
      <c r="AM213" s="46"/>
      <c r="AN213" s="46"/>
      <c r="AO213" s="46"/>
      <c r="AP213" s="46"/>
      <c r="AQ213" s="46"/>
      <c r="AR213" s="46"/>
      <c r="AS213" s="46"/>
      <c r="AT213" s="46"/>
      <c r="AU213" s="46"/>
      <c r="AV213" s="46"/>
      <c r="AW213" s="46"/>
      <c r="AX213" s="46"/>
      <c r="AY213" s="46"/>
    </row>
    <row r="214" spans="1:51" s="81" customFormat="1">
      <c r="A214" s="44"/>
      <c r="AH214" s="46"/>
      <c r="AI214" s="46"/>
      <c r="AJ214" s="46"/>
      <c r="AK214" s="46"/>
      <c r="AL214" s="46"/>
      <c r="AM214" s="46"/>
      <c r="AN214" s="46"/>
      <c r="AO214" s="46"/>
      <c r="AP214" s="46"/>
      <c r="AQ214" s="46"/>
      <c r="AR214" s="46"/>
      <c r="AS214" s="46"/>
      <c r="AT214" s="46"/>
      <c r="AU214" s="46"/>
      <c r="AV214" s="46"/>
      <c r="AW214" s="46"/>
      <c r="AX214" s="46"/>
      <c r="AY214" s="46"/>
    </row>
    <row r="215" spans="1:51" s="81" customFormat="1">
      <c r="A215" s="44"/>
      <c r="AH215" s="46"/>
      <c r="AI215" s="46"/>
      <c r="AJ215" s="46"/>
      <c r="AK215" s="46"/>
      <c r="AL215" s="46"/>
      <c r="AM215" s="46"/>
      <c r="AN215" s="46"/>
      <c r="AO215" s="46"/>
      <c r="AP215" s="46"/>
      <c r="AQ215" s="46"/>
      <c r="AR215" s="46"/>
      <c r="AS215" s="46"/>
      <c r="AT215" s="46"/>
      <c r="AU215" s="46"/>
      <c r="AV215" s="46"/>
      <c r="AW215" s="46"/>
      <c r="AX215" s="46"/>
      <c r="AY215" s="46"/>
    </row>
    <row r="216" spans="1:51" s="81" customFormat="1">
      <c r="A216" s="44"/>
      <c r="AH216" s="46"/>
      <c r="AI216" s="46"/>
      <c r="AJ216" s="46"/>
      <c r="AK216" s="46"/>
      <c r="AL216" s="46"/>
      <c r="AM216" s="46"/>
      <c r="AN216" s="46"/>
      <c r="AO216" s="46"/>
      <c r="AP216" s="46"/>
      <c r="AQ216" s="46"/>
      <c r="AR216" s="46"/>
      <c r="AS216" s="46"/>
      <c r="AT216" s="46"/>
      <c r="AU216" s="46"/>
      <c r="AV216" s="46"/>
      <c r="AW216" s="46"/>
      <c r="AX216" s="46"/>
      <c r="AY216" s="46"/>
    </row>
    <row r="217" spans="1:51" s="81" customFormat="1">
      <c r="A217" s="44"/>
      <c r="AH217" s="46"/>
      <c r="AI217" s="46"/>
      <c r="AJ217" s="46"/>
      <c r="AK217" s="46"/>
      <c r="AL217" s="46"/>
      <c r="AM217" s="46"/>
      <c r="AN217" s="46"/>
      <c r="AO217" s="46"/>
      <c r="AP217" s="46"/>
      <c r="AQ217" s="46"/>
      <c r="AR217" s="46"/>
      <c r="AS217" s="46"/>
      <c r="AT217" s="46"/>
      <c r="AU217" s="46"/>
      <c r="AV217" s="46"/>
      <c r="AW217" s="46"/>
      <c r="AX217" s="46"/>
      <c r="AY217" s="46"/>
    </row>
    <row r="218" spans="1:51" s="81" customFormat="1">
      <c r="A218" s="44"/>
      <c r="AH218" s="46"/>
      <c r="AI218" s="46"/>
      <c r="AJ218" s="46"/>
      <c r="AK218" s="46"/>
      <c r="AL218" s="46"/>
      <c r="AM218" s="46"/>
      <c r="AN218" s="46"/>
      <c r="AO218" s="46"/>
      <c r="AP218" s="46"/>
      <c r="AQ218" s="46"/>
      <c r="AR218" s="46"/>
      <c r="AS218" s="46"/>
      <c r="AT218" s="46"/>
      <c r="AU218" s="46"/>
      <c r="AV218" s="46"/>
      <c r="AW218" s="46"/>
      <c r="AX218" s="46"/>
      <c r="AY218" s="46"/>
    </row>
    <row r="219" spans="1:51" s="81" customFormat="1">
      <c r="A219" s="44"/>
      <c r="AH219" s="46"/>
      <c r="AI219" s="46"/>
      <c r="AJ219" s="46"/>
      <c r="AK219" s="46"/>
      <c r="AL219" s="46"/>
      <c r="AM219" s="46"/>
      <c r="AN219" s="46"/>
      <c r="AO219" s="46"/>
      <c r="AP219" s="46"/>
      <c r="AQ219" s="46"/>
      <c r="AR219" s="46"/>
      <c r="AS219" s="46"/>
      <c r="AT219" s="46"/>
      <c r="AU219" s="46"/>
      <c r="AV219" s="46"/>
      <c r="AW219" s="46"/>
      <c r="AX219" s="46"/>
      <c r="AY219" s="46"/>
    </row>
    <row r="220" spans="1:51" s="81" customFormat="1">
      <c r="A220" s="44"/>
      <c r="AH220" s="46"/>
      <c r="AI220" s="46"/>
      <c r="AJ220" s="46"/>
      <c r="AK220" s="46"/>
      <c r="AL220" s="46"/>
      <c r="AM220" s="46"/>
      <c r="AN220" s="46"/>
      <c r="AO220" s="46"/>
      <c r="AP220" s="46"/>
      <c r="AQ220" s="46"/>
      <c r="AR220" s="46"/>
      <c r="AS220" s="46"/>
      <c r="AT220" s="46"/>
      <c r="AU220" s="46"/>
      <c r="AV220" s="46"/>
      <c r="AW220" s="46"/>
      <c r="AX220" s="46"/>
      <c r="AY220" s="46"/>
    </row>
    <row r="221" spans="1:51" s="81" customFormat="1">
      <c r="A221" s="44"/>
      <c r="AH221" s="46"/>
      <c r="AI221" s="46"/>
      <c r="AJ221" s="46"/>
      <c r="AK221" s="46"/>
      <c r="AL221" s="46"/>
      <c r="AM221" s="46"/>
      <c r="AN221" s="46"/>
      <c r="AO221" s="46"/>
      <c r="AP221" s="46"/>
      <c r="AQ221" s="46"/>
      <c r="AR221" s="46"/>
      <c r="AS221" s="46"/>
      <c r="AT221" s="46"/>
      <c r="AU221" s="46"/>
      <c r="AV221" s="46"/>
      <c r="AW221" s="46"/>
      <c r="AX221" s="46"/>
      <c r="AY221" s="46"/>
    </row>
    <row r="222" spans="1:51" s="81" customFormat="1">
      <c r="A222" s="44"/>
      <c r="AH222" s="46"/>
      <c r="AI222" s="46"/>
      <c r="AJ222" s="46"/>
      <c r="AK222" s="46"/>
      <c r="AL222" s="46"/>
      <c r="AM222" s="46"/>
      <c r="AN222" s="46"/>
      <c r="AO222" s="46"/>
      <c r="AP222" s="46"/>
      <c r="AQ222" s="46"/>
      <c r="AR222" s="46"/>
      <c r="AS222" s="46"/>
      <c r="AT222" s="46"/>
      <c r="AU222" s="46"/>
      <c r="AV222" s="46"/>
      <c r="AW222" s="46"/>
      <c r="AX222" s="46"/>
      <c r="AY222" s="46"/>
    </row>
    <row r="223" spans="1:51" s="81" customFormat="1">
      <c r="A223" s="44"/>
      <c r="AH223" s="46"/>
      <c r="AI223" s="46"/>
      <c r="AJ223" s="46"/>
      <c r="AK223" s="46"/>
      <c r="AL223" s="46"/>
      <c r="AM223" s="46"/>
      <c r="AN223" s="46"/>
      <c r="AO223" s="46"/>
      <c r="AP223" s="46"/>
      <c r="AQ223" s="46"/>
      <c r="AR223" s="46"/>
      <c r="AS223" s="46"/>
      <c r="AT223" s="46"/>
      <c r="AU223" s="46"/>
      <c r="AV223" s="46"/>
      <c r="AW223" s="46"/>
      <c r="AX223" s="46"/>
      <c r="AY223" s="46"/>
    </row>
    <row r="224" spans="1:51" s="81" customFormat="1">
      <c r="A224" s="44"/>
      <c r="AH224" s="46"/>
      <c r="AI224" s="46"/>
      <c r="AJ224" s="46"/>
      <c r="AK224" s="46"/>
      <c r="AL224" s="46"/>
      <c r="AM224" s="46"/>
      <c r="AN224" s="46"/>
      <c r="AO224" s="46"/>
      <c r="AP224" s="46"/>
      <c r="AQ224" s="46"/>
      <c r="AR224" s="46"/>
      <c r="AS224" s="46"/>
      <c r="AT224" s="46"/>
      <c r="AU224" s="46"/>
      <c r="AV224" s="46"/>
      <c r="AW224" s="46"/>
      <c r="AX224" s="46"/>
      <c r="AY224" s="46"/>
    </row>
    <row r="225" spans="1:51" s="81" customFormat="1">
      <c r="A225" s="44"/>
      <c r="AH225" s="46"/>
      <c r="AI225" s="46"/>
      <c r="AJ225" s="46"/>
      <c r="AK225" s="46"/>
      <c r="AL225" s="46"/>
      <c r="AM225" s="46"/>
      <c r="AN225" s="46"/>
      <c r="AO225" s="46"/>
      <c r="AP225" s="46"/>
      <c r="AQ225" s="46"/>
      <c r="AR225" s="46"/>
      <c r="AS225" s="46"/>
      <c r="AT225" s="46"/>
      <c r="AU225" s="46"/>
      <c r="AV225" s="46"/>
      <c r="AW225" s="46"/>
      <c r="AX225" s="46"/>
      <c r="AY225" s="46"/>
    </row>
    <row r="226" spans="1:51" s="81" customFormat="1">
      <c r="A226" s="44"/>
      <c r="AH226" s="46"/>
      <c r="AI226" s="46"/>
      <c r="AJ226" s="46"/>
      <c r="AK226" s="46"/>
      <c r="AL226" s="46"/>
      <c r="AM226" s="46"/>
      <c r="AN226" s="46"/>
      <c r="AO226" s="46"/>
      <c r="AP226" s="46"/>
      <c r="AQ226" s="46"/>
      <c r="AR226" s="46"/>
      <c r="AS226" s="46"/>
      <c r="AT226" s="46"/>
      <c r="AU226" s="46"/>
      <c r="AV226" s="46"/>
      <c r="AW226" s="46"/>
      <c r="AX226" s="46"/>
      <c r="AY226" s="46"/>
    </row>
    <row r="227" spans="1:51" s="81" customFormat="1">
      <c r="A227" s="44"/>
      <c r="AH227" s="46"/>
      <c r="AI227" s="46"/>
      <c r="AJ227" s="46"/>
      <c r="AK227" s="46"/>
      <c r="AL227" s="46"/>
      <c r="AM227" s="46"/>
      <c r="AN227" s="46"/>
      <c r="AO227" s="46"/>
      <c r="AP227" s="46"/>
      <c r="AQ227" s="46"/>
      <c r="AR227" s="46"/>
      <c r="AS227" s="46"/>
      <c r="AT227" s="46"/>
      <c r="AU227" s="46"/>
      <c r="AV227" s="46"/>
      <c r="AW227" s="46"/>
      <c r="AX227" s="46"/>
      <c r="AY227" s="46"/>
    </row>
    <row r="228" spans="1:51" s="81" customFormat="1">
      <c r="A228" s="44"/>
      <c r="AH228" s="46"/>
      <c r="AI228" s="46"/>
      <c r="AJ228" s="46"/>
      <c r="AK228" s="46"/>
      <c r="AL228" s="46"/>
      <c r="AM228" s="46"/>
      <c r="AN228" s="46"/>
      <c r="AO228" s="46"/>
      <c r="AP228" s="46"/>
      <c r="AQ228" s="46"/>
      <c r="AR228" s="46"/>
      <c r="AS228" s="46"/>
      <c r="AT228" s="46"/>
      <c r="AU228" s="46"/>
      <c r="AV228" s="46"/>
      <c r="AW228" s="46"/>
      <c r="AX228" s="46"/>
      <c r="AY228" s="46"/>
    </row>
    <row r="229" spans="1:51" s="81" customFormat="1">
      <c r="A229" s="44"/>
      <c r="AH229" s="46"/>
      <c r="AI229" s="46"/>
      <c r="AJ229" s="46"/>
      <c r="AK229" s="46"/>
      <c r="AL229" s="46"/>
      <c r="AM229" s="46"/>
      <c r="AN229" s="46"/>
      <c r="AO229" s="46"/>
      <c r="AP229" s="46"/>
      <c r="AQ229" s="46"/>
      <c r="AR229" s="46"/>
      <c r="AS229" s="46"/>
      <c r="AT229" s="46"/>
      <c r="AU229" s="46"/>
      <c r="AV229" s="46"/>
      <c r="AW229" s="46"/>
      <c r="AX229" s="46"/>
      <c r="AY229" s="46"/>
    </row>
    <row r="230" spans="1:51" s="81" customFormat="1">
      <c r="A230" s="44"/>
      <c r="AH230" s="46"/>
      <c r="AI230" s="46"/>
      <c r="AJ230" s="46"/>
      <c r="AK230" s="46"/>
      <c r="AL230" s="46"/>
      <c r="AM230" s="46"/>
      <c r="AN230" s="46"/>
      <c r="AO230" s="46"/>
      <c r="AP230" s="46"/>
      <c r="AQ230" s="46"/>
      <c r="AR230" s="46"/>
      <c r="AS230" s="46"/>
      <c r="AT230" s="46"/>
      <c r="AU230" s="46"/>
      <c r="AV230" s="46"/>
      <c r="AW230" s="46"/>
      <c r="AX230" s="46"/>
      <c r="AY230" s="46"/>
    </row>
    <row r="231" spans="1:51" s="81" customFormat="1">
      <c r="A231" s="44"/>
      <c r="AH231" s="46"/>
      <c r="AI231" s="46"/>
      <c r="AJ231" s="46"/>
      <c r="AK231" s="46"/>
      <c r="AL231" s="46"/>
      <c r="AM231" s="46"/>
      <c r="AN231" s="46"/>
      <c r="AO231" s="46"/>
      <c r="AP231" s="46"/>
      <c r="AQ231" s="46"/>
      <c r="AR231" s="46"/>
      <c r="AS231" s="46"/>
      <c r="AT231" s="46"/>
      <c r="AU231" s="46"/>
      <c r="AV231" s="46"/>
      <c r="AW231" s="46"/>
      <c r="AX231" s="46"/>
      <c r="AY231" s="46"/>
    </row>
    <row r="232" spans="1:51" s="81" customFormat="1">
      <c r="A232" s="44"/>
      <c r="AH232" s="46"/>
      <c r="AI232" s="46"/>
      <c r="AJ232" s="46"/>
      <c r="AK232" s="46"/>
      <c r="AL232" s="46"/>
      <c r="AM232" s="46"/>
      <c r="AN232" s="46"/>
      <c r="AO232" s="46"/>
      <c r="AP232" s="46"/>
      <c r="AQ232" s="46"/>
      <c r="AR232" s="46"/>
      <c r="AS232" s="46"/>
      <c r="AT232" s="46"/>
      <c r="AU232" s="46"/>
      <c r="AV232" s="46"/>
      <c r="AW232" s="46"/>
      <c r="AX232" s="46"/>
      <c r="AY232" s="46"/>
    </row>
    <row r="233" spans="1:51" s="81" customFormat="1">
      <c r="A233" s="44"/>
      <c r="AH233" s="46"/>
      <c r="AI233" s="46"/>
      <c r="AJ233" s="46"/>
      <c r="AK233" s="46"/>
      <c r="AL233" s="46"/>
      <c r="AM233" s="46"/>
      <c r="AN233" s="46"/>
      <c r="AO233" s="46"/>
      <c r="AP233" s="46"/>
      <c r="AQ233" s="46"/>
      <c r="AR233" s="46"/>
      <c r="AS233" s="46"/>
      <c r="AT233" s="46"/>
      <c r="AU233" s="46"/>
      <c r="AV233" s="46"/>
      <c r="AW233" s="46"/>
      <c r="AX233" s="46"/>
      <c r="AY233" s="46"/>
    </row>
    <row r="234" spans="1:51" s="81" customFormat="1">
      <c r="A234" s="44"/>
      <c r="AH234" s="46"/>
      <c r="AI234" s="46"/>
      <c r="AJ234" s="46"/>
      <c r="AK234" s="46"/>
      <c r="AL234" s="46"/>
      <c r="AM234" s="46"/>
      <c r="AN234" s="46"/>
      <c r="AO234" s="46"/>
      <c r="AP234" s="46"/>
      <c r="AQ234" s="46"/>
      <c r="AR234" s="46"/>
      <c r="AS234" s="46"/>
      <c r="AT234" s="46"/>
      <c r="AU234" s="46"/>
      <c r="AV234" s="46"/>
      <c r="AW234" s="46"/>
      <c r="AX234" s="46"/>
      <c r="AY234" s="46"/>
    </row>
    <row r="235" spans="1:51" s="81" customFormat="1">
      <c r="A235" s="44"/>
      <c r="AH235" s="46"/>
      <c r="AI235" s="46"/>
      <c r="AJ235" s="46"/>
      <c r="AK235" s="46"/>
      <c r="AL235" s="46"/>
      <c r="AM235" s="46"/>
      <c r="AN235" s="46"/>
      <c r="AO235" s="46"/>
      <c r="AP235" s="46"/>
      <c r="AQ235" s="46"/>
      <c r="AR235" s="46"/>
      <c r="AS235" s="46"/>
      <c r="AT235" s="46"/>
      <c r="AU235" s="46"/>
      <c r="AV235" s="46"/>
      <c r="AW235" s="46"/>
      <c r="AX235" s="46"/>
      <c r="AY235" s="46"/>
    </row>
    <row r="236" spans="1:51" s="81" customFormat="1">
      <c r="A236" s="44"/>
      <c r="AH236" s="46"/>
      <c r="AI236" s="46"/>
      <c r="AJ236" s="46"/>
      <c r="AK236" s="46"/>
      <c r="AL236" s="46"/>
      <c r="AM236" s="46"/>
      <c r="AN236" s="46"/>
      <c r="AO236" s="46"/>
      <c r="AP236" s="46"/>
      <c r="AQ236" s="46"/>
      <c r="AR236" s="46"/>
      <c r="AS236" s="46"/>
      <c r="AT236" s="46"/>
      <c r="AU236" s="46"/>
      <c r="AV236" s="46"/>
      <c r="AW236" s="46"/>
      <c r="AX236" s="46"/>
      <c r="AY236" s="46"/>
    </row>
    <row r="237" spans="1:51" s="81" customFormat="1">
      <c r="A237" s="44"/>
      <c r="AH237" s="46"/>
      <c r="AI237" s="46"/>
      <c r="AJ237" s="46"/>
      <c r="AK237" s="46"/>
      <c r="AL237" s="46"/>
      <c r="AM237" s="46"/>
      <c r="AN237" s="46"/>
      <c r="AO237" s="46"/>
      <c r="AP237" s="46"/>
      <c r="AQ237" s="46"/>
      <c r="AR237" s="46"/>
      <c r="AS237" s="46"/>
      <c r="AT237" s="46"/>
      <c r="AU237" s="46"/>
      <c r="AV237" s="46"/>
      <c r="AW237" s="46"/>
      <c r="AX237" s="46"/>
      <c r="AY237" s="46"/>
    </row>
  </sheetData>
  <mergeCells count="85">
    <mergeCell ref="C21:E21"/>
    <mergeCell ref="C24:E24"/>
    <mergeCell ref="F24:AE24"/>
    <mergeCell ref="U27:V27"/>
    <mergeCell ref="X27:Y27"/>
    <mergeCell ref="AA27:AB27"/>
    <mergeCell ref="H27:I27"/>
    <mergeCell ref="K27:L27"/>
    <mergeCell ref="N27:O27"/>
    <mergeCell ref="Q27:R27"/>
    <mergeCell ref="C22:E23"/>
    <mergeCell ref="F22:H23"/>
    <mergeCell ref="I22:AE23"/>
    <mergeCell ref="F18:AE18"/>
    <mergeCell ref="C19:E19"/>
    <mergeCell ref="F19:AE19"/>
    <mergeCell ref="C20:E20"/>
    <mergeCell ref="F20:G20"/>
    <mergeCell ref="H20:I20"/>
    <mergeCell ref="K20:L20"/>
    <mergeCell ref="N20:O20"/>
    <mergeCell ref="Q20:R20"/>
    <mergeCell ref="S20:T20"/>
    <mergeCell ref="U20:V20"/>
    <mergeCell ref="X20:Y20"/>
    <mergeCell ref="C18:E18"/>
    <mergeCell ref="AA20:AB20"/>
    <mergeCell ref="AD20:AE20"/>
    <mergeCell ref="C33:E33"/>
    <mergeCell ref="C34:E34"/>
    <mergeCell ref="F34:AE34"/>
    <mergeCell ref="C31:E31"/>
    <mergeCell ref="F31:AE31"/>
    <mergeCell ref="C32:E32"/>
    <mergeCell ref="F32:G32"/>
    <mergeCell ref="H32:I32"/>
    <mergeCell ref="K32:L32"/>
    <mergeCell ref="N32:O32"/>
    <mergeCell ref="Q32:R32"/>
    <mergeCell ref="S32:T32"/>
    <mergeCell ref="U32:V32"/>
    <mergeCell ref="X32:Y32"/>
    <mergeCell ref="AA32:AB32"/>
    <mergeCell ref="AD32:AE32"/>
    <mergeCell ref="F7:AE7"/>
    <mergeCell ref="C16:E17"/>
    <mergeCell ref="F16:H16"/>
    <mergeCell ref="M16:AE17"/>
    <mergeCell ref="F17:H17"/>
    <mergeCell ref="C30:E30"/>
    <mergeCell ref="F30:AE30"/>
    <mergeCell ref="C25:E25"/>
    <mergeCell ref="F25:AE25"/>
    <mergeCell ref="C26:E26"/>
    <mergeCell ref="F26:AE26"/>
    <mergeCell ref="C27:E27"/>
    <mergeCell ref="F27:G27"/>
    <mergeCell ref="S27:T27"/>
    <mergeCell ref="AD27:AE27"/>
    <mergeCell ref="C28:E28"/>
    <mergeCell ref="C29:E29"/>
    <mergeCell ref="F29:AE29"/>
    <mergeCell ref="C55:E56"/>
    <mergeCell ref="F55:H55"/>
    <mergeCell ref="M55:AE56"/>
    <mergeCell ref="F56:H56"/>
    <mergeCell ref="F41:H41"/>
    <mergeCell ref="M41:AE42"/>
    <mergeCell ref="F42:H42"/>
    <mergeCell ref="F37:AE37"/>
    <mergeCell ref="F57:AE57"/>
    <mergeCell ref="C15:E15"/>
    <mergeCell ref="C57:E57"/>
    <mergeCell ref="C43:E43"/>
    <mergeCell ref="C35:E36"/>
    <mergeCell ref="F35:AE36"/>
    <mergeCell ref="C41:E42"/>
    <mergeCell ref="C44:E45"/>
    <mergeCell ref="F44:AE45"/>
    <mergeCell ref="C49:E50"/>
    <mergeCell ref="F49:H49"/>
    <mergeCell ref="M49:AE50"/>
    <mergeCell ref="F50:H50"/>
    <mergeCell ref="C51:E51"/>
    <mergeCell ref="F51:H51"/>
  </mergeCells>
  <phoneticPr fontId="1"/>
  <conditionalFormatting sqref="F57">
    <cfRule type="expression" dxfId="24" priority="159">
      <formula>$F$56="〇"</formula>
    </cfRule>
  </conditionalFormatting>
  <conditionalFormatting sqref="F18:AE21 F22 I22 F24:AE36 F37 F38:AE38">
    <cfRule type="expression" dxfId="23" priority="12">
      <formula>$F$17="〇"</formula>
    </cfRule>
  </conditionalFormatting>
  <conditionalFormatting sqref="F25:AE34">
    <cfRule type="expression" dxfId="22" priority="5">
      <formula>$F$15=1</formula>
    </cfRule>
  </conditionalFormatting>
  <conditionalFormatting sqref="F43:AE46">
    <cfRule type="expression" dxfId="21" priority="20">
      <formula>$F$42="〇"</formula>
    </cfRule>
  </conditionalFormatting>
  <conditionalFormatting sqref="F51:AE53">
    <cfRule type="expression" dxfId="20" priority="2">
      <formula>$F$50="〇"</formula>
    </cfRule>
  </conditionalFormatting>
  <dataValidations count="7">
    <dataValidation type="list" allowBlank="1" showInputMessage="1" showErrorMessage="1" sqref="S32:T32 S27:T27 S20:T20" xr:uid="{00000000-0002-0000-0200-000000000000}">
      <formula1>"平成,令和"</formula1>
    </dataValidation>
    <dataValidation type="list" allowBlank="1" showInputMessage="1" showErrorMessage="1" promptTitle="元号選択" sqref="F32:G32 F27:G27 F20:G20" xr:uid="{00000000-0002-0000-0200-000001000000}">
      <formula1>"平成,令和"</formula1>
    </dataValidation>
    <dataValidation type="list" allowBlank="1" showInputMessage="1" showErrorMessage="1" sqref="F55:H56 F41:H42 F16:H17" xr:uid="{00000000-0002-0000-0200-000002000000}">
      <formula1>$AI$16:$AI$17</formula1>
    </dataValidation>
    <dataValidation type="custom" allowBlank="1" showInputMessage="1" showErrorMessage="1" errorTitle="80点以上が対象" error="80点以上が対象です。_x000a_「総合評価方式に係る説明書」を確認してください。" sqref="AC51:AD51" xr:uid="{00000000-0002-0000-0200-000003000000}">
      <formula1>AC51&gt;79</formula1>
    </dataValidation>
    <dataValidation type="list" allowBlank="1" showInputMessage="1" showErrorMessage="1" sqref="F49:H50" xr:uid="{00000000-0002-0000-0200-000004000000}">
      <formula1>$AI$15:$AI$16</formula1>
    </dataValidation>
    <dataValidation type="custom" allowBlank="1" showInputMessage="1" showErrorMessage="1" errorTitle="80点以上が対象" error="80点以上が対象です。" sqref="F52:H53" xr:uid="{00000000-0002-0000-0200-000005000000}">
      <formula1>F52&gt;79</formula1>
    </dataValidation>
    <dataValidation type="custom" allowBlank="1" showInputMessage="1" showErrorMessage="1" sqref="F22:H23" xr:uid="{5E1D55A0-F68A-4A74-A220-6E884F12D07A}">
      <formula1>"〇,　"</formula1>
    </dataValidation>
  </dataValidations>
  <printOptions horizontalCentered="1"/>
  <pageMargins left="0.59055118110236227" right="0.78740157480314965" top="0.34" bottom="0.24" header="0.31496062992125984" footer="0.17"/>
  <pageSetup paperSize="9" scale="6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6050F2F8-9207-499B-B4B3-B737EE319683}">
            <xm:f>'（発注所属入力）'!$G$23=" "</xm:f>
            <x14:dxf>
              <fill>
                <patternFill>
                  <bgColor theme="1" tint="0.499984740745262"/>
                </patternFill>
              </fill>
            </x14:dxf>
          </x14:cfRule>
          <xm:sqref>B41:AF46</xm:sqref>
        </x14:conditionalFormatting>
        <x14:conditionalFormatting xmlns:xm="http://schemas.microsoft.com/office/excel/2006/main">
          <x14:cfRule type="expression" priority="1" id="{55BB38C9-CE60-4B59-B959-3EA6B992887A}">
            <xm:f>'（発注所属入力）'!$G$24=" "</xm:f>
            <x14:dxf>
              <fill>
                <patternFill>
                  <bgColor theme="1" tint="0.499984740745262"/>
                </patternFill>
              </fill>
            </x14:dxf>
          </x14:cfRule>
          <xm:sqref>B49:AF53</xm:sqref>
        </x14:conditionalFormatting>
        <x14:conditionalFormatting xmlns:xm="http://schemas.microsoft.com/office/excel/2006/main">
          <x14:cfRule type="expression" priority="15" id="{821A953E-A557-4F82-A1CF-98FDFC0491DA}">
            <xm:f>'（発注所属入力）'!$G$25=" "</xm:f>
            <x14:dxf>
              <fill>
                <patternFill>
                  <bgColor theme="0" tint="-0.499984740745262"/>
                </patternFill>
              </fill>
            </x14:dxf>
          </x14:cfRule>
          <xm:sqref>B55:AG56 B57:F57 AF57:AG57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66"/>
  <sheetViews>
    <sheetView view="pageBreakPreview" zoomScale="70" zoomScaleNormal="70" zoomScaleSheetLayoutView="70" workbookViewId="0">
      <selection activeCell="D72" sqref="D72"/>
    </sheetView>
  </sheetViews>
  <sheetFormatPr defaultColWidth="9" defaultRowHeight="18.75"/>
  <cols>
    <col min="1" max="1" width="4.625" style="97" customWidth="1"/>
    <col min="2" max="2" width="4.625" style="109" customWidth="1"/>
    <col min="3" max="3" width="5.625" customWidth="1"/>
    <col min="4" max="6" width="4.125" customWidth="1"/>
    <col min="7" max="32" width="3.625" customWidth="1"/>
    <col min="33" max="34" width="4.125" customWidth="1"/>
    <col min="35" max="35" width="3.625" customWidth="1"/>
    <col min="36" max="36" width="9.75" style="97" customWidth="1"/>
    <col min="37" max="37" width="9" style="98"/>
    <col min="38" max="79" width="9" style="46"/>
  </cols>
  <sheetData>
    <row r="1" spans="3:44">
      <c r="AK1" s="44"/>
    </row>
    <row r="2" spans="3:44">
      <c r="AK2" s="44"/>
    </row>
    <row r="3" spans="3:44">
      <c r="AK3" s="44"/>
    </row>
    <row r="4" spans="3:44">
      <c r="AK4" s="44"/>
    </row>
    <row r="5" spans="3:44">
      <c r="AK5" s="44"/>
    </row>
    <row r="6" spans="3:44">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c r="AK6" s="97"/>
    </row>
    <row r="7" spans="3:44" ht="20.25">
      <c r="C7" s="127" t="s">
        <v>129</v>
      </c>
      <c r="D7" s="23"/>
      <c r="E7" s="23"/>
      <c r="F7" s="328" t="str">
        <f>+IF('技術資料表紙（入札参加者）'!D7=0,"商号又は名称：　　　　　　　　　　　　　　　","商号又は名称："&amp;'技術資料表紙（入札参加者）'!D7)</f>
        <v>商号又は名称：　　　　　　　　　　　　　　　</v>
      </c>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88"/>
      <c r="AG7" s="388"/>
      <c r="AH7" s="388"/>
      <c r="AI7" s="388"/>
      <c r="AJ7"/>
      <c r="AK7" s="97"/>
    </row>
    <row r="8" spans="3:44">
      <c r="C8" s="23"/>
      <c r="D8" s="23"/>
      <c r="E8" s="23"/>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23"/>
      <c r="AG8" s="23"/>
      <c r="AH8" s="23"/>
      <c r="AI8" s="23"/>
      <c r="AJ8"/>
      <c r="AK8" s="97"/>
    </row>
    <row r="9" spans="3:44" ht="29.25">
      <c r="C9" s="153" t="s">
        <v>138</v>
      </c>
      <c r="D9" s="132"/>
      <c r="E9" s="132"/>
      <c r="F9" s="132"/>
      <c r="G9" s="132"/>
      <c r="H9" s="133"/>
      <c r="I9" s="133"/>
      <c r="J9" s="133"/>
      <c r="K9" s="133"/>
      <c r="L9" s="133"/>
      <c r="M9" s="133"/>
      <c r="N9" s="133"/>
      <c r="O9" s="133"/>
      <c r="P9" s="133"/>
      <c r="Q9" s="133"/>
      <c r="R9" s="133"/>
      <c r="S9" s="133"/>
      <c r="T9" s="133"/>
      <c r="U9" s="133"/>
      <c r="V9" s="133"/>
      <c r="W9" s="133"/>
      <c r="X9" s="133"/>
      <c r="Y9" s="133"/>
      <c r="Z9" s="133"/>
      <c r="AA9" s="133"/>
      <c r="AB9" s="133"/>
      <c r="AC9" s="133"/>
      <c r="AD9" s="133"/>
      <c r="AE9" s="133"/>
      <c r="AF9" s="23"/>
      <c r="AG9" s="23"/>
      <c r="AH9" s="23"/>
      <c r="AI9" s="23"/>
      <c r="AJ9"/>
      <c r="AK9" s="97"/>
    </row>
    <row r="10" spans="3:44" ht="16.149999999999999" customHeight="1">
      <c r="C10" s="154"/>
      <c r="D10" s="132"/>
      <c r="E10" s="132"/>
      <c r="F10" s="132"/>
      <c r="G10" s="132"/>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23"/>
      <c r="AG10" s="23"/>
      <c r="AH10" s="23"/>
      <c r="AI10" s="23"/>
      <c r="AJ10"/>
    </row>
    <row r="11" spans="3:44" ht="24" customHeight="1">
      <c r="C11" s="23"/>
      <c r="D11" s="148" t="s">
        <v>176</v>
      </c>
      <c r="E11" s="155"/>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156"/>
      <c r="AH11" s="23"/>
      <c r="AI11" s="23"/>
      <c r="AJ11"/>
      <c r="AN11" s="99"/>
      <c r="AR11" s="99"/>
    </row>
    <row r="12" spans="3:44" ht="16.149999999999999" customHeight="1">
      <c r="C12" s="148"/>
      <c r="D12" s="157"/>
      <c r="E12" s="155"/>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156"/>
      <c r="AH12" s="23"/>
      <c r="AI12" s="23"/>
      <c r="AJ12"/>
      <c r="AN12" s="99"/>
      <c r="AR12" s="99"/>
    </row>
    <row r="13" spans="3:44" ht="16.149999999999999" customHeight="1">
      <c r="C13" s="148"/>
      <c r="D13" s="204" t="s">
        <v>141</v>
      </c>
      <c r="E13" s="205"/>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156"/>
      <c r="AH13" s="23"/>
      <c r="AI13" s="23"/>
      <c r="AJ13"/>
      <c r="AN13" s="99"/>
      <c r="AR13" s="99"/>
    </row>
    <row r="14" spans="3:44" ht="16.149999999999999" customHeight="1">
      <c r="C14" s="148"/>
      <c r="D14" s="204" t="s">
        <v>142</v>
      </c>
      <c r="E14" s="205"/>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156"/>
      <c r="AH14" s="23"/>
      <c r="AI14" s="23"/>
      <c r="AJ14"/>
      <c r="AN14" s="99"/>
      <c r="AR14" s="99"/>
    </row>
    <row r="15" spans="3:44" ht="16.149999999999999" customHeight="1">
      <c r="C15" s="148"/>
      <c r="D15" s="204" t="s">
        <v>143</v>
      </c>
      <c r="E15" s="205"/>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156"/>
      <c r="AH15" s="23"/>
      <c r="AI15" s="23"/>
      <c r="AJ15"/>
      <c r="AN15" s="99"/>
      <c r="AR15" s="99"/>
    </row>
    <row r="16" spans="3:44" ht="16.149999999999999" customHeight="1" thickBot="1">
      <c r="C16" s="148"/>
      <c r="D16" s="204" t="s">
        <v>177</v>
      </c>
      <c r="E16" s="205"/>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156"/>
      <c r="AH16" s="23"/>
      <c r="AI16" s="23"/>
      <c r="AJ16"/>
      <c r="AK16" s="104"/>
      <c r="AN16" s="99"/>
      <c r="AR16" s="99"/>
    </row>
    <row r="17" spans="1:40" ht="36" customHeight="1" thickBot="1">
      <c r="C17" s="100" t="s">
        <v>130</v>
      </c>
      <c r="D17" s="101" t="s">
        <v>139</v>
      </c>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3"/>
      <c r="AG17" s="389" t="s">
        <v>140</v>
      </c>
      <c r="AH17" s="298"/>
      <c r="AI17" s="299"/>
      <c r="AJ17" s="111"/>
      <c r="AK17" s="104"/>
      <c r="AN17" s="105" t="str">
        <f>IF(AG18=0," ",ROUNDDOWN(AN18/AM18,0))</f>
        <v xml:space="preserve"> </v>
      </c>
    </row>
    <row r="18" spans="1:40" ht="20.100000000000001" customHeight="1">
      <c r="A18" s="106"/>
      <c r="B18" s="107"/>
      <c r="C18" s="376">
        <v>1</v>
      </c>
      <c r="D18" s="329" t="s">
        <v>131</v>
      </c>
      <c r="E18" s="330"/>
      <c r="F18" s="331"/>
      <c r="G18" s="378" t="s">
        <v>132</v>
      </c>
      <c r="H18" s="379"/>
      <c r="I18" s="382"/>
      <c r="J18" s="361"/>
      <c r="K18" s="330" t="s">
        <v>112</v>
      </c>
      <c r="L18" s="367"/>
      <c r="M18" s="329" t="s">
        <v>133</v>
      </c>
      <c r="N18" s="383"/>
      <c r="O18" s="383"/>
      <c r="P18" s="360"/>
      <c r="Q18" s="361"/>
      <c r="R18" s="361"/>
      <c r="S18" s="361"/>
      <c r="T18" s="362"/>
      <c r="U18" s="330" t="s">
        <v>102</v>
      </c>
      <c r="V18" s="366"/>
      <c r="W18" s="367"/>
      <c r="X18" s="368"/>
      <c r="Y18" s="369"/>
      <c r="Z18" s="369"/>
      <c r="AA18" s="369"/>
      <c r="AB18" s="369"/>
      <c r="AC18" s="369"/>
      <c r="AD18" s="369"/>
      <c r="AE18" s="361"/>
      <c r="AF18" s="362"/>
      <c r="AG18" s="360"/>
      <c r="AH18" s="370"/>
      <c r="AI18" s="373" t="s">
        <v>111</v>
      </c>
      <c r="AJ18" s="375"/>
      <c r="AK18" s="104"/>
      <c r="AM18" s="46">
        <f>SUM(AM19:AM38)</f>
        <v>0</v>
      </c>
      <c r="AN18" s="46">
        <f>SUM(AN19:AN38)</f>
        <v>0</v>
      </c>
    </row>
    <row r="19" spans="1:40" ht="20.100000000000001" customHeight="1" thickBot="1">
      <c r="A19" s="108"/>
      <c r="B19" s="106"/>
      <c r="C19" s="387"/>
      <c r="D19" s="363"/>
      <c r="E19" s="364"/>
      <c r="F19" s="365"/>
      <c r="G19" s="380"/>
      <c r="H19" s="381"/>
      <c r="I19" s="364"/>
      <c r="J19" s="364"/>
      <c r="K19" s="364"/>
      <c r="L19" s="365"/>
      <c r="M19" s="363"/>
      <c r="N19" s="364"/>
      <c r="O19" s="364"/>
      <c r="P19" s="363"/>
      <c r="Q19" s="364"/>
      <c r="R19" s="364"/>
      <c r="S19" s="364"/>
      <c r="T19" s="365"/>
      <c r="U19" s="364"/>
      <c r="V19" s="364"/>
      <c r="W19" s="365"/>
      <c r="X19" s="364"/>
      <c r="Y19" s="364"/>
      <c r="Z19" s="364"/>
      <c r="AA19" s="364"/>
      <c r="AB19" s="364"/>
      <c r="AC19" s="364"/>
      <c r="AD19" s="364"/>
      <c r="AE19" s="364"/>
      <c r="AF19" s="365"/>
      <c r="AG19" s="384"/>
      <c r="AH19" s="385"/>
      <c r="AI19" s="386"/>
      <c r="AJ19" s="375"/>
      <c r="AK19" s="104"/>
      <c r="AL19" s="46">
        <v>1</v>
      </c>
      <c r="AM19" s="46">
        <f>+IF(AN19=0,0,1)</f>
        <v>0</v>
      </c>
      <c r="AN19" s="46">
        <f>+AG18</f>
        <v>0</v>
      </c>
    </row>
    <row r="20" spans="1:40" ht="20.100000000000001" customHeight="1">
      <c r="A20" s="108"/>
      <c r="B20" s="106"/>
      <c r="C20" s="376">
        <v>2</v>
      </c>
      <c r="D20" s="329" t="s">
        <v>131</v>
      </c>
      <c r="E20" s="330"/>
      <c r="F20" s="331"/>
      <c r="G20" s="378" t="s">
        <v>132</v>
      </c>
      <c r="H20" s="379"/>
      <c r="I20" s="382"/>
      <c r="J20" s="361"/>
      <c r="K20" s="330" t="s">
        <v>112</v>
      </c>
      <c r="L20" s="367"/>
      <c r="M20" s="329" t="s">
        <v>133</v>
      </c>
      <c r="N20" s="383"/>
      <c r="O20" s="383"/>
      <c r="P20" s="360"/>
      <c r="Q20" s="361"/>
      <c r="R20" s="361"/>
      <c r="S20" s="361"/>
      <c r="T20" s="362"/>
      <c r="U20" s="330" t="s">
        <v>102</v>
      </c>
      <c r="V20" s="366"/>
      <c r="W20" s="367"/>
      <c r="X20" s="368"/>
      <c r="Y20" s="369"/>
      <c r="Z20" s="369"/>
      <c r="AA20" s="369"/>
      <c r="AB20" s="369"/>
      <c r="AC20" s="369"/>
      <c r="AD20" s="369"/>
      <c r="AE20" s="361"/>
      <c r="AF20" s="362"/>
      <c r="AG20" s="360"/>
      <c r="AH20" s="370"/>
      <c r="AI20" s="373" t="s">
        <v>111</v>
      </c>
      <c r="AJ20" s="375"/>
      <c r="AK20" s="104"/>
      <c r="AL20" s="46">
        <v>2</v>
      </c>
      <c r="AM20" s="46">
        <f t="shared" ref="AM20:AM38" si="0">+IF(AN20=0,0,1)</f>
        <v>0</v>
      </c>
      <c r="AN20" s="46">
        <f>+AG20</f>
        <v>0</v>
      </c>
    </row>
    <row r="21" spans="1:40" ht="20.100000000000001" customHeight="1" thickBot="1">
      <c r="A21" s="108"/>
      <c r="B21" s="106"/>
      <c r="C21" s="387"/>
      <c r="D21" s="363"/>
      <c r="E21" s="364"/>
      <c r="F21" s="365"/>
      <c r="G21" s="380"/>
      <c r="H21" s="381"/>
      <c r="I21" s="364"/>
      <c r="J21" s="364"/>
      <c r="K21" s="364"/>
      <c r="L21" s="365"/>
      <c r="M21" s="363"/>
      <c r="N21" s="364"/>
      <c r="O21" s="364"/>
      <c r="P21" s="363"/>
      <c r="Q21" s="364"/>
      <c r="R21" s="364"/>
      <c r="S21" s="364"/>
      <c r="T21" s="365"/>
      <c r="U21" s="364"/>
      <c r="V21" s="364"/>
      <c r="W21" s="365"/>
      <c r="X21" s="364"/>
      <c r="Y21" s="364"/>
      <c r="Z21" s="364"/>
      <c r="AA21" s="364"/>
      <c r="AB21" s="364"/>
      <c r="AC21" s="364"/>
      <c r="AD21" s="364"/>
      <c r="AE21" s="364"/>
      <c r="AF21" s="365"/>
      <c r="AG21" s="384"/>
      <c r="AH21" s="385"/>
      <c r="AI21" s="386"/>
      <c r="AJ21" s="375"/>
      <c r="AK21" s="104"/>
      <c r="AL21" s="46">
        <v>3</v>
      </c>
      <c r="AM21" s="46">
        <f t="shared" si="0"/>
        <v>0</v>
      </c>
      <c r="AN21" s="46">
        <f>+AG22</f>
        <v>0</v>
      </c>
    </row>
    <row r="22" spans="1:40" ht="20.100000000000001" customHeight="1">
      <c r="A22" s="108"/>
      <c r="B22" s="106"/>
      <c r="C22" s="376">
        <v>3</v>
      </c>
      <c r="D22" s="329" t="s">
        <v>131</v>
      </c>
      <c r="E22" s="330"/>
      <c r="F22" s="331"/>
      <c r="G22" s="378" t="s">
        <v>132</v>
      </c>
      <c r="H22" s="379"/>
      <c r="I22" s="382"/>
      <c r="J22" s="361"/>
      <c r="K22" s="330" t="s">
        <v>112</v>
      </c>
      <c r="L22" s="367"/>
      <c r="M22" s="329" t="s">
        <v>133</v>
      </c>
      <c r="N22" s="383"/>
      <c r="O22" s="383"/>
      <c r="P22" s="360"/>
      <c r="Q22" s="361"/>
      <c r="R22" s="361"/>
      <c r="S22" s="361"/>
      <c r="T22" s="362"/>
      <c r="U22" s="330" t="s">
        <v>102</v>
      </c>
      <c r="V22" s="366"/>
      <c r="W22" s="367"/>
      <c r="X22" s="368"/>
      <c r="Y22" s="369"/>
      <c r="Z22" s="369"/>
      <c r="AA22" s="369"/>
      <c r="AB22" s="369"/>
      <c r="AC22" s="369"/>
      <c r="AD22" s="369"/>
      <c r="AE22" s="361"/>
      <c r="AF22" s="362"/>
      <c r="AG22" s="360"/>
      <c r="AH22" s="370"/>
      <c r="AI22" s="373" t="s">
        <v>111</v>
      </c>
      <c r="AJ22" s="375"/>
      <c r="AK22" s="104"/>
      <c r="AL22" s="46">
        <v>4</v>
      </c>
      <c r="AM22" s="46">
        <f t="shared" si="0"/>
        <v>0</v>
      </c>
      <c r="AN22" s="46">
        <f>+AG24</f>
        <v>0</v>
      </c>
    </row>
    <row r="23" spans="1:40" ht="20.100000000000001" customHeight="1" thickBot="1">
      <c r="A23" s="108"/>
      <c r="B23" s="106"/>
      <c r="C23" s="387"/>
      <c r="D23" s="363"/>
      <c r="E23" s="364"/>
      <c r="F23" s="365"/>
      <c r="G23" s="380"/>
      <c r="H23" s="381"/>
      <c r="I23" s="364"/>
      <c r="J23" s="364"/>
      <c r="K23" s="364"/>
      <c r="L23" s="365"/>
      <c r="M23" s="363"/>
      <c r="N23" s="364"/>
      <c r="O23" s="364"/>
      <c r="P23" s="363"/>
      <c r="Q23" s="364"/>
      <c r="R23" s="364"/>
      <c r="S23" s="364"/>
      <c r="T23" s="365"/>
      <c r="U23" s="364"/>
      <c r="V23" s="364"/>
      <c r="W23" s="365"/>
      <c r="X23" s="364"/>
      <c r="Y23" s="364"/>
      <c r="Z23" s="364"/>
      <c r="AA23" s="364"/>
      <c r="AB23" s="364"/>
      <c r="AC23" s="364"/>
      <c r="AD23" s="364"/>
      <c r="AE23" s="364"/>
      <c r="AF23" s="365"/>
      <c r="AG23" s="384"/>
      <c r="AH23" s="385"/>
      <c r="AI23" s="386"/>
      <c r="AJ23" s="375"/>
      <c r="AK23" s="104"/>
      <c r="AL23" s="46">
        <v>5</v>
      </c>
      <c r="AM23" s="46">
        <f t="shared" si="0"/>
        <v>0</v>
      </c>
      <c r="AN23" s="46">
        <f>+AG26</f>
        <v>0</v>
      </c>
    </row>
    <row r="24" spans="1:40" ht="20.100000000000001" customHeight="1">
      <c r="A24" s="108"/>
      <c r="B24" s="106"/>
      <c r="C24" s="376">
        <v>4</v>
      </c>
      <c r="D24" s="329" t="s">
        <v>131</v>
      </c>
      <c r="E24" s="330"/>
      <c r="F24" s="331"/>
      <c r="G24" s="378" t="s">
        <v>132</v>
      </c>
      <c r="H24" s="379"/>
      <c r="I24" s="382"/>
      <c r="J24" s="361"/>
      <c r="K24" s="330" t="s">
        <v>112</v>
      </c>
      <c r="L24" s="367"/>
      <c r="M24" s="329" t="s">
        <v>133</v>
      </c>
      <c r="N24" s="383"/>
      <c r="O24" s="383"/>
      <c r="P24" s="360"/>
      <c r="Q24" s="361"/>
      <c r="R24" s="361"/>
      <c r="S24" s="361"/>
      <c r="T24" s="362"/>
      <c r="U24" s="330" t="s">
        <v>102</v>
      </c>
      <c r="V24" s="366"/>
      <c r="W24" s="367"/>
      <c r="X24" s="368"/>
      <c r="Y24" s="369"/>
      <c r="Z24" s="369"/>
      <c r="AA24" s="369"/>
      <c r="AB24" s="369"/>
      <c r="AC24" s="369"/>
      <c r="AD24" s="369"/>
      <c r="AE24" s="361"/>
      <c r="AF24" s="362"/>
      <c r="AG24" s="360"/>
      <c r="AH24" s="370"/>
      <c r="AI24" s="373" t="s">
        <v>111</v>
      </c>
      <c r="AJ24" s="375"/>
      <c r="AK24" s="104"/>
      <c r="AL24" s="46">
        <v>6</v>
      </c>
      <c r="AM24" s="46">
        <f t="shared" si="0"/>
        <v>0</v>
      </c>
      <c r="AN24" s="46">
        <f>+AG28</f>
        <v>0</v>
      </c>
    </row>
    <row r="25" spans="1:40" ht="20.100000000000001" customHeight="1" thickBot="1">
      <c r="A25" s="108"/>
      <c r="B25" s="106"/>
      <c r="C25" s="387"/>
      <c r="D25" s="363"/>
      <c r="E25" s="364"/>
      <c r="F25" s="365"/>
      <c r="G25" s="380"/>
      <c r="H25" s="381"/>
      <c r="I25" s="364"/>
      <c r="J25" s="364"/>
      <c r="K25" s="364"/>
      <c r="L25" s="365"/>
      <c r="M25" s="363"/>
      <c r="N25" s="364"/>
      <c r="O25" s="364"/>
      <c r="P25" s="363"/>
      <c r="Q25" s="364"/>
      <c r="R25" s="364"/>
      <c r="S25" s="364"/>
      <c r="T25" s="365"/>
      <c r="U25" s="364"/>
      <c r="V25" s="364"/>
      <c r="W25" s="365"/>
      <c r="X25" s="364"/>
      <c r="Y25" s="364"/>
      <c r="Z25" s="364"/>
      <c r="AA25" s="364"/>
      <c r="AB25" s="364"/>
      <c r="AC25" s="364"/>
      <c r="AD25" s="364"/>
      <c r="AE25" s="364"/>
      <c r="AF25" s="365"/>
      <c r="AG25" s="384"/>
      <c r="AH25" s="385"/>
      <c r="AI25" s="386"/>
      <c r="AJ25" s="375"/>
      <c r="AK25" s="104"/>
      <c r="AL25" s="46">
        <v>7</v>
      </c>
      <c r="AM25" s="46">
        <f t="shared" si="0"/>
        <v>0</v>
      </c>
      <c r="AN25" s="46">
        <f>+AG30</f>
        <v>0</v>
      </c>
    </row>
    <row r="26" spans="1:40" ht="20.100000000000001" customHeight="1">
      <c r="A26" s="108"/>
      <c r="B26" s="106"/>
      <c r="C26" s="376">
        <v>5</v>
      </c>
      <c r="D26" s="329" t="s">
        <v>131</v>
      </c>
      <c r="E26" s="330"/>
      <c r="F26" s="331"/>
      <c r="G26" s="378" t="s">
        <v>132</v>
      </c>
      <c r="H26" s="379"/>
      <c r="I26" s="382"/>
      <c r="J26" s="361"/>
      <c r="K26" s="330" t="s">
        <v>112</v>
      </c>
      <c r="L26" s="367"/>
      <c r="M26" s="329" t="s">
        <v>133</v>
      </c>
      <c r="N26" s="383"/>
      <c r="O26" s="383"/>
      <c r="P26" s="360"/>
      <c r="Q26" s="361"/>
      <c r="R26" s="361"/>
      <c r="S26" s="361"/>
      <c r="T26" s="362"/>
      <c r="U26" s="330" t="s">
        <v>102</v>
      </c>
      <c r="V26" s="366"/>
      <c r="W26" s="367"/>
      <c r="X26" s="368"/>
      <c r="Y26" s="369"/>
      <c r="Z26" s="369"/>
      <c r="AA26" s="369"/>
      <c r="AB26" s="369"/>
      <c r="AC26" s="369"/>
      <c r="AD26" s="369"/>
      <c r="AE26" s="361"/>
      <c r="AF26" s="362"/>
      <c r="AG26" s="360"/>
      <c r="AH26" s="370"/>
      <c r="AI26" s="373" t="s">
        <v>111</v>
      </c>
      <c r="AJ26" s="375"/>
      <c r="AK26" s="104"/>
      <c r="AL26" s="46">
        <v>8</v>
      </c>
      <c r="AM26" s="46">
        <f t="shared" si="0"/>
        <v>0</v>
      </c>
      <c r="AN26" s="46">
        <f>+AG32</f>
        <v>0</v>
      </c>
    </row>
    <row r="27" spans="1:40" ht="20.100000000000001" customHeight="1" thickBot="1">
      <c r="A27" s="108"/>
      <c r="B27" s="106"/>
      <c r="C27" s="387"/>
      <c r="D27" s="363"/>
      <c r="E27" s="364"/>
      <c r="F27" s="365"/>
      <c r="G27" s="380"/>
      <c r="H27" s="381"/>
      <c r="I27" s="364"/>
      <c r="J27" s="364"/>
      <c r="K27" s="364"/>
      <c r="L27" s="365"/>
      <c r="M27" s="363"/>
      <c r="N27" s="364"/>
      <c r="O27" s="364"/>
      <c r="P27" s="363"/>
      <c r="Q27" s="364"/>
      <c r="R27" s="364"/>
      <c r="S27" s="364"/>
      <c r="T27" s="365"/>
      <c r="U27" s="364"/>
      <c r="V27" s="364"/>
      <c r="W27" s="365"/>
      <c r="X27" s="364"/>
      <c r="Y27" s="364"/>
      <c r="Z27" s="364"/>
      <c r="AA27" s="364"/>
      <c r="AB27" s="364"/>
      <c r="AC27" s="364"/>
      <c r="AD27" s="364"/>
      <c r="AE27" s="364"/>
      <c r="AF27" s="365"/>
      <c r="AG27" s="384"/>
      <c r="AH27" s="385"/>
      <c r="AI27" s="386"/>
      <c r="AJ27" s="375"/>
      <c r="AK27" s="104"/>
      <c r="AL27" s="46">
        <v>9</v>
      </c>
      <c r="AM27" s="46">
        <f t="shared" si="0"/>
        <v>0</v>
      </c>
      <c r="AN27" s="46">
        <f>+AG34</f>
        <v>0</v>
      </c>
    </row>
    <row r="28" spans="1:40" ht="20.100000000000001" customHeight="1">
      <c r="A28" s="108"/>
      <c r="B28" s="106"/>
      <c r="C28" s="376">
        <v>6</v>
      </c>
      <c r="D28" s="329" t="s">
        <v>131</v>
      </c>
      <c r="E28" s="330"/>
      <c r="F28" s="331"/>
      <c r="G28" s="378" t="s">
        <v>132</v>
      </c>
      <c r="H28" s="379"/>
      <c r="I28" s="382"/>
      <c r="J28" s="361"/>
      <c r="K28" s="330" t="s">
        <v>112</v>
      </c>
      <c r="L28" s="367"/>
      <c r="M28" s="329" t="s">
        <v>133</v>
      </c>
      <c r="N28" s="383"/>
      <c r="O28" s="383"/>
      <c r="P28" s="360"/>
      <c r="Q28" s="361"/>
      <c r="R28" s="361"/>
      <c r="S28" s="361"/>
      <c r="T28" s="362"/>
      <c r="U28" s="330" t="s">
        <v>102</v>
      </c>
      <c r="V28" s="366"/>
      <c r="W28" s="367"/>
      <c r="X28" s="368"/>
      <c r="Y28" s="369"/>
      <c r="Z28" s="369"/>
      <c r="AA28" s="369"/>
      <c r="AB28" s="369"/>
      <c r="AC28" s="369"/>
      <c r="AD28" s="369"/>
      <c r="AE28" s="361"/>
      <c r="AF28" s="362"/>
      <c r="AG28" s="360"/>
      <c r="AH28" s="370"/>
      <c r="AI28" s="373" t="s">
        <v>111</v>
      </c>
      <c r="AJ28" s="375"/>
      <c r="AK28" s="104"/>
      <c r="AL28" s="46">
        <v>10</v>
      </c>
      <c r="AM28" s="46">
        <f t="shared" si="0"/>
        <v>0</v>
      </c>
      <c r="AN28" s="46">
        <f>+AG36</f>
        <v>0</v>
      </c>
    </row>
    <row r="29" spans="1:40" ht="20.100000000000001" customHeight="1" thickBot="1">
      <c r="A29" s="108"/>
      <c r="B29" s="106"/>
      <c r="C29" s="387"/>
      <c r="D29" s="363"/>
      <c r="E29" s="364"/>
      <c r="F29" s="365"/>
      <c r="G29" s="380"/>
      <c r="H29" s="381"/>
      <c r="I29" s="364"/>
      <c r="J29" s="364"/>
      <c r="K29" s="364"/>
      <c r="L29" s="365"/>
      <c r="M29" s="363"/>
      <c r="N29" s="364"/>
      <c r="O29" s="364"/>
      <c r="P29" s="363"/>
      <c r="Q29" s="364"/>
      <c r="R29" s="364"/>
      <c r="S29" s="364"/>
      <c r="T29" s="365"/>
      <c r="U29" s="364"/>
      <c r="V29" s="364"/>
      <c r="W29" s="365"/>
      <c r="X29" s="364"/>
      <c r="Y29" s="364"/>
      <c r="Z29" s="364"/>
      <c r="AA29" s="364"/>
      <c r="AB29" s="364"/>
      <c r="AC29" s="364"/>
      <c r="AD29" s="364"/>
      <c r="AE29" s="364"/>
      <c r="AF29" s="365"/>
      <c r="AG29" s="384"/>
      <c r="AH29" s="385"/>
      <c r="AI29" s="386"/>
      <c r="AJ29" s="375"/>
      <c r="AK29" s="104"/>
      <c r="AL29" s="46">
        <v>11</v>
      </c>
      <c r="AM29" s="46">
        <f t="shared" si="0"/>
        <v>0</v>
      </c>
      <c r="AN29" s="46">
        <f>+AG38</f>
        <v>0</v>
      </c>
    </row>
    <row r="30" spans="1:40" ht="20.100000000000001" customHeight="1">
      <c r="A30" s="108"/>
      <c r="B30" s="106"/>
      <c r="C30" s="376">
        <v>7</v>
      </c>
      <c r="D30" s="329" t="s">
        <v>131</v>
      </c>
      <c r="E30" s="330"/>
      <c r="F30" s="331"/>
      <c r="G30" s="378" t="s">
        <v>132</v>
      </c>
      <c r="H30" s="379"/>
      <c r="I30" s="382"/>
      <c r="J30" s="361"/>
      <c r="K30" s="330" t="s">
        <v>112</v>
      </c>
      <c r="L30" s="367"/>
      <c r="M30" s="329" t="s">
        <v>133</v>
      </c>
      <c r="N30" s="383"/>
      <c r="O30" s="383"/>
      <c r="P30" s="360"/>
      <c r="Q30" s="361"/>
      <c r="R30" s="361"/>
      <c r="S30" s="361"/>
      <c r="T30" s="362"/>
      <c r="U30" s="330" t="s">
        <v>102</v>
      </c>
      <c r="V30" s="366"/>
      <c r="W30" s="367"/>
      <c r="X30" s="368"/>
      <c r="Y30" s="369"/>
      <c r="Z30" s="369"/>
      <c r="AA30" s="369"/>
      <c r="AB30" s="369"/>
      <c r="AC30" s="369"/>
      <c r="AD30" s="369"/>
      <c r="AE30" s="361"/>
      <c r="AF30" s="362"/>
      <c r="AG30" s="360"/>
      <c r="AH30" s="370"/>
      <c r="AI30" s="373" t="s">
        <v>111</v>
      </c>
      <c r="AJ30" s="375"/>
      <c r="AK30" s="104"/>
      <c r="AL30" s="46">
        <v>12</v>
      </c>
      <c r="AM30" s="46">
        <f t="shared" si="0"/>
        <v>0</v>
      </c>
      <c r="AN30" s="46">
        <f>+AG40</f>
        <v>0</v>
      </c>
    </row>
    <row r="31" spans="1:40" ht="20.100000000000001" customHeight="1" thickBot="1">
      <c r="A31" s="108"/>
      <c r="B31" s="106"/>
      <c r="C31" s="387"/>
      <c r="D31" s="363"/>
      <c r="E31" s="364"/>
      <c r="F31" s="365"/>
      <c r="G31" s="380"/>
      <c r="H31" s="381"/>
      <c r="I31" s="364"/>
      <c r="J31" s="364"/>
      <c r="K31" s="364"/>
      <c r="L31" s="365"/>
      <c r="M31" s="363"/>
      <c r="N31" s="364"/>
      <c r="O31" s="364"/>
      <c r="P31" s="363"/>
      <c r="Q31" s="364"/>
      <c r="R31" s="364"/>
      <c r="S31" s="364"/>
      <c r="T31" s="365"/>
      <c r="U31" s="364"/>
      <c r="V31" s="364"/>
      <c r="W31" s="365"/>
      <c r="X31" s="364"/>
      <c r="Y31" s="364"/>
      <c r="Z31" s="364"/>
      <c r="AA31" s="364"/>
      <c r="AB31" s="364"/>
      <c r="AC31" s="364"/>
      <c r="AD31" s="364"/>
      <c r="AE31" s="364"/>
      <c r="AF31" s="365"/>
      <c r="AG31" s="384"/>
      <c r="AH31" s="385"/>
      <c r="AI31" s="386"/>
      <c r="AJ31" s="375"/>
      <c r="AK31" s="104"/>
      <c r="AL31" s="46">
        <v>13</v>
      </c>
      <c r="AM31" s="46">
        <f t="shared" si="0"/>
        <v>0</v>
      </c>
      <c r="AN31" s="46">
        <f>+AG42</f>
        <v>0</v>
      </c>
    </row>
    <row r="32" spans="1:40" ht="20.100000000000001" customHeight="1">
      <c r="A32" s="108"/>
      <c r="B32" s="106"/>
      <c r="C32" s="376">
        <v>8</v>
      </c>
      <c r="D32" s="329" t="s">
        <v>131</v>
      </c>
      <c r="E32" s="330"/>
      <c r="F32" s="331"/>
      <c r="G32" s="378" t="s">
        <v>132</v>
      </c>
      <c r="H32" s="379"/>
      <c r="I32" s="382"/>
      <c r="J32" s="361"/>
      <c r="K32" s="330" t="s">
        <v>112</v>
      </c>
      <c r="L32" s="367"/>
      <c r="M32" s="329" t="s">
        <v>133</v>
      </c>
      <c r="N32" s="383"/>
      <c r="O32" s="383"/>
      <c r="P32" s="360"/>
      <c r="Q32" s="361"/>
      <c r="R32" s="361"/>
      <c r="S32" s="361"/>
      <c r="T32" s="362"/>
      <c r="U32" s="330" t="s">
        <v>102</v>
      </c>
      <c r="V32" s="366"/>
      <c r="W32" s="367"/>
      <c r="X32" s="368"/>
      <c r="Y32" s="369"/>
      <c r="Z32" s="369"/>
      <c r="AA32" s="369"/>
      <c r="AB32" s="369"/>
      <c r="AC32" s="369"/>
      <c r="AD32" s="369"/>
      <c r="AE32" s="361"/>
      <c r="AF32" s="362"/>
      <c r="AG32" s="360"/>
      <c r="AH32" s="370"/>
      <c r="AI32" s="373" t="s">
        <v>111</v>
      </c>
      <c r="AJ32" s="375"/>
      <c r="AK32" s="104"/>
      <c r="AL32" s="46">
        <v>14</v>
      </c>
      <c r="AM32" s="46">
        <f t="shared" si="0"/>
        <v>0</v>
      </c>
      <c r="AN32" s="46">
        <f>+AG44</f>
        <v>0</v>
      </c>
    </row>
    <row r="33" spans="1:40" ht="20.100000000000001" customHeight="1" thickBot="1">
      <c r="A33" s="108"/>
      <c r="B33" s="106"/>
      <c r="C33" s="387"/>
      <c r="D33" s="363"/>
      <c r="E33" s="364"/>
      <c r="F33" s="365"/>
      <c r="G33" s="380"/>
      <c r="H33" s="381"/>
      <c r="I33" s="364"/>
      <c r="J33" s="364"/>
      <c r="K33" s="364"/>
      <c r="L33" s="365"/>
      <c r="M33" s="363"/>
      <c r="N33" s="364"/>
      <c r="O33" s="364"/>
      <c r="P33" s="363"/>
      <c r="Q33" s="364"/>
      <c r="R33" s="364"/>
      <c r="S33" s="364"/>
      <c r="T33" s="365"/>
      <c r="U33" s="364"/>
      <c r="V33" s="364"/>
      <c r="W33" s="365"/>
      <c r="X33" s="364"/>
      <c r="Y33" s="364"/>
      <c r="Z33" s="364"/>
      <c r="AA33" s="364"/>
      <c r="AB33" s="364"/>
      <c r="AC33" s="364"/>
      <c r="AD33" s="364"/>
      <c r="AE33" s="364"/>
      <c r="AF33" s="365"/>
      <c r="AG33" s="384"/>
      <c r="AH33" s="385"/>
      <c r="AI33" s="386"/>
      <c r="AJ33" s="375"/>
      <c r="AK33" s="104"/>
      <c r="AL33" s="46">
        <v>15</v>
      </c>
      <c r="AM33" s="46">
        <f t="shared" si="0"/>
        <v>0</v>
      </c>
      <c r="AN33" s="46">
        <f>+AG46</f>
        <v>0</v>
      </c>
    </row>
    <row r="34" spans="1:40" ht="20.100000000000001" customHeight="1">
      <c r="A34" s="108"/>
      <c r="B34" s="106"/>
      <c r="C34" s="376">
        <v>9</v>
      </c>
      <c r="D34" s="329" t="s">
        <v>131</v>
      </c>
      <c r="E34" s="330"/>
      <c r="F34" s="331"/>
      <c r="G34" s="378" t="s">
        <v>132</v>
      </c>
      <c r="H34" s="379"/>
      <c r="I34" s="382"/>
      <c r="J34" s="361"/>
      <c r="K34" s="330" t="s">
        <v>112</v>
      </c>
      <c r="L34" s="367"/>
      <c r="M34" s="329" t="s">
        <v>133</v>
      </c>
      <c r="N34" s="383"/>
      <c r="O34" s="383"/>
      <c r="P34" s="360"/>
      <c r="Q34" s="361"/>
      <c r="R34" s="361"/>
      <c r="S34" s="361"/>
      <c r="T34" s="362"/>
      <c r="U34" s="330" t="s">
        <v>102</v>
      </c>
      <c r="V34" s="366"/>
      <c r="W34" s="367"/>
      <c r="X34" s="368"/>
      <c r="Y34" s="369"/>
      <c r="Z34" s="369"/>
      <c r="AA34" s="369"/>
      <c r="AB34" s="369"/>
      <c r="AC34" s="369"/>
      <c r="AD34" s="369"/>
      <c r="AE34" s="361"/>
      <c r="AF34" s="362"/>
      <c r="AG34" s="360"/>
      <c r="AH34" s="370"/>
      <c r="AI34" s="373" t="s">
        <v>111</v>
      </c>
      <c r="AJ34" s="375"/>
      <c r="AK34" s="104"/>
      <c r="AL34" s="46">
        <v>16</v>
      </c>
      <c r="AM34" s="46">
        <f t="shared" si="0"/>
        <v>0</v>
      </c>
      <c r="AN34" s="46">
        <f>+AG48</f>
        <v>0</v>
      </c>
    </row>
    <row r="35" spans="1:40" ht="20.100000000000001" customHeight="1" thickBot="1">
      <c r="A35" s="108"/>
      <c r="B35" s="106"/>
      <c r="C35" s="387"/>
      <c r="D35" s="363"/>
      <c r="E35" s="364"/>
      <c r="F35" s="365"/>
      <c r="G35" s="380"/>
      <c r="H35" s="381"/>
      <c r="I35" s="364"/>
      <c r="J35" s="364"/>
      <c r="K35" s="364"/>
      <c r="L35" s="365"/>
      <c r="M35" s="363"/>
      <c r="N35" s="364"/>
      <c r="O35" s="364"/>
      <c r="P35" s="363"/>
      <c r="Q35" s="364"/>
      <c r="R35" s="364"/>
      <c r="S35" s="364"/>
      <c r="T35" s="365"/>
      <c r="U35" s="364"/>
      <c r="V35" s="364"/>
      <c r="W35" s="365"/>
      <c r="X35" s="364"/>
      <c r="Y35" s="364"/>
      <c r="Z35" s="364"/>
      <c r="AA35" s="364"/>
      <c r="AB35" s="364"/>
      <c r="AC35" s="364"/>
      <c r="AD35" s="364"/>
      <c r="AE35" s="364"/>
      <c r="AF35" s="365"/>
      <c r="AG35" s="384"/>
      <c r="AH35" s="385"/>
      <c r="AI35" s="386"/>
      <c r="AJ35" s="375"/>
      <c r="AK35" s="104"/>
      <c r="AL35" s="46">
        <v>17</v>
      </c>
      <c r="AM35" s="46">
        <f t="shared" si="0"/>
        <v>0</v>
      </c>
      <c r="AN35" s="46">
        <f>+AG50</f>
        <v>0</v>
      </c>
    </row>
    <row r="36" spans="1:40" ht="20.100000000000001" customHeight="1">
      <c r="A36" s="108"/>
      <c r="B36" s="106"/>
      <c r="C36" s="376">
        <v>10</v>
      </c>
      <c r="D36" s="329" t="s">
        <v>131</v>
      </c>
      <c r="E36" s="330"/>
      <c r="F36" s="331"/>
      <c r="G36" s="378" t="s">
        <v>132</v>
      </c>
      <c r="H36" s="379"/>
      <c r="I36" s="382"/>
      <c r="J36" s="361"/>
      <c r="K36" s="330" t="s">
        <v>112</v>
      </c>
      <c r="L36" s="367"/>
      <c r="M36" s="329" t="s">
        <v>133</v>
      </c>
      <c r="N36" s="383"/>
      <c r="O36" s="383"/>
      <c r="P36" s="360"/>
      <c r="Q36" s="361"/>
      <c r="R36" s="361"/>
      <c r="S36" s="361"/>
      <c r="T36" s="362"/>
      <c r="U36" s="330" t="s">
        <v>102</v>
      </c>
      <c r="V36" s="366"/>
      <c r="W36" s="367"/>
      <c r="X36" s="368"/>
      <c r="Y36" s="369"/>
      <c r="Z36" s="369"/>
      <c r="AA36" s="369"/>
      <c r="AB36" s="369"/>
      <c r="AC36" s="369"/>
      <c r="AD36" s="369"/>
      <c r="AE36" s="361"/>
      <c r="AF36" s="362"/>
      <c r="AG36" s="360"/>
      <c r="AH36" s="370"/>
      <c r="AI36" s="373" t="s">
        <v>111</v>
      </c>
      <c r="AJ36" s="375"/>
      <c r="AK36" s="104"/>
      <c r="AL36" s="46">
        <v>18</v>
      </c>
      <c r="AM36" s="46">
        <f t="shared" si="0"/>
        <v>0</v>
      </c>
      <c r="AN36" s="46">
        <f>+AG52</f>
        <v>0</v>
      </c>
    </row>
    <row r="37" spans="1:40" ht="20.100000000000001" customHeight="1" thickBot="1">
      <c r="A37" s="108"/>
      <c r="B37" s="106"/>
      <c r="C37" s="387"/>
      <c r="D37" s="363"/>
      <c r="E37" s="364"/>
      <c r="F37" s="365"/>
      <c r="G37" s="380"/>
      <c r="H37" s="381"/>
      <c r="I37" s="364"/>
      <c r="J37" s="364"/>
      <c r="K37" s="364"/>
      <c r="L37" s="365"/>
      <c r="M37" s="363"/>
      <c r="N37" s="364"/>
      <c r="O37" s="364"/>
      <c r="P37" s="363"/>
      <c r="Q37" s="364"/>
      <c r="R37" s="364"/>
      <c r="S37" s="364"/>
      <c r="T37" s="365"/>
      <c r="U37" s="364"/>
      <c r="V37" s="364"/>
      <c r="W37" s="365"/>
      <c r="X37" s="364"/>
      <c r="Y37" s="364"/>
      <c r="Z37" s="364"/>
      <c r="AA37" s="364"/>
      <c r="AB37" s="364"/>
      <c r="AC37" s="364"/>
      <c r="AD37" s="364"/>
      <c r="AE37" s="364"/>
      <c r="AF37" s="365"/>
      <c r="AG37" s="384"/>
      <c r="AH37" s="385"/>
      <c r="AI37" s="386"/>
      <c r="AJ37" s="375"/>
      <c r="AK37" s="104"/>
      <c r="AL37" s="46">
        <v>19</v>
      </c>
      <c r="AM37" s="46">
        <f t="shared" si="0"/>
        <v>0</v>
      </c>
      <c r="AN37" s="46">
        <f>+AG54</f>
        <v>0</v>
      </c>
    </row>
    <row r="38" spans="1:40" ht="20.100000000000001" customHeight="1">
      <c r="A38" s="108"/>
      <c r="B38" s="106"/>
      <c r="C38" s="376">
        <v>11</v>
      </c>
      <c r="D38" s="329" t="s">
        <v>131</v>
      </c>
      <c r="E38" s="330"/>
      <c r="F38" s="331"/>
      <c r="G38" s="378" t="s">
        <v>132</v>
      </c>
      <c r="H38" s="379"/>
      <c r="I38" s="382"/>
      <c r="J38" s="361"/>
      <c r="K38" s="330" t="s">
        <v>112</v>
      </c>
      <c r="L38" s="367"/>
      <c r="M38" s="329" t="s">
        <v>133</v>
      </c>
      <c r="N38" s="383"/>
      <c r="O38" s="383"/>
      <c r="P38" s="360"/>
      <c r="Q38" s="361"/>
      <c r="R38" s="361"/>
      <c r="S38" s="361"/>
      <c r="T38" s="362"/>
      <c r="U38" s="330" t="s">
        <v>102</v>
      </c>
      <c r="V38" s="366"/>
      <c r="W38" s="367"/>
      <c r="X38" s="368"/>
      <c r="Y38" s="369"/>
      <c r="Z38" s="369"/>
      <c r="AA38" s="369"/>
      <c r="AB38" s="369"/>
      <c r="AC38" s="369"/>
      <c r="AD38" s="369"/>
      <c r="AE38" s="361"/>
      <c r="AF38" s="362"/>
      <c r="AG38" s="360"/>
      <c r="AH38" s="370"/>
      <c r="AI38" s="373" t="s">
        <v>111</v>
      </c>
      <c r="AJ38" s="375"/>
      <c r="AK38" s="104"/>
      <c r="AL38" s="46">
        <v>20</v>
      </c>
      <c r="AM38" s="46">
        <f t="shared" si="0"/>
        <v>0</v>
      </c>
      <c r="AN38" s="46">
        <f>+AG56</f>
        <v>0</v>
      </c>
    </row>
    <row r="39" spans="1:40" ht="20.100000000000001" customHeight="1" thickBot="1">
      <c r="A39" s="108"/>
      <c r="B39" s="106"/>
      <c r="C39" s="387"/>
      <c r="D39" s="363"/>
      <c r="E39" s="364"/>
      <c r="F39" s="365"/>
      <c r="G39" s="380"/>
      <c r="H39" s="381"/>
      <c r="I39" s="364"/>
      <c r="J39" s="364"/>
      <c r="K39" s="364"/>
      <c r="L39" s="365"/>
      <c r="M39" s="363"/>
      <c r="N39" s="364"/>
      <c r="O39" s="364"/>
      <c r="P39" s="363"/>
      <c r="Q39" s="364"/>
      <c r="R39" s="364"/>
      <c r="S39" s="364"/>
      <c r="T39" s="365"/>
      <c r="U39" s="364"/>
      <c r="V39" s="364"/>
      <c r="W39" s="365"/>
      <c r="X39" s="364"/>
      <c r="Y39" s="364"/>
      <c r="Z39" s="364"/>
      <c r="AA39" s="364"/>
      <c r="AB39" s="364"/>
      <c r="AC39" s="364"/>
      <c r="AD39" s="364"/>
      <c r="AE39" s="364"/>
      <c r="AF39" s="365"/>
      <c r="AG39" s="384"/>
      <c r="AH39" s="385"/>
      <c r="AI39" s="386"/>
      <c r="AJ39" s="375"/>
      <c r="AK39" s="104"/>
    </row>
    <row r="40" spans="1:40" ht="20.100000000000001" customHeight="1">
      <c r="A40" s="108"/>
      <c r="B40" s="106"/>
      <c r="C40" s="376">
        <v>12</v>
      </c>
      <c r="D40" s="329" t="s">
        <v>131</v>
      </c>
      <c r="E40" s="330"/>
      <c r="F40" s="331"/>
      <c r="G40" s="378" t="s">
        <v>132</v>
      </c>
      <c r="H40" s="379"/>
      <c r="I40" s="382"/>
      <c r="J40" s="361"/>
      <c r="K40" s="330" t="s">
        <v>112</v>
      </c>
      <c r="L40" s="367"/>
      <c r="M40" s="329" t="s">
        <v>133</v>
      </c>
      <c r="N40" s="383"/>
      <c r="O40" s="383"/>
      <c r="P40" s="360"/>
      <c r="Q40" s="361"/>
      <c r="R40" s="361"/>
      <c r="S40" s="361"/>
      <c r="T40" s="362"/>
      <c r="U40" s="330" t="s">
        <v>102</v>
      </c>
      <c r="V40" s="366"/>
      <c r="W40" s="367"/>
      <c r="X40" s="368"/>
      <c r="Y40" s="369"/>
      <c r="Z40" s="369"/>
      <c r="AA40" s="369"/>
      <c r="AB40" s="369"/>
      <c r="AC40" s="369"/>
      <c r="AD40" s="369"/>
      <c r="AE40" s="361"/>
      <c r="AF40" s="362"/>
      <c r="AG40" s="360"/>
      <c r="AH40" s="370"/>
      <c r="AI40" s="373" t="s">
        <v>111</v>
      </c>
      <c r="AJ40" s="375"/>
      <c r="AK40" s="104"/>
    </row>
    <row r="41" spans="1:40" ht="20.100000000000001" customHeight="1" thickBot="1">
      <c r="A41" s="108"/>
      <c r="B41" s="106"/>
      <c r="C41" s="387"/>
      <c r="D41" s="363"/>
      <c r="E41" s="364"/>
      <c r="F41" s="365"/>
      <c r="G41" s="380"/>
      <c r="H41" s="381"/>
      <c r="I41" s="364"/>
      <c r="J41" s="364"/>
      <c r="K41" s="364"/>
      <c r="L41" s="365"/>
      <c r="M41" s="363"/>
      <c r="N41" s="364"/>
      <c r="O41" s="364"/>
      <c r="P41" s="363"/>
      <c r="Q41" s="364"/>
      <c r="R41" s="364"/>
      <c r="S41" s="364"/>
      <c r="T41" s="365"/>
      <c r="U41" s="364"/>
      <c r="V41" s="364"/>
      <c r="W41" s="365"/>
      <c r="X41" s="364"/>
      <c r="Y41" s="364"/>
      <c r="Z41" s="364"/>
      <c r="AA41" s="364"/>
      <c r="AB41" s="364"/>
      <c r="AC41" s="364"/>
      <c r="AD41" s="364"/>
      <c r="AE41" s="364"/>
      <c r="AF41" s="365"/>
      <c r="AG41" s="384"/>
      <c r="AH41" s="385"/>
      <c r="AI41" s="386"/>
      <c r="AJ41" s="375"/>
      <c r="AK41" s="104"/>
    </row>
    <row r="42" spans="1:40" ht="20.100000000000001" customHeight="1">
      <c r="A42" s="108"/>
      <c r="B42" s="106"/>
      <c r="C42" s="376">
        <v>13</v>
      </c>
      <c r="D42" s="329" t="s">
        <v>131</v>
      </c>
      <c r="E42" s="330"/>
      <c r="F42" s="331"/>
      <c r="G42" s="378" t="s">
        <v>132</v>
      </c>
      <c r="H42" s="379"/>
      <c r="I42" s="382"/>
      <c r="J42" s="361"/>
      <c r="K42" s="330" t="s">
        <v>112</v>
      </c>
      <c r="L42" s="367"/>
      <c r="M42" s="329" t="s">
        <v>133</v>
      </c>
      <c r="N42" s="383"/>
      <c r="O42" s="383"/>
      <c r="P42" s="360"/>
      <c r="Q42" s="361"/>
      <c r="R42" s="361"/>
      <c r="S42" s="361"/>
      <c r="T42" s="362"/>
      <c r="U42" s="330" t="s">
        <v>102</v>
      </c>
      <c r="V42" s="366"/>
      <c r="W42" s="367"/>
      <c r="X42" s="368"/>
      <c r="Y42" s="369"/>
      <c r="Z42" s="369"/>
      <c r="AA42" s="369"/>
      <c r="AB42" s="369"/>
      <c r="AC42" s="369"/>
      <c r="AD42" s="369"/>
      <c r="AE42" s="361"/>
      <c r="AF42" s="362"/>
      <c r="AG42" s="360"/>
      <c r="AH42" s="370"/>
      <c r="AI42" s="373" t="s">
        <v>111</v>
      </c>
      <c r="AJ42" s="375"/>
      <c r="AK42" s="104"/>
    </row>
    <row r="43" spans="1:40" ht="20.100000000000001" customHeight="1" thickBot="1">
      <c r="A43" s="108"/>
      <c r="B43" s="106"/>
      <c r="C43" s="387"/>
      <c r="D43" s="363"/>
      <c r="E43" s="364"/>
      <c r="F43" s="365"/>
      <c r="G43" s="380"/>
      <c r="H43" s="381"/>
      <c r="I43" s="364"/>
      <c r="J43" s="364"/>
      <c r="K43" s="364"/>
      <c r="L43" s="365"/>
      <c r="M43" s="363"/>
      <c r="N43" s="364"/>
      <c r="O43" s="364"/>
      <c r="P43" s="363"/>
      <c r="Q43" s="364"/>
      <c r="R43" s="364"/>
      <c r="S43" s="364"/>
      <c r="T43" s="365"/>
      <c r="U43" s="364"/>
      <c r="V43" s="364"/>
      <c r="W43" s="365"/>
      <c r="X43" s="364"/>
      <c r="Y43" s="364"/>
      <c r="Z43" s="364"/>
      <c r="AA43" s="364"/>
      <c r="AB43" s="364"/>
      <c r="AC43" s="364"/>
      <c r="AD43" s="364"/>
      <c r="AE43" s="364"/>
      <c r="AF43" s="365"/>
      <c r="AG43" s="384"/>
      <c r="AH43" s="385"/>
      <c r="AI43" s="386"/>
      <c r="AJ43" s="375"/>
      <c r="AK43" s="104"/>
    </row>
    <row r="44" spans="1:40" ht="20.100000000000001" customHeight="1">
      <c r="A44" s="108"/>
      <c r="B44" s="106"/>
      <c r="C44" s="376">
        <v>14</v>
      </c>
      <c r="D44" s="329" t="s">
        <v>131</v>
      </c>
      <c r="E44" s="330"/>
      <c r="F44" s="331"/>
      <c r="G44" s="378" t="s">
        <v>132</v>
      </c>
      <c r="H44" s="379"/>
      <c r="I44" s="382"/>
      <c r="J44" s="361"/>
      <c r="K44" s="330" t="s">
        <v>112</v>
      </c>
      <c r="L44" s="367"/>
      <c r="M44" s="329" t="s">
        <v>133</v>
      </c>
      <c r="N44" s="383"/>
      <c r="O44" s="383"/>
      <c r="P44" s="360"/>
      <c r="Q44" s="361"/>
      <c r="R44" s="361"/>
      <c r="S44" s="361"/>
      <c r="T44" s="362"/>
      <c r="U44" s="330" t="s">
        <v>102</v>
      </c>
      <c r="V44" s="366"/>
      <c r="W44" s="367"/>
      <c r="X44" s="368"/>
      <c r="Y44" s="369"/>
      <c r="Z44" s="369"/>
      <c r="AA44" s="369"/>
      <c r="AB44" s="369"/>
      <c r="AC44" s="369"/>
      <c r="AD44" s="369"/>
      <c r="AE44" s="361"/>
      <c r="AF44" s="362"/>
      <c r="AG44" s="360"/>
      <c r="AH44" s="370"/>
      <c r="AI44" s="373" t="s">
        <v>111</v>
      </c>
      <c r="AJ44" s="375"/>
      <c r="AK44" s="104"/>
    </row>
    <row r="45" spans="1:40" ht="20.100000000000001" customHeight="1" thickBot="1">
      <c r="A45" s="108"/>
      <c r="B45" s="106"/>
      <c r="C45" s="387"/>
      <c r="D45" s="363"/>
      <c r="E45" s="364"/>
      <c r="F45" s="365"/>
      <c r="G45" s="380"/>
      <c r="H45" s="381"/>
      <c r="I45" s="364"/>
      <c r="J45" s="364"/>
      <c r="K45" s="364"/>
      <c r="L45" s="365"/>
      <c r="M45" s="363"/>
      <c r="N45" s="364"/>
      <c r="O45" s="364"/>
      <c r="P45" s="363"/>
      <c r="Q45" s="364"/>
      <c r="R45" s="364"/>
      <c r="S45" s="364"/>
      <c r="T45" s="365"/>
      <c r="U45" s="364"/>
      <c r="V45" s="364"/>
      <c r="W45" s="365"/>
      <c r="X45" s="364"/>
      <c r="Y45" s="364"/>
      <c r="Z45" s="364"/>
      <c r="AA45" s="364"/>
      <c r="AB45" s="364"/>
      <c r="AC45" s="364"/>
      <c r="AD45" s="364"/>
      <c r="AE45" s="364"/>
      <c r="AF45" s="365"/>
      <c r="AG45" s="384"/>
      <c r="AH45" s="385"/>
      <c r="AI45" s="386"/>
      <c r="AJ45" s="375"/>
      <c r="AK45" s="104"/>
    </row>
    <row r="46" spans="1:40" ht="20.100000000000001" customHeight="1">
      <c r="A46" s="108"/>
      <c r="B46" s="106"/>
      <c r="C46" s="376">
        <v>15</v>
      </c>
      <c r="D46" s="329" t="s">
        <v>131</v>
      </c>
      <c r="E46" s="330"/>
      <c r="F46" s="331"/>
      <c r="G46" s="378" t="s">
        <v>132</v>
      </c>
      <c r="H46" s="379"/>
      <c r="I46" s="382"/>
      <c r="J46" s="361"/>
      <c r="K46" s="330" t="s">
        <v>112</v>
      </c>
      <c r="L46" s="367"/>
      <c r="M46" s="329" t="s">
        <v>133</v>
      </c>
      <c r="N46" s="383"/>
      <c r="O46" s="383"/>
      <c r="P46" s="360"/>
      <c r="Q46" s="361"/>
      <c r="R46" s="361"/>
      <c r="S46" s="361"/>
      <c r="T46" s="362"/>
      <c r="U46" s="330" t="s">
        <v>102</v>
      </c>
      <c r="V46" s="366"/>
      <c r="W46" s="367"/>
      <c r="X46" s="368"/>
      <c r="Y46" s="369"/>
      <c r="Z46" s="369"/>
      <c r="AA46" s="369"/>
      <c r="AB46" s="369"/>
      <c r="AC46" s="369"/>
      <c r="AD46" s="369"/>
      <c r="AE46" s="361"/>
      <c r="AF46" s="362"/>
      <c r="AG46" s="360"/>
      <c r="AH46" s="370"/>
      <c r="AI46" s="373" t="s">
        <v>111</v>
      </c>
      <c r="AJ46" s="375"/>
      <c r="AK46" s="104"/>
    </row>
    <row r="47" spans="1:40" ht="20.100000000000001" customHeight="1" thickBot="1">
      <c r="C47" s="387"/>
      <c r="D47" s="363"/>
      <c r="E47" s="364"/>
      <c r="F47" s="365"/>
      <c r="G47" s="380"/>
      <c r="H47" s="381"/>
      <c r="I47" s="364"/>
      <c r="J47" s="364"/>
      <c r="K47" s="364"/>
      <c r="L47" s="365"/>
      <c r="M47" s="363"/>
      <c r="N47" s="364"/>
      <c r="O47" s="364"/>
      <c r="P47" s="363"/>
      <c r="Q47" s="364"/>
      <c r="R47" s="364"/>
      <c r="S47" s="364"/>
      <c r="T47" s="365"/>
      <c r="U47" s="364"/>
      <c r="V47" s="364"/>
      <c r="W47" s="365"/>
      <c r="X47" s="364"/>
      <c r="Y47" s="364"/>
      <c r="Z47" s="364"/>
      <c r="AA47" s="364"/>
      <c r="AB47" s="364"/>
      <c r="AC47" s="364"/>
      <c r="AD47" s="364"/>
      <c r="AE47" s="364"/>
      <c r="AF47" s="365"/>
      <c r="AG47" s="384"/>
      <c r="AH47" s="385"/>
      <c r="AI47" s="386"/>
      <c r="AJ47" s="375"/>
      <c r="AK47" s="104"/>
    </row>
    <row r="48" spans="1:40" ht="20.100000000000001" customHeight="1">
      <c r="A48" s="108"/>
      <c r="B48" s="106"/>
      <c r="C48" s="376">
        <v>16</v>
      </c>
      <c r="D48" s="329" t="s">
        <v>131</v>
      </c>
      <c r="E48" s="330"/>
      <c r="F48" s="331"/>
      <c r="G48" s="378" t="s">
        <v>132</v>
      </c>
      <c r="H48" s="379"/>
      <c r="I48" s="382"/>
      <c r="J48" s="361"/>
      <c r="K48" s="330" t="s">
        <v>112</v>
      </c>
      <c r="L48" s="367"/>
      <c r="M48" s="329" t="s">
        <v>133</v>
      </c>
      <c r="N48" s="383"/>
      <c r="O48" s="383"/>
      <c r="P48" s="360"/>
      <c r="Q48" s="361"/>
      <c r="R48" s="361"/>
      <c r="S48" s="361"/>
      <c r="T48" s="362"/>
      <c r="U48" s="330" t="s">
        <v>102</v>
      </c>
      <c r="V48" s="366"/>
      <c r="W48" s="367"/>
      <c r="X48" s="368"/>
      <c r="Y48" s="369"/>
      <c r="Z48" s="369"/>
      <c r="AA48" s="369"/>
      <c r="AB48" s="369"/>
      <c r="AC48" s="369"/>
      <c r="AD48" s="369"/>
      <c r="AE48" s="361"/>
      <c r="AF48" s="362"/>
      <c r="AG48" s="360"/>
      <c r="AH48" s="370"/>
      <c r="AI48" s="373" t="s">
        <v>111</v>
      </c>
      <c r="AJ48" s="375"/>
      <c r="AK48" s="104"/>
    </row>
    <row r="49" spans="1:37" ht="20.100000000000001" customHeight="1" thickBot="1">
      <c r="A49" s="108"/>
      <c r="B49" s="106"/>
      <c r="C49" s="387"/>
      <c r="D49" s="363"/>
      <c r="E49" s="364"/>
      <c r="F49" s="365"/>
      <c r="G49" s="380"/>
      <c r="H49" s="381"/>
      <c r="I49" s="364"/>
      <c r="J49" s="364"/>
      <c r="K49" s="364"/>
      <c r="L49" s="365"/>
      <c r="M49" s="363"/>
      <c r="N49" s="364"/>
      <c r="O49" s="364"/>
      <c r="P49" s="363"/>
      <c r="Q49" s="364"/>
      <c r="R49" s="364"/>
      <c r="S49" s="364"/>
      <c r="T49" s="365"/>
      <c r="U49" s="364"/>
      <c r="V49" s="364"/>
      <c r="W49" s="365"/>
      <c r="X49" s="364"/>
      <c r="Y49" s="364"/>
      <c r="Z49" s="364"/>
      <c r="AA49" s="364"/>
      <c r="AB49" s="364"/>
      <c r="AC49" s="364"/>
      <c r="AD49" s="364"/>
      <c r="AE49" s="364"/>
      <c r="AF49" s="365"/>
      <c r="AG49" s="384"/>
      <c r="AH49" s="385"/>
      <c r="AI49" s="386"/>
      <c r="AJ49" s="375"/>
      <c r="AK49" s="104"/>
    </row>
    <row r="50" spans="1:37" ht="20.100000000000001" customHeight="1">
      <c r="A50" s="108"/>
      <c r="B50" s="106"/>
      <c r="C50" s="376">
        <v>17</v>
      </c>
      <c r="D50" s="329" t="s">
        <v>131</v>
      </c>
      <c r="E50" s="330"/>
      <c r="F50" s="331"/>
      <c r="G50" s="378" t="s">
        <v>132</v>
      </c>
      <c r="H50" s="379"/>
      <c r="I50" s="382"/>
      <c r="J50" s="361"/>
      <c r="K50" s="330" t="s">
        <v>112</v>
      </c>
      <c r="L50" s="367"/>
      <c r="M50" s="329" t="s">
        <v>133</v>
      </c>
      <c r="N50" s="383"/>
      <c r="O50" s="383"/>
      <c r="P50" s="360"/>
      <c r="Q50" s="361"/>
      <c r="R50" s="361"/>
      <c r="S50" s="361"/>
      <c r="T50" s="362"/>
      <c r="U50" s="330" t="s">
        <v>102</v>
      </c>
      <c r="V50" s="366"/>
      <c r="W50" s="367"/>
      <c r="X50" s="368"/>
      <c r="Y50" s="369"/>
      <c r="Z50" s="369"/>
      <c r="AA50" s="369"/>
      <c r="AB50" s="369"/>
      <c r="AC50" s="369"/>
      <c r="AD50" s="369"/>
      <c r="AE50" s="361"/>
      <c r="AF50" s="362"/>
      <c r="AG50" s="360"/>
      <c r="AH50" s="370"/>
      <c r="AI50" s="373" t="s">
        <v>111</v>
      </c>
      <c r="AJ50" s="375"/>
      <c r="AK50" s="104"/>
    </row>
    <row r="51" spans="1:37" ht="20.100000000000001" customHeight="1" thickBot="1">
      <c r="A51" s="108"/>
      <c r="B51" s="106"/>
      <c r="C51" s="387"/>
      <c r="D51" s="363"/>
      <c r="E51" s="364"/>
      <c r="F51" s="365"/>
      <c r="G51" s="380"/>
      <c r="H51" s="381"/>
      <c r="I51" s="364"/>
      <c r="J51" s="364"/>
      <c r="K51" s="364"/>
      <c r="L51" s="365"/>
      <c r="M51" s="363"/>
      <c r="N51" s="364"/>
      <c r="O51" s="364"/>
      <c r="P51" s="363"/>
      <c r="Q51" s="364"/>
      <c r="R51" s="364"/>
      <c r="S51" s="364"/>
      <c r="T51" s="365"/>
      <c r="U51" s="364"/>
      <c r="V51" s="364"/>
      <c r="W51" s="365"/>
      <c r="X51" s="364"/>
      <c r="Y51" s="364"/>
      <c r="Z51" s="364"/>
      <c r="AA51" s="364"/>
      <c r="AB51" s="364"/>
      <c r="AC51" s="364"/>
      <c r="AD51" s="364"/>
      <c r="AE51" s="364"/>
      <c r="AF51" s="365"/>
      <c r="AG51" s="384"/>
      <c r="AH51" s="385"/>
      <c r="AI51" s="386"/>
      <c r="AJ51" s="375"/>
      <c r="AK51" s="104"/>
    </row>
    <row r="52" spans="1:37" ht="20.100000000000001" customHeight="1">
      <c r="A52" s="108"/>
      <c r="B52" s="106"/>
      <c r="C52" s="376">
        <v>18</v>
      </c>
      <c r="D52" s="329" t="s">
        <v>131</v>
      </c>
      <c r="E52" s="330"/>
      <c r="F52" s="331"/>
      <c r="G52" s="378" t="s">
        <v>132</v>
      </c>
      <c r="H52" s="379"/>
      <c r="I52" s="382"/>
      <c r="J52" s="361"/>
      <c r="K52" s="330" t="s">
        <v>112</v>
      </c>
      <c r="L52" s="367"/>
      <c r="M52" s="329" t="s">
        <v>133</v>
      </c>
      <c r="N52" s="383"/>
      <c r="O52" s="383"/>
      <c r="P52" s="360"/>
      <c r="Q52" s="361"/>
      <c r="R52" s="361"/>
      <c r="S52" s="361"/>
      <c r="T52" s="362"/>
      <c r="U52" s="330" t="s">
        <v>102</v>
      </c>
      <c r="V52" s="366"/>
      <c r="W52" s="367"/>
      <c r="X52" s="368"/>
      <c r="Y52" s="369"/>
      <c r="Z52" s="369"/>
      <c r="AA52" s="369"/>
      <c r="AB52" s="369"/>
      <c r="AC52" s="369"/>
      <c r="AD52" s="369"/>
      <c r="AE52" s="361"/>
      <c r="AF52" s="362"/>
      <c r="AG52" s="360"/>
      <c r="AH52" s="370"/>
      <c r="AI52" s="373" t="s">
        <v>111</v>
      </c>
      <c r="AJ52" s="375"/>
      <c r="AK52" s="104"/>
    </row>
    <row r="53" spans="1:37" ht="20.100000000000001" customHeight="1" thickBot="1">
      <c r="A53" s="108"/>
      <c r="B53" s="106"/>
      <c r="C53" s="387"/>
      <c r="D53" s="363"/>
      <c r="E53" s="364"/>
      <c r="F53" s="365"/>
      <c r="G53" s="380"/>
      <c r="H53" s="381"/>
      <c r="I53" s="364"/>
      <c r="J53" s="364"/>
      <c r="K53" s="364"/>
      <c r="L53" s="365"/>
      <c r="M53" s="363"/>
      <c r="N53" s="364"/>
      <c r="O53" s="364"/>
      <c r="P53" s="363"/>
      <c r="Q53" s="364"/>
      <c r="R53" s="364"/>
      <c r="S53" s="364"/>
      <c r="T53" s="365"/>
      <c r="U53" s="364"/>
      <c r="V53" s="364"/>
      <c r="W53" s="365"/>
      <c r="X53" s="364"/>
      <c r="Y53" s="364"/>
      <c r="Z53" s="364"/>
      <c r="AA53" s="364"/>
      <c r="AB53" s="364"/>
      <c r="AC53" s="364"/>
      <c r="AD53" s="364"/>
      <c r="AE53" s="364"/>
      <c r="AF53" s="365"/>
      <c r="AG53" s="384"/>
      <c r="AH53" s="385"/>
      <c r="AI53" s="386"/>
      <c r="AJ53" s="375"/>
      <c r="AK53" s="104"/>
    </row>
    <row r="54" spans="1:37" ht="20.100000000000001" customHeight="1">
      <c r="A54" s="108"/>
      <c r="B54" s="106"/>
      <c r="C54" s="376">
        <v>19</v>
      </c>
      <c r="D54" s="329" t="s">
        <v>131</v>
      </c>
      <c r="E54" s="330"/>
      <c r="F54" s="331"/>
      <c r="G54" s="378" t="s">
        <v>132</v>
      </c>
      <c r="H54" s="379"/>
      <c r="I54" s="382"/>
      <c r="J54" s="361"/>
      <c r="K54" s="330" t="s">
        <v>112</v>
      </c>
      <c r="L54" s="367"/>
      <c r="M54" s="329" t="s">
        <v>133</v>
      </c>
      <c r="N54" s="383"/>
      <c r="O54" s="383"/>
      <c r="P54" s="360"/>
      <c r="Q54" s="361"/>
      <c r="R54" s="361"/>
      <c r="S54" s="361"/>
      <c r="T54" s="362"/>
      <c r="U54" s="330" t="s">
        <v>102</v>
      </c>
      <c r="V54" s="366"/>
      <c r="W54" s="367"/>
      <c r="X54" s="368"/>
      <c r="Y54" s="369"/>
      <c r="Z54" s="369"/>
      <c r="AA54" s="369"/>
      <c r="AB54" s="369"/>
      <c r="AC54" s="369"/>
      <c r="AD54" s="369"/>
      <c r="AE54" s="361"/>
      <c r="AF54" s="362"/>
      <c r="AG54" s="360"/>
      <c r="AH54" s="370"/>
      <c r="AI54" s="373" t="s">
        <v>111</v>
      </c>
      <c r="AJ54" s="375"/>
      <c r="AK54" s="104"/>
    </row>
    <row r="55" spans="1:37" ht="20.100000000000001" customHeight="1" thickBot="1">
      <c r="A55" s="108"/>
      <c r="B55" s="106"/>
      <c r="C55" s="387"/>
      <c r="D55" s="363"/>
      <c r="E55" s="364"/>
      <c r="F55" s="365"/>
      <c r="G55" s="380"/>
      <c r="H55" s="381"/>
      <c r="I55" s="364"/>
      <c r="J55" s="364"/>
      <c r="K55" s="364"/>
      <c r="L55" s="365"/>
      <c r="M55" s="363"/>
      <c r="N55" s="364"/>
      <c r="O55" s="364"/>
      <c r="P55" s="363"/>
      <c r="Q55" s="364"/>
      <c r="R55" s="364"/>
      <c r="S55" s="364"/>
      <c r="T55" s="365"/>
      <c r="U55" s="364"/>
      <c r="V55" s="364"/>
      <c r="W55" s="365"/>
      <c r="X55" s="364"/>
      <c r="Y55" s="364"/>
      <c r="Z55" s="364"/>
      <c r="AA55" s="364"/>
      <c r="AB55" s="364"/>
      <c r="AC55" s="364"/>
      <c r="AD55" s="364"/>
      <c r="AE55" s="364"/>
      <c r="AF55" s="365"/>
      <c r="AG55" s="384"/>
      <c r="AH55" s="385"/>
      <c r="AI55" s="386"/>
      <c r="AJ55" s="375"/>
      <c r="AK55" s="104"/>
    </row>
    <row r="56" spans="1:37" ht="20.100000000000001" customHeight="1">
      <c r="A56" s="108"/>
      <c r="B56" s="106"/>
      <c r="C56" s="376">
        <v>20</v>
      </c>
      <c r="D56" s="329" t="s">
        <v>131</v>
      </c>
      <c r="E56" s="330"/>
      <c r="F56" s="331"/>
      <c r="G56" s="378" t="s">
        <v>132</v>
      </c>
      <c r="H56" s="379"/>
      <c r="I56" s="382"/>
      <c r="J56" s="361"/>
      <c r="K56" s="330" t="s">
        <v>112</v>
      </c>
      <c r="L56" s="367"/>
      <c r="M56" s="329" t="s">
        <v>133</v>
      </c>
      <c r="N56" s="383"/>
      <c r="O56" s="383"/>
      <c r="P56" s="360"/>
      <c r="Q56" s="361"/>
      <c r="R56" s="361"/>
      <c r="S56" s="361"/>
      <c r="T56" s="362"/>
      <c r="U56" s="330" t="s">
        <v>102</v>
      </c>
      <c r="V56" s="366"/>
      <c r="W56" s="367"/>
      <c r="X56" s="368"/>
      <c r="Y56" s="369"/>
      <c r="Z56" s="369"/>
      <c r="AA56" s="369"/>
      <c r="AB56" s="369"/>
      <c r="AC56" s="369"/>
      <c r="AD56" s="369"/>
      <c r="AE56" s="361"/>
      <c r="AF56" s="362"/>
      <c r="AG56" s="360"/>
      <c r="AH56" s="370"/>
      <c r="AI56" s="373" t="s">
        <v>111</v>
      </c>
      <c r="AJ56" s="375"/>
      <c r="AK56" s="104"/>
    </row>
    <row r="57" spans="1:37" ht="20.100000000000001" customHeight="1" thickBot="1">
      <c r="A57" s="108"/>
      <c r="B57" s="106"/>
      <c r="C57" s="377"/>
      <c r="D57" s="363"/>
      <c r="E57" s="364"/>
      <c r="F57" s="365"/>
      <c r="G57" s="380"/>
      <c r="H57" s="381"/>
      <c r="I57" s="364"/>
      <c r="J57" s="364"/>
      <c r="K57" s="364"/>
      <c r="L57" s="365"/>
      <c r="M57" s="363"/>
      <c r="N57" s="364"/>
      <c r="O57" s="364"/>
      <c r="P57" s="363"/>
      <c r="Q57" s="364"/>
      <c r="R57" s="364"/>
      <c r="S57" s="364"/>
      <c r="T57" s="365"/>
      <c r="U57" s="364"/>
      <c r="V57" s="364"/>
      <c r="W57" s="365"/>
      <c r="X57" s="364"/>
      <c r="Y57" s="364"/>
      <c r="Z57" s="364"/>
      <c r="AA57" s="364"/>
      <c r="AB57" s="364"/>
      <c r="AC57" s="364"/>
      <c r="AD57" s="364"/>
      <c r="AE57" s="364"/>
      <c r="AF57" s="365"/>
      <c r="AG57" s="371"/>
      <c r="AH57" s="372"/>
      <c r="AI57" s="374"/>
      <c r="AJ57" s="375"/>
      <c r="AK57" s="104"/>
    </row>
    <row r="58" spans="1:37" ht="25.15" customHeight="1">
      <c r="A58" s="108"/>
      <c r="B58" s="106"/>
      <c r="C58" s="23"/>
      <c r="D58" s="158"/>
      <c r="E58" s="159"/>
      <c r="F58" s="160"/>
      <c r="G58" s="161"/>
      <c r="H58" s="162"/>
      <c r="I58" s="162"/>
      <c r="J58" s="162"/>
      <c r="K58" s="162"/>
      <c r="L58" s="162"/>
      <c r="M58" s="162"/>
      <c r="N58" s="162"/>
      <c r="O58" s="162"/>
      <c r="P58" s="162"/>
      <c r="Q58" s="162"/>
      <c r="R58" s="162"/>
      <c r="S58" s="162"/>
      <c r="T58" s="162"/>
      <c r="U58" s="162"/>
      <c r="V58" s="162"/>
      <c r="W58" s="162"/>
      <c r="X58" s="162"/>
      <c r="Y58" s="162"/>
      <c r="Z58" s="162"/>
      <c r="AA58" s="162"/>
      <c r="AB58" s="162"/>
      <c r="AC58" s="162"/>
      <c r="AD58" s="163"/>
      <c r="AE58" s="23"/>
      <c r="AF58" s="162"/>
      <c r="AG58" s="23"/>
      <c r="AH58" s="163"/>
      <c r="AI58" s="23"/>
      <c r="AJ58" s="110"/>
    </row>
    <row r="59" spans="1:37">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row>
    <row r="60" spans="1:37">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row>
    <row r="61" spans="1:37">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row>
    <row r="62" spans="1:37">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row>
    <row r="63" spans="1:37">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row>
    <row r="64" spans="1:37">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row>
    <row r="65" spans="3:35">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row>
    <row r="66" spans="3:35">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row>
  </sheetData>
  <mergeCells count="242">
    <mergeCell ref="C20:C21"/>
    <mergeCell ref="D20:F21"/>
    <mergeCell ref="G20:H21"/>
    <mergeCell ref="I20:J21"/>
    <mergeCell ref="K20:L21"/>
    <mergeCell ref="M20:O21"/>
    <mergeCell ref="F7:AI7"/>
    <mergeCell ref="AG17:AI17"/>
    <mergeCell ref="C18:C19"/>
    <mergeCell ref="D18:F19"/>
    <mergeCell ref="G18:H19"/>
    <mergeCell ref="I18:J19"/>
    <mergeCell ref="K18:L19"/>
    <mergeCell ref="M18:O19"/>
    <mergeCell ref="P18:T19"/>
    <mergeCell ref="U18:W19"/>
    <mergeCell ref="P20:T21"/>
    <mergeCell ref="U20:W21"/>
    <mergeCell ref="X20:AF21"/>
    <mergeCell ref="AG20:AH21"/>
    <mergeCell ref="AI20:AI21"/>
    <mergeCell ref="AJ20:AJ21"/>
    <mergeCell ref="X18:AF19"/>
    <mergeCell ref="AG18:AH19"/>
    <mergeCell ref="AI18:AI19"/>
    <mergeCell ref="AJ18:AJ19"/>
    <mergeCell ref="P22:T23"/>
    <mergeCell ref="U22:W23"/>
    <mergeCell ref="X22:AF23"/>
    <mergeCell ref="AG22:AH23"/>
    <mergeCell ref="AI22:AI23"/>
    <mergeCell ref="AJ22:AJ23"/>
    <mergeCell ref="C22:C23"/>
    <mergeCell ref="D22:F23"/>
    <mergeCell ref="G22:H23"/>
    <mergeCell ref="I22:J23"/>
    <mergeCell ref="K22:L23"/>
    <mergeCell ref="M22:O23"/>
    <mergeCell ref="P24:T25"/>
    <mergeCell ref="U24:W25"/>
    <mergeCell ref="X24:AF25"/>
    <mergeCell ref="AG24:AH25"/>
    <mergeCell ref="AI24:AI25"/>
    <mergeCell ref="AJ24:AJ25"/>
    <mergeCell ref="C24:C25"/>
    <mergeCell ref="D24:F25"/>
    <mergeCell ref="G24:H25"/>
    <mergeCell ref="I24:J25"/>
    <mergeCell ref="K24:L25"/>
    <mergeCell ref="M24:O25"/>
    <mergeCell ref="P26:T27"/>
    <mergeCell ref="U26:W27"/>
    <mergeCell ref="X26:AF27"/>
    <mergeCell ref="AG26:AH27"/>
    <mergeCell ref="AI26:AI27"/>
    <mergeCell ref="AJ26:AJ27"/>
    <mergeCell ref="C26:C27"/>
    <mergeCell ref="D26:F27"/>
    <mergeCell ref="G26:H27"/>
    <mergeCell ref="I26:J27"/>
    <mergeCell ref="K26:L27"/>
    <mergeCell ref="M26:O27"/>
    <mergeCell ref="P28:T29"/>
    <mergeCell ref="U28:W29"/>
    <mergeCell ref="X28:AF29"/>
    <mergeCell ref="AG28:AH29"/>
    <mergeCell ref="AI28:AI29"/>
    <mergeCell ref="AJ28:AJ29"/>
    <mergeCell ref="C28:C29"/>
    <mergeCell ref="D28:F29"/>
    <mergeCell ref="G28:H29"/>
    <mergeCell ref="I28:J29"/>
    <mergeCell ref="K28:L29"/>
    <mergeCell ref="M28:O29"/>
    <mergeCell ref="P30:T31"/>
    <mergeCell ref="U30:W31"/>
    <mergeCell ref="X30:AF31"/>
    <mergeCell ref="AG30:AH31"/>
    <mergeCell ref="AI30:AI31"/>
    <mergeCell ref="AJ30:AJ31"/>
    <mergeCell ref="C30:C31"/>
    <mergeCell ref="D30:F31"/>
    <mergeCell ref="G30:H31"/>
    <mergeCell ref="I30:J31"/>
    <mergeCell ref="K30:L31"/>
    <mergeCell ref="M30:O31"/>
    <mergeCell ref="P32:T33"/>
    <mergeCell ref="U32:W33"/>
    <mergeCell ref="X32:AF33"/>
    <mergeCell ref="AG32:AH33"/>
    <mergeCell ref="AI32:AI33"/>
    <mergeCell ref="AJ32:AJ33"/>
    <mergeCell ref="C32:C33"/>
    <mergeCell ref="D32:F33"/>
    <mergeCell ref="G32:H33"/>
    <mergeCell ref="I32:J33"/>
    <mergeCell ref="K32:L33"/>
    <mergeCell ref="M32:O33"/>
    <mergeCell ref="P34:T35"/>
    <mergeCell ref="U34:W35"/>
    <mergeCell ref="X34:AF35"/>
    <mergeCell ref="AG34:AH35"/>
    <mergeCell ref="AI34:AI35"/>
    <mergeCell ref="AJ34:AJ35"/>
    <mergeCell ref="C34:C35"/>
    <mergeCell ref="D34:F35"/>
    <mergeCell ref="G34:H35"/>
    <mergeCell ref="I34:J35"/>
    <mergeCell ref="K34:L35"/>
    <mergeCell ref="M34:O35"/>
    <mergeCell ref="P36:T37"/>
    <mergeCell ref="U36:W37"/>
    <mergeCell ref="X36:AF37"/>
    <mergeCell ref="AG36:AH37"/>
    <mergeCell ref="AI36:AI37"/>
    <mergeCell ref="AJ36:AJ37"/>
    <mergeCell ref="C36:C37"/>
    <mergeCell ref="D36:F37"/>
    <mergeCell ref="G36:H37"/>
    <mergeCell ref="I36:J37"/>
    <mergeCell ref="K36:L37"/>
    <mergeCell ref="M36:O37"/>
    <mergeCell ref="P38:T39"/>
    <mergeCell ref="U38:W39"/>
    <mergeCell ref="X38:AF39"/>
    <mergeCell ref="AG38:AH39"/>
    <mergeCell ref="AI38:AI39"/>
    <mergeCell ref="AJ38:AJ39"/>
    <mergeCell ref="C38:C39"/>
    <mergeCell ref="D38:F39"/>
    <mergeCell ref="G38:H39"/>
    <mergeCell ref="I38:J39"/>
    <mergeCell ref="K38:L39"/>
    <mergeCell ref="M38:O39"/>
    <mergeCell ref="P40:T41"/>
    <mergeCell ref="U40:W41"/>
    <mergeCell ref="X40:AF41"/>
    <mergeCell ref="AG40:AH41"/>
    <mergeCell ref="AI40:AI41"/>
    <mergeCell ref="AJ40:AJ41"/>
    <mergeCell ref="C40:C41"/>
    <mergeCell ref="D40:F41"/>
    <mergeCell ref="G40:H41"/>
    <mergeCell ref="I40:J41"/>
    <mergeCell ref="K40:L41"/>
    <mergeCell ref="M40:O41"/>
    <mergeCell ref="P42:T43"/>
    <mergeCell ref="U42:W43"/>
    <mergeCell ref="X42:AF43"/>
    <mergeCell ref="AG42:AH43"/>
    <mergeCell ref="AI42:AI43"/>
    <mergeCell ref="AJ42:AJ43"/>
    <mergeCell ref="C42:C43"/>
    <mergeCell ref="D42:F43"/>
    <mergeCell ref="G42:H43"/>
    <mergeCell ref="I42:J43"/>
    <mergeCell ref="K42:L43"/>
    <mergeCell ref="M42:O43"/>
    <mergeCell ref="P44:T45"/>
    <mergeCell ref="U44:W45"/>
    <mergeCell ref="X44:AF45"/>
    <mergeCell ref="AG44:AH45"/>
    <mergeCell ref="AI44:AI45"/>
    <mergeCell ref="AJ44:AJ45"/>
    <mergeCell ref="C44:C45"/>
    <mergeCell ref="D44:F45"/>
    <mergeCell ref="G44:H45"/>
    <mergeCell ref="I44:J45"/>
    <mergeCell ref="K44:L45"/>
    <mergeCell ref="M44:O45"/>
    <mergeCell ref="P46:T47"/>
    <mergeCell ref="U46:W47"/>
    <mergeCell ref="X46:AF47"/>
    <mergeCell ref="AG46:AH47"/>
    <mergeCell ref="AI46:AI47"/>
    <mergeCell ref="AJ46:AJ47"/>
    <mergeCell ref="C46:C47"/>
    <mergeCell ref="D46:F47"/>
    <mergeCell ref="G46:H47"/>
    <mergeCell ref="I46:J47"/>
    <mergeCell ref="K46:L47"/>
    <mergeCell ref="M46:O47"/>
    <mergeCell ref="P48:T49"/>
    <mergeCell ref="U48:W49"/>
    <mergeCell ref="X48:AF49"/>
    <mergeCell ref="AG48:AH49"/>
    <mergeCell ref="AI48:AI49"/>
    <mergeCell ref="AJ48:AJ49"/>
    <mergeCell ref="C48:C49"/>
    <mergeCell ref="D48:F49"/>
    <mergeCell ref="G48:H49"/>
    <mergeCell ref="I48:J49"/>
    <mergeCell ref="K48:L49"/>
    <mergeCell ref="M48:O49"/>
    <mergeCell ref="P50:T51"/>
    <mergeCell ref="U50:W51"/>
    <mergeCell ref="X50:AF51"/>
    <mergeCell ref="AG50:AH51"/>
    <mergeCell ref="AI50:AI51"/>
    <mergeCell ref="AJ50:AJ51"/>
    <mergeCell ref="C50:C51"/>
    <mergeCell ref="D50:F51"/>
    <mergeCell ref="G50:H51"/>
    <mergeCell ref="I50:J51"/>
    <mergeCell ref="K50:L51"/>
    <mergeCell ref="M50:O51"/>
    <mergeCell ref="P52:T53"/>
    <mergeCell ref="U52:W53"/>
    <mergeCell ref="X52:AF53"/>
    <mergeCell ref="AG52:AH53"/>
    <mergeCell ref="AI52:AI53"/>
    <mergeCell ref="AJ52:AJ53"/>
    <mergeCell ref="C52:C53"/>
    <mergeCell ref="D52:F53"/>
    <mergeCell ref="G52:H53"/>
    <mergeCell ref="I52:J53"/>
    <mergeCell ref="K52:L53"/>
    <mergeCell ref="M52:O53"/>
    <mergeCell ref="P54:T55"/>
    <mergeCell ref="U54:W55"/>
    <mergeCell ref="X54:AF55"/>
    <mergeCell ref="AG54:AH55"/>
    <mergeCell ref="AI54:AI55"/>
    <mergeCell ref="AJ54:AJ55"/>
    <mergeCell ref="C54:C55"/>
    <mergeCell ref="D54:F55"/>
    <mergeCell ref="G54:H55"/>
    <mergeCell ref="I54:J55"/>
    <mergeCell ref="K54:L55"/>
    <mergeCell ref="M54:O55"/>
    <mergeCell ref="P56:T57"/>
    <mergeCell ref="U56:W57"/>
    <mergeCell ref="X56:AF57"/>
    <mergeCell ref="AG56:AH57"/>
    <mergeCell ref="AI56:AI57"/>
    <mergeCell ref="AJ56:AJ57"/>
    <mergeCell ref="C56:C57"/>
    <mergeCell ref="D56:F57"/>
    <mergeCell ref="G56:H57"/>
    <mergeCell ref="I56:J57"/>
    <mergeCell ref="K56:L57"/>
    <mergeCell ref="M56:O57"/>
  </mergeCells>
  <phoneticPr fontId="1"/>
  <dataValidations count="1">
    <dataValidation type="list" allowBlank="1" showInputMessage="1" showErrorMessage="1" sqref="G18:H57" xr:uid="{00000000-0002-0000-03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58" id="{1F533EF0-6885-4524-8D98-02D90715A1B1}">
            <xm:f>'様式- 2a'!$F$50="〇"</xm:f>
            <x14:dxf>
              <font>
                <color theme="0" tint="-0.499984740745262"/>
              </font>
              <fill>
                <patternFill>
                  <bgColor theme="0" tint="-0.499984740745262"/>
                </patternFill>
              </fill>
            </x14:dxf>
          </x14:cfRule>
          <xm:sqref>C17:AI57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7:AY279"/>
  <sheetViews>
    <sheetView zoomScale="70" zoomScaleNormal="70" zoomScaleSheetLayoutView="74" workbookViewId="0">
      <selection activeCell="AL89" sqref="AL89"/>
    </sheetView>
  </sheetViews>
  <sheetFormatPr defaultColWidth="9" defaultRowHeight="18.75"/>
  <cols>
    <col min="1" max="1" width="9" style="44"/>
    <col min="2" max="2" width="2.25" customWidth="1"/>
    <col min="3" max="5" width="5.625" customWidth="1"/>
    <col min="6" max="31" width="3.75" customWidth="1"/>
    <col min="32" max="32" width="2.625" customWidth="1"/>
    <col min="33" max="33" width="6.625" customWidth="1"/>
    <col min="34" max="51" width="9" style="46"/>
  </cols>
  <sheetData>
    <row r="7" spans="2:32" ht="10.15" customHeight="1">
      <c r="AE7" s="45"/>
    </row>
    <row r="8" spans="2:32" ht="20.25">
      <c r="B8" s="23"/>
      <c r="C8" s="127" t="s">
        <v>144</v>
      </c>
      <c r="D8" s="127"/>
      <c r="E8" s="127"/>
      <c r="F8" s="328" t="str">
        <f>+IF('技術資料表紙（入札参加者）'!D7=0,"商号又は名称：　　　　　　　　　　　　　　　","商号又は名称："&amp;'技術資料表紙（入札参加者）'!D7)</f>
        <v>商号又は名称：　　　　　　　　　　　　　　　</v>
      </c>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23"/>
    </row>
    <row r="9" spans="2:32">
      <c r="B9" s="23"/>
      <c r="C9" s="23"/>
      <c r="D9" s="23"/>
      <c r="E9" s="23"/>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23"/>
    </row>
    <row r="10" spans="2:32" ht="31.5">
      <c r="B10" s="23"/>
      <c r="C10" s="131" t="s">
        <v>178</v>
      </c>
      <c r="D10" s="132"/>
      <c r="E10" s="132"/>
      <c r="F10" s="132"/>
      <c r="G10" s="132"/>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23"/>
    </row>
    <row r="11" spans="2:32" ht="20.100000000000001" customHeight="1">
      <c r="B11" s="23"/>
      <c r="C11" s="131"/>
      <c r="D11" s="132"/>
      <c r="E11" s="132"/>
      <c r="F11" s="132"/>
      <c r="G11" s="132"/>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23"/>
    </row>
    <row r="12" spans="2:32" ht="16.149999999999999" customHeight="1">
      <c r="B12" s="23"/>
      <c r="C12" s="135" t="s">
        <v>145</v>
      </c>
      <c r="D12" s="134"/>
      <c r="E12" s="164"/>
      <c r="F12" s="164"/>
      <c r="G12" s="164"/>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23"/>
    </row>
    <row r="13" spans="2:32" ht="16.149999999999999" customHeight="1">
      <c r="B13" s="23"/>
      <c r="C13" s="135" t="s">
        <v>100</v>
      </c>
      <c r="D13" s="134"/>
      <c r="E13" s="164"/>
      <c r="F13" s="164"/>
      <c r="G13" s="164"/>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23"/>
    </row>
    <row r="14" spans="2:32" ht="33.6" customHeight="1">
      <c r="B14" s="23"/>
      <c r="C14" s="391" t="s">
        <v>174</v>
      </c>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row>
    <row r="15" spans="2:32" ht="16.149999999999999" customHeight="1" thickBot="1">
      <c r="B15" s="23"/>
      <c r="C15" s="135"/>
      <c r="D15" s="135"/>
      <c r="E15" s="132"/>
      <c r="F15" s="132"/>
      <c r="G15" s="132"/>
      <c r="H15" s="133"/>
      <c r="I15" s="133"/>
      <c r="J15" s="133"/>
      <c r="K15" s="133"/>
      <c r="L15" s="133"/>
      <c r="M15" s="133"/>
      <c r="N15" s="133"/>
      <c r="O15" s="133"/>
      <c r="P15" s="133"/>
      <c r="Q15" s="133"/>
      <c r="R15" s="133"/>
      <c r="S15" s="133"/>
      <c r="T15" s="133"/>
      <c r="U15" s="133"/>
      <c r="V15" s="166"/>
      <c r="W15" s="165"/>
      <c r="X15" s="133"/>
      <c r="Y15" s="133"/>
      <c r="Z15" s="133"/>
      <c r="AA15" s="133"/>
      <c r="AB15" s="133"/>
      <c r="AC15" s="133"/>
      <c r="AD15" s="133"/>
      <c r="AE15" s="133"/>
      <c r="AF15" s="23"/>
    </row>
    <row r="16" spans="2:32" ht="45" customHeight="1" thickBot="1">
      <c r="B16" s="23"/>
      <c r="C16" s="432" t="s">
        <v>179</v>
      </c>
      <c r="D16" s="433"/>
      <c r="E16" s="433"/>
      <c r="F16" s="433"/>
      <c r="G16" s="433"/>
      <c r="H16" s="433"/>
      <c r="I16" s="434"/>
      <c r="J16" s="457"/>
      <c r="K16" s="458"/>
      <c r="L16" s="458"/>
      <c r="M16" s="458"/>
      <c r="N16" s="458"/>
      <c r="O16" s="459"/>
      <c r="P16" s="167"/>
      <c r="Q16" s="168"/>
      <c r="R16" s="23"/>
      <c r="S16" s="23"/>
      <c r="T16" s="23"/>
      <c r="U16" s="23"/>
      <c r="V16" s="169"/>
      <c r="W16" s="26"/>
      <c r="X16" s="26"/>
      <c r="Y16" s="149"/>
      <c r="Z16" s="25"/>
      <c r="AA16" s="133"/>
      <c r="AB16" s="133"/>
      <c r="AC16" s="133"/>
      <c r="AD16" s="133"/>
      <c r="AE16" s="133"/>
      <c r="AF16" s="23"/>
    </row>
    <row r="17" spans="1:51" ht="15" customHeight="1">
      <c r="B17" s="23"/>
      <c r="C17" s="132"/>
      <c r="D17" s="132"/>
      <c r="E17" s="132"/>
      <c r="F17" s="132"/>
      <c r="G17" s="132"/>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23"/>
    </row>
    <row r="18" spans="1:51" s="47" customFormat="1" ht="25.15" customHeight="1" thickBot="1">
      <c r="A18" s="44"/>
      <c r="C18" s="79" t="s">
        <v>149</v>
      </c>
      <c r="AH18" s="50"/>
      <c r="AI18" s="50"/>
      <c r="AJ18" s="50"/>
      <c r="AK18" s="50"/>
      <c r="AL18" s="50"/>
      <c r="AM18" s="50"/>
      <c r="AN18" s="50"/>
      <c r="AO18" s="50"/>
      <c r="AP18" s="50"/>
      <c r="AQ18" s="50"/>
      <c r="AR18" s="50"/>
      <c r="AS18" s="50"/>
      <c r="AT18" s="50"/>
      <c r="AU18" s="50"/>
      <c r="AV18" s="50"/>
      <c r="AW18" s="50"/>
      <c r="AX18" s="50"/>
      <c r="AY18" s="50"/>
    </row>
    <row r="19" spans="1:51" ht="25.15" customHeight="1">
      <c r="B19" s="23"/>
      <c r="C19" s="282" t="s">
        <v>147</v>
      </c>
      <c r="D19" s="283"/>
      <c r="E19" s="284"/>
      <c r="F19" s="290"/>
      <c r="G19" s="291"/>
      <c r="H19" s="291"/>
      <c r="I19" s="51" t="s">
        <v>11</v>
      </c>
      <c r="J19" s="52"/>
      <c r="K19" s="52"/>
      <c r="L19" s="53"/>
      <c r="M19" s="292" t="str">
        <f>IF(COUNTBLANK(F19:H20)=6,"　←　該当する方に○",IF(COUNTBLANK(F19:H20)=4,"　←　どちらか一方に○",""))</f>
        <v>　←　該当する方に○</v>
      </c>
      <c r="N19" s="293"/>
      <c r="O19" s="293"/>
      <c r="P19" s="293"/>
      <c r="Q19" s="293"/>
      <c r="R19" s="293"/>
      <c r="S19" s="293"/>
      <c r="T19" s="293"/>
      <c r="U19" s="293"/>
      <c r="V19" s="293"/>
      <c r="W19" s="293"/>
      <c r="X19" s="293"/>
      <c r="Y19" s="293"/>
      <c r="Z19" s="293"/>
      <c r="AA19" s="293"/>
      <c r="AB19" s="293"/>
      <c r="AC19" s="293"/>
      <c r="AD19" s="293"/>
      <c r="AE19" s="293"/>
      <c r="AF19" s="23"/>
    </row>
    <row r="20" spans="1:51" ht="25.15" customHeight="1" thickBot="1">
      <c r="B20" s="23"/>
      <c r="C20" s="302"/>
      <c r="D20" s="303"/>
      <c r="E20" s="304"/>
      <c r="F20" s="295"/>
      <c r="G20" s="296"/>
      <c r="H20" s="296"/>
      <c r="I20" s="66" t="s">
        <v>12</v>
      </c>
      <c r="J20" s="67"/>
      <c r="K20" s="67"/>
      <c r="L20" s="68"/>
      <c r="M20" s="294"/>
      <c r="N20" s="294"/>
      <c r="O20" s="294"/>
      <c r="P20" s="294"/>
      <c r="Q20" s="294"/>
      <c r="R20" s="294"/>
      <c r="S20" s="294"/>
      <c r="T20" s="294"/>
      <c r="U20" s="294"/>
      <c r="V20" s="294"/>
      <c r="W20" s="294"/>
      <c r="X20" s="294"/>
      <c r="Y20" s="294"/>
      <c r="Z20" s="294"/>
      <c r="AA20" s="294"/>
      <c r="AB20" s="294"/>
      <c r="AC20" s="294"/>
      <c r="AD20" s="294"/>
      <c r="AE20" s="294"/>
      <c r="AF20" s="23"/>
    </row>
    <row r="21" spans="1:51" ht="37.15" customHeight="1">
      <c r="B21" s="23"/>
      <c r="C21" s="453" t="s">
        <v>113</v>
      </c>
      <c r="D21" s="454"/>
      <c r="E21" s="454"/>
      <c r="F21" s="460" t="s">
        <v>150</v>
      </c>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23"/>
    </row>
    <row r="22" spans="1:51" ht="16.899999999999999" customHeight="1">
      <c r="B22" s="23"/>
      <c r="C22" s="170"/>
      <c r="D22" s="171"/>
      <c r="E22" s="171"/>
      <c r="F22" s="149"/>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23"/>
    </row>
    <row r="23" spans="1:51" s="47" customFormat="1" ht="25.15" customHeight="1" thickBot="1">
      <c r="A23" s="44"/>
      <c r="C23" s="48" t="s">
        <v>151</v>
      </c>
      <c r="D23" s="49"/>
      <c r="E23" s="49"/>
      <c r="F23" s="49"/>
      <c r="G23" s="49"/>
      <c r="AH23" s="50"/>
      <c r="AI23" s="50"/>
      <c r="AJ23" s="50"/>
      <c r="AK23" s="50"/>
      <c r="AL23" s="50"/>
      <c r="AM23" s="50"/>
      <c r="AN23" s="50"/>
      <c r="AO23" s="50"/>
      <c r="AP23" s="50"/>
      <c r="AQ23" s="50"/>
      <c r="AR23" s="50"/>
      <c r="AS23" s="50"/>
      <c r="AT23" s="50"/>
      <c r="AU23" s="50"/>
      <c r="AV23" s="50"/>
      <c r="AW23" s="50"/>
      <c r="AX23" s="50"/>
      <c r="AY23" s="50"/>
    </row>
    <row r="24" spans="1:51" ht="25.15" customHeight="1">
      <c r="B24" s="23"/>
      <c r="C24" s="329" t="s">
        <v>101</v>
      </c>
      <c r="D24" s="330"/>
      <c r="E24" s="331"/>
      <c r="F24" s="335"/>
      <c r="G24" s="464"/>
      <c r="H24" s="464"/>
      <c r="I24" s="51" t="s">
        <v>11</v>
      </c>
      <c r="J24" s="52"/>
      <c r="K24" s="52"/>
      <c r="L24" s="53"/>
      <c r="M24" s="292" t="str">
        <f>IF(COUNTBLANK(F24:H25)=6,"　←　該当する方に○",IF(COUNTBLANK(F24:H25)=4,"　←　どちらか一方に○",""))</f>
        <v>　←　該当する方に○</v>
      </c>
      <c r="N24" s="293"/>
      <c r="O24" s="293"/>
      <c r="P24" s="293"/>
      <c r="Q24" s="293"/>
      <c r="R24" s="293"/>
      <c r="S24" s="293"/>
      <c r="T24" s="293"/>
      <c r="U24" s="293"/>
      <c r="V24" s="293"/>
      <c r="W24" s="293"/>
      <c r="X24" s="293"/>
      <c r="Y24" s="293"/>
      <c r="Z24" s="293"/>
      <c r="AA24" s="293"/>
      <c r="AB24" s="293"/>
      <c r="AC24" s="293"/>
      <c r="AD24" s="293"/>
      <c r="AE24" s="293"/>
      <c r="AF24" s="23"/>
      <c r="AI24" s="46" t="s">
        <v>126</v>
      </c>
    </row>
    <row r="25" spans="1:51" ht="25.15" customHeight="1" thickBot="1">
      <c r="B25" s="23"/>
      <c r="C25" s="461"/>
      <c r="D25" s="462"/>
      <c r="E25" s="463"/>
      <c r="F25" s="339"/>
      <c r="G25" s="438"/>
      <c r="H25" s="438"/>
      <c r="I25" s="54" t="s">
        <v>12</v>
      </c>
      <c r="J25" s="55"/>
      <c r="K25" s="55"/>
      <c r="L25" s="56"/>
      <c r="M25" s="294"/>
      <c r="N25" s="294"/>
      <c r="O25" s="294"/>
      <c r="P25" s="294"/>
      <c r="Q25" s="294"/>
      <c r="R25" s="294"/>
      <c r="S25" s="294"/>
      <c r="T25" s="294"/>
      <c r="U25" s="294"/>
      <c r="V25" s="294"/>
      <c r="W25" s="294"/>
      <c r="X25" s="294"/>
      <c r="Y25" s="294"/>
      <c r="Z25" s="294"/>
      <c r="AA25" s="294"/>
      <c r="AB25" s="294"/>
      <c r="AC25" s="294"/>
      <c r="AD25" s="294"/>
      <c r="AE25" s="294"/>
      <c r="AF25" s="23"/>
    </row>
    <row r="26" spans="1:51" ht="25.15" customHeight="1">
      <c r="B26" s="23"/>
      <c r="C26" s="269" t="s">
        <v>116</v>
      </c>
      <c r="D26" s="270"/>
      <c r="E26" s="271"/>
      <c r="F26" s="308"/>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10"/>
      <c r="AF26" s="23"/>
    </row>
    <row r="27" spans="1:51" ht="25.15" customHeight="1">
      <c r="B27" s="23"/>
      <c r="C27" s="274" t="s">
        <v>117</v>
      </c>
      <c r="D27" s="275"/>
      <c r="E27" s="276"/>
      <c r="F27" s="311"/>
      <c r="G27" s="312"/>
      <c r="H27" s="312"/>
      <c r="I27" s="312"/>
      <c r="J27" s="312"/>
      <c r="K27" s="312"/>
      <c r="L27" s="312"/>
      <c r="M27" s="312"/>
      <c r="N27" s="312"/>
      <c r="O27" s="312"/>
      <c r="P27" s="312"/>
      <c r="Q27" s="312"/>
      <c r="R27" s="312"/>
      <c r="S27" s="312"/>
      <c r="T27" s="312"/>
      <c r="U27" s="312"/>
      <c r="V27" s="312"/>
      <c r="W27" s="312"/>
      <c r="X27" s="312"/>
      <c r="Y27" s="312"/>
      <c r="Z27" s="312"/>
      <c r="AA27" s="312"/>
      <c r="AB27" s="312"/>
      <c r="AC27" s="312"/>
      <c r="AD27" s="312"/>
      <c r="AE27" s="313"/>
      <c r="AF27" s="23"/>
    </row>
    <row r="28" spans="1:51" ht="25.15" customHeight="1">
      <c r="B28" s="23"/>
      <c r="C28" s="274" t="s">
        <v>103</v>
      </c>
      <c r="D28" s="429"/>
      <c r="E28" s="430"/>
      <c r="F28" s="316" t="s">
        <v>132</v>
      </c>
      <c r="G28" s="410"/>
      <c r="H28" s="341"/>
      <c r="I28" s="431"/>
      <c r="J28" s="57" t="s">
        <v>104</v>
      </c>
      <c r="K28" s="341"/>
      <c r="L28" s="431"/>
      <c r="M28" s="57" t="s">
        <v>105</v>
      </c>
      <c r="N28" s="341"/>
      <c r="O28" s="431"/>
      <c r="P28" s="143" t="s">
        <v>106</v>
      </c>
      <c r="Q28" s="342" t="s">
        <v>107</v>
      </c>
      <c r="R28" s="408"/>
      <c r="S28" s="318" t="s">
        <v>132</v>
      </c>
      <c r="T28" s="406"/>
      <c r="U28" s="344"/>
      <c r="V28" s="407"/>
      <c r="W28" s="96" t="s">
        <v>104</v>
      </c>
      <c r="X28" s="344"/>
      <c r="Y28" s="407"/>
      <c r="Z28" s="96" t="s">
        <v>105</v>
      </c>
      <c r="AA28" s="344"/>
      <c r="AB28" s="407"/>
      <c r="AC28" s="139" t="s">
        <v>106</v>
      </c>
      <c r="AD28" s="320" t="s">
        <v>108</v>
      </c>
      <c r="AE28" s="423"/>
      <c r="AF28" s="23"/>
    </row>
    <row r="29" spans="1:51" ht="25.15" customHeight="1">
      <c r="B29" s="23"/>
      <c r="C29" s="274" t="s">
        <v>122</v>
      </c>
      <c r="D29" s="275"/>
      <c r="E29" s="276"/>
      <c r="F29" s="58"/>
      <c r="G29" s="59"/>
      <c r="H29" s="59"/>
      <c r="I29" s="59"/>
      <c r="J29" s="59"/>
      <c r="K29" s="59"/>
      <c r="L29" s="59"/>
      <c r="M29" s="59"/>
      <c r="N29" s="59"/>
      <c r="O29" s="59"/>
      <c r="P29" s="60" t="str">
        <f>IF(COUNTBLANK(F29:O29)&gt;0,"　←　10桁の番号を入力","")</f>
        <v>　←　10桁の番号を入力</v>
      </c>
      <c r="Q29" s="61"/>
      <c r="R29" s="141"/>
      <c r="S29" s="141"/>
      <c r="T29" s="141"/>
      <c r="U29" s="141"/>
      <c r="V29" s="141"/>
      <c r="W29" s="141"/>
      <c r="X29" s="141"/>
      <c r="Y29" s="141"/>
      <c r="Z29" s="141"/>
      <c r="AA29" s="141"/>
      <c r="AB29" s="141"/>
      <c r="AC29" s="141"/>
      <c r="AD29" s="141"/>
      <c r="AE29" s="142"/>
      <c r="AF29" s="23"/>
    </row>
    <row r="30" spans="1:51" ht="25.15" customHeight="1" thickBot="1">
      <c r="B30" s="23"/>
      <c r="C30" s="322" t="s">
        <v>123</v>
      </c>
      <c r="D30" s="323"/>
      <c r="E30" s="324"/>
      <c r="F30" s="325"/>
      <c r="G30" s="326"/>
      <c r="H30" s="326"/>
      <c r="I30" s="326"/>
      <c r="J30" s="326"/>
      <c r="K30" s="326"/>
      <c r="L30" s="326"/>
      <c r="M30" s="326"/>
      <c r="N30" s="326"/>
      <c r="O30" s="326"/>
      <c r="P30" s="326"/>
      <c r="Q30" s="326"/>
      <c r="R30" s="326"/>
      <c r="S30" s="326"/>
      <c r="T30" s="326"/>
      <c r="U30" s="326"/>
      <c r="V30" s="326"/>
      <c r="W30" s="326"/>
      <c r="X30" s="326"/>
      <c r="Y30" s="326"/>
      <c r="Z30" s="326"/>
      <c r="AA30" s="326"/>
      <c r="AB30" s="326"/>
      <c r="AC30" s="326"/>
      <c r="AD30" s="326"/>
      <c r="AE30" s="327"/>
      <c r="AF30" s="23"/>
    </row>
    <row r="31" spans="1:51" ht="25.15" customHeight="1">
      <c r="B31" s="23"/>
      <c r="C31" s="277" t="s">
        <v>109</v>
      </c>
      <c r="D31" s="277"/>
      <c r="E31" s="277"/>
      <c r="F31" s="279" t="s">
        <v>210</v>
      </c>
      <c r="G31" s="280"/>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3"/>
    </row>
    <row r="32" spans="1:51" ht="71.25" customHeight="1">
      <c r="B32" s="23"/>
      <c r="C32" s="278"/>
      <c r="D32" s="278"/>
      <c r="E32" s="278"/>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3"/>
    </row>
    <row r="33" spans="1:51" ht="39" customHeight="1">
      <c r="B33" s="23"/>
      <c r="C33" s="210"/>
      <c r="D33" s="210"/>
      <c r="E33" s="210"/>
      <c r="F33" s="390" t="s">
        <v>212</v>
      </c>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3"/>
    </row>
    <row r="34" spans="1:51">
      <c r="B34" s="23"/>
      <c r="C34" s="203"/>
      <c r="D34" s="203"/>
      <c r="E34" s="203"/>
      <c r="F34" s="207" t="s">
        <v>125</v>
      </c>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23"/>
    </row>
    <row r="35" spans="1:51">
      <c r="B35" s="23"/>
      <c r="C35" s="203"/>
      <c r="D35" s="203"/>
      <c r="E35" s="203"/>
      <c r="F35" s="207" t="s">
        <v>184</v>
      </c>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23"/>
    </row>
    <row r="36" spans="1:51" ht="17.45" customHeight="1">
      <c r="B36" s="23"/>
      <c r="C36" s="144"/>
      <c r="D36" s="144"/>
      <c r="E36" s="144"/>
      <c r="F36" s="145"/>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23"/>
    </row>
    <row r="37" spans="1:51" s="47" customFormat="1" ht="25.15" customHeight="1" thickBot="1">
      <c r="A37" s="44"/>
      <c r="C37" s="79" t="s">
        <v>152</v>
      </c>
      <c r="D37" s="49"/>
      <c r="E37" s="49"/>
      <c r="F37" s="49"/>
      <c r="G37" s="49"/>
      <c r="AH37" s="50"/>
      <c r="AI37" s="50"/>
      <c r="AJ37" s="50"/>
      <c r="AK37" s="50"/>
      <c r="AL37" s="50"/>
      <c r="AM37" s="50"/>
      <c r="AN37" s="50"/>
      <c r="AO37" s="50"/>
      <c r="AP37" s="50"/>
      <c r="AQ37" s="50"/>
      <c r="AR37" s="50"/>
      <c r="AS37" s="50"/>
      <c r="AT37" s="50"/>
      <c r="AU37" s="50"/>
      <c r="AV37" s="50"/>
      <c r="AW37" s="50"/>
      <c r="AX37" s="50"/>
      <c r="AY37" s="50"/>
    </row>
    <row r="38" spans="1:51" ht="25.15" customHeight="1">
      <c r="B38" s="23"/>
      <c r="C38" s="282" t="s">
        <v>101</v>
      </c>
      <c r="D38" s="283"/>
      <c r="E38" s="284"/>
      <c r="F38" s="290"/>
      <c r="G38" s="291"/>
      <c r="H38" s="291"/>
      <c r="I38" s="51" t="s">
        <v>11</v>
      </c>
      <c r="J38" s="52"/>
      <c r="K38" s="52"/>
      <c r="L38" s="53"/>
      <c r="M38" s="305" t="str">
        <f>IF(COUNTBLANK(F38:H39)=6,"　←　該当する方に○",IF(COUNTBLANK(F38:H39)=4,"　←　どちらか一方に○",""))</f>
        <v>　←　該当する方に○</v>
      </c>
      <c r="N38" s="306"/>
      <c r="O38" s="306"/>
      <c r="P38" s="306"/>
      <c r="Q38" s="306"/>
      <c r="R38" s="306"/>
      <c r="S38" s="306"/>
      <c r="T38" s="306"/>
      <c r="U38" s="306"/>
      <c r="V38" s="306"/>
      <c r="W38" s="306"/>
      <c r="X38" s="306"/>
      <c r="Y38" s="306"/>
      <c r="Z38" s="306"/>
      <c r="AA38" s="306"/>
      <c r="AB38" s="306"/>
      <c r="AC38" s="306"/>
      <c r="AD38" s="306"/>
      <c r="AE38" s="306"/>
      <c r="AF38" s="23"/>
    </row>
    <row r="39" spans="1:51" ht="25.15" customHeight="1" thickBot="1">
      <c r="B39" s="23"/>
      <c r="C39" s="435"/>
      <c r="D39" s="436"/>
      <c r="E39" s="437"/>
      <c r="F39" s="339"/>
      <c r="G39" s="438"/>
      <c r="H39" s="438"/>
      <c r="I39" s="54" t="s">
        <v>12</v>
      </c>
      <c r="J39" s="55"/>
      <c r="K39" s="55"/>
      <c r="L39" s="56"/>
      <c r="M39" s="307"/>
      <c r="N39" s="307"/>
      <c r="O39" s="307"/>
      <c r="P39" s="307"/>
      <c r="Q39" s="307"/>
      <c r="R39" s="307"/>
      <c r="S39" s="307"/>
      <c r="T39" s="307"/>
      <c r="U39" s="307"/>
      <c r="V39" s="307"/>
      <c r="W39" s="307"/>
      <c r="X39" s="307"/>
      <c r="Y39" s="307"/>
      <c r="Z39" s="307"/>
      <c r="AA39" s="307"/>
      <c r="AB39" s="307"/>
      <c r="AC39" s="307"/>
      <c r="AD39" s="307"/>
      <c r="AE39" s="307"/>
      <c r="AF39" s="23"/>
    </row>
    <row r="40" spans="1:51" ht="25.15" customHeight="1" thickBot="1">
      <c r="B40" s="23"/>
      <c r="C40" s="297" t="s">
        <v>131</v>
      </c>
      <c r="D40" s="298"/>
      <c r="E40" s="299"/>
      <c r="F40" s="112" t="s">
        <v>132</v>
      </c>
      <c r="G40" s="439"/>
      <c r="H40" s="440"/>
      <c r="I40" s="95" t="s">
        <v>112</v>
      </c>
      <c r="J40" s="297" t="s">
        <v>133</v>
      </c>
      <c r="K40" s="441"/>
      <c r="L40" s="442"/>
      <c r="M40" s="443"/>
      <c r="N40" s="444"/>
      <c r="O40" s="445"/>
      <c r="P40" s="297" t="s">
        <v>102</v>
      </c>
      <c r="Q40" s="446"/>
      <c r="R40" s="447"/>
      <c r="S40" s="448"/>
      <c r="T40" s="449"/>
      <c r="U40" s="449"/>
      <c r="V40" s="449"/>
      <c r="W40" s="449"/>
      <c r="X40" s="449"/>
      <c r="Y40" s="450"/>
      <c r="Z40" s="297" t="s">
        <v>146</v>
      </c>
      <c r="AA40" s="298"/>
      <c r="AB40" s="299"/>
      <c r="AC40" s="451"/>
      <c r="AD40" s="441"/>
      <c r="AE40" s="113" t="s">
        <v>111</v>
      </c>
      <c r="AF40" s="23"/>
    </row>
    <row r="41" spans="1:51" ht="20.100000000000001" customHeight="1" thickBot="1">
      <c r="B41" s="23"/>
      <c r="C41" s="424" t="s">
        <v>153</v>
      </c>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23"/>
      <c r="AH41" s="71"/>
      <c r="AI41" s="71"/>
      <c r="AJ41" s="71"/>
      <c r="AK41" s="71"/>
      <c r="AL41" s="71"/>
      <c r="AM41" s="71"/>
      <c r="AN41" s="71"/>
      <c r="AO41" s="71"/>
      <c r="AP41" s="71"/>
      <c r="AQ41" s="71"/>
      <c r="AR41" s="71"/>
      <c r="AS41" s="71"/>
      <c r="AT41" s="71"/>
      <c r="AU41" s="71"/>
      <c r="AV41" s="71"/>
      <c r="AW41" s="71"/>
      <c r="AX41" s="71"/>
      <c r="AY41" s="71"/>
    </row>
    <row r="42" spans="1:51" ht="25.15" customHeight="1">
      <c r="B42" s="23"/>
      <c r="C42" s="269" t="s">
        <v>116</v>
      </c>
      <c r="D42" s="270"/>
      <c r="E42" s="271"/>
      <c r="F42" s="402"/>
      <c r="G42" s="403"/>
      <c r="H42" s="403"/>
      <c r="I42" s="403"/>
      <c r="J42" s="403"/>
      <c r="K42" s="403"/>
      <c r="L42" s="403"/>
      <c r="M42" s="403"/>
      <c r="N42" s="403"/>
      <c r="O42" s="403"/>
      <c r="P42" s="403"/>
      <c r="Q42" s="403"/>
      <c r="R42" s="403"/>
      <c r="S42" s="403"/>
      <c r="T42" s="403"/>
      <c r="U42" s="403"/>
      <c r="V42" s="403"/>
      <c r="W42" s="403"/>
      <c r="X42" s="403"/>
      <c r="Y42" s="403"/>
      <c r="Z42" s="403"/>
      <c r="AA42" s="403"/>
      <c r="AB42" s="403"/>
      <c r="AC42" s="403"/>
      <c r="AD42" s="403"/>
      <c r="AE42" s="404"/>
      <c r="AF42" s="23"/>
    </row>
    <row r="43" spans="1:51" ht="25.15" customHeight="1">
      <c r="B43" s="23"/>
      <c r="C43" s="274" t="s">
        <v>155</v>
      </c>
      <c r="D43" s="275"/>
      <c r="E43" s="276"/>
      <c r="F43" s="426"/>
      <c r="G43" s="427"/>
      <c r="H43" s="427"/>
      <c r="I43" s="427"/>
      <c r="J43" s="427"/>
      <c r="K43" s="427"/>
      <c r="L43" s="427"/>
      <c r="M43" s="427"/>
      <c r="N43" s="427"/>
      <c r="O43" s="427"/>
      <c r="P43" s="427"/>
      <c r="Q43" s="427"/>
      <c r="R43" s="427"/>
      <c r="S43" s="427"/>
      <c r="T43" s="427"/>
      <c r="U43" s="427"/>
      <c r="V43" s="427"/>
      <c r="W43" s="427"/>
      <c r="X43" s="427"/>
      <c r="Y43" s="427"/>
      <c r="Z43" s="427"/>
      <c r="AA43" s="427"/>
      <c r="AB43" s="427"/>
      <c r="AC43" s="427"/>
      <c r="AD43" s="427"/>
      <c r="AE43" s="428"/>
      <c r="AF43" s="23"/>
    </row>
    <row r="44" spans="1:51" ht="25.15" customHeight="1">
      <c r="B44" s="23"/>
      <c r="C44" s="274" t="s">
        <v>103</v>
      </c>
      <c r="D44" s="429"/>
      <c r="E44" s="430"/>
      <c r="F44" s="316" t="s">
        <v>132</v>
      </c>
      <c r="G44" s="410"/>
      <c r="H44" s="341"/>
      <c r="I44" s="431"/>
      <c r="J44" s="57" t="s">
        <v>104</v>
      </c>
      <c r="K44" s="341"/>
      <c r="L44" s="431"/>
      <c r="M44" s="57" t="s">
        <v>105</v>
      </c>
      <c r="N44" s="341"/>
      <c r="O44" s="431"/>
      <c r="P44" s="143" t="s">
        <v>106</v>
      </c>
      <c r="Q44" s="342" t="s">
        <v>107</v>
      </c>
      <c r="R44" s="408"/>
      <c r="S44" s="318" t="s">
        <v>132</v>
      </c>
      <c r="T44" s="406"/>
      <c r="U44" s="344"/>
      <c r="V44" s="407"/>
      <c r="W44" s="96" t="s">
        <v>104</v>
      </c>
      <c r="X44" s="344"/>
      <c r="Y44" s="407"/>
      <c r="Z44" s="96" t="s">
        <v>105</v>
      </c>
      <c r="AA44" s="344"/>
      <c r="AB44" s="407"/>
      <c r="AC44" s="139" t="s">
        <v>106</v>
      </c>
      <c r="AD44" s="320" t="s">
        <v>108</v>
      </c>
      <c r="AE44" s="423"/>
      <c r="AF44" s="23"/>
    </row>
    <row r="45" spans="1:51" ht="25.15" customHeight="1" thickBot="1">
      <c r="B45" s="23"/>
      <c r="C45" s="411" t="s">
        <v>156</v>
      </c>
      <c r="D45" s="395"/>
      <c r="E45" s="396"/>
      <c r="F45" s="412"/>
      <c r="G45" s="413"/>
      <c r="H45" s="413"/>
      <c r="I45" s="413"/>
      <c r="J45" s="413"/>
      <c r="K45" s="413"/>
      <c r="L45" s="413"/>
      <c r="M45" s="413"/>
      <c r="N45" s="413"/>
      <c r="O45" s="413"/>
      <c r="P45" s="174"/>
      <c r="Q45" s="175"/>
      <c r="R45" s="175"/>
      <c r="S45" s="176"/>
      <c r="T45" s="177"/>
      <c r="U45" s="177"/>
      <c r="V45" s="177"/>
      <c r="W45" s="177"/>
      <c r="X45" s="177"/>
      <c r="Y45" s="177"/>
      <c r="Z45" s="177"/>
      <c r="AA45" s="177"/>
      <c r="AB45" s="177"/>
      <c r="AC45" s="177"/>
      <c r="AD45" s="177"/>
      <c r="AE45" s="178"/>
      <c r="AF45" s="23"/>
    </row>
    <row r="46" spans="1:51" ht="15" customHeight="1">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51" s="47" customFormat="1" ht="25.15" customHeight="1" thickBot="1">
      <c r="A47" s="44"/>
      <c r="C47" s="79" t="s">
        <v>154</v>
      </c>
      <c r="D47" s="62"/>
      <c r="E47" s="63"/>
      <c r="F47" s="64"/>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H47" s="50"/>
      <c r="AI47" s="50"/>
      <c r="AJ47" s="50"/>
      <c r="AK47" s="50"/>
      <c r="AL47" s="50"/>
      <c r="AM47" s="50"/>
      <c r="AN47" s="50"/>
      <c r="AO47" s="50"/>
      <c r="AP47" s="50"/>
      <c r="AQ47" s="50"/>
      <c r="AR47" s="50"/>
      <c r="AS47" s="50"/>
      <c r="AT47" s="50"/>
      <c r="AU47" s="50"/>
      <c r="AV47" s="50"/>
      <c r="AW47" s="50"/>
      <c r="AX47" s="50"/>
      <c r="AY47" s="50"/>
    </row>
    <row r="48" spans="1:51" ht="25.15" customHeight="1">
      <c r="B48" s="23"/>
      <c r="C48" s="282" t="s">
        <v>101</v>
      </c>
      <c r="D48" s="283"/>
      <c r="E48" s="284"/>
      <c r="F48" s="455"/>
      <c r="G48" s="291"/>
      <c r="H48" s="291"/>
      <c r="I48" s="414" t="s">
        <v>78</v>
      </c>
      <c r="J48" s="415"/>
      <c r="K48" s="415"/>
      <c r="L48" s="415"/>
      <c r="M48" s="415"/>
      <c r="N48" s="415"/>
      <c r="O48" s="416"/>
      <c r="P48" s="417" t="str">
        <f>IF(COUNTBLANK(F48:H49)=6,"　←　該当する方に○",IF(COUNTBLANK(F48:H49)=4,"　←　どちらか一方に○",""))</f>
        <v>　←　該当する方に○</v>
      </c>
      <c r="Q48" s="417"/>
      <c r="R48" s="417"/>
      <c r="S48" s="417"/>
      <c r="T48" s="417"/>
      <c r="U48" s="417"/>
      <c r="V48" s="417"/>
      <c r="W48" s="417"/>
      <c r="X48" s="417"/>
      <c r="Y48" s="417"/>
      <c r="Z48" s="417"/>
      <c r="AA48" s="417"/>
      <c r="AB48" s="417"/>
      <c r="AC48" s="417"/>
      <c r="AD48" s="417"/>
      <c r="AE48" s="417"/>
      <c r="AF48" s="23"/>
    </row>
    <row r="49" spans="2:32" ht="25.15" customHeight="1" thickBot="1">
      <c r="B49" s="23"/>
      <c r="C49" s="435"/>
      <c r="D49" s="436"/>
      <c r="E49" s="437"/>
      <c r="F49" s="456"/>
      <c r="G49" s="296"/>
      <c r="H49" s="296"/>
      <c r="I49" s="418" t="s">
        <v>79</v>
      </c>
      <c r="J49" s="419"/>
      <c r="K49" s="419"/>
      <c r="L49" s="419"/>
      <c r="M49" s="419"/>
      <c r="N49" s="419"/>
      <c r="O49" s="420"/>
      <c r="P49" s="417"/>
      <c r="Q49" s="417"/>
      <c r="R49" s="417"/>
      <c r="S49" s="417"/>
      <c r="T49" s="417"/>
      <c r="U49" s="417"/>
      <c r="V49" s="417"/>
      <c r="W49" s="417"/>
      <c r="X49" s="417"/>
      <c r="Y49" s="417"/>
      <c r="Z49" s="417"/>
      <c r="AA49" s="417"/>
      <c r="AB49" s="417"/>
      <c r="AC49" s="417"/>
      <c r="AD49" s="417"/>
      <c r="AE49" s="417"/>
      <c r="AF49" s="23"/>
    </row>
    <row r="50" spans="2:32" ht="25.15" customHeight="1" thickBot="1">
      <c r="B50" s="23"/>
      <c r="C50" s="329" t="s">
        <v>52</v>
      </c>
      <c r="D50" s="330"/>
      <c r="E50" s="331"/>
      <c r="F50" s="421"/>
      <c r="G50" s="422"/>
      <c r="H50" s="114" t="s">
        <v>120</v>
      </c>
      <c r="I50" s="179"/>
      <c r="J50" s="179"/>
      <c r="K50" s="179"/>
      <c r="L50" s="179"/>
      <c r="M50" s="179"/>
      <c r="N50" s="179"/>
      <c r="O50" s="179"/>
      <c r="P50" s="180"/>
      <c r="Q50" s="180"/>
      <c r="R50" s="180"/>
      <c r="S50" s="180"/>
      <c r="T50" s="180"/>
      <c r="U50" s="180"/>
      <c r="V50" s="180"/>
      <c r="W50" s="180"/>
      <c r="X50" s="180"/>
      <c r="Y50" s="180"/>
      <c r="Z50" s="180"/>
      <c r="AA50" s="180"/>
      <c r="AB50" s="180"/>
      <c r="AC50" s="180"/>
      <c r="AD50" s="180"/>
      <c r="AE50" s="180"/>
      <c r="AF50" s="23"/>
    </row>
    <row r="51" spans="2:32" ht="25.15" customHeight="1">
      <c r="B51" s="23"/>
      <c r="C51" s="399">
        <v>1</v>
      </c>
      <c r="D51" s="270" t="s">
        <v>116</v>
      </c>
      <c r="E51" s="271"/>
      <c r="F51" s="402"/>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4"/>
      <c r="AF51" s="23"/>
    </row>
    <row r="52" spans="2:32" ht="25.15" customHeight="1" thickBot="1">
      <c r="B52" s="23"/>
      <c r="C52" s="400"/>
      <c r="D52" s="275" t="s">
        <v>103</v>
      </c>
      <c r="E52" s="276"/>
      <c r="F52" s="405" t="s">
        <v>132</v>
      </c>
      <c r="G52" s="406"/>
      <c r="H52" s="344"/>
      <c r="I52" s="407"/>
      <c r="J52" s="96" t="s">
        <v>104</v>
      </c>
      <c r="K52" s="344"/>
      <c r="L52" s="393"/>
      <c r="M52" s="57" t="s">
        <v>105</v>
      </c>
      <c r="N52" s="392"/>
      <c r="O52" s="393"/>
      <c r="P52" s="143" t="s">
        <v>106</v>
      </c>
      <c r="Q52" s="342" t="s">
        <v>107</v>
      </c>
      <c r="R52" s="408"/>
      <c r="S52" s="409" t="s">
        <v>132</v>
      </c>
      <c r="T52" s="410"/>
      <c r="U52" s="392"/>
      <c r="V52" s="393"/>
      <c r="W52" s="57" t="s">
        <v>104</v>
      </c>
      <c r="X52" s="392"/>
      <c r="Y52" s="393"/>
      <c r="Z52" s="57" t="s">
        <v>105</v>
      </c>
      <c r="AA52" s="392"/>
      <c r="AB52" s="393"/>
      <c r="AC52" s="143" t="s">
        <v>106</v>
      </c>
      <c r="AD52" s="342" t="s">
        <v>108</v>
      </c>
      <c r="AE52" s="394"/>
      <c r="AF52" s="23"/>
    </row>
    <row r="53" spans="2:32" ht="25.15" customHeight="1" thickBot="1">
      <c r="B53" s="23"/>
      <c r="C53" s="401"/>
      <c r="D53" s="395" t="s">
        <v>157</v>
      </c>
      <c r="E53" s="396"/>
      <c r="F53" s="397"/>
      <c r="G53" s="398"/>
      <c r="H53" s="398"/>
      <c r="I53" s="398"/>
      <c r="J53" s="398"/>
      <c r="K53" s="398"/>
      <c r="L53" s="297" t="s">
        <v>122</v>
      </c>
      <c r="M53" s="298"/>
      <c r="N53" s="299"/>
      <c r="O53" s="115"/>
      <c r="P53" s="116"/>
      <c r="Q53" s="116"/>
      <c r="R53" s="116"/>
      <c r="S53" s="116"/>
      <c r="T53" s="116"/>
      <c r="U53" s="116"/>
      <c r="V53" s="116"/>
      <c r="W53" s="116"/>
      <c r="X53" s="116"/>
      <c r="Y53" s="117" t="str">
        <f>IF(COUNTBLANK(O53:X53)&gt;0,"　←　10桁の番号を入力","")</f>
        <v>　←　10桁の番号を入力</v>
      </c>
      <c r="Z53" s="118"/>
      <c r="AA53" s="119"/>
      <c r="AB53" s="119"/>
      <c r="AC53" s="119"/>
      <c r="AD53" s="119"/>
      <c r="AE53" s="120"/>
      <c r="AF53" s="23"/>
    </row>
    <row r="54" spans="2:32" ht="25.15" customHeight="1">
      <c r="B54" s="23"/>
      <c r="C54" s="399">
        <v>2</v>
      </c>
      <c r="D54" s="270" t="s">
        <v>116</v>
      </c>
      <c r="E54" s="271"/>
      <c r="F54" s="402"/>
      <c r="G54" s="403"/>
      <c r="H54" s="403"/>
      <c r="I54" s="403"/>
      <c r="J54" s="403"/>
      <c r="K54" s="403"/>
      <c r="L54" s="403"/>
      <c r="M54" s="403"/>
      <c r="N54" s="403"/>
      <c r="O54" s="403"/>
      <c r="P54" s="403"/>
      <c r="Q54" s="403"/>
      <c r="R54" s="403"/>
      <c r="S54" s="403"/>
      <c r="T54" s="403"/>
      <c r="U54" s="403"/>
      <c r="V54" s="403"/>
      <c r="W54" s="403"/>
      <c r="X54" s="403"/>
      <c r="Y54" s="403"/>
      <c r="Z54" s="403"/>
      <c r="AA54" s="403"/>
      <c r="AB54" s="403"/>
      <c r="AC54" s="403"/>
      <c r="AD54" s="403"/>
      <c r="AE54" s="404"/>
      <c r="AF54" s="23"/>
    </row>
    <row r="55" spans="2:32" ht="25.15" customHeight="1" thickBot="1">
      <c r="B55" s="23"/>
      <c r="C55" s="400"/>
      <c r="D55" s="275" t="s">
        <v>103</v>
      </c>
      <c r="E55" s="276"/>
      <c r="F55" s="405" t="s">
        <v>132</v>
      </c>
      <c r="G55" s="406"/>
      <c r="H55" s="344"/>
      <c r="I55" s="407"/>
      <c r="J55" s="96" t="s">
        <v>104</v>
      </c>
      <c r="K55" s="344"/>
      <c r="L55" s="393"/>
      <c r="M55" s="57" t="s">
        <v>105</v>
      </c>
      <c r="N55" s="392"/>
      <c r="O55" s="393"/>
      <c r="P55" s="143" t="s">
        <v>106</v>
      </c>
      <c r="Q55" s="342" t="s">
        <v>107</v>
      </c>
      <c r="R55" s="408"/>
      <c r="S55" s="409" t="s">
        <v>132</v>
      </c>
      <c r="T55" s="410"/>
      <c r="U55" s="392"/>
      <c r="V55" s="393"/>
      <c r="W55" s="57" t="s">
        <v>104</v>
      </c>
      <c r="X55" s="392"/>
      <c r="Y55" s="393"/>
      <c r="Z55" s="57" t="s">
        <v>105</v>
      </c>
      <c r="AA55" s="392"/>
      <c r="AB55" s="393"/>
      <c r="AC55" s="143" t="s">
        <v>106</v>
      </c>
      <c r="AD55" s="342" t="s">
        <v>108</v>
      </c>
      <c r="AE55" s="394"/>
      <c r="AF55" s="23"/>
    </row>
    <row r="56" spans="2:32" ht="25.15" customHeight="1" thickBot="1">
      <c r="B56" s="23"/>
      <c r="C56" s="401"/>
      <c r="D56" s="395" t="s">
        <v>157</v>
      </c>
      <c r="E56" s="396"/>
      <c r="F56" s="397"/>
      <c r="G56" s="398"/>
      <c r="H56" s="398"/>
      <c r="I56" s="398"/>
      <c r="J56" s="398"/>
      <c r="K56" s="398"/>
      <c r="L56" s="297" t="s">
        <v>122</v>
      </c>
      <c r="M56" s="298"/>
      <c r="N56" s="299"/>
      <c r="O56" s="115"/>
      <c r="P56" s="116"/>
      <c r="Q56" s="116"/>
      <c r="R56" s="116"/>
      <c r="S56" s="116"/>
      <c r="T56" s="116"/>
      <c r="U56" s="116"/>
      <c r="V56" s="116"/>
      <c r="W56" s="116"/>
      <c r="X56" s="116"/>
      <c r="Y56" s="117" t="str">
        <f>IF(COUNTBLANK(O56:X56)&gt;0,"　←　10桁の番号を入力","")</f>
        <v>　←　10桁の番号を入力</v>
      </c>
      <c r="Z56" s="118"/>
      <c r="AA56" s="119"/>
      <c r="AB56" s="119"/>
      <c r="AC56" s="119"/>
      <c r="AD56" s="119"/>
      <c r="AE56" s="120"/>
      <c r="AF56" s="23"/>
    </row>
    <row r="57" spans="2:32" ht="25.15" customHeight="1">
      <c r="B57" s="23"/>
      <c r="C57" s="399">
        <v>3</v>
      </c>
      <c r="D57" s="270" t="s">
        <v>116</v>
      </c>
      <c r="E57" s="271"/>
      <c r="F57" s="402"/>
      <c r="G57" s="403"/>
      <c r="H57" s="403"/>
      <c r="I57" s="403"/>
      <c r="J57" s="403"/>
      <c r="K57" s="403"/>
      <c r="L57" s="403"/>
      <c r="M57" s="403"/>
      <c r="N57" s="403"/>
      <c r="O57" s="403"/>
      <c r="P57" s="403"/>
      <c r="Q57" s="403"/>
      <c r="R57" s="403"/>
      <c r="S57" s="403"/>
      <c r="T57" s="403"/>
      <c r="U57" s="403"/>
      <c r="V57" s="403"/>
      <c r="W57" s="403"/>
      <c r="X57" s="403"/>
      <c r="Y57" s="403"/>
      <c r="Z57" s="403"/>
      <c r="AA57" s="403"/>
      <c r="AB57" s="403"/>
      <c r="AC57" s="403"/>
      <c r="AD57" s="403"/>
      <c r="AE57" s="404"/>
      <c r="AF57" s="23"/>
    </row>
    <row r="58" spans="2:32" ht="25.15" customHeight="1" thickBot="1">
      <c r="B58" s="23"/>
      <c r="C58" s="400"/>
      <c r="D58" s="275" t="s">
        <v>103</v>
      </c>
      <c r="E58" s="276"/>
      <c r="F58" s="405" t="s">
        <v>132</v>
      </c>
      <c r="G58" s="406"/>
      <c r="H58" s="344"/>
      <c r="I58" s="407"/>
      <c r="J58" s="96" t="s">
        <v>104</v>
      </c>
      <c r="K58" s="344"/>
      <c r="L58" s="393"/>
      <c r="M58" s="57" t="s">
        <v>105</v>
      </c>
      <c r="N58" s="392"/>
      <c r="O58" s="393"/>
      <c r="P58" s="143" t="s">
        <v>106</v>
      </c>
      <c r="Q58" s="342" t="s">
        <v>107</v>
      </c>
      <c r="R58" s="408"/>
      <c r="S58" s="409" t="s">
        <v>132</v>
      </c>
      <c r="T58" s="410"/>
      <c r="U58" s="392"/>
      <c r="V58" s="393"/>
      <c r="W58" s="57" t="s">
        <v>104</v>
      </c>
      <c r="X58" s="392"/>
      <c r="Y58" s="393"/>
      <c r="Z58" s="57" t="s">
        <v>105</v>
      </c>
      <c r="AA58" s="392"/>
      <c r="AB58" s="393"/>
      <c r="AC58" s="143" t="s">
        <v>106</v>
      </c>
      <c r="AD58" s="342" t="s">
        <v>108</v>
      </c>
      <c r="AE58" s="394"/>
      <c r="AF58" s="23"/>
    </row>
    <row r="59" spans="2:32" ht="25.15" customHeight="1" thickBot="1">
      <c r="B59" s="23"/>
      <c r="C59" s="401"/>
      <c r="D59" s="395" t="s">
        <v>157</v>
      </c>
      <c r="E59" s="396"/>
      <c r="F59" s="397"/>
      <c r="G59" s="398"/>
      <c r="H59" s="398"/>
      <c r="I59" s="398"/>
      <c r="J59" s="398"/>
      <c r="K59" s="398"/>
      <c r="L59" s="297" t="s">
        <v>122</v>
      </c>
      <c r="M59" s="298"/>
      <c r="N59" s="299"/>
      <c r="O59" s="115"/>
      <c r="P59" s="116"/>
      <c r="Q59" s="116"/>
      <c r="R59" s="116"/>
      <c r="S59" s="116"/>
      <c r="T59" s="116"/>
      <c r="U59" s="116"/>
      <c r="V59" s="116"/>
      <c r="W59" s="116"/>
      <c r="X59" s="116"/>
      <c r="Y59" s="117" t="str">
        <f>IF(COUNTBLANK(O59:X59)&gt;0,"　←　10桁の番号を入力","")</f>
        <v>　←　10桁の番号を入力</v>
      </c>
      <c r="Z59" s="118"/>
      <c r="AA59" s="119"/>
      <c r="AB59" s="119"/>
      <c r="AC59" s="119"/>
      <c r="AD59" s="119"/>
      <c r="AE59" s="120"/>
      <c r="AF59" s="23"/>
    </row>
    <row r="60" spans="2:32" ht="25.15" customHeight="1">
      <c r="B60" s="23"/>
      <c r="C60" s="399">
        <v>4</v>
      </c>
      <c r="D60" s="270" t="s">
        <v>116</v>
      </c>
      <c r="E60" s="271"/>
      <c r="F60" s="402"/>
      <c r="G60" s="403"/>
      <c r="H60" s="403"/>
      <c r="I60" s="403"/>
      <c r="J60" s="403"/>
      <c r="K60" s="403"/>
      <c r="L60" s="403"/>
      <c r="M60" s="403"/>
      <c r="N60" s="403"/>
      <c r="O60" s="403"/>
      <c r="P60" s="403"/>
      <c r="Q60" s="403"/>
      <c r="R60" s="403"/>
      <c r="S60" s="403"/>
      <c r="T60" s="403"/>
      <c r="U60" s="403"/>
      <c r="V60" s="403"/>
      <c r="W60" s="403"/>
      <c r="X60" s="403"/>
      <c r="Y60" s="403"/>
      <c r="Z60" s="403"/>
      <c r="AA60" s="403"/>
      <c r="AB60" s="403"/>
      <c r="AC60" s="403"/>
      <c r="AD60" s="403"/>
      <c r="AE60" s="404"/>
      <c r="AF60" s="23"/>
    </row>
    <row r="61" spans="2:32" ht="25.15" customHeight="1" thickBot="1">
      <c r="B61" s="23"/>
      <c r="C61" s="400"/>
      <c r="D61" s="275" t="s">
        <v>103</v>
      </c>
      <c r="E61" s="276"/>
      <c r="F61" s="405" t="s">
        <v>132</v>
      </c>
      <c r="G61" s="406"/>
      <c r="H61" s="344"/>
      <c r="I61" s="407"/>
      <c r="J61" s="96" t="s">
        <v>104</v>
      </c>
      <c r="K61" s="344"/>
      <c r="L61" s="393"/>
      <c r="M61" s="57" t="s">
        <v>105</v>
      </c>
      <c r="N61" s="392"/>
      <c r="O61" s="393"/>
      <c r="P61" s="143" t="s">
        <v>106</v>
      </c>
      <c r="Q61" s="342" t="s">
        <v>107</v>
      </c>
      <c r="R61" s="408"/>
      <c r="S61" s="409" t="s">
        <v>132</v>
      </c>
      <c r="T61" s="410"/>
      <c r="U61" s="392"/>
      <c r="V61" s="393"/>
      <c r="W61" s="57" t="s">
        <v>104</v>
      </c>
      <c r="X61" s="392"/>
      <c r="Y61" s="393"/>
      <c r="Z61" s="57" t="s">
        <v>105</v>
      </c>
      <c r="AA61" s="392"/>
      <c r="AB61" s="393"/>
      <c r="AC61" s="143" t="s">
        <v>106</v>
      </c>
      <c r="AD61" s="342" t="s">
        <v>108</v>
      </c>
      <c r="AE61" s="394"/>
      <c r="AF61" s="23"/>
    </row>
    <row r="62" spans="2:32" ht="25.15" customHeight="1" thickBot="1">
      <c r="B62" s="23"/>
      <c r="C62" s="401"/>
      <c r="D62" s="395" t="s">
        <v>157</v>
      </c>
      <c r="E62" s="396"/>
      <c r="F62" s="397"/>
      <c r="G62" s="398"/>
      <c r="H62" s="398"/>
      <c r="I62" s="398"/>
      <c r="J62" s="398"/>
      <c r="K62" s="398"/>
      <c r="L62" s="297" t="s">
        <v>122</v>
      </c>
      <c r="M62" s="298"/>
      <c r="N62" s="299"/>
      <c r="O62" s="115"/>
      <c r="P62" s="116"/>
      <c r="Q62" s="116"/>
      <c r="R62" s="116"/>
      <c r="S62" s="116"/>
      <c r="T62" s="116"/>
      <c r="U62" s="116"/>
      <c r="V62" s="116"/>
      <c r="W62" s="116"/>
      <c r="X62" s="116"/>
      <c r="Y62" s="117" t="str">
        <f>IF(COUNTBLANK(O62:X62)&gt;0,"　←　10桁の番号を入力","")</f>
        <v>　←　10桁の番号を入力</v>
      </c>
      <c r="Z62" s="118"/>
      <c r="AA62" s="119"/>
      <c r="AB62" s="119"/>
      <c r="AC62" s="119"/>
      <c r="AD62" s="119"/>
      <c r="AE62" s="120"/>
      <c r="AF62" s="23"/>
    </row>
    <row r="63" spans="2:32" ht="25.15" customHeight="1">
      <c r="B63" s="23"/>
      <c r="C63" s="399">
        <v>5</v>
      </c>
      <c r="D63" s="270" t="s">
        <v>116</v>
      </c>
      <c r="E63" s="271"/>
      <c r="F63" s="402"/>
      <c r="G63" s="403"/>
      <c r="H63" s="403"/>
      <c r="I63" s="403"/>
      <c r="J63" s="403"/>
      <c r="K63" s="403"/>
      <c r="L63" s="403"/>
      <c r="M63" s="403"/>
      <c r="N63" s="403"/>
      <c r="O63" s="403"/>
      <c r="P63" s="403"/>
      <c r="Q63" s="403"/>
      <c r="R63" s="403"/>
      <c r="S63" s="403"/>
      <c r="T63" s="403"/>
      <c r="U63" s="403"/>
      <c r="V63" s="403"/>
      <c r="W63" s="403"/>
      <c r="X63" s="403"/>
      <c r="Y63" s="403"/>
      <c r="Z63" s="403"/>
      <c r="AA63" s="403"/>
      <c r="AB63" s="403"/>
      <c r="AC63" s="403"/>
      <c r="AD63" s="403"/>
      <c r="AE63" s="404"/>
      <c r="AF63" s="23"/>
    </row>
    <row r="64" spans="2:32" ht="25.15" customHeight="1" thickBot="1">
      <c r="B64" s="23"/>
      <c r="C64" s="400"/>
      <c r="D64" s="275" t="s">
        <v>103</v>
      </c>
      <c r="E64" s="276"/>
      <c r="F64" s="405" t="s">
        <v>132</v>
      </c>
      <c r="G64" s="406"/>
      <c r="H64" s="344"/>
      <c r="I64" s="407"/>
      <c r="J64" s="96" t="s">
        <v>104</v>
      </c>
      <c r="K64" s="344"/>
      <c r="L64" s="393"/>
      <c r="M64" s="57" t="s">
        <v>105</v>
      </c>
      <c r="N64" s="392"/>
      <c r="O64" s="393"/>
      <c r="P64" s="143" t="s">
        <v>106</v>
      </c>
      <c r="Q64" s="342" t="s">
        <v>107</v>
      </c>
      <c r="R64" s="408"/>
      <c r="S64" s="409" t="s">
        <v>132</v>
      </c>
      <c r="T64" s="410"/>
      <c r="U64" s="392"/>
      <c r="V64" s="393"/>
      <c r="W64" s="57" t="s">
        <v>104</v>
      </c>
      <c r="X64" s="392"/>
      <c r="Y64" s="393"/>
      <c r="Z64" s="57" t="s">
        <v>105</v>
      </c>
      <c r="AA64" s="392"/>
      <c r="AB64" s="393"/>
      <c r="AC64" s="143" t="s">
        <v>106</v>
      </c>
      <c r="AD64" s="342" t="s">
        <v>108</v>
      </c>
      <c r="AE64" s="394"/>
      <c r="AF64" s="23"/>
    </row>
    <row r="65" spans="2:32" ht="25.15" customHeight="1" thickBot="1">
      <c r="B65" s="23"/>
      <c r="C65" s="401"/>
      <c r="D65" s="395" t="s">
        <v>157</v>
      </c>
      <c r="E65" s="396"/>
      <c r="F65" s="397"/>
      <c r="G65" s="398"/>
      <c r="H65" s="398"/>
      <c r="I65" s="398"/>
      <c r="J65" s="398"/>
      <c r="K65" s="398"/>
      <c r="L65" s="297" t="s">
        <v>122</v>
      </c>
      <c r="M65" s="298"/>
      <c r="N65" s="299"/>
      <c r="O65" s="115"/>
      <c r="P65" s="116"/>
      <c r="Q65" s="116"/>
      <c r="R65" s="116"/>
      <c r="S65" s="116"/>
      <c r="T65" s="116"/>
      <c r="U65" s="116"/>
      <c r="V65" s="116"/>
      <c r="W65" s="116"/>
      <c r="X65" s="116"/>
      <c r="Y65" s="117" t="str">
        <f>IF(COUNTBLANK(O65:X65)&gt;0,"　←　10桁の番号を入力","")</f>
        <v>　←　10桁の番号を入力</v>
      </c>
      <c r="Z65" s="118"/>
      <c r="AA65" s="119"/>
      <c r="AB65" s="119"/>
      <c r="AC65" s="119"/>
      <c r="AD65" s="119"/>
      <c r="AE65" s="120"/>
      <c r="AF65" s="23"/>
    </row>
    <row r="66" spans="2:32" ht="25.15" customHeight="1">
      <c r="B66" s="23"/>
      <c r="C66" s="399">
        <v>6</v>
      </c>
      <c r="D66" s="270" t="s">
        <v>116</v>
      </c>
      <c r="E66" s="271"/>
      <c r="F66" s="402"/>
      <c r="G66" s="403"/>
      <c r="H66" s="403"/>
      <c r="I66" s="403"/>
      <c r="J66" s="403"/>
      <c r="K66" s="403"/>
      <c r="L66" s="403"/>
      <c r="M66" s="403"/>
      <c r="N66" s="403"/>
      <c r="O66" s="403"/>
      <c r="P66" s="403"/>
      <c r="Q66" s="403"/>
      <c r="R66" s="403"/>
      <c r="S66" s="403"/>
      <c r="T66" s="403"/>
      <c r="U66" s="403"/>
      <c r="V66" s="403"/>
      <c r="W66" s="403"/>
      <c r="X66" s="403"/>
      <c r="Y66" s="403"/>
      <c r="Z66" s="403"/>
      <c r="AA66" s="403"/>
      <c r="AB66" s="403"/>
      <c r="AC66" s="403"/>
      <c r="AD66" s="403"/>
      <c r="AE66" s="404"/>
      <c r="AF66" s="23"/>
    </row>
    <row r="67" spans="2:32" ht="25.15" customHeight="1" thickBot="1">
      <c r="B67" s="23"/>
      <c r="C67" s="400"/>
      <c r="D67" s="275" t="s">
        <v>103</v>
      </c>
      <c r="E67" s="276"/>
      <c r="F67" s="405" t="s">
        <v>132</v>
      </c>
      <c r="G67" s="406"/>
      <c r="H67" s="344"/>
      <c r="I67" s="407"/>
      <c r="J67" s="96" t="s">
        <v>104</v>
      </c>
      <c r="K67" s="344"/>
      <c r="L67" s="393"/>
      <c r="M67" s="57" t="s">
        <v>105</v>
      </c>
      <c r="N67" s="392"/>
      <c r="O67" s="393"/>
      <c r="P67" s="143" t="s">
        <v>106</v>
      </c>
      <c r="Q67" s="342" t="s">
        <v>107</v>
      </c>
      <c r="R67" s="408"/>
      <c r="S67" s="409" t="s">
        <v>132</v>
      </c>
      <c r="T67" s="410"/>
      <c r="U67" s="392"/>
      <c r="V67" s="393"/>
      <c r="W67" s="57" t="s">
        <v>104</v>
      </c>
      <c r="X67" s="392"/>
      <c r="Y67" s="393"/>
      <c r="Z67" s="57" t="s">
        <v>105</v>
      </c>
      <c r="AA67" s="392"/>
      <c r="AB67" s="393"/>
      <c r="AC67" s="143" t="s">
        <v>106</v>
      </c>
      <c r="AD67" s="342" t="s">
        <v>108</v>
      </c>
      <c r="AE67" s="394"/>
      <c r="AF67" s="23"/>
    </row>
    <row r="68" spans="2:32" ht="25.15" customHeight="1" thickBot="1">
      <c r="B68" s="23"/>
      <c r="C68" s="401"/>
      <c r="D68" s="395" t="s">
        <v>157</v>
      </c>
      <c r="E68" s="396"/>
      <c r="F68" s="397"/>
      <c r="G68" s="398"/>
      <c r="H68" s="398"/>
      <c r="I68" s="398"/>
      <c r="J68" s="398"/>
      <c r="K68" s="398"/>
      <c r="L68" s="297" t="s">
        <v>122</v>
      </c>
      <c r="M68" s="298"/>
      <c r="N68" s="299"/>
      <c r="O68" s="115"/>
      <c r="P68" s="116"/>
      <c r="Q68" s="116"/>
      <c r="R68" s="116"/>
      <c r="S68" s="116"/>
      <c r="T68" s="116"/>
      <c r="U68" s="116"/>
      <c r="V68" s="116"/>
      <c r="W68" s="116"/>
      <c r="X68" s="116"/>
      <c r="Y68" s="117" t="str">
        <f>IF(COUNTBLANK(O68:X68)&gt;0,"　←　10桁の番号を入力","")</f>
        <v>　←　10桁の番号を入力</v>
      </c>
      <c r="Z68" s="118"/>
      <c r="AA68" s="119"/>
      <c r="AB68" s="119"/>
      <c r="AC68" s="119"/>
      <c r="AD68" s="119"/>
      <c r="AE68" s="120"/>
      <c r="AF68" s="23"/>
    </row>
    <row r="69" spans="2:32" ht="25.15" customHeight="1">
      <c r="B69" s="23"/>
      <c r="C69" s="399">
        <v>7</v>
      </c>
      <c r="D69" s="270" t="s">
        <v>116</v>
      </c>
      <c r="E69" s="271"/>
      <c r="F69" s="402"/>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404"/>
      <c r="AF69" s="23"/>
    </row>
    <row r="70" spans="2:32" ht="25.15" customHeight="1" thickBot="1">
      <c r="B70" s="23"/>
      <c r="C70" s="400"/>
      <c r="D70" s="275" t="s">
        <v>103</v>
      </c>
      <c r="E70" s="276"/>
      <c r="F70" s="405" t="s">
        <v>132</v>
      </c>
      <c r="G70" s="406"/>
      <c r="H70" s="344"/>
      <c r="I70" s="407"/>
      <c r="J70" s="96" t="s">
        <v>104</v>
      </c>
      <c r="K70" s="344"/>
      <c r="L70" s="393"/>
      <c r="M70" s="57" t="s">
        <v>105</v>
      </c>
      <c r="N70" s="392"/>
      <c r="O70" s="393"/>
      <c r="P70" s="143" t="s">
        <v>106</v>
      </c>
      <c r="Q70" s="342" t="s">
        <v>107</v>
      </c>
      <c r="R70" s="408"/>
      <c r="S70" s="409" t="s">
        <v>132</v>
      </c>
      <c r="T70" s="410"/>
      <c r="U70" s="392"/>
      <c r="V70" s="393"/>
      <c r="W70" s="57" t="s">
        <v>104</v>
      </c>
      <c r="X70" s="392"/>
      <c r="Y70" s="393"/>
      <c r="Z70" s="57" t="s">
        <v>105</v>
      </c>
      <c r="AA70" s="392"/>
      <c r="AB70" s="393"/>
      <c r="AC70" s="143" t="s">
        <v>106</v>
      </c>
      <c r="AD70" s="342" t="s">
        <v>108</v>
      </c>
      <c r="AE70" s="394"/>
      <c r="AF70" s="23"/>
    </row>
    <row r="71" spans="2:32" ht="25.15" customHeight="1" thickBot="1">
      <c r="B71" s="23"/>
      <c r="C71" s="401"/>
      <c r="D71" s="395" t="s">
        <v>157</v>
      </c>
      <c r="E71" s="396"/>
      <c r="F71" s="397"/>
      <c r="G71" s="398"/>
      <c r="H71" s="398"/>
      <c r="I71" s="398"/>
      <c r="J71" s="398"/>
      <c r="K71" s="398"/>
      <c r="L71" s="297" t="s">
        <v>122</v>
      </c>
      <c r="M71" s="298"/>
      <c r="N71" s="299"/>
      <c r="O71" s="115"/>
      <c r="P71" s="116"/>
      <c r="Q71" s="116"/>
      <c r="R71" s="116"/>
      <c r="S71" s="116"/>
      <c r="T71" s="116"/>
      <c r="U71" s="116"/>
      <c r="V71" s="116"/>
      <c r="W71" s="116"/>
      <c r="X71" s="116"/>
      <c r="Y71" s="117" t="str">
        <f>IF(COUNTBLANK(O71:X71)&gt;0,"　←　10桁の番号を入力","")</f>
        <v>　←　10桁の番号を入力</v>
      </c>
      <c r="Z71" s="118"/>
      <c r="AA71" s="119"/>
      <c r="AB71" s="119"/>
      <c r="AC71" s="119"/>
      <c r="AD71" s="119"/>
      <c r="AE71" s="120"/>
      <c r="AF71" s="23"/>
    </row>
    <row r="72" spans="2:32" ht="25.15" customHeight="1">
      <c r="B72" s="23"/>
      <c r="C72" s="399">
        <v>8</v>
      </c>
      <c r="D72" s="270" t="s">
        <v>116</v>
      </c>
      <c r="E72" s="271"/>
      <c r="F72" s="402"/>
      <c r="G72" s="403"/>
      <c r="H72" s="403"/>
      <c r="I72" s="403"/>
      <c r="J72" s="403"/>
      <c r="K72" s="403"/>
      <c r="L72" s="403"/>
      <c r="M72" s="403"/>
      <c r="N72" s="403"/>
      <c r="O72" s="403"/>
      <c r="P72" s="403"/>
      <c r="Q72" s="403"/>
      <c r="R72" s="403"/>
      <c r="S72" s="403"/>
      <c r="T72" s="403"/>
      <c r="U72" s="403"/>
      <c r="V72" s="403"/>
      <c r="W72" s="403"/>
      <c r="X72" s="403"/>
      <c r="Y72" s="403"/>
      <c r="Z72" s="403"/>
      <c r="AA72" s="403"/>
      <c r="AB72" s="403"/>
      <c r="AC72" s="403"/>
      <c r="AD72" s="403"/>
      <c r="AE72" s="404"/>
      <c r="AF72" s="23"/>
    </row>
    <row r="73" spans="2:32" ht="25.15" customHeight="1" thickBot="1">
      <c r="B73" s="23"/>
      <c r="C73" s="400"/>
      <c r="D73" s="275" t="s">
        <v>103</v>
      </c>
      <c r="E73" s="276"/>
      <c r="F73" s="405" t="s">
        <v>132</v>
      </c>
      <c r="G73" s="406"/>
      <c r="H73" s="344"/>
      <c r="I73" s="407"/>
      <c r="J73" s="96" t="s">
        <v>104</v>
      </c>
      <c r="K73" s="344"/>
      <c r="L73" s="393"/>
      <c r="M73" s="57" t="s">
        <v>105</v>
      </c>
      <c r="N73" s="392"/>
      <c r="O73" s="393"/>
      <c r="P73" s="143" t="s">
        <v>106</v>
      </c>
      <c r="Q73" s="342" t="s">
        <v>107</v>
      </c>
      <c r="R73" s="408"/>
      <c r="S73" s="409" t="s">
        <v>132</v>
      </c>
      <c r="T73" s="410"/>
      <c r="U73" s="392"/>
      <c r="V73" s="393"/>
      <c r="W73" s="57" t="s">
        <v>104</v>
      </c>
      <c r="X73" s="392"/>
      <c r="Y73" s="393"/>
      <c r="Z73" s="57" t="s">
        <v>105</v>
      </c>
      <c r="AA73" s="392"/>
      <c r="AB73" s="393"/>
      <c r="AC73" s="143" t="s">
        <v>106</v>
      </c>
      <c r="AD73" s="342" t="s">
        <v>108</v>
      </c>
      <c r="AE73" s="394"/>
      <c r="AF73" s="23"/>
    </row>
    <row r="74" spans="2:32" ht="25.15" customHeight="1" thickBot="1">
      <c r="B74" s="23"/>
      <c r="C74" s="401"/>
      <c r="D74" s="395" t="s">
        <v>157</v>
      </c>
      <c r="E74" s="396"/>
      <c r="F74" s="397"/>
      <c r="G74" s="398"/>
      <c r="H74" s="398"/>
      <c r="I74" s="398"/>
      <c r="J74" s="398"/>
      <c r="K74" s="398"/>
      <c r="L74" s="297" t="s">
        <v>122</v>
      </c>
      <c r="M74" s="298"/>
      <c r="N74" s="299"/>
      <c r="O74" s="115"/>
      <c r="P74" s="116"/>
      <c r="Q74" s="116"/>
      <c r="R74" s="116"/>
      <c r="S74" s="116"/>
      <c r="T74" s="116"/>
      <c r="U74" s="116"/>
      <c r="V74" s="116"/>
      <c r="W74" s="116"/>
      <c r="X74" s="116"/>
      <c r="Y74" s="117" t="str">
        <f>IF(COUNTBLANK(O74:X74)&gt;0,"　←　10桁の番号を入力","")</f>
        <v>　←　10桁の番号を入力</v>
      </c>
      <c r="Z74" s="118"/>
      <c r="AA74" s="119"/>
      <c r="AB74" s="119"/>
      <c r="AC74" s="119"/>
      <c r="AD74" s="119"/>
      <c r="AE74" s="120"/>
      <c r="AF74" s="23"/>
    </row>
    <row r="75" spans="2:32" ht="25.15" customHeight="1">
      <c r="B75" s="23"/>
      <c r="C75" s="399">
        <v>9</v>
      </c>
      <c r="D75" s="270" t="s">
        <v>116</v>
      </c>
      <c r="E75" s="271"/>
      <c r="F75" s="402"/>
      <c r="G75" s="403"/>
      <c r="H75" s="403"/>
      <c r="I75" s="403"/>
      <c r="J75" s="403"/>
      <c r="K75" s="403"/>
      <c r="L75" s="403"/>
      <c r="M75" s="403"/>
      <c r="N75" s="403"/>
      <c r="O75" s="403"/>
      <c r="P75" s="403"/>
      <c r="Q75" s="403"/>
      <c r="R75" s="403"/>
      <c r="S75" s="403"/>
      <c r="T75" s="403"/>
      <c r="U75" s="403"/>
      <c r="V75" s="403"/>
      <c r="W75" s="403"/>
      <c r="X75" s="403"/>
      <c r="Y75" s="403"/>
      <c r="Z75" s="403"/>
      <c r="AA75" s="403"/>
      <c r="AB75" s="403"/>
      <c r="AC75" s="403"/>
      <c r="AD75" s="403"/>
      <c r="AE75" s="404"/>
      <c r="AF75" s="23"/>
    </row>
    <row r="76" spans="2:32" ht="25.15" customHeight="1" thickBot="1">
      <c r="B76" s="23"/>
      <c r="C76" s="400"/>
      <c r="D76" s="275" t="s">
        <v>103</v>
      </c>
      <c r="E76" s="276"/>
      <c r="F76" s="405" t="s">
        <v>132</v>
      </c>
      <c r="G76" s="406"/>
      <c r="H76" s="344"/>
      <c r="I76" s="407"/>
      <c r="J76" s="96" t="s">
        <v>104</v>
      </c>
      <c r="K76" s="344"/>
      <c r="L76" s="393"/>
      <c r="M76" s="57" t="s">
        <v>105</v>
      </c>
      <c r="N76" s="392"/>
      <c r="O76" s="393"/>
      <c r="P76" s="143" t="s">
        <v>106</v>
      </c>
      <c r="Q76" s="342" t="s">
        <v>107</v>
      </c>
      <c r="R76" s="408"/>
      <c r="S76" s="409" t="s">
        <v>132</v>
      </c>
      <c r="T76" s="410"/>
      <c r="U76" s="392"/>
      <c r="V76" s="393"/>
      <c r="W76" s="57" t="s">
        <v>104</v>
      </c>
      <c r="X76" s="392"/>
      <c r="Y76" s="393"/>
      <c r="Z76" s="57" t="s">
        <v>105</v>
      </c>
      <c r="AA76" s="392"/>
      <c r="AB76" s="393"/>
      <c r="AC76" s="143" t="s">
        <v>106</v>
      </c>
      <c r="AD76" s="342" t="s">
        <v>108</v>
      </c>
      <c r="AE76" s="394"/>
      <c r="AF76" s="23"/>
    </row>
    <row r="77" spans="2:32" ht="25.15" customHeight="1" thickBot="1">
      <c r="B77" s="23"/>
      <c r="C77" s="401"/>
      <c r="D77" s="395" t="s">
        <v>157</v>
      </c>
      <c r="E77" s="396"/>
      <c r="F77" s="397"/>
      <c r="G77" s="398"/>
      <c r="H77" s="398"/>
      <c r="I77" s="398"/>
      <c r="J77" s="398"/>
      <c r="K77" s="398"/>
      <c r="L77" s="297" t="s">
        <v>122</v>
      </c>
      <c r="M77" s="298"/>
      <c r="N77" s="299"/>
      <c r="O77" s="115"/>
      <c r="P77" s="116"/>
      <c r="Q77" s="116"/>
      <c r="R77" s="116"/>
      <c r="S77" s="116"/>
      <c r="T77" s="116"/>
      <c r="U77" s="116"/>
      <c r="V77" s="116"/>
      <c r="W77" s="116"/>
      <c r="X77" s="116"/>
      <c r="Y77" s="117" t="str">
        <f>IF(COUNTBLANK(O77:X77)&gt;0,"　←　10桁の番号を入力","")</f>
        <v>　←　10桁の番号を入力</v>
      </c>
      <c r="Z77" s="118"/>
      <c r="AA77" s="119"/>
      <c r="AB77" s="119"/>
      <c r="AC77" s="119"/>
      <c r="AD77" s="119"/>
      <c r="AE77" s="120"/>
      <c r="AF77" s="23"/>
    </row>
    <row r="78" spans="2:32" ht="25.15" customHeight="1">
      <c r="B78" s="23"/>
      <c r="C78" s="399">
        <v>10</v>
      </c>
      <c r="D78" s="270" t="s">
        <v>116</v>
      </c>
      <c r="E78" s="271"/>
      <c r="F78" s="402"/>
      <c r="G78" s="403"/>
      <c r="H78" s="403"/>
      <c r="I78" s="403"/>
      <c r="J78" s="403"/>
      <c r="K78" s="403"/>
      <c r="L78" s="403"/>
      <c r="M78" s="403"/>
      <c r="N78" s="403"/>
      <c r="O78" s="403"/>
      <c r="P78" s="403"/>
      <c r="Q78" s="403"/>
      <c r="R78" s="403"/>
      <c r="S78" s="403"/>
      <c r="T78" s="403"/>
      <c r="U78" s="403"/>
      <c r="V78" s="403"/>
      <c r="W78" s="403"/>
      <c r="X78" s="403"/>
      <c r="Y78" s="403"/>
      <c r="Z78" s="403"/>
      <c r="AA78" s="403"/>
      <c r="AB78" s="403"/>
      <c r="AC78" s="403"/>
      <c r="AD78" s="403"/>
      <c r="AE78" s="404"/>
      <c r="AF78" s="23"/>
    </row>
    <row r="79" spans="2:32" ht="25.15" customHeight="1" thickBot="1">
      <c r="B79" s="23"/>
      <c r="C79" s="400"/>
      <c r="D79" s="275" t="s">
        <v>103</v>
      </c>
      <c r="E79" s="276"/>
      <c r="F79" s="405" t="s">
        <v>132</v>
      </c>
      <c r="G79" s="406"/>
      <c r="H79" s="344"/>
      <c r="I79" s="407"/>
      <c r="J79" s="96" t="s">
        <v>104</v>
      </c>
      <c r="K79" s="344"/>
      <c r="L79" s="393"/>
      <c r="M79" s="57" t="s">
        <v>105</v>
      </c>
      <c r="N79" s="392"/>
      <c r="O79" s="393"/>
      <c r="P79" s="143" t="s">
        <v>106</v>
      </c>
      <c r="Q79" s="342" t="s">
        <v>107</v>
      </c>
      <c r="R79" s="408"/>
      <c r="S79" s="409" t="s">
        <v>132</v>
      </c>
      <c r="T79" s="410"/>
      <c r="U79" s="392"/>
      <c r="V79" s="393"/>
      <c r="W79" s="57" t="s">
        <v>104</v>
      </c>
      <c r="X79" s="392"/>
      <c r="Y79" s="393"/>
      <c r="Z79" s="57" t="s">
        <v>105</v>
      </c>
      <c r="AA79" s="392"/>
      <c r="AB79" s="393"/>
      <c r="AC79" s="143" t="s">
        <v>106</v>
      </c>
      <c r="AD79" s="342" t="s">
        <v>108</v>
      </c>
      <c r="AE79" s="394"/>
      <c r="AF79" s="23"/>
    </row>
    <row r="80" spans="2:32" ht="25.15" customHeight="1" thickBot="1">
      <c r="B80" s="23"/>
      <c r="C80" s="401"/>
      <c r="D80" s="395" t="s">
        <v>157</v>
      </c>
      <c r="E80" s="396"/>
      <c r="F80" s="397"/>
      <c r="G80" s="398"/>
      <c r="H80" s="398"/>
      <c r="I80" s="398"/>
      <c r="J80" s="398"/>
      <c r="K80" s="398"/>
      <c r="L80" s="297" t="s">
        <v>122</v>
      </c>
      <c r="M80" s="298"/>
      <c r="N80" s="299"/>
      <c r="O80" s="115"/>
      <c r="P80" s="116"/>
      <c r="Q80" s="116"/>
      <c r="R80" s="116"/>
      <c r="S80" s="116"/>
      <c r="T80" s="116"/>
      <c r="U80" s="116"/>
      <c r="V80" s="116"/>
      <c r="W80" s="116"/>
      <c r="X80" s="116"/>
      <c r="Y80" s="117" t="str">
        <f>IF(COUNTBLANK(O80:X80)&gt;0,"　←　10桁の番号を入力","")</f>
        <v>　←　10桁の番号を入力</v>
      </c>
      <c r="Z80" s="118"/>
      <c r="AA80" s="119"/>
      <c r="AB80" s="119"/>
      <c r="AC80" s="119"/>
      <c r="AD80" s="119"/>
      <c r="AE80" s="120"/>
      <c r="AF80" s="23"/>
    </row>
    <row r="81" spans="1:51" ht="25.15" customHeight="1">
      <c r="B81" s="23"/>
      <c r="C81" s="399">
        <v>11</v>
      </c>
      <c r="D81" s="270" t="s">
        <v>116</v>
      </c>
      <c r="E81" s="271"/>
      <c r="F81" s="402"/>
      <c r="G81" s="403"/>
      <c r="H81" s="403"/>
      <c r="I81" s="403"/>
      <c r="J81" s="403"/>
      <c r="K81" s="403"/>
      <c r="L81" s="403"/>
      <c r="M81" s="403"/>
      <c r="N81" s="403"/>
      <c r="O81" s="403"/>
      <c r="P81" s="403"/>
      <c r="Q81" s="403"/>
      <c r="R81" s="403"/>
      <c r="S81" s="403"/>
      <c r="T81" s="403"/>
      <c r="U81" s="403"/>
      <c r="V81" s="403"/>
      <c r="W81" s="403"/>
      <c r="X81" s="403"/>
      <c r="Y81" s="403"/>
      <c r="Z81" s="403"/>
      <c r="AA81" s="403"/>
      <c r="AB81" s="403"/>
      <c r="AC81" s="403"/>
      <c r="AD81" s="403"/>
      <c r="AE81" s="404"/>
      <c r="AF81" s="23"/>
    </row>
    <row r="82" spans="1:51" ht="25.15" customHeight="1" thickBot="1">
      <c r="B82" s="23"/>
      <c r="C82" s="400"/>
      <c r="D82" s="275" t="s">
        <v>103</v>
      </c>
      <c r="E82" s="276"/>
      <c r="F82" s="405" t="s">
        <v>132</v>
      </c>
      <c r="G82" s="406"/>
      <c r="H82" s="344"/>
      <c r="I82" s="407"/>
      <c r="J82" s="96" t="s">
        <v>104</v>
      </c>
      <c r="K82" s="344"/>
      <c r="L82" s="393"/>
      <c r="M82" s="57" t="s">
        <v>105</v>
      </c>
      <c r="N82" s="392"/>
      <c r="O82" s="393"/>
      <c r="P82" s="143" t="s">
        <v>106</v>
      </c>
      <c r="Q82" s="342" t="s">
        <v>107</v>
      </c>
      <c r="R82" s="408"/>
      <c r="S82" s="409" t="s">
        <v>132</v>
      </c>
      <c r="T82" s="410"/>
      <c r="U82" s="392"/>
      <c r="V82" s="393"/>
      <c r="W82" s="57" t="s">
        <v>104</v>
      </c>
      <c r="X82" s="392"/>
      <c r="Y82" s="393"/>
      <c r="Z82" s="57" t="s">
        <v>105</v>
      </c>
      <c r="AA82" s="392"/>
      <c r="AB82" s="393"/>
      <c r="AC82" s="143" t="s">
        <v>106</v>
      </c>
      <c r="AD82" s="342" t="s">
        <v>108</v>
      </c>
      <c r="AE82" s="394"/>
      <c r="AF82" s="23"/>
    </row>
    <row r="83" spans="1:51" ht="25.15" customHeight="1" thickBot="1">
      <c r="B83" s="23"/>
      <c r="C83" s="401"/>
      <c r="D83" s="395" t="s">
        <v>157</v>
      </c>
      <c r="E83" s="396"/>
      <c r="F83" s="397"/>
      <c r="G83" s="398"/>
      <c r="H83" s="398"/>
      <c r="I83" s="398"/>
      <c r="J83" s="398"/>
      <c r="K83" s="398"/>
      <c r="L83" s="297" t="s">
        <v>122</v>
      </c>
      <c r="M83" s="298"/>
      <c r="N83" s="299"/>
      <c r="O83" s="115"/>
      <c r="P83" s="116"/>
      <c r="Q83" s="116"/>
      <c r="R83" s="116"/>
      <c r="S83" s="116"/>
      <c r="T83" s="116"/>
      <c r="U83" s="116"/>
      <c r="V83" s="116"/>
      <c r="W83" s="116"/>
      <c r="X83" s="116"/>
      <c r="Y83" s="117" t="str">
        <f>IF(COUNTBLANK(O83:X83)&gt;0,"　←　10桁の番号を入力","")</f>
        <v>　←　10桁の番号を入力</v>
      </c>
      <c r="Z83" s="118"/>
      <c r="AA83" s="119"/>
      <c r="AB83" s="119"/>
      <c r="AC83" s="119"/>
      <c r="AD83" s="119"/>
      <c r="AE83" s="120"/>
      <c r="AF83" s="23"/>
    </row>
    <row r="84" spans="1:51" ht="47.45" customHeight="1">
      <c r="B84" s="23"/>
      <c r="C84" s="453" t="s">
        <v>113</v>
      </c>
      <c r="D84" s="454"/>
      <c r="E84" s="454"/>
      <c r="F84" s="279" t="s">
        <v>158</v>
      </c>
      <c r="G84" s="279"/>
      <c r="H84" s="279"/>
      <c r="I84" s="279"/>
      <c r="J84" s="279"/>
      <c r="K84" s="279"/>
      <c r="L84" s="279"/>
      <c r="M84" s="279"/>
      <c r="N84" s="279"/>
      <c r="O84" s="279"/>
      <c r="P84" s="279"/>
      <c r="Q84" s="279"/>
      <c r="R84" s="279"/>
      <c r="S84" s="279"/>
      <c r="T84" s="279"/>
      <c r="U84" s="279"/>
      <c r="V84" s="279"/>
      <c r="W84" s="279"/>
      <c r="X84" s="279"/>
      <c r="Y84" s="279"/>
      <c r="Z84" s="279"/>
      <c r="AA84" s="279"/>
      <c r="AB84" s="279"/>
      <c r="AC84" s="279"/>
      <c r="AD84" s="279"/>
      <c r="AE84" s="279"/>
      <c r="AF84" s="23"/>
    </row>
    <row r="85" spans="1:51">
      <c r="B85" s="23"/>
      <c r="C85" s="181" t="s">
        <v>159</v>
      </c>
      <c r="D85" s="171"/>
      <c r="E85" s="171"/>
      <c r="F85" s="23"/>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2"/>
      <c r="AF85" s="23"/>
    </row>
    <row r="86" spans="1:51" ht="19.149999999999999" customHeight="1">
      <c r="B86" s="23"/>
      <c r="C86" s="206" t="s">
        <v>175</v>
      </c>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row>
    <row r="87" spans="1:51" ht="19.149999999999999" customHeight="1">
      <c r="B87" s="23"/>
      <c r="C87" s="206" t="s">
        <v>183</v>
      </c>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row>
    <row r="88" spans="1:51" ht="15" customHeight="1">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row>
    <row r="89" spans="1:51" s="47" customFormat="1" ht="25.15" customHeight="1" thickBot="1">
      <c r="A89" s="44"/>
      <c r="C89" s="79" t="s">
        <v>160</v>
      </c>
      <c r="F89" s="76"/>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H89" s="50"/>
      <c r="AI89" s="50"/>
      <c r="AJ89" s="50"/>
      <c r="AK89" s="50"/>
      <c r="AL89" s="50"/>
      <c r="AM89" s="50"/>
      <c r="AN89" s="50"/>
      <c r="AO89" s="50"/>
      <c r="AP89" s="50"/>
      <c r="AQ89" s="50"/>
      <c r="AR89" s="50"/>
      <c r="AS89" s="50"/>
      <c r="AT89" s="50"/>
      <c r="AU89" s="50"/>
      <c r="AV89" s="50"/>
      <c r="AW89" s="50"/>
      <c r="AX89" s="50"/>
      <c r="AY89" s="50"/>
    </row>
    <row r="90" spans="1:51" ht="25.15" customHeight="1">
      <c r="B90" s="23"/>
      <c r="C90" s="282" t="s">
        <v>101</v>
      </c>
      <c r="D90" s="283"/>
      <c r="E90" s="284"/>
      <c r="F90" s="290"/>
      <c r="G90" s="291"/>
      <c r="H90" s="291"/>
      <c r="I90" s="51" t="s">
        <v>11</v>
      </c>
      <c r="J90" s="52"/>
      <c r="K90" s="52"/>
      <c r="L90" s="53"/>
      <c r="M90" s="292" t="str">
        <f>IF(COUNTBLANK(F90:H91)=6,"　←　該当する方に○",IF(COUNTBLANK(F90:H91)=4,"　←　どちらか一方に○",""))</f>
        <v>　←　該当する方に○</v>
      </c>
      <c r="N90" s="293"/>
      <c r="O90" s="293"/>
      <c r="P90" s="293"/>
      <c r="Q90" s="293"/>
      <c r="R90" s="293"/>
      <c r="S90" s="293"/>
      <c r="T90" s="293"/>
      <c r="U90" s="293"/>
      <c r="V90" s="293"/>
      <c r="W90" s="293"/>
      <c r="X90" s="293"/>
      <c r="Y90" s="293"/>
      <c r="Z90" s="293"/>
      <c r="AA90" s="293"/>
      <c r="AB90" s="293"/>
      <c r="AC90" s="293"/>
      <c r="AD90" s="293"/>
      <c r="AE90" s="293"/>
      <c r="AF90" s="23"/>
    </row>
    <row r="91" spans="1:51" ht="25.15" customHeight="1" thickBot="1">
      <c r="B91" s="23"/>
      <c r="C91" s="302"/>
      <c r="D91" s="303"/>
      <c r="E91" s="304"/>
      <c r="F91" s="295"/>
      <c r="G91" s="296"/>
      <c r="H91" s="296"/>
      <c r="I91" s="66" t="s">
        <v>12</v>
      </c>
      <c r="J91" s="67"/>
      <c r="K91" s="67"/>
      <c r="L91" s="68"/>
      <c r="M91" s="294"/>
      <c r="N91" s="294"/>
      <c r="O91" s="294"/>
      <c r="P91" s="294"/>
      <c r="Q91" s="294"/>
      <c r="R91" s="294"/>
      <c r="S91" s="294"/>
      <c r="T91" s="294"/>
      <c r="U91" s="294"/>
      <c r="V91" s="294"/>
      <c r="W91" s="294"/>
      <c r="X91" s="294"/>
      <c r="Y91" s="294"/>
      <c r="Z91" s="294"/>
      <c r="AA91" s="294"/>
      <c r="AB91" s="294"/>
      <c r="AC91" s="294"/>
      <c r="AD91" s="294"/>
      <c r="AE91" s="294"/>
      <c r="AF91" s="23"/>
    </row>
    <row r="92" spans="1:51" ht="25.15" customHeight="1">
      <c r="B92" s="23"/>
      <c r="C92" s="453" t="s">
        <v>113</v>
      </c>
      <c r="D92" s="454"/>
      <c r="E92" s="454"/>
      <c r="F92" s="149" t="s">
        <v>148</v>
      </c>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23"/>
    </row>
    <row r="93" spans="1:51" ht="15" customHeight="1">
      <c r="C93" s="72"/>
      <c r="D93" s="73"/>
      <c r="E93" s="73"/>
      <c r="F93" s="74"/>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row>
    <row r="94" spans="1:51" s="80" customFormat="1">
      <c r="A94" s="44"/>
      <c r="AH94" s="46"/>
      <c r="AI94" s="46"/>
      <c r="AJ94" s="46"/>
      <c r="AK94" s="46"/>
      <c r="AL94" s="46"/>
      <c r="AM94" s="46"/>
      <c r="AN94" s="46"/>
      <c r="AO94" s="46"/>
      <c r="AP94" s="46"/>
      <c r="AQ94" s="46"/>
      <c r="AR94" s="46"/>
      <c r="AS94" s="46"/>
      <c r="AT94" s="46"/>
      <c r="AU94" s="46"/>
      <c r="AV94" s="46"/>
      <c r="AW94" s="46"/>
      <c r="AX94" s="46"/>
      <c r="AY94" s="46"/>
    </row>
    <row r="95" spans="1:51" s="80" customFormat="1">
      <c r="A95" s="44"/>
      <c r="AH95" s="46"/>
      <c r="AI95" s="46"/>
      <c r="AJ95" s="46"/>
      <c r="AK95" s="46"/>
      <c r="AL95" s="46"/>
      <c r="AM95" s="46"/>
      <c r="AN95" s="46"/>
      <c r="AO95" s="46"/>
      <c r="AP95" s="46"/>
      <c r="AQ95" s="46"/>
      <c r="AR95" s="46"/>
      <c r="AS95" s="46"/>
      <c r="AT95" s="46"/>
      <c r="AU95" s="46"/>
      <c r="AV95" s="46"/>
      <c r="AW95" s="46"/>
      <c r="AX95" s="46"/>
      <c r="AY95" s="46"/>
    </row>
    <row r="96" spans="1:51" s="80" customFormat="1">
      <c r="A96" s="44"/>
      <c r="AH96" s="46"/>
      <c r="AI96" s="46"/>
      <c r="AJ96" s="46"/>
      <c r="AK96" s="46"/>
      <c r="AL96" s="46"/>
      <c r="AM96" s="46"/>
      <c r="AN96" s="46"/>
      <c r="AO96" s="46"/>
      <c r="AP96" s="46"/>
      <c r="AQ96" s="46"/>
      <c r="AR96" s="46"/>
      <c r="AS96" s="46"/>
      <c r="AT96" s="46"/>
      <c r="AU96" s="46"/>
      <c r="AV96" s="46"/>
      <c r="AW96" s="46"/>
      <c r="AX96" s="46"/>
      <c r="AY96" s="46"/>
    </row>
    <row r="97" spans="1:51" s="80" customFormat="1">
      <c r="A97" s="44"/>
      <c r="AH97" s="46"/>
      <c r="AI97" s="46"/>
      <c r="AJ97" s="46"/>
      <c r="AK97" s="46"/>
      <c r="AL97" s="46"/>
      <c r="AM97" s="46"/>
      <c r="AN97" s="46"/>
      <c r="AO97" s="46"/>
      <c r="AP97" s="46"/>
      <c r="AQ97" s="46"/>
      <c r="AR97" s="46"/>
      <c r="AS97" s="46"/>
      <c r="AT97" s="46"/>
      <c r="AU97" s="46"/>
      <c r="AV97" s="46"/>
      <c r="AW97" s="46"/>
      <c r="AX97" s="46"/>
      <c r="AY97" s="46"/>
    </row>
    <row r="98" spans="1:51" s="80" customFormat="1">
      <c r="A98" s="44"/>
      <c r="AH98" s="46"/>
      <c r="AI98" s="46"/>
      <c r="AJ98" s="46"/>
      <c r="AK98" s="46"/>
      <c r="AL98" s="46"/>
      <c r="AM98" s="46"/>
      <c r="AN98" s="46"/>
      <c r="AO98" s="46"/>
      <c r="AP98" s="46"/>
      <c r="AQ98" s="46"/>
      <c r="AR98" s="46"/>
      <c r="AS98" s="46"/>
      <c r="AT98" s="46"/>
      <c r="AU98" s="46"/>
      <c r="AV98" s="46"/>
      <c r="AW98" s="46"/>
      <c r="AX98" s="46"/>
      <c r="AY98" s="46"/>
    </row>
    <row r="99" spans="1:51" s="80" customFormat="1">
      <c r="A99" s="44"/>
      <c r="C99" s="452"/>
      <c r="D99" s="452"/>
      <c r="E99" s="452"/>
      <c r="F99" s="452"/>
      <c r="G99" s="452"/>
      <c r="AH99" s="46"/>
      <c r="AI99" s="46"/>
      <c r="AJ99" s="46"/>
      <c r="AK99" s="46"/>
      <c r="AL99" s="46"/>
      <c r="AM99" s="46"/>
      <c r="AN99" s="46"/>
      <c r="AO99" s="46"/>
      <c r="AP99" s="46"/>
      <c r="AQ99" s="46"/>
      <c r="AR99" s="46"/>
      <c r="AS99" s="46"/>
      <c r="AT99" s="46"/>
      <c r="AU99" s="46"/>
      <c r="AV99" s="46"/>
      <c r="AW99" s="46"/>
      <c r="AX99" s="46"/>
      <c r="AY99" s="46"/>
    </row>
    <row r="100" spans="1:51" s="80" customFormat="1">
      <c r="A100" s="44"/>
      <c r="AH100" s="46"/>
      <c r="AI100" s="46"/>
      <c r="AJ100" s="46"/>
      <c r="AK100" s="46"/>
      <c r="AL100" s="46"/>
      <c r="AM100" s="46"/>
      <c r="AN100" s="46"/>
      <c r="AO100" s="46"/>
      <c r="AP100" s="46"/>
      <c r="AQ100" s="46"/>
      <c r="AR100" s="46"/>
      <c r="AS100" s="46"/>
      <c r="AT100" s="46"/>
      <c r="AU100" s="46"/>
      <c r="AV100" s="46"/>
      <c r="AW100" s="46"/>
      <c r="AX100" s="46"/>
      <c r="AY100" s="46"/>
    </row>
    <row r="101" spans="1:51" s="80" customFormat="1">
      <c r="A101" s="44"/>
      <c r="AH101" s="46"/>
      <c r="AI101" s="46"/>
      <c r="AJ101" s="46"/>
      <c r="AK101" s="46"/>
      <c r="AL101" s="46"/>
      <c r="AM101" s="46"/>
      <c r="AN101" s="46"/>
      <c r="AO101" s="46"/>
      <c r="AP101" s="46"/>
      <c r="AQ101" s="46"/>
      <c r="AR101" s="46"/>
      <c r="AS101" s="46"/>
      <c r="AT101" s="46"/>
      <c r="AU101" s="46"/>
      <c r="AV101" s="46"/>
      <c r="AW101" s="46"/>
      <c r="AX101" s="46"/>
      <c r="AY101" s="46"/>
    </row>
    <row r="102" spans="1:51" s="80" customFormat="1">
      <c r="A102" s="44"/>
      <c r="AH102" s="46"/>
      <c r="AI102" s="46"/>
      <c r="AJ102" s="46"/>
      <c r="AK102" s="46"/>
      <c r="AL102" s="46"/>
      <c r="AM102" s="46"/>
      <c r="AN102" s="46"/>
      <c r="AO102" s="46"/>
      <c r="AP102" s="46"/>
      <c r="AQ102" s="46"/>
      <c r="AR102" s="46"/>
      <c r="AS102" s="46"/>
      <c r="AT102" s="46"/>
      <c r="AU102" s="46"/>
      <c r="AV102" s="46"/>
      <c r="AW102" s="46"/>
      <c r="AX102" s="46"/>
      <c r="AY102" s="46"/>
    </row>
    <row r="103" spans="1:51" s="80" customFormat="1">
      <c r="A103" s="44"/>
      <c r="AH103" s="46"/>
      <c r="AI103" s="46"/>
      <c r="AJ103" s="46"/>
      <c r="AK103" s="46"/>
      <c r="AL103" s="46"/>
      <c r="AM103" s="46"/>
      <c r="AN103" s="46"/>
      <c r="AO103" s="46"/>
      <c r="AP103" s="46"/>
      <c r="AQ103" s="46"/>
      <c r="AR103" s="46"/>
      <c r="AS103" s="46"/>
      <c r="AT103" s="46"/>
      <c r="AU103" s="46"/>
      <c r="AV103" s="46"/>
      <c r="AW103" s="46"/>
      <c r="AX103" s="46"/>
      <c r="AY103" s="46"/>
    </row>
    <row r="104" spans="1:51" s="80" customFormat="1">
      <c r="A104" s="44"/>
      <c r="AH104" s="46"/>
      <c r="AI104" s="46"/>
      <c r="AJ104" s="46"/>
      <c r="AK104" s="46"/>
      <c r="AL104" s="46"/>
      <c r="AM104" s="46"/>
      <c r="AN104" s="46"/>
      <c r="AO104" s="46"/>
      <c r="AP104" s="46"/>
      <c r="AQ104" s="46"/>
      <c r="AR104" s="46"/>
      <c r="AS104" s="46"/>
      <c r="AT104" s="46"/>
      <c r="AU104" s="46"/>
      <c r="AV104" s="46"/>
      <c r="AW104" s="46"/>
      <c r="AX104" s="46"/>
      <c r="AY104" s="46"/>
    </row>
    <row r="105" spans="1:51" s="80" customFormat="1">
      <c r="A105" s="44"/>
      <c r="AH105" s="46"/>
      <c r="AI105" s="46"/>
      <c r="AJ105" s="46"/>
      <c r="AK105" s="46"/>
      <c r="AL105" s="46"/>
      <c r="AM105" s="46"/>
      <c r="AN105" s="46"/>
      <c r="AO105" s="46"/>
      <c r="AP105" s="46"/>
      <c r="AQ105" s="46"/>
      <c r="AR105" s="46"/>
      <c r="AS105" s="46"/>
      <c r="AT105" s="46"/>
      <c r="AU105" s="46"/>
      <c r="AV105" s="46"/>
      <c r="AW105" s="46"/>
      <c r="AX105" s="46"/>
      <c r="AY105" s="46"/>
    </row>
    <row r="106" spans="1:51" s="80" customFormat="1">
      <c r="A106" s="44"/>
      <c r="AH106" s="46"/>
      <c r="AI106" s="46"/>
      <c r="AJ106" s="46"/>
      <c r="AK106" s="46"/>
      <c r="AL106" s="46"/>
      <c r="AM106" s="46"/>
      <c r="AN106" s="46"/>
      <c r="AO106" s="46"/>
      <c r="AP106" s="46"/>
      <c r="AQ106" s="46"/>
      <c r="AR106" s="46"/>
      <c r="AS106" s="46"/>
      <c r="AT106" s="46"/>
      <c r="AU106" s="46"/>
      <c r="AV106" s="46"/>
      <c r="AW106" s="46"/>
      <c r="AX106" s="46"/>
      <c r="AY106" s="46"/>
    </row>
    <row r="107" spans="1:51" s="80" customFormat="1">
      <c r="A107" s="44"/>
      <c r="AH107" s="46"/>
      <c r="AI107" s="46"/>
      <c r="AJ107" s="46"/>
      <c r="AK107" s="46"/>
      <c r="AL107" s="46"/>
      <c r="AM107" s="46"/>
      <c r="AN107" s="46"/>
      <c r="AO107" s="46"/>
      <c r="AP107" s="46"/>
      <c r="AQ107" s="46"/>
      <c r="AR107" s="46"/>
      <c r="AS107" s="46"/>
      <c r="AT107" s="46"/>
      <c r="AU107" s="46"/>
      <c r="AV107" s="46"/>
      <c r="AW107" s="46"/>
      <c r="AX107" s="46"/>
      <c r="AY107" s="46"/>
    </row>
    <row r="108" spans="1:51" s="80" customFormat="1">
      <c r="A108" s="44"/>
      <c r="AH108" s="46"/>
      <c r="AI108" s="46"/>
      <c r="AJ108" s="46"/>
      <c r="AK108" s="46"/>
      <c r="AL108" s="46"/>
      <c r="AM108" s="46"/>
      <c r="AN108" s="46"/>
      <c r="AO108" s="46"/>
      <c r="AP108" s="46"/>
      <c r="AQ108" s="46"/>
      <c r="AR108" s="46"/>
      <c r="AS108" s="46"/>
      <c r="AT108" s="46"/>
      <c r="AU108" s="46"/>
      <c r="AV108" s="46"/>
      <c r="AW108" s="46"/>
      <c r="AX108" s="46"/>
      <c r="AY108" s="46"/>
    </row>
    <row r="109" spans="1:51" s="80" customFormat="1">
      <c r="A109" s="44"/>
      <c r="AH109" s="46"/>
      <c r="AI109" s="46"/>
      <c r="AJ109" s="46"/>
      <c r="AK109" s="46"/>
      <c r="AL109" s="46"/>
      <c r="AM109" s="46"/>
      <c r="AN109" s="46"/>
      <c r="AO109" s="46"/>
      <c r="AP109" s="46"/>
      <c r="AQ109" s="46"/>
      <c r="AR109" s="46"/>
      <c r="AS109" s="46"/>
      <c r="AT109" s="46"/>
      <c r="AU109" s="46"/>
      <c r="AV109" s="46"/>
      <c r="AW109" s="46"/>
      <c r="AX109" s="46"/>
      <c r="AY109" s="46"/>
    </row>
    <row r="110" spans="1:51" s="80" customFormat="1">
      <c r="A110" s="44"/>
      <c r="AH110" s="46"/>
      <c r="AI110" s="46"/>
      <c r="AJ110" s="46"/>
      <c r="AK110" s="46"/>
      <c r="AL110" s="46"/>
      <c r="AM110" s="46"/>
      <c r="AN110" s="46"/>
      <c r="AO110" s="46"/>
      <c r="AP110" s="46"/>
      <c r="AQ110" s="46"/>
      <c r="AR110" s="46"/>
      <c r="AS110" s="46"/>
      <c r="AT110" s="46"/>
      <c r="AU110" s="46"/>
      <c r="AV110" s="46"/>
      <c r="AW110" s="46"/>
      <c r="AX110" s="46"/>
      <c r="AY110" s="46"/>
    </row>
    <row r="111" spans="1:51" s="80" customFormat="1">
      <c r="A111" s="44"/>
      <c r="AH111" s="46"/>
      <c r="AI111" s="46"/>
      <c r="AJ111" s="46"/>
      <c r="AK111" s="46"/>
      <c r="AL111" s="46"/>
      <c r="AM111" s="46"/>
      <c r="AN111" s="46"/>
      <c r="AO111" s="46"/>
      <c r="AP111" s="46"/>
      <c r="AQ111" s="46"/>
      <c r="AR111" s="46"/>
      <c r="AS111" s="46"/>
      <c r="AT111" s="46"/>
      <c r="AU111" s="46"/>
      <c r="AV111" s="46"/>
      <c r="AW111" s="46"/>
      <c r="AX111" s="46"/>
      <c r="AY111" s="46"/>
    </row>
    <row r="112" spans="1:51" s="80" customFormat="1">
      <c r="A112" s="44"/>
      <c r="AH112" s="46"/>
      <c r="AI112" s="46"/>
      <c r="AJ112" s="46"/>
      <c r="AK112" s="46"/>
      <c r="AL112" s="46"/>
      <c r="AM112" s="46"/>
      <c r="AN112" s="46"/>
      <c r="AO112" s="46"/>
      <c r="AP112" s="46"/>
      <c r="AQ112" s="46"/>
      <c r="AR112" s="46"/>
      <c r="AS112" s="46"/>
      <c r="AT112" s="46"/>
      <c r="AU112" s="46"/>
      <c r="AV112" s="46"/>
      <c r="AW112" s="46"/>
      <c r="AX112" s="46"/>
      <c r="AY112" s="46"/>
    </row>
    <row r="113" spans="1:51" s="80" customFormat="1">
      <c r="A113" s="44"/>
      <c r="AH113" s="46"/>
      <c r="AI113" s="46"/>
      <c r="AJ113" s="46"/>
      <c r="AK113" s="46"/>
      <c r="AL113" s="46"/>
      <c r="AM113" s="46"/>
      <c r="AN113" s="46"/>
      <c r="AO113" s="46"/>
      <c r="AP113" s="46"/>
      <c r="AQ113" s="46"/>
      <c r="AR113" s="46"/>
      <c r="AS113" s="46"/>
      <c r="AT113" s="46"/>
      <c r="AU113" s="46"/>
      <c r="AV113" s="46"/>
      <c r="AW113" s="46"/>
      <c r="AX113" s="46"/>
      <c r="AY113" s="46"/>
    </row>
    <row r="114" spans="1:51" s="80" customFormat="1">
      <c r="A114" s="44"/>
      <c r="AH114" s="46"/>
      <c r="AI114" s="46"/>
      <c r="AJ114" s="46"/>
      <c r="AK114" s="46"/>
      <c r="AL114" s="46"/>
      <c r="AM114" s="46"/>
      <c r="AN114" s="46"/>
      <c r="AO114" s="46"/>
      <c r="AP114" s="46"/>
      <c r="AQ114" s="46"/>
      <c r="AR114" s="46"/>
      <c r="AS114" s="46"/>
      <c r="AT114" s="46"/>
      <c r="AU114" s="46"/>
      <c r="AV114" s="46"/>
      <c r="AW114" s="46"/>
      <c r="AX114" s="46"/>
      <c r="AY114" s="46"/>
    </row>
    <row r="115" spans="1:51" s="80" customFormat="1">
      <c r="A115" s="44"/>
      <c r="AH115" s="46"/>
      <c r="AI115" s="46"/>
      <c r="AJ115" s="46"/>
      <c r="AK115" s="46"/>
      <c r="AL115" s="46"/>
      <c r="AM115" s="46"/>
      <c r="AN115" s="46"/>
      <c r="AO115" s="46"/>
      <c r="AP115" s="46"/>
      <c r="AQ115" s="46"/>
      <c r="AR115" s="46"/>
      <c r="AS115" s="46"/>
      <c r="AT115" s="46"/>
      <c r="AU115" s="46"/>
      <c r="AV115" s="46"/>
      <c r="AW115" s="46"/>
      <c r="AX115" s="46"/>
      <c r="AY115" s="46"/>
    </row>
    <row r="116" spans="1:51" s="80" customFormat="1">
      <c r="A116" s="44"/>
      <c r="AH116" s="46"/>
      <c r="AI116" s="46"/>
      <c r="AJ116" s="46"/>
      <c r="AK116" s="46"/>
      <c r="AL116" s="46"/>
      <c r="AM116" s="46"/>
      <c r="AN116" s="46"/>
      <c r="AO116" s="46"/>
      <c r="AP116" s="46"/>
      <c r="AQ116" s="46"/>
      <c r="AR116" s="46"/>
      <c r="AS116" s="46"/>
      <c r="AT116" s="46"/>
      <c r="AU116" s="46"/>
      <c r="AV116" s="46"/>
      <c r="AW116" s="46"/>
      <c r="AX116" s="46"/>
      <c r="AY116" s="46"/>
    </row>
    <row r="117" spans="1:51" s="80" customFormat="1">
      <c r="A117" s="44"/>
      <c r="AH117" s="46"/>
      <c r="AI117" s="46"/>
      <c r="AJ117" s="46"/>
      <c r="AK117" s="46"/>
      <c r="AL117" s="46"/>
      <c r="AM117" s="46"/>
      <c r="AN117" s="46"/>
      <c r="AO117" s="46"/>
      <c r="AP117" s="46"/>
      <c r="AQ117" s="46"/>
      <c r="AR117" s="46"/>
      <c r="AS117" s="46"/>
      <c r="AT117" s="46"/>
      <c r="AU117" s="46"/>
      <c r="AV117" s="46"/>
      <c r="AW117" s="46"/>
      <c r="AX117" s="46"/>
      <c r="AY117" s="46"/>
    </row>
    <row r="118" spans="1:51" s="80" customFormat="1">
      <c r="A118" s="44"/>
      <c r="AH118" s="46"/>
      <c r="AI118" s="46"/>
      <c r="AJ118" s="46"/>
      <c r="AK118" s="46"/>
      <c r="AL118" s="46"/>
      <c r="AM118" s="46"/>
      <c r="AN118" s="46"/>
      <c r="AO118" s="46"/>
      <c r="AP118" s="46"/>
      <c r="AQ118" s="46"/>
      <c r="AR118" s="46"/>
      <c r="AS118" s="46"/>
      <c r="AT118" s="46"/>
      <c r="AU118" s="46"/>
      <c r="AV118" s="46"/>
      <c r="AW118" s="46"/>
      <c r="AX118" s="46"/>
      <c r="AY118" s="46"/>
    </row>
    <row r="119" spans="1:51" s="80" customFormat="1">
      <c r="A119" s="44"/>
      <c r="AH119" s="46"/>
      <c r="AI119" s="46"/>
      <c r="AJ119" s="46"/>
      <c r="AK119" s="46"/>
      <c r="AL119" s="46"/>
      <c r="AM119" s="46"/>
      <c r="AN119" s="46"/>
      <c r="AO119" s="46"/>
      <c r="AP119" s="46"/>
      <c r="AQ119" s="46"/>
      <c r="AR119" s="46"/>
      <c r="AS119" s="46"/>
      <c r="AT119" s="46"/>
      <c r="AU119" s="46"/>
      <c r="AV119" s="46"/>
      <c r="AW119" s="46"/>
      <c r="AX119" s="46"/>
      <c r="AY119" s="46"/>
    </row>
    <row r="120" spans="1:51" s="80" customFormat="1">
      <c r="A120" s="44"/>
      <c r="AH120" s="46"/>
      <c r="AI120" s="46"/>
      <c r="AJ120" s="46"/>
      <c r="AK120" s="46"/>
      <c r="AL120" s="46"/>
      <c r="AM120" s="46"/>
      <c r="AN120" s="46"/>
      <c r="AO120" s="46"/>
      <c r="AP120" s="46"/>
      <c r="AQ120" s="46"/>
      <c r="AR120" s="46"/>
      <c r="AS120" s="46"/>
      <c r="AT120" s="46"/>
      <c r="AU120" s="46"/>
      <c r="AV120" s="46"/>
      <c r="AW120" s="46"/>
      <c r="AX120" s="46"/>
      <c r="AY120" s="46"/>
    </row>
    <row r="121" spans="1:51" s="80" customFormat="1">
      <c r="A121" s="44"/>
      <c r="AH121" s="46"/>
      <c r="AI121" s="46"/>
      <c r="AJ121" s="46"/>
      <c r="AK121" s="46"/>
      <c r="AL121" s="46"/>
      <c r="AM121" s="46"/>
      <c r="AN121" s="46"/>
      <c r="AO121" s="46"/>
      <c r="AP121" s="46"/>
      <c r="AQ121" s="46"/>
      <c r="AR121" s="46"/>
      <c r="AS121" s="46"/>
      <c r="AT121" s="46"/>
      <c r="AU121" s="46"/>
      <c r="AV121" s="46"/>
      <c r="AW121" s="46"/>
      <c r="AX121" s="46"/>
      <c r="AY121" s="46"/>
    </row>
    <row r="122" spans="1:51" s="80" customFormat="1">
      <c r="A122" s="44"/>
      <c r="AH122" s="46"/>
      <c r="AI122" s="46"/>
      <c r="AJ122" s="46"/>
      <c r="AK122" s="46"/>
      <c r="AL122" s="46"/>
      <c r="AM122" s="46"/>
      <c r="AN122" s="46"/>
      <c r="AO122" s="46"/>
      <c r="AP122" s="46"/>
      <c r="AQ122" s="46"/>
      <c r="AR122" s="46"/>
      <c r="AS122" s="46"/>
      <c r="AT122" s="46"/>
      <c r="AU122" s="46"/>
      <c r="AV122" s="46"/>
      <c r="AW122" s="46"/>
      <c r="AX122" s="46"/>
      <c r="AY122" s="46"/>
    </row>
    <row r="123" spans="1:51" s="80" customFormat="1">
      <c r="A123" s="44"/>
      <c r="AH123" s="46"/>
      <c r="AI123" s="46"/>
      <c r="AJ123" s="46"/>
      <c r="AK123" s="46"/>
      <c r="AL123" s="46"/>
      <c r="AM123" s="46"/>
      <c r="AN123" s="46"/>
      <c r="AO123" s="46"/>
      <c r="AP123" s="46"/>
      <c r="AQ123" s="46"/>
      <c r="AR123" s="46"/>
      <c r="AS123" s="46"/>
      <c r="AT123" s="46"/>
      <c r="AU123" s="46"/>
      <c r="AV123" s="46"/>
      <c r="AW123" s="46"/>
      <c r="AX123" s="46"/>
      <c r="AY123" s="46"/>
    </row>
    <row r="124" spans="1:51" s="80" customFormat="1">
      <c r="A124" s="44"/>
      <c r="AH124" s="46"/>
      <c r="AI124" s="46"/>
      <c r="AJ124" s="46"/>
      <c r="AK124" s="46"/>
      <c r="AL124" s="46"/>
      <c r="AM124" s="46"/>
      <c r="AN124" s="46"/>
      <c r="AO124" s="46"/>
      <c r="AP124" s="46"/>
      <c r="AQ124" s="46"/>
      <c r="AR124" s="46"/>
      <c r="AS124" s="46"/>
      <c r="AT124" s="46"/>
      <c r="AU124" s="46"/>
      <c r="AV124" s="46"/>
      <c r="AW124" s="46"/>
      <c r="AX124" s="46"/>
      <c r="AY124" s="46"/>
    </row>
    <row r="125" spans="1:51" s="80" customFormat="1">
      <c r="A125" s="44"/>
      <c r="AH125" s="46"/>
      <c r="AI125" s="46"/>
      <c r="AJ125" s="46"/>
      <c r="AK125" s="46"/>
      <c r="AL125" s="46"/>
      <c r="AM125" s="46"/>
      <c r="AN125" s="46"/>
      <c r="AO125" s="46"/>
      <c r="AP125" s="46"/>
      <c r="AQ125" s="46"/>
      <c r="AR125" s="46"/>
      <c r="AS125" s="46"/>
      <c r="AT125" s="46"/>
      <c r="AU125" s="46"/>
      <c r="AV125" s="46"/>
      <c r="AW125" s="46"/>
      <c r="AX125" s="46"/>
      <c r="AY125" s="46"/>
    </row>
    <row r="126" spans="1:51" s="80" customFormat="1">
      <c r="A126" s="44"/>
      <c r="AH126" s="46"/>
      <c r="AI126" s="46"/>
      <c r="AJ126" s="46"/>
      <c r="AK126" s="46"/>
      <c r="AL126" s="46"/>
      <c r="AM126" s="46"/>
      <c r="AN126" s="46"/>
      <c r="AO126" s="46"/>
      <c r="AP126" s="46"/>
      <c r="AQ126" s="46"/>
      <c r="AR126" s="46"/>
      <c r="AS126" s="46"/>
      <c r="AT126" s="46"/>
      <c r="AU126" s="46"/>
      <c r="AV126" s="46"/>
      <c r="AW126" s="46"/>
      <c r="AX126" s="46"/>
      <c r="AY126" s="46"/>
    </row>
    <row r="127" spans="1:51" s="80" customFormat="1">
      <c r="A127" s="44"/>
      <c r="AH127" s="46"/>
      <c r="AI127" s="46"/>
      <c r="AJ127" s="46"/>
      <c r="AK127" s="46"/>
      <c r="AL127" s="46"/>
      <c r="AM127" s="46"/>
      <c r="AN127" s="46"/>
      <c r="AO127" s="46"/>
      <c r="AP127" s="46"/>
      <c r="AQ127" s="46"/>
      <c r="AR127" s="46"/>
      <c r="AS127" s="46"/>
      <c r="AT127" s="46"/>
      <c r="AU127" s="46"/>
      <c r="AV127" s="46"/>
      <c r="AW127" s="46"/>
      <c r="AX127" s="46"/>
      <c r="AY127" s="46"/>
    </row>
    <row r="128" spans="1:51" s="80" customFormat="1">
      <c r="A128" s="44"/>
      <c r="AH128" s="46"/>
      <c r="AI128" s="46"/>
      <c r="AJ128" s="46"/>
      <c r="AK128" s="46"/>
      <c r="AL128" s="46"/>
      <c r="AM128" s="46"/>
      <c r="AN128" s="46"/>
      <c r="AO128" s="46"/>
      <c r="AP128" s="46"/>
      <c r="AQ128" s="46"/>
      <c r="AR128" s="46"/>
      <c r="AS128" s="46"/>
      <c r="AT128" s="46"/>
      <c r="AU128" s="46"/>
      <c r="AV128" s="46"/>
      <c r="AW128" s="46"/>
      <c r="AX128" s="46"/>
      <c r="AY128" s="46"/>
    </row>
    <row r="129" spans="1:51" s="80" customFormat="1">
      <c r="A129" s="44"/>
      <c r="AH129" s="46"/>
      <c r="AI129" s="46"/>
      <c r="AJ129" s="46"/>
      <c r="AK129" s="46"/>
      <c r="AL129" s="46"/>
      <c r="AM129" s="46"/>
      <c r="AN129" s="46"/>
      <c r="AO129" s="46"/>
      <c r="AP129" s="46"/>
      <c r="AQ129" s="46"/>
      <c r="AR129" s="46"/>
      <c r="AS129" s="46"/>
      <c r="AT129" s="46"/>
      <c r="AU129" s="46"/>
      <c r="AV129" s="46"/>
      <c r="AW129" s="46"/>
      <c r="AX129" s="46"/>
      <c r="AY129" s="46"/>
    </row>
    <row r="130" spans="1:51" s="80" customFormat="1">
      <c r="A130" s="44"/>
      <c r="AH130" s="46"/>
      <c r="AI130" s="46"/>
      <c r="AJ130" s="46"/>
      <c r="AK130" s="46"/>
      <c r="AL130" s="46"/>
      <c r="AM130" s="46"/>
      <c r="AN130" s="46"/>
      <c r="AO130" s="46"/>
      <c r="AP130" s="46"/>
      <c r="AQ130" s="46"/>
      <c r="AR130" s="46"/>
      <c r="AS130" s="46"/>
      <c r="AT130" s="46"/>
      <c r="AU130" s="46"/>
      <c r="AV130" s="46"/>
      <c r="AW130" s="46"/>
      <c r="AX130" s="46"/>
      <c r="AY130" s="46"/>
    </row>
    <row r="131" spans="1:51" s="80" customFormat="1">
      <c r="A131" s="44"/>
      <c r="AH131" s="46"/>
      <c r="AI131" s="46"/>
      <c r="AJ131" s="46"/>
      <c r="AK131" s="46"/>
      <c r="AL131" s="46"/>
      <c r="AM131" s="46"/>
      <c r="AN131" s="46"/>
      <c r="AO131" s="46"/>
      <c r="AP131" s="46"/>
      <c r="AQ131" s="46"/>
      <c r="AR131" s="46"/>
      <c r="AS131" s="46"/>
      <c r="AT131" s="46"/>
      <c r="AU131" s="46"/>
      <c r="AV131" s="46"/>
      <c r="AW131" s="46"/>
      <c r="AX131" s="46"/>
      <c r="AY131" s="46"/>
    </row>
    <row r="132" spans="1:51" s="80" customFormat="1">
      <c r="A132" s="44"/>
      <c r="AH132" s="46"/>
      <c r="AI132" s="46"/>
      <c r="AJ132" s="46"/>
      <c r="AK132" s="46"/>
      <c r="AL132" s="46"/>
      <c r="AM132" s="46"/>
      <c r="AN132" s="46"/>
      <c r="AO132" s="46"/>
      <c r="AP132" s="46"/>
      <c r="AQ132" s="46"/>
      <c r="AR132" s="46"/>
      <c r="AS132" s="46"/>
      <c r="AT132" s="46"/>
      <c r="AU132" s="46"/>
      <c r="AV132" s="46"/>
      <c r="AW132" s="46"/>
      <c r="AX132" s="46"/>
      <c r="AY132" s="46"/>
    </row>
    <row r="133" spans="1:51" s="80" customFormat="1">
      <c r="A133" s="44"/>
      <c r="AH133" s="46"/>
      <c r="AI133" s="46"/>
      <c r="AJ133" s="46"/>
      <c r="AK133" s="46"/>
      <c r="AL133" s="46"/>
      <c r="AM133" s="46"/>
      <c r="AN133" s="46"/>
      <c r="AO133" s="46"/>
      <c r="AP133" s="46"/>
      <c r="AQ133" s="46"/>
      <c r="AR133" s="46"/>
      <c r="AS133" s="46"/>
      <c r="AT133" s="46"/>
      <c r="AU133" s="46"/>
      <c r="AV133" s="46"/>
      <c r="AW133" s="46"/>
      <c r="AX133" s="46"/>
      <c r="AY133" s="46"/>
    </row>
    <row r="134" spans="1:51" s="80" customFormat="1">
      <c r="A134" s="44"/>
      <c r="AH134" s="46"/>
      <c r="AI134" s="46"/>
      <c r="AJ134" s="46"/>
      <c r="AK134" s="46"/>
      <c r="AL134" s="46"/>
      <c r="AM134" s="46"/>
      <c r="AN134" s="46"/>
      <c r="AO134" s="46"/>
      <c r="AP134" s="46"/>
      <c r="AQ134" s="46"/>
      <c r="AR134" s="46"/>
      <c r="AS134" s="46"/>
      <c r="AT134" s="46"/>
      <c r="AU134" s="46"/>
      <c r="AV134" s="46"/>
      <c r="AW134" s="46"/>
      <c r="AX134" s="46"/>
      <c r="AY134" s="46"/>
    </row>
    <row r="135" spans="1:51" s="80" customFormat="1">
      <c r="A135" s="44"/>
      <c r="AH135" s="46"/>
      <c r="AI135" s="46"/>
      <c r="AJ135" s="46"/>
      <c r="AK135" s="46"/>
      <c r="AL135" s="46"/>
      <c r="AM135" s="46"/>
      <c r="AN135" s="46"/>
      <c r="AO135" s="46"/>
      <c r="AP135" s="46"/>
      <c r="AQ135" s="46"/>
      <c r="AR135" s="46"/>
      <c r="AS135" s="46"/>
      <c r="AT135" s="46"/>
      <c r="AU135" s="46"/>
      <c r="AV135" s="46"/>
      <c r="AW135" s="46"/>
      <c r="AX135" s="46"/>
      <c r="AY135" s="46"/>
    </row>
    <row r="136" spans="1:51" s="80" customFormat="1">
      <c r="A136" s="44"/>
      <c r="AH136" s="46"/>
      <c r="AI136" s="46"/>
      <c r="AJ136" s="46"/>
      <c r="AK136" s="46"/>
      <c r="AL136" s="46"/>
      <c r="AM136" s="46"/>
      <c r="AN136" s="46"/>
      <c r="AO136" s="46"/>
      <c r="AP136" s="46"/>
      <c r="AQ136" s="46"/>
      <c r="AR136" s="46"/>
      <c r="AS136" s="46"/>
      <c r="AT136" s="46"/>
      <c r="AU136" s="46"/>
      <c r="AV136" s="46"/>
      <c r="AW136" s="46"/>
      <c r="AX136" s="46"/>
      <c r="AY136" s="46"/>
    </row>
    <row r="137" spans="1:51" s="80" customFormat="1">
      <c r="A137" s="44"/>
      <c r="AH137" s="46"/>
      <c r="AI137" s="46"/>
      <c r="AJ137" s="46"/>
      <c r="AK137" s="46"/>
      <c r="AL137" s="46"/>
      <c r="AM137" s="46"/>
      <c r="AN137" s="46"/>
      <c r="AO137" s="46"/>
      <c r="AP137" s="46"/>
      <c r="AQ137" s="46"/>
      <c r="AR137" s="46"/>
      <c r="AS137" s="46"/>
      <c r="AT137" s="46"/>
      <c r="AU137" s="46"/>
      <c r="AV137" s="46"/>
      <c r="AW137" s="46"/>
      <c r="AX137" s="46"/>
      <c r="AY137" s="46"/>
    </row>
    <row r="138" spans="1:51" s="80" customFormat="1">
      <c r="A138" s="44"/>
      <c r="AH138" s="46"/>
      <c r="AI138" s="46"/>
      <c r="AJ138" s="46"/>
      <c r="AK138" s="46"/>
      <c r="AL138" s="46"/>
      <c r="AM138" s="46"/>
      <c r="AN138" s="46"/>
      <c r="AO138" s="46"/>
      <c r="AP138" s="46"/>
      <c r="AQ138" s="46"/>
      <c r="AR138" s="46"/>
      <c r="AS138" s="46"/>
      <c r="AT138" s="46"/>
      <c r="AU138" s="46"/>
      <c r="AV138" s="46"/>
      <c r="AW138" s="46"/>
      <c r="AX138" s="46"/>
      <c r="AY138" s="46"/>
    </row>
    <row r="139" spans="1:51" s="80" customFormat="1">
      <c r="A139" s="44"/>
      <c r="AH139" s="46"/>
      <c r="AI139" s="46"/>
      <c r="AJ139" s="46"/>
      <c r="AK139" s="46"/>
      <c r="AL139" s="46"/>
      <c r="AM139" s="46"/>
      <c r="AN139" s="46"/>
      <c r="AO139" s="46"/>
      <c r="AP139" s="46"/>
      <c r="AQ139" s="46"/>
      <c r="AR139" s="46"/>
      <c r="AS139" s="46"/>
      <c r="AT139" s="46"/>
      <c r="AU139" s="46"/>
      <c r="AV139" s="46"/>
      <c r="AW139" s="46"/>
      <c r="AX139" s="46"/>
      <c r="AY139" s="46"/>
    </row>
    <row r="140" spans="1:51" s="80" customFormat="1">
      <c r="A140" s="44"/>
      <c r="AH140" s="46"/>
      <c r="AI140" s="46"/>
      <c r="AJ140" s="46"/>
      <c r="AK140" s="46"/>
      <c r="AL140" s="46"/>
      <c r="AM140" s="46"/>
      <c r="AN140" s="46"/>
      <c r="AO140" s="46"/>
      <c r="AP140" s="46"/>
      <c r="AQ140" s="46"/>
      <c r="AR140" s="46"/>
      <c r="AS140" s="46"/>
      <c r="AT140" s="46"/>
      <c r="AU140" s="46"/>
      <c r="AV140" s="46"/>
      <c r="AW140" s="46"/>
      <c r="AX140" s="46"/>
      <c r="AY140" s="46"/>
    </row>
    <row r="141" spans="1:51" s="80" customFormat="1">
      <c r="A141" s="44"/>
      <c r="AH141" s="46"/>
      <c r="AI141" s="46"/>
      <c r="AJ141" s="46"/>
      <c r="AK141" s="46"/>
      <c r="AL141" s="46"/>
      <c r="AM141" s="46"/>
      <c r="AN141" s="46"/>
      <c r="AO141" s="46"/>
      <c r="AP141" s="46"/>
      <c r="AQ141" s="46"/>
      <c r="AR141" s="46"/>
      <c r="AS141" s="46"/>
      <c r="AT141" s="46"/>
      <c r="AU141" s="46"/>
      <c r="AV141" s="46"/>
      <c r="AW141" s="46"/>
      <c r="AX141" s="46"/>
      <c r="AY141" s="46"/>
    </row>
    <row r="142" spans="1:51" s="80" customFormat="1">
      <c r="A142" s="44"/>
      <c r="AH142" s="46"/>
      <c r="AI142" s="46"/>
      <c r="AJ142" s="46"/>
      <c r="AK142" s="46"/>
      <c r="AL142" s="46"/>
      <c r="AM142" s="46"/>
      <c r="AN142" s="46"/>
      <c r="AO142" s="46"/>
      <c r="AP142" s="46"/>
      <c r="AQ142" s="46"/>
      <c r="AR142" s="46"/>
      <c r="AS142" s="46"/>
      <c r="AT142" s="46"/>
      <c r="AU142" s="46"/>
      <c r="AV142" s="46"/>
      <c r="AW142" s="46"/>
      <c r="AX142" s="46"/>
      <c r="AY142" s="46"/>
    </row>
    <row r="143" spans="1:51" s="80" customFormat="1">
      <c r="A143" s="44"/>
      <c r="AH143" s="46"/>
      <c r="AI143" s="46"/>
      <c r="AJ143" s="46"/>
      <c r="AK143" s="46"/>
      <c r="AL143" s="46"/>
      <c r="AM143" s="46"/>
      <c r="AN143" s="46"/>
      <c r="AO143" s="46"/>
      <c r="AP143" s="46"/>
      <c r="AQ143" s="46"/>
      <c r="AR143" s="46"/>
      <c r="AS143" s="46"/>
      <c r="AT143" s="46"/>
      <c r="AU143" s="46"/>
      <c r="AV143" s="46"/>
      <c r="AW143" s="46"/>
      <c r="AX143" s="46"/>
      <c r="AY143" s="46"/>
    </row>
    <row r="144" spans="1:51" s="80" customFormat="1">
      <c r="A144" s="44"/>
      <c r="AH144" s="46"/>
      <c r="AI144" s="46"/>
      <c r="AJ144" s="46"/>
      <c r="AK144" s="46"/>
      <c r="AL144" s="46"/>
      <c r="AM144" s="46"/>
      <c r="AN144" s="46"/>
      <c r="AO144" s="46"/>
      <c r="AP144" s="46"/>
      <c r="AQ144" s="46"/>
      <c r="AR144" s="46"/>
      <c r="AS144" s="46"/>
      <c r="AT144" s="46"/>
      <c r="AU144" s="46"/>
      <c r="AV144" s="46"/>
      <c r="AW144" s="46"/>
      <c r="AX144" s="46"/>
      <c r="AY144" s="46"/>
    </row>
    <row r="145" spans="1:51" s="80" customFormat="1">
      <c r="A145" s="44"/>
      <c r="AH145" s="46"/>
      <c r="AI145" s="46"/>
      <c r="AJ145" s="46"/>
      <c r="AK145" s="46"/>
      <c r="AL145" s="46"/>
      <c r="AM145" s="46"/>
      <c r="AN145" s="46"/>
      <c r="AO145" s="46"/>
      <c r="AP145" s="46"/>
      <c r="AQ145" s="46"/>
      <c r="AR145" s="46"/>
      <c r="AS145" s="46"/>
      <c r="AT145" s="46"/>
      <c r="AU145" s="46"/>
      <c r="AV145" s="46"/>
      <c r="AW145" s="46"/>
      <c r="AX145" s="46"/>
      <c r="AY145" s="46"/>
    </row>
    <row r="146" spans="1:51" s="80" customFormat="1">
      <c r="A146" s="44"/>
      <c r="AH146" s="46"/>
      <c r="AI146" s="46"/>
      <c r="AJ146" s="46"/>
      <c r="AK146" s="46"/>
      <c r="AL146" s="46"/>
      <c r="AM146" s="46"/>
      <c r="AN146" s="46"/>
      <c r="AO146" s="46"/>
      <c r="AP146" s="46"/>
      <c r="AQ146" s="46"/>
      <c r="AR146" s="46"/>
      <c r="AS146" s="46"/>
      <c r="AT146" s="46"/>
      <c r="AU146" s="46"/>
      <c r="AV146" s="46"/>
      <c r="AW146" s="46"/>
      <c r="AX146" s="46"/>
      <c r="AY146" s="46"/>
    </row>
    <row r="147" spans="1:51" s="80" customFormat="1">
      <c r="A147" s="44"/>
      <c r="AH147" s="46"/>
      <c r="AI147" s="46"/>
      <c r="AJ147" s="46"/>
      <c r="AK147" s="46"/>
      <c r="AL147" s="46"/>
      <c r="AM147" s="46"/>
      <c r="AN147" s="46"/>
      <c r="AO147" s="46"/>
      <c r="AP147" s="46"/>
      <c r="AQ147" s="46"/>
      <c r="AR147" s="46"/>
      <c r="AS147" s="46"/>
      <c r="AT147" s="46"/>
      <c r="AU147" s="46"/>
      <c r="AV147" s="46"/>
      <c r="AW147" s="46"/>
      <c r="AX147" s="46"/>
      <c r="AY147" s="46"/>
    </row>
    <row r="148" spans="1:51" s="80" customFormat="1">
      <c r="A148" s="44"/>
      <c r="AH148" s="46"/>
      <c r="AI148" s="46"/>
      <c r="AJ148" s="46"/>
      <c r="AK148" s="46"/>
      <c r="AL148" s="46"/>
      <c r="AM148" s="46"/>
      <c r="AN148" s="46"/>
      <c r="AO148" s="46"/>
      <c r="AP148" s="46"/>
      <c r="AQ148" s="46"/>
      <c r="AR148" s="46"/>
      <c r="AS148" s="46"/>
      <c r="AT148" s="46"/>
      <c r="AU148" s="46"/>
      <c r="AV148" s="46"/>
      <c r="AW148" s="46"/>
      <c r="AX148" s="46"/>
      <c r="AY148" s="46"/>
    </row>
    <row r="149" spans="1:51" s="80" customFormat="1">
      <c r="A149" s="44"/>
      <c r="AH149" s="46"/>
      <c r="AI149" s="46"/>
      <c r="AJ149" s="46"/>
      <c r="AK149" s="46"/>
      <c r="AL149" s="46"/>
      <c r="AM149" s="46"/>
      <c r="AN149" s="46"/>
      <c r="AO149" s="46"/>
      <c r="AP149" s="46"/>
      <c r="AQ149" s="46"/>
      <c r="AR149" s="46"/>
      <c r="AS149" s="46"/>
      <c r="AT149" s="46"/>
      <c r="AU149" s="46"/>
      <c r="AV149" s="46"/>
      <c r="AW149" s="46"/>
      <c r="AX149" s="46"/>
      <c r="AY149" s="46"/>
    </row>
    <row r="150" spans="1:51" s="80" customFormat="1">
      <c r="A150" s="44"/>
      <c r="AH150" s="46"/>
      <c r="AI150" s="46"/>
      <c r="AJ150" s="46"/>
      <c r="AK150" s="46"/>
      <c r="AL150" s="46"/>
      <c r="AM150" s="46"/>
      <c r="AN150" s="46"/>
      <c r="AO150" s="46"/>
      <c r="AP150" s="46"/>
      <c r="AQ150" s="46"/>
      <c r="AR150" s="46"/>
      <c r="AS150" s="46"/>
      <c r="AT150" s="46"/>
      <c r="AU150" s="46"/>
      <c r="AV150" s="46"/>
      <c r="AW150" s="46"/>
      <c r="AX150" s="46"/>
      <c r="AY150" s="46"/>
    </row>
    <row r="151" spans="1:51" s="80" customFormat="1">
      <c r="A151" s="44"/>
      <c r="AH151" s="46"/>
      <c r="AI151" s="46"/>
      <c r="AJ151" s="46"/>
      <c r="AK151" s="46"/>
      <c r="AL151" s="46"/>
      <c r="AM151" s="46"/>
      <c r="AN151" s="46"/>
      <c r="AO151" s="46"/>
      <c r="AP151" s="46"/>
      <c r="AQ151" s="46"/>
      <c r="AR151" s="46"/>
      <c r="AS151" s="46"/>
      <c r="AT151" s="46"/>
      <c r="AU151" s="46"/>
      <c r="AV151" s="46"/>
      <c r="AW151" s="46"/>
      <c r="AX151" s="46"/>
      <c r="AY151" s="46"/>
    </row>
    <row r="152" spans="1:51" s="80" customFormat="1">
      <c r="A152" s="44"/>
      <c r="AH152" s="46"/>
      <c r="AI152" s="46"/>
      <c r="AJ152" s="46"/>
      <c r="AK152" s="46"/>
      <c r="AL152" s="46"/>
      <c r="AM152" s="46"/>
      <c r="AN152" s="46"/>
      <c r="AO152" s="46"/>
      <c r="AP152" s="46"/>
      <c r="AQ152" s="46"/>
      <c r="AR152" s="46"/>
      <c r="AS152" s="46"/>
      <c r="AT152" s="46"/>
      <c r="AU152" s="46"/>
      <c r="AV152" s="46"/>
      <c r="AW152" s="46"/>
      <c r="AX152" s="46"/>
      <c r="AY152" s="46"/>
    </row>
    <row r="153" spans="1:51" s="80" customFormat="1">
      <c r="A153" s="44"/>
      <c r="AH153" s="46"/>
      <c r="AI153" s="46"/>
      <c r="AJ153" s="46"/>
      <c r="AK153" s="46"/>
      <c r="AL153" s="46"/>
      <c r="AM153" s="46"/>
      <c r="AN153" s="46"/>
      <c r="AO153" s="46"/>
      <c r="AP153" s="46"/>
      <c r="AQ153" s="46"/>
      <c r="AR153" s="46"/>
      <c r="AS153" s="46"/>
      <c r="AT153" s="46"/>
      <c r="AU153" s="46"/>
      <c r="AV153" s="46"/>
      <c r="AW153" s="46"/>
      <c r="AX153" s="46"/>
      <c r="AY153" s="46"/>
    </row>
    <row r="154" spans="1:51" s="80" customFormat="1">
      <c r="A154" s="44"/>
      <c r="AH154" s="46"/>
      <c r="AI154" s="46"/>
      <c r="AJ154" s="46"/>
      <c r="AK154" s="46"/>
      <c r="AL154" s="46"/>
      <c r="AM154" s="46"/>
      <c r="AN154" s="46"/>
      <c r="AO154" s="46"/>
      <c r="AP154" s="46"/>
      <c r="AQ154" s="46"/>
      <c r="AR154" s="46"/>
      <c r="AS154" s="46"/>
      <c r="AT154" s="46"/>
      <c r="AU154" s="46"/>
      <c r="AV154" s="46"/>
      <c r="AW154" s="46"/>
      <c r="AX154" s="46"/>
      <c r="AY154" s="46"/>
    </row>
    <row r="155" spans="1:51" s="80" customFormat="1">
      <c r="A155" s="44"/>
      <c r="AH155" s="46"/>
      <c r="AI155" s="46"/>
      <c r="AJ155" s="46"/>
      <c r="AK155" s="46"/>
      <c r="AL155" s="46"/>
      <c r="AM155" s="46"/>
      <c r="AN155" s="46"/>
      <c r="AO155" s="46"/>
      <c r="AP155" s="46"/>
      <c r="AQ155" s="46"/>
      <c r="AR155" s="46"/>
      <c r="AS155" s="46"/>
      <c r="AT155" s="46"/>
      <c r="AU155" s="46"/>
      <c r="AV155" s="46"/>
      <c r="AW155" s="46"/>
      <c r="AX155" s="46"/>
      <c r="AY155" s="46"/>
    </row>
    <row r="156" spans="1:51" s="80" customFormat="1">
      <c r="A156" s="44"/>
      <c r="AH156" s="46"/>
      <c r="AI156" s="46"/>
      <c r="AJ156" s="46"/>
      <c r="AK156" s="46"/>
      <c r="AL156" s="46"/>
      <c r="AM156" s="46"/>
      <c r="AN156" s="46"/>
      <c r="AO156" s="46"/>
      <c r="AP156" s="46"/>
      <c r="AQ156" s="46"/>
      <c r="AR156" s="46"/>
      <c r="AS156" s="46"/>
      <c r="AT156" s="46"/>
      <c r="AU156" s="46"/>
      <c r="AV156" s="46"/>
      <c r="AW156" s="46"/>
      <c r="AX156" s="46"/>
      <c r="AY156" s="46"/>
    </row>
    <row r="157" spans="1:51" s="80" customFormat="1">
      <c r="A157" s="44"/>
      <c r="AH157" s="46"/>
      <c r="AI157" s="46"/>
      <c r="AJ157" s="46"/>
      <c r="AK157" s="46"/>
      <c r="AL157" s="46"/>
      <c r="AM157" s="46"/>
      <c r="AN157" s="46"/>
      <c r="AO157" s="46"/>
      <c r="AP157" s="46"/>
      <c r="AQ157" s="46"/>
      <c r="AR157" s="46"/>
      <c r="AS157" s="46"/>
      <c r="AT157" s="46"/>
      <c r="AU157" s="46"/>
      <c r="AV157" s="46"/>
      <c r="AW157" s="46"/>
      <c r="AX157" s="46"/>
      <c r="AY157" s="46"/>
    </row>
    <row r="158" spans="1:51" s="80" customFormat="1">
      <c r="A158" s="44"/>
      <c r="AH158" s="46"/>
      <c r="AI158" s="46"/>
      <c r="AJ158" s="46"/>
      <c r="AK158" s="46"/>
      <c r="AL158" s="46"/>
      <c r="AM158" s="46"/>
      <c r="AN158" s="46"/>
      <c r="AO158" s="46"/>
      <c r="AP158" s="46"/>
      <c r="AQ158" s="46"/>
      <c r="AR158" s="46"/>
      <c r="AS158" s="46"/>
      <c r="AT158" s="46"/>
      <c r="AU158" s="46"/>
      <c r="AV158" s="46"/>
      <c r="AW158" s="46"/>
      <c r="AX158" s="46"/>
      <c r="AY158" s="46"/>
    </row>
    <row r="159" spans="1:51" s="80" customFormat="1">
      <c r="A159" s="44"/>
      <c r="AH159" s="46"/>
      <c r="AI159" s="46"/>
      <c r="AJ159" s="46"/>
      <c r="AK159" s="46"/>
      <c r="AL159" s="46"/>
      <c r="AM159" s="46"/>
      <c r="AN159" s="46"/>
      <c r="AO159" s="46"/>
      <c r="AP159" s="46"/>
      <c r="AQ159" s="46"/>
      <c r="AR159" s="46"/>
      <c r="AS159" s="46"/>
      <c r="AT159" s="46"/>
      <c r="AU159" s="46"/>
      <c r="AV159" s="46"/>
      <c r="AW159" s="46"/>
      <c r="AX159" s="46"/>
      <c r="AY159" s="46"/>
    </row>
    <row r="160" spans="1:51" s="80" customFormat="1">
      <c r="A160" s="44"/>
      <c r="AH160" s="46"/>
      <c r="AI160" s="46"/>
      <c r="AJ160" s="46"/>
      <c r="AK160" s="46"/>
      <c r="AL160" s="46"/>
      <c r="AM160" s="46"/>
      <c r="AN160" s="46"/>
      <c r="AO160" s="46"/>
      <c r="AP160" s="46"/>
      <c r="AQ160" s="46"/>
      <c r="AR160" s="46"/>
      <c r="AS160" s="46"/>
      <c r="AT160" s="46"/>
      <c r="AU160" s="46"/>
      <c r="AV160" s="46"/>
      <c r="AW160" s="46"/>
      <c r="AX160" s="46"/>
      <c r="AY160" s="46"/>
    </row>
    <row r="161" spans="1:51" s="80" customFormat="1">
      <c r="A161" s="44"/>
      <c r="AH161" s="46"/>
      <c r="AI161" s="46"/>
      <c r="AJ161" s="46"/>
      <c r="AK161" s="46"/>
      <c r="AL161" s="46"/>
      <c r="AM161" s="46"/>
      <c r="AN161" s="46"/>
      <c r="AO161" s="46"/>
      <c r="AP161" s="46"/>
      <c r="AQ161" s="46"/>
      <c r="AR161" s="46"/>
      <c r="AS161" s="46"/>
      <c r="AT161" s="46"/>
      <c r="AU161" s="46"/>
      <c r="AV161" s="46"/>
      <c r="AW161" s="46"/>
      <c r="AX161" s="46"/>
      <c r="AY161" s="46"/>
    </row>
    <row r="162" spans="1:51" s="80" customFormat="1">
      <c r="A162" s="44"/>
      <c r="AH162" s="46"/>
      <c r="AI162" s="46"/>
      <c r="AJ162" s="46"/>
      <c r="AK162" s="46"/>
      <c r="AL162" s="46"/>
      <c r="AM162" s="46"/>
      <c r="AN162" s="46"/>
      <c r="AO162" s="46"/>
      <c r="AP162" s="46"/>
      <c r="AQ162" s="46"/>
      <c r="AR162" s="46"/>
      <c r="AS162" s="46"/>
      <c r="AT162" s="46"/>
      <c r="AU162" s="46"/>
      <c r="AV162" s="46"/>
      <c r="AW162" s="46"/>
      <c r="AX162" s="46"/>
      <c r="AY162" s="46"/>
    </row>
    <row r="163" spans="1:51" s="80" customFormat="1">
      <c r="A163" s="44"/>
      <c r="AH163" s="46"/>
      <c r="AI163" s="46"/>
      <c r="AJ163" s="46"/>
      <c r="AK163" s="46"/>
      <c r="AL163" s="46"/>
      <c r="AM163" s="46"/>
      <c r="AN163" s="46"/>
      <c r="AO163" s="46"/>
      <c r="AP163" s="46"/>
      <c r="AQ163" s="46"/>
      <c r="AR163" s="46"/>
      <c r="AS163" s="46"/>
      <c r="AT163" s="46"/>
      <c r="AU163" s="46"/>
      <c r="AV163" s="46"/>
      <c r="AW163" s="46"/>
      <c r="AX163" s="46"/>
      <c r="AY163" s="46"/>
    </row>
    <row r="164" spans="1:51" s="80" customFormat="1">
      <c r="A164" s="44"/>
      <c r="AH164" s="46"/>
      <c r="AI164" s="46"/>
      <c r="AJ164" s="46"/>
      <c r="AK164" s="46"/>
      <c r="AL164" s="46"/>
      <c r="AM164" s="46"/>
      <c r="AN164" s="46"/>
      <c r="AO164" s="46"/>
      <c r="AP164" s="46"/>
      <c r="AQ164" s="46"/>
      <c r="AR164" s="46"/>
      <c r="AS164" s="46"/>
      <c r="AT164" s="46"/>
      <c r="AU164" s="46"/>
      <c r="AV164" s="46"/>
      <c r="AW164" s="46"/>
      <c r="AX164" s="46"/>
      <c r="AY164" s="46"/>
    </row>
    <row r="165" spans="1:51" s="80" customFormat="1">
      <c r="A165" s="44"/>
      <c r="AH165" s="46"/>
      <c r="AI165" s="46"/>
      <c r="AJ165" s="46"/>
      <c r="AK165" s="46"/>
      <c r="AL165" s="46"/>
      <c r="AM165" s="46"/>
      <c r="AN165" s="46"/>
      <c r="AO165" s="46"/>
      <c r="AP165" s="46"/>
      <c r="AQ165" s="46"/>
      <c r="AR165" s="46"/>
      <c r="AS165" s="46"/>
      <c r="AT165" s="46"/>
      <c r="AU165" s="46"/>
      <c r="AV165" s="46"/>
      <c r="AW165" s="46"/>
      <c r="AX165" s="46"/>
      <c r="AY165" s="46"/>
    </row>
    <row r="166" spans="1:51" s="80" customFormat="1">
      <c r="A166" s="44"/>
      <c r="AH166" s="46"/>
      <c r="AI166" s="46"/>
      <c r="AJ166" s="46"/>
      <c r="AK166" s="46"/>
      <c r="AL166" s="46"/>
      <c r="AM166" s="46"/>
      <c r="AN166" s="46"/>
      <c r="AO166" s="46"/>
      <c r="AP166" s="46"/>
      <c r="AQ166" s="46"/>
      <c r="AR166" s="46"/>
      <c r="AS166" s="46"/>
      <c r="AT166" s="46"/>
      <c r="AU166" s="46"/>
      <c r="AV166" s="46"/>
      <c r="AW166" s="46"/>
      <c r="AX166" s="46"/>
      <c r="AY166" s="46"/>
    </row>
    <row r="167" spans="1:51" s="80" customFormat="1">
      <c r="A167" s="44"/>
      <c r="AH167" s="46"/>
      <c r="AI167" s="46"/>
      <c r="AJ167" s="46"/>
      <c r="AK167" s="46"/>
      <c r="AL167" s="46"/>
      <c r="AM167" s="46"/>
      <c r="AN167" s="46"/>
      <c r="AO167" s="46"/>
      <c r="AP167" s="46"/>
      <c r="AQ167" s="46"/>
      <c r="AR167" s="46"/>
      <c r="AS167" s="46"/>
      <c r="AT167" s="46"/>
      <c r="AU167" s="46"/>
      <c r="AV167" s="46"/>
      <c r="AW167" s="46"/>
      <c r="AX167" s="46"/>
      <c r="AY167" s="46"/>
    </row>
    <row r="168" spans="1:51" s="80" customFormat="1">
      <c r="A168" s="44"/>
      <c r="AH168" s="46"/>
      <c r="AI168" s="46"/>
      <c r="AJ168" s="46"/>
      <c r="AK168" s="46"/>
      <c r="AL168" s="46"/>
      <c r="AM168" s="46"/>
      <c r="AN168" s="46"/>
      <c r="AO168" s="46"/>
      <c r="AP168" s="46"/>
      <c r="AQ168" s="46"/>
      <c r="AR168" s="46"/>
      <c r="AS168" s="46"/>
      <c r="AT168" s="46"/>
      <c r="AU168" s="46"/>
      <c r="AV168" s="46"/>
      <c r="AW168" s="46"/>
      <c r="AX168" s="46"/>
      <c r="AY168" s="46"/>
    </row>
    <row r="169" spans="1:51" s="80" customFormat="1">
      <c r="A169" s="44"/>
      <c r="AH169" s="46"/>
      <c r="AI169" s="46"/>
      <c r="AJ169" s="46"/>
      <c r="AK169" s="46"/>
      <c r="AL169" s="46"/>
      <c r="AM169" s="46"/>
      <c r="AN169" s="46"/>
      <c r="AO169" s="46"/>
      <c r="AP169" s="46"/>
      <c r="AQ169" s="46"/>
      <c r="AR169" s="46"/>
      <c r="AS169" s="46"/>
      <c r="AT169" s="46"/>
      <c r="AU169" s="46"/>
      <c r="AV169" s="46"/>
      <c r="AW169" s="46"/>
      <c r="AX169" s="46"/>
      <c r="AY169" s="46"/>
    </row>
    <row r="170" spans="1:51" s="80" customFormat="1">
      <c r="A170" s="44"/>
      <c r="AH170" s="46"/>
      <c r="AI170" s="46"/>
      <c r="AJ170" s="46"/>
      <c r="AK170" s="46"/>
      <c r="AL170" s="46"/>
      <c r="AM170" s="46"/>
      <c r="AN170" s="46"/>
      <c r="AO170" s="46"/>
      <c r="AP170" s="46"/>
      <c r="AQ170" s="46"/>
      <c r="AR170" s="46"/>
      <c r="AS170" s="46"/>
      <c r="AT170" s="46"/>
      <c r="AU170" s="46"/>
      <c r="AV170" s="46"/>
      <c r="AW170" s="46"/>
      <c r="AX170" s="46"/>
      <c r="AY170" s="46"/>
    </row>
    <row r="171" spans="1:51" s="80" customFormat="1">
      <c r="A171" s="44"/>
      <c r="AH171" s="46"/>
      <c r="AI171" s="46"/>
      <c r="AJ171" s="46"/>
      <c r="AK171" s="46"/>
      <c r="AL171" s="46"/>
      <c r="AM171" s="46"/>
      <c r="AN171" s="46"/>
      <c r="AO171" s="46"/>
      <c r="AP171" s="46"/>
      <c r="AQ171" s="46"/>
      <c r="AR171" s="46"/>
      <c r="AS171" s="46"/>
      <c r="AT171" s="46"/>
      <c r="AU171" s="46"/>
      <c r="AV171" s="46"/>
      <c r="AW171" s="46"/>
      <c r="AX171" s="46"/>
      <c r="AY171" s="46"/>
    </row>
    <row r="172" spans="1:51" s="80" customFormat="1">
      <c r="A172" s="44"/>
      <c r="AH172" s="46"/>
      <c r="AI172" s="46"/>
      <c r="AJ172" s="46"/>
      <c r="AK172" s="46"/>
      <c r="AL172" s="46"/>
      <c r="AM172" s="46"/>
      <c r="AN172" s="46"/>
      <c r="AO172" s="46"/>
      <c r="AP172" s="46"/>
      <c r="AQ172" s="46"/>
      <c r="AR172" s="46"/>
      <c r="AS172" s="46"/>
      <c r="AT172" s="46"/>
      <c r="AU172" s="46"/>
      <c r="AV172" s="46"/>
      <c r="AW172" s="46"/>
      <c r="AX172" s="46"/>
      <c r="AY172" s="46"/>
    </row>
    <row r="173" spans="1:51" s="80" customFormat="1">
      <c r="A173" s="44"/>
      <c r="AH173" s="46"/>
      <c r="AI173" s="46"/>
      <c r="AJ173" s="46"/>
      <c r="AK173" s="46"/>
      <c r="AL173" s="46"/>
      <c r="AM173" s="46"/>
      <c r="AN173" s="46"/>
      <c r="AO173" s="46"/>
      <c r="AP173" s="46"/>
      <c r="AQ173" s="46"/>
      <c r="AR173" s="46"/>
      <c r="AS173" s="46"/>
      <c r="AT173" s="46"/>
      <c r="AU173" s="46"/>
      <c r="AV173" s="46"/>
      <c r="AW173" s="46"/>
      <c r="AX173" s="46"/>
      <c r="AY173" s="46"/>
    </row>
    <row r="174" spans="1:51" s="80" customFormat="1">
      <c r="A174" s="44"/>
      <c r="AH174" s="46"/>
      <c r="AI174" s="46"/>
      <c r="AJ174" s="46"/>
      <c r="AK174" s="46"/>
      <c r="AL174" s="46"/>
      <c r="AM174" s="46"/>
      <c r="AN174" s="46"/>
      <c r="AO174" s="46"/>
      <c r="AP174" s="46"/>
      <c r="AQ174" s="46"/>
      <c r="AR174" s="46"/>
      <c r="AS174" s="46"/>
      <c r="AT174" s="46"/>
      <c r="AU174" s="46"/>
      <c r="AV174" s="46"/>
      <c r="AW174" s="46"/>
      <c r="AX174" s="46"/>
      <c r="AY174" s="46"/>
    </row>
    <row r="175" spans="1:51" s="80" customFormat="1">
      <c r="A175" s="44"/>
      <c r="AH175" s="46"/>
      <c r="AI175" s="46"/>
      <c r="AJ175" s="46"/>
      <c r="AK175" s="46"/>
      <c r="AL175" s="46"/>
      <c r="AM175" s="46"/>
      <c r="AN175" s="46"/>
      <c r="AO175" s="46"/>
      <c r="AP175" s="46"/>
      <c r="AQ175" s="46"/>
      <c r="AR175" s="46"/>
      <c r="AS175" s="46"/>
      <c r="AT175" s="46"/>
      <c r="AU175" s="46"/>
      <c r="AV175" s="46"/>
      <c r="AW175" s="46"/>
      <c r="AX175" s="46"/>
      <c r="AY175" s="46"/>
    </row>
    <row r="176" spans="1:51" s="80" customFormat="1">
      <c r="A176" s="44"/>
      <c r="AH176" s="46"/>
      <c r="AI176" s="46"/>
      <c r="AJ176" s="46"/>
      <c r="AK176" s="46"/>
      <c r="AL176" s="46"/>
      <c r="AM176" s="46"/>
      <c r="AN176" s="46"/>
      <c r="AO176" s="46"/>
      <c r="AP176" s="46"/>
      <c r="AQ176" s="46"/>
      <c r="AR176" s="46"/>
      <c r="AS176" s="46"/>
      <c r="AT176" s="46"/>
      <c r="AU176" s="46"/>
      <c r="AV176" s="46"/>
      <c r="AW176" s="46"/>
      <c r="AX176" s="46"/>
      <c r="AY176" s="46"/>
    </row>
    <row r="177" spans="1:51" s="80" customFormat="1">
      <c r="A177" s="44"/>
      <c r="AH177" s="46"/>
      <c r="AI177" s="46"/>
      <c r="AJ177" s="46"/>
      <c r="AK177" s="46"/>
      <c r="AL177" s="46"/>
      <c r="AM177" s="46"/>
      <c r="AN177" s="46"/>
      <c r="AO177" s="46"/>
      <c r="AP177" s="46"/>
      <c r="AQ177" s="46"/>
      <c r="AR177" s="46"/>
      <c r="AS177" s="46"/>
      <c r="AT177" s="46"/>
      <c r="AU177" s="46"/>
      <c r="AV177" s="46"/>
      <c r="AW177" s="46"/>
      <c r="AX177" s="46"/>
      <c r="AY177" s="46"/>
    </row>
    <row r="178" spans="1:51" s="80" customFormat="1">
      <c r="A178" s="44"/>
      <c r="AH178" s="46"/>
      <c r="AI178" s="46"/>
      <c r="AJ178" s="46"/>
      <c r="AK178" s="46"/>
      <c r="AL178" s="46"/>
      <c r="AM178" s="46"/>
      <c r="AN178" s="46"/>
      <c r="AO178" s="46"/>
      <c r="AP178" s="46"/>
      <c r="AQ178" s="46"/>
      <c r="AR178" s="46"/>
      <c r="AS178" s="46"/>
      <c r="AT178" s="46"/>
      <c r="AU178" s="46"/>
      <c r="AV178" s="46"/>
      <c r="AW178" s="46"/>
      <c r="AX178" s="46"/>
      <c r="AY178" s="46"/>
    </row>
    <row r="179" spans="1:51" s="80" customFormat="1">
      <c r="A179" s="44"/>
      <c r="AH179" s="46"/>
      <c r="AI179" s="46"/>
      <c r="AJ179" s="46"/>
      <c r="AK179" s="46"/>
      <c r="AL179" s="46"/>
      <c r="AM179" s="46"/>
      <c r="AN179" s="46"/>
      <c r="AO179" s="46"/>
      <c r="AP179" s="46"/>
      <c r="AQ179" s="46"/>
      <c r="AR179" s="46"/>
      <c r="AS179" s="46"/>
      <c r="AT179" s="46"/>
      <c r="AU179" s="46"/>
      <c r="AV179" s="46"/>
      <c r="AW179" s="46"/>
      <c r="AX179" s="46"/>
      <c r="AY179" s="46"/>
    </row>
    <row r="180" spans="1:51" s="80" customFormat="1">
      <c r="A180" s="44"/>
      <c r="AH180" s="46"/>
      <c r="AI180" s="46"/>
      <c r="AJ180" s="46"/>
      <c r="AK180" s="46"/>
      <c r="AL180" s="46"/>
      <c r="AM180" s="46"/>
      <c r="AN180" s="46"/>
      <c r="AO180" s="46"/>
      <c r="AP180" s="46"/>
      <c r="AQ180" s="46"/>
      <c r="AR180" s="46"/>
      <c r="AS180" s="46"/>
      <c r="AT180" s="46"/>
      <c r="AU180" s="46"/>
      <c r="AV180" s="46"/>
      <c r="AW180" s="46"/>
      <c r="AX180" s="46"/>
      <c r="AY180" s="46"/>
    </row>
    <row r="181" spans="1:51" s="80" customFormat="1">
      <c r="A181" s="44"/>
      <c r="AH181" s="46"/>
      <c r="AI181" s="46"/>
      <c r="AJ181" s="46"/>
      <c r="AK181" s="46"/>
      <c r="AL181" s="46"/>
      <c r="AM181" s="46"/>
      <c r="AN181" s="46"/>
      <c r="AO181" s="46"/>
      <c r="AP181" s="46"/>
      <c r="AQ181" s="46"/>
      <c r="AR181" s="46"/>
      <c r="AS181" s="46"/>
      <c r="AT181" s="46"/>
      <c r="AU181" s="46"/>
      <c r="AV181" s="46"/>
      <c r="AW181" s="46"/>
      <c r="AX181" s="46"/>
      <c r="AY181" s="46"/>
    </row>
    <row r="182" spans="1:51" s="80" customFormat="1">
      <c r="A182" s="44"/>
      <c r="AH182" s="46"/>
      <c r="AI182" s="46"/>
      <c r="AJ182" s="46"/>
      <c r="AK182" s="46"/>
      <c r="AL182" s="46"/>
      <c r="AM182" s="46"/>
      <c r="AN182" s="46"/>
      <c r="AO182" s="46"/>
      <c r="AP182" s="46"/>
      <c r="AQ182" s="46"/>
      <c r="AR182" s="46"/>
      <c r="AS182" s="46"/>
      <c r="AT182" s="46"/>
      <c r="AU182" s="46"/>
      <c r="AV182" s="46"/>
      <c r="AW182" s="46"/>
      <c r="AX182" s="46"/>
      <c r="AY182" s="46"/>
    </row>
    <row r="183" spans="1:51" s="80" customFormat="1">
      <c r="A183" s="44"/>
      <c r="AH183" s="46"/>
      <c r="AI183" s="46"/>
      <c r="AJ183" s="46"/>
      <c r="AK183" s="46"/>
      <c r="AL183" s="46"/>
      <c r="AM183" s="46"/>
      <c r="AN183" s="46"/>
      <c r="AO183" s="46"/>
      <c r="AP183" s="46"/>
      <c r="AQ183" s="46"/>
      <c r="AR183" s="46"/>
      <c r="AS183" s="46"/>
      <c r="AT183" s="46"/>
      <c r="AU183" s="46"/>
      <c r="AV183" s="46"/>
      <c r="AW183" s="46"/>
      <c r="AX183" s="46"/>
      <c r="AY183" s="46"/>
    </row>
    <row r="184" spans="1:51" s="80" customFormat="1">
      <c r="A184" s="44"/>
      <c r="AH184" s="46"/>
      <c r="AI184" s="46"/>
      <c r="AJ184" s="46"/>
      <c r="AK184" s="46"/>
      <c r="AL184" s="46"/>
      <c r="AM184" s="46"/>
      <c r="AN184" s="46"/>
      <c r="AO184" s="46"/>
      <c r="AP184" s="46"/>
      <c r="AQ184" s="46"/>
      <c r="AR184" s="46"/>
      <c r="AS184" s="46"/>
      <c r="AT184" s="46"/>
      <c r="AU184" s="46"/>
      <c r="AV184" s="46"/>
      <c r="AW184" s="46"/>
      <c r="AX184" s="46"/>
      <c r="AY184" s="46"/>
    </row>
    <row r="185" spans="1:51" s="80" customFormat="1">
      <c r="A185" s="44"/>
      <c r="AH185" s="46"/>
      <c r="AI185" s="46"/>
      <c r="AJ185" s="46"/>
      <c r="AK185" s="46"/>
      <c r="AL185" s="46"/>
      <c r="AM185" s="46"/>
      <c r="AN185" s="46"/>
      <c r="AO185" s="46"/>
      <c r="AP185" s="46"/>
      <c r="AQ185" s="46"/>
      <c r="AR185" s="46"/>
      <c r="AS185" s="46"/>
      <c r="AT185" s="46"/>
      <c r="AU185" s="46"/>
      <c r="AV185" s="46"/>
      <c r="AW185" s="46"/>
      <c r="AX185" s="46"/>
      <c r="AY185" s="46"/>
    </row>
    <row r="186" spans="1:51" s="80" customFormat="1">
      <c r="A186" s="44"/>
      <c r="AH186" s="46"/>
      <c r="AI186" s="46"/>
      <c r="AJ186" s="46"/>
      <c r="AK186" s="46"/>
      <c r="AL186" s="46"/>
      <c r="AM186" s="46"/>
      <c r="AN186" s="46"/>
      <c r="AO186" s="46"/>
      <c r="AP186" s="46"/>
      <c r="AQ186" s="46"/>
      <c r="AR186" s="46"/>
      <c r="AS186" s="46"/>
      <c r="AT186" s="46"/>
      <c r="AU186" s="46"/>
      <c r="AV186" s="46"/>
      <c r="AW186" s="46"/>
      <c r="AX186" s="46"/>
      <c r="AY186" s="46"/>
    </row>
    <row r="187" spans="1:51" s="80" customFormat="1">
      <c r="A187" s="44"/>
      <c r="AH187" s="46"/>
      <c r="AI187" s="46"/>
      <c r="AJ187" s="46"/>
      <c r="AK187" s="46"/>
      <c r="AL187" s="46"/>
      <c r="AM187" s="46"/>
      <c r="AN187" s="46"/>
      <c r="AO187" s="46"/>
      <c r="AP187" s="46"/>
      <c r="AQ187" s="46"/>
      <c r="AR187" s="46"/>
      <c r="AS187" s="46"/>
      <c r="AT187" s="46"/>
      <c r="AU187" s="46"/>
      <c r="AV187" s="46"/>
      <c r="AW187" s="46"/>
      <c r="AX187" s="46"/>
      <c r="AY187" s="46"/>
    </row>
    <row r="188" spans="1:51" s="80" customFormat="1">
      <c r="A188" s="44"/>
      <c r="AH188" s="46"/>
      <c r="AI188" s="46"/>
      <c r="AJ188" s="46"/>
      <c r="AK188" s="46"/>
      <c r="AL188" s="46"/>
      <c r="AM188" s="46"/>
      <c r="AN188" s="46"/>
      <c r="AO188" s="46"/>
      <c r="AP188" s="46"/>
      <c r="AQ188" s="46"/>
      <c r="AR188" s="46"/>
      <c r="AS188" s="46"/>
      <c r="AT188" s="46"/>
      <c r="AU188" s="46"/>
      <c r="AV188" s="46"/>
      <c r="AW188" s="46"/>
      <c r="AX188" s="46"/>
      <c r="AY188" s="46"/>
    </row>
    <row r="189" spans="1:51" s="80" customFormat="1">
      <c r="A189" s="44"/>
      <c r="AH189" s="46"/>
      <c r="AI189" s="46"/>
      <c r="AJ189" s="46"/>
      <c r="AK189" s="46"/>
      <c r="AL189" s="46"/>
      <c r="AM189" s="46"/>
      <c r="AN189" s="46"/>
      <c r="AO189" s="46"/>
      <c r="AP189" s="46"/>
      <c r="AQ189" s="46"/>
      <c r="AR189" s="46"/>
      <c r="AS189" s="46"/>
      <c r="AT189" s="46"/>
      <c r="AU189" s="46"/>
      <c r="AV189" s="46"/>
      <c r="AW189" s="46"/>
      <c r="AX189" s="46"/>
      <c r="AY189" s="46"/>
    </row>
    <row r="190" spans="1:51" s="80" customFormat="1">
      <c r="A190" s="44"/>
      <c r="AH190" s="46"/>
      <c r="AI190" s="46"/>
      <c r="AJ190" s="46"/>
      <c r="AK190" s="46"/>
      <c r="AL190" s="46"/>
      <c r="AM190" s="46"/>
      <c r="AN190" s="46"/>
      <c r="AO190" s="46"/>
      <c r="AP190" s="46"/>
      <c r="AQ190" s="46"/>
      <c r="AR190" s="46"/>
      <c r="AS190" s="46"/>
      <c r="AT190" s="46"/>
      <c r="AU190" s="46"/>
      <c r="AV190" s="46"/>
      <c r="AW190" s="46"/>
      <c r="AX190" s="46"/>
      <c r="AY190" s="46"/>
    </row>
    <row r="191" spans="1:51" s="80" customFormat="1">
      <c r="A191" s="44"/>
      <c r="AH191" s="46"/>
      <c r="AI191" s="46"/>
      <c r="AJ191" s="46"/>
      <c r="AK191" s="46"/>
      <c r="AL191" s="46"/>
      <c r="AM191" s="46"/>
      <c r="AN191" s="46"/>
      <c r="AO191" s="46"/>
      <c r="AP191" s="46"/>
      <c r="AQ191" s="46"/>
      <c r="AR191" s="46"/>
      <c r="AS191" s="46"/>
      <c r="AT191" s="46"/>
      <c r="AU191" s="46"/>
      <c r="AV191" s="46"/>
      <c r="AW191" s="46"/>
      <c r="AX191" s="46"/>
      <c r="AY191" s="46"/>
    </row>
    <row r="192" spans="1:51" s="80" customFormat="1">
      <c r="A192" s="44"/>
      <c r="AH192" s="46"/>
      <c r="AI192" s="46"/>
      <c r="AJ192" s="46"/>
      <c r="AK192" s="46"/>
      <c r="AL192" s="46"/>
      <c r="AM192" s="46"/>
      <c r="AN192" s="46"/>
      <c r="AO192" s="46"/>
      <c r="AP192" s="46"/>
      <c r="AQ192" s="46"/>
      <c r="AR192" s="46"/>
      <c r="AS192" s="46"/>
      <c r="AT192" s="46"/>
      <c r="AU192" s="46"/>
      <c r="AV192" s="46"/>
      <c r="AW192" s="46"/>
      <c r="AX192" s="46"/>
      <c r="AY192" s="46"/>
    </row>
    <row r="193" spans="1:51" s="80" customFormat="1">
      <c r="A193" s="44"/>
      <c r="AH193" s="46"/>
      <c r="AI193" s="46"/>
      <c r="AJ193" s="46"/>
      <c r="AK193" s="46"/>
      <c r="AL193" s="46"/>
      <c r="AM193" s="46"/>
      <c r="AN193" s="46"/>
      <c r="AO193" s="46"/>
      <c r="AP193" s="46"/>
      <c r="AQ193" s="46"/>
      <c r="AR193" s="46"/>
      <c r="AS193" s="46"/>
      <c r="AT193" s="46"/>
      <c r="AU193" s="46"/>
      <c r="AV193" s="46"/>
      <c r="AW193" s="46"/>
      <c r="AX193" s="46"/>
      <c r="AY193" s="46"/>
    </row>
    <row r="194" spans="1:51" s="80" customFormat="1">
      <c r="A194" s="44"/>
      <c r="AH194" s="46"/>
      <c r="AI194" s="46"/>
      <c r="AJ194" s="46"/>
      <c r="AK194" s="46"/>
      <c r="AL194" s="46"/>
      <c r="AM194" s="46"/>
      <c r="AN194" s="46"/>
      <c r="AO194" s="46"/>
      <c r="AP194" s="46"/>
      <c r="AQ194" s="46"/>
      <c r="AR194" s="46"/>
      <c r="AS194" s="46"/>
      <c r="AT194" s="46"/>
      <c r="AU194" s="46"/>
      <c r="AV194" s="46"/>
      <c r="AW194" s="46"/>
      <c r="AX194" s="46"/>
      <c r="AY194" s="46"/>
    </row>
    <row r="195" spans="1:51" s="80" customFormat="1">
      <c r="A195" s="44"/>
      <c r="AH195" s="46"/>
      <c r="AI195" s="46"/>
      <c r="AJ195" s="46"/>
      <c r="AK195" s="46"/>
      <c r="AL195" s="46"/>
      <c r="AM195" s="46"/>
      <c r="AN195" s="46"/>
      <c r="AO195" s="46"/>
      <c r="AP195" s="46"/>
      <c r="AQ195" s="46"/>
      <c r="AR195" s="46"/>
      <c r="AS195" s="46"/>
      <c r="AT195" s="46"/>
      <c r="AU195" s="46"/>
      <c r="AV195" s="46"/>
      <c r="AW195" s="46"/>
      <c r="AX195" s="46"/>
      <c r="AY195" s="46"/>
    </row>
    <row r="196" spans="1:51" s="80" customFormat="1">
      <c r="A196" s="44"/>
      <c r="AH196" s="46"/>
      <c r="AI196" s="46"/>
      <c r="AJ196" s="46"/>
      <c r="AK196" s="46"/>
      <c r="AL196" s="46"/>
      <c r="AM196" s="46"/>
      <c r="AN196" s="46"/>
      <c r="AO196" s="46"/>
      <c r="AP196" s="46"/>
      <c r="AQ196" s="46"/>
      <c r="AR196" s="46"/>
      <c r="AS196" s="46"/>
      <c r="AT196" s="46"/>
      <c r="AU196" s="46"/>
      <c r="AV196" s="46"/>
      <c r="AW196" s="46"/>
      <c r="AX196" s="46"/>
      <c r="AY196" s="46"/>
    </row>
    <row r="197" spans="1:51" s="80" customFormat="1">
      <c r="A197" s="44"/>
      <c r="AH197" s="46"/>
      <c r="AI197" s="46"/>
      <c r="AJ197" s="46"/>
      <c r="AK197" s="46"/>
      <c r="AL197" s="46"/>
      <c r="AM197" s="46"/>
      <c r="AN197" s="46"/>
      <c r="AO197" s="46"/>
      <c r="AP197" s="46"/>
      <c r="AQ197" s="46"/>
      <c r="AR197" s="46"/>
      <c r="AS197" s="46"/>
      <c r="AT197" s="46"/>
      <c r="AU197" s="46"/>
      <c r="AV197" s="46"/>
      <c r="AW197" s="46"/>
      <c r="AX197" s="46"/>
      <c r="AY197" s="46"/>
    </row>
    <row r="198" spans="1:51" s="80" customFormat="1">
      <c r="A198" s="44"/>
      <c r="AH198" s="46"/>
      <c r="AI198" s="46"/>
      <c r="AJ198" s="46"/>
      <c r="AK198" s="46"/>
      <c r="AL198" s="46"/>
      <c r="AM198" s="46"/>
      <c r="AN198" s="46"/>
      <c r="AO198" s="46"/>
      <c r="AP198" s="46"/>
      <c r="AQ198" s="46"/>
      <c r="AR198" s="46"/>
      <c r="AS198" s="46"/>
      <c r="AT198" s="46"/>
      <c r="AU198" s="46"/>
      <c r="AV198" s="46"/>
      <c r="AW198" s="46"/>
      <c r="AX198" s="46"/>
      <c r="AY198" s="46"/>
    </row>
    <row r="199" spans="1:51" s="80" customFormat="1">
      <c r="A199" s="44"/>
      <c r="AH199" s="46"/>
      <c r="AI199" s="46"/>
      <c r="AJ199" s="46"/>
      <c r="AK199" s="46"/>
      <c r="AL199" s="46"/>
      <c r="AM199" s="46"/>
      <c r="AN199" s="46"/>
      <c r="AO199" s="46"/>
      <c r="AP199" s="46"/>
      <c r="AQ199" s="46"/>
      <c r="AR199" s="46"/>
      <c r="AS199" s="46"/>
      <c r="AT199" s="46"/>
      <c r="AU199" s="46"/>
      <c r="AV199" s="46"/>
      <c r="AW199" s="46"/>
      <c r="AX199" s="46"/>
      <c r="AY199" s="46"/>
    </row>
    <row r="200" spans="1:51" s="80" customFormat="1">
      <c r="A200" s="44"/>
      <c r="AH200" s="46"/>
      <c r="AI200" s="46"/>
      <c r="AJ200" s="46"/>
      <c r="AK200" s="46"/>
      <c r="AL200" s="46"/>
      <c r="AM200" s="46"/>
      <c r="AN200" s="46"/>
      <c r="AO200" s="46"/>
      <c r="AP200" s="46"/>
      <c r="AQ200" s="46"/>
      <c r="AR200" s="46"/>
      <c r="AS200" s="46"/>
      <c r="AT200" s="46"/>
      <c r="AU200" s="46"/>
      <c r="AV200" s="46"/>
      <c r="AW200" s="46"/>
      <c r="AX200" s="46"/>
      <c r="AY200" s="46"/>
    </row>
    <row r="201" spans="1:51" s="80" customFormat="1">
      <c r="A201" s="44"/>
      <c r="AH201" s="46"/>
      <c r="AI201" s="46"/>
      <c r="AJ201" s="46"/>
      <c r="AK201" s="46"/>
      <c r="AL201" s="46"/>
      <c r="AM201" s="46"/>
      <c r="AN201" s="46"/>
      <c r="AO201" s="46"/>
      <c r="AP201" s="46"/>
      <c r="AQ201" s="46"/>
      <c r="AR201" s="46"/>
      <c r="AS201" s="46"/>
      <c r="AT201" s="46"/>
      <c r="AU201" s="46"/>
      <c r="AV201" s="46"/>
      <c r="AW201" s="46"/>
      <c r="AX201" s="46"/>
      <c r="AY201" s="46"/>
    </row>
    <row r="202" spans="1:51" s="80" customFormat="1">
      <c r="A202" s="44"/>
      <c r="AH202" s="46"/>
      <c r="AI202" s="46"/>
      <c r="AJ202" s="46"/>
      <c r="AK202" s="46"/>
      <c r="AL202" s="46"/>
      <c r="AM202" s="46"/>
      <c r="AN202" s="46"/>
      <c r="AO202" s="46"/>
      <c r="AP202" s="46"/>
      <c r="AQ202" s="46"/>
      <c r="AR202" s="46"/>
      <c r="AS202" s="46"/>
      <c r="AT202" s="46"/>
      <c r="AU202" s="46"/>
      <c r="AV202" s="46"/>
      <c r="AW202" s="46"/>
      <c r="AX202" s="46"/>
      <c r="AY202" s="46"/>
    </row>
    <row r="203" spans="1:51" s="80" customFormat="1">
      <c r="A203" s="44"/>
      <c r="AH203" s="46"/>
      <c r="AI203" s="46"/>
      <c r="AJ203" s="46"/>
      <c r="AK203" s="46"/>
      <c r="AL203" s="46"/>
      <c r="AM203" s="46"/>
      <c r="AN203" s="46"/>
      <c r="AO203" s="46"/>
      <c r="AP203" s="46"/>
      <c r="AQ203" s="46"/>
      <c r="AR203" s="46"/>
      <c r="AS203" s="46"/>
      <c r="AT203" s="46"/>
      <c r="AU203" s="46"/>
      <c r="AV203" s="46"/>
      <c r="AW203" s="46"/>
      <c r="AX203" s="46"/>
      <c r="AY203" s="46"/>
    </row>
    <row r="204" spans="1:51" s="80" customFormat="1">
      <c r="A204" s="44"/>
      <c r="AH204" s="46"/>
      <c r="AI204" s="46"/>
      <c r="AJ204" s="46"/>
      <c r="AK204" s="46"/>
      <c r="AL204" s="46"/>
      <c r="AM204" s="46"/>
      <c r="AN204" s="46"/>
      <c r="AO204" s="46"/>
      <c r="AP204" s="46"/>
      <c r="AQ204" s="46"/>
      <c r="AR204" s="46"/>
      <c r="AS204" s="46"/>
      <c r="AT204" s="46"/>
      <c r="AU204" s="46"/>
      <c r="AV204" s="46"/>
      <c r="AW204" s="46"/>
      <c r="AX204" s="46"/>
      <c r="AY204" s="46"/>
    </row>
    <row r="205" spans="1:51" s="80" customFormat="1">
      <c r="A205" s="44"/>
      <c r="AH205" s="46"/>
      <c r="AI205" s="46"/>
      <c r="AJ205" s="46"/>
      <c r="AK205" s="46"/>
      <c r="AL205" s="46"/>
      <c r="AM205" s="46"/>
      <c r="AN205" s="46"/>
      <c r="AO205" s="46"/>
      <c r="AP205" s="46"/>
      <c r="AQ205" s="46"/>
      <c r="AR205" s="46"/>
      <c r="AS205" s="46"/>
      <c r="AT205" s="46"/>
      <c r="AU205" s="46"/>
      <c r="AV205" s="46"/>
      <c r="AW205" s="46"/>
      <c r="AX205" s="46"/>
      <c r="AY205" s="46"/>
    </row>
    <row r="206" spans="1:51" s="80" customFormat="1">
      <c r="A206" s="44"/>
      <c r="AH206" s="46"/>
      <c r="AI206" s="46"/>
      <c r="AJ206" s="46"/>
      <c r="AK206" s="46"/>
      <c r="AL206" s="46"/>
      <c r="AM206" s="46"/>
      <c r="AN206" s="46"/>
      <c r="AO206" s="46"/>
      <c r="AP206" s="46"/>
      <c r="AQ206" s="46"/>
      <c r="AR206" s="46"/>
      <c r="AS206" s="46"/>
      <c r="AT206" s="46"/>
      <c r="AU206" s="46"/>
      <c r="AV206" s="46"/>
      <c r="AW206" s="46"/>
      <c r="AX206" s="46"/>
      <c r="AY206" s="46"/>
    </row>
    <row r="207" spans="1:51" s="80" customFormat="1">
      <c r="A207" s="44"/>
      <c r="AH207" s="46"/>
      <c r="AI207" s="46"/>
      <c r="AJ207" s="46"/>
      <c r="AK207" s="46"/>
      <c r="AL207" s="46"/>
      <c r="AM207" s="46"/>
      <c r="AN207" s="46"/>
      <c r="AO207" s="46"/>
      <c r="AP207" s="46"/>
      <c r="AQ207" s="46"/>
      <c r="AR207" s="46"/>
      <c r="AS207" s="46"/>
      <c r="AT207" s="46"/>
      <c r="AU207" s="46"/>
      <c r="AV207" s="46"/>
      <c r="AW207" s="46"/>
      <c r="AX207" s="46"/>
      <c r="AY207" s="46"/>
    </row>
    <row r="208" spans="1:51" s="80" customFormat="1">
      <c r="A208" s="44"/>
      <c r="AH208" s="46"/>
      <c r="AI208" s="46"/>
      <c r="AJ208" s="46"/>
      <c r="AK208" s="46"/>
      <c r="AL208" s="46"/>
      <c r="AM208" s="46"/>
      <c r="AN208" s="46"/>
      <c r="AO208" s="46"/>
      <c r="AP208" s="46"/>
      <c r="AQ208" s="46"/>
      <c r="AR208" s="46"/>
      <c r="AS208" s="46"/>
      <c r="AT208" s="46"/>
      <c r="AU208" s="46"/>
      <c r="AV208" s="46"/>
      <c r="AW208" s="46"/>
      <c r="AX208" s="46"/>
      <c r="AY208" s="46"/>
    </row>
    <row r="209" spans="1:51" s="80" customFormat="1">
      <c r="A209" s="44"/>
      <c r="AH209" s="46"/>
      <c r="AI209" s="46"/>
      <c r="AJ209" s="46"/>
      <c r="AK209" s="46"/>
      <c r="AL209" s="46"/>
      <c r="AM209" s="46"/>
      <c r="AN209" s="46"/>
      <c r="AO209" s="46"/>
      <c r="AP209" s="46"/>
      <c r="AQ209" s="46"/>
      <c r="AR209" s="46"/>
      <c r="AS209" s="46"/>
      <c r="AT209" s="46"/>
      <c r="AU209" s="46"/>
      <c r="AV209" s="46"/>
      <c r="AW209" s="46"/>
      <c r="AX209" s="46"/>
      <c r="AY209" s="46"/>
    </row>
    <row r="210" spans="1:51" s="80" customFormat="1">
      <c r="A210" s="44"/>
      <c r="AH210" s="46"/>
      <c r="AI210" s="46"/>
      <c r="AJ210" s="46"/>
      <c r="AK210" s="46"/>
      <c r="AL210" s="46"/>
      <c r="AM210" s="46"/>
      <c r="AN210" s="46"/>
      <c r="AO210" s="46"/>
      <c r="AP210" s="46"/>
      <c r="AQ210" s="46"/>
      <c r="AR210" s="46"/>
      <c r="AS210" s="46"/>
      <c r="AT210" s="46"/>
      <c r="AU210" s="46"/>
      <c r="AV210" s="46"/>
      <c r="AW210" s="46"/>
      <c r="AX210" s="46"/>
      <c r="AY210" s="46"/>
    </row>
    <row r="211" spans="1:51" s="80" customFormat="1">
      <c r="A211" s="44"/>
      <c r="AH211" s="46"/>
      <c r="AI211" s="46"/>
      <c r="AJ211" s="46"/>
      <c r="AK211" s="46"/>
      <c r="AL211" s="46"/>
      <c r="AM211" s="46"/>
      <c r="AN211" s="46"/>
      <c r="AO211" s="46"/>
      <c r="AP211" s="46"/>
      <c r="AQ211" s="46"/>
      <c r="AR211" s="46"/>
      <c r="AS211" s="46"/>
      <c r="AT211" s="46"/>
      <c r="AU211" s="46"/>
      <c r="AV211" s="46"/>
      <c r="AW211" s="46"/>
      <c r="AX211" s="46"/>
      <c r="AY211" s="46"/>
    </row>
    <row r="212" spans="1:51" s="80" customFormat="1">
      <c r="A212" s="44"/>
      <c r="AH212" s="46"/>
      <c r="AI212" s="46"/>
      <c r="AJ212" s="46"/>
      <c r="AK212" s="46"/>
      <c r="AL212" s="46"/>
      <c r="AM212" s="46"/>
      <c r="AN212" s="46"/>
      <c r="AO212" s="46"/>
      <c r="AP212" s="46"/>
      <c r="AQ212" s="46"/>
      <c r="AR212" s="46"/>
      <c r="AS212" s="46"/>
      <c r="AT212" s="46"/>
      <c r="AU212" s="46"/>
      <c r="AV212" s="46"/>
      <c r="AW212" s="46"/>
      <c r="AX212" s="46"/>
      <c r="AY212" s="46"/>
    </row>
    <row r="213" spans="1:51" s="80" customFormat="1">
      <c r="A213" s="44"/>
      <c r="AH213" s="46"/>
      <c r="AI213" s="46"/>
      <c r="AJ213" s="46"/>
      <c r="AK213" s="46"/>
      <c r="AL213" s="46"/>
      <c r="AM213" s="46"/>
      <c r="AN213" s="46"/>
      <c r="AO213" s="46"/>
      <c r="AP213" s="46"/>
      <c r="AQ213" s="46"/>
      <c r="AR213" s="46"/>
      <c r="AS213" s="46"/>
      <c r="AT213" s="46"/>
      <c r="AU213" s="46"/>
      <c r="AV213" s="46"/>
      <c r="AW213" s="46"/>
      <c r="AX213" s="46"/>
      <c r="AY213" s="46"/>
    </row>
    <row r="214" spans="1:51" s="80" customFormat="1">
      <c r="A214" s="44"/>
      <c r="AH214" s="46"/>
      <c r="AI214" s="46"/>
      <c r="AJ214" s="46"/>
      <c r="AK214" s="46"/>
      <c r="AL214" s="46"/>
      <c r="AM214" s="46"/>
      <c r="AN214" s="46"/>
      <c r="AO214" s="46"/>
      <c r="AP214" s="46"/>
      <c r="AQ214" s="46"/>
      <c r="AR214" s="46"/>
      <c r="AS214" s="46"/>
      <c r="AT214" s="46"/>
      <c r="AU214" s="46"/>
      <c r="AV214" s="46"/>
      <c r="AW214" s="46"/>
      <c r="AX214" s="46"/>
      <c r="AY214" s="46"/>
    </row>
    <row r="215" spans="1:51" s="80" customFormat="1">
      <c r="A215" s="44"/>
      <c r="AH215" s="46"/>
      <c r="AI215" s="46"/>
      <c r="AJ215" s="46"/>
      <c r="AK215" s="46"/>
      <c r="AL215" s="46"/>
      <c r="AM215" s="46"/>
      <c r="AN215" s="46"/>
      <c r="AO215" s="46"/>
      <c r="AP215" s="46"/>
      <c r="AQ215" s="46"/>
      <c r="AR215" s="46"/>
      <c r="AS215" s="46"/>
      <c r="AT215" s="46"/>
      <c r="AU215" s="46"/>
      <c r="AV215" s="46"/>
      <c r="AW215" s="46"/>
      <c r="AX215" s="46"/>
      <c r="AY215" s="46"/>
    </row>
    <row r="216" spans="1:51" s="80" customFormat="1">
      <c r="A216" s="44"/>
      <c r="AH216" s="46"/>
      <c r="AI216" s="46"/>
      <c r="AJ216" s="46"/>
      <c r="AK216" s="46"/>
      <c r="AL216" s="46"/>
      <c r="AM216" s="46"/>
      <c r="AN216" s="46"/>
      <c r="AO216" s="46"/>
      <c r="AP216" s="46"/>
      <c r="AQ216" s="46"/>
      <c r="AR216" s="46"/>
      <c r="AS216" s="46"/>
      <c r="AT216" s="46"/>
      <c r="AU216" s="46"/>
      <c r="AV216" s="46"/>
      <c r="AW216" s="46"/>
      <c r="AX216" s="46"/>
      <c r="AY216" s="46"/>
    </row>
    <row r="217" spans="1:51" s="80" customFormat="1">
      <c r="A217" s="44"/>
      <c r="AH217" s="46"/>
      <c r="AI217" s="46"/>
      <c r="AJ217" s="46"/>
      <c r="AK217" s="46"/>
      <c r="AL217" s="46"/>
      <c r="AM217" s="46"/>
      <c r="AN217" s="46"/>
      <c r="AO217" s="46"/>
      <c r="AP217" s="46"/>
      <c r="AQ217" s="46"/>
      <c r="AR217" s="46"/>
      <c r="AS217" s="46"/>
      <c r="AT217" s="46"/>
      <c r="AU217" s="46"/>
      <c r="AV217" s="46"/>
      <c r="AW217" s="46"/>
      <c r="AX217" s="46"/>
      <c r="AY217" s="46"/>
    </row>
    <row r="218" spans="1:51" s="80" customFormat="1">
      <c r="A218" s="44"/>
      <c r="AH218" s="46"/>
      <c r="AI218" s="46"/>
      <c r="AJ218" s="46"/>
      <c r="AK218" s="46"/>
      <c r="AL218" s="46"/>
      <c r="AM218" s="46"/>
      <c r="AN218" s="46"/>
      <c r="AO218" s="46"/>
      <c r="AP218" s="46"/>
      <c r="AQ218" s="46"/>
      <c r="AR218" s="46"/>
      <c r="AS218" s="46"/>
      <c r="AT218" s="46"/>
      <c r="AU218" s="46"/>
      <c r="AV218" s="46"/>
      <c r="AW218" s="46"/>
      <c r="AX218" s="46"/>
      <c r="AY218" s="46"/>
    </row>
    <row r="219" spans="1:51" s="80" customFormat="1">
      <c r="A219" s="44"/>
      <c r="AH219" s="46"/>
      <c r="AI219" s="46"/>
      <c r="AJ219" s="46"/>
      <c r="AK219" s="46"/>
      <c r="AL219" s="46"/>
      <c r="AM219" s="46"/>
      <c r="AN219" s="46"/>
      <c r="AO219" s="46"/>
      <c r="AP219" s="46"/>
      <c r="AQ219" s="46"/>
      <c r="AR219" s="46"/>
      <c r="AS219" s="46"/>
      <c r="AT219" s="46"/>
      <c r="AU219" s="46"/>
      <c r="AV219" s="46"/>
      <c r="AW219" s="46"/>
      <c r="AX219" s="46"/>
      <c r="AY219" s="46"/>
    </row>
    <row r="220" spans="1:51" s="80" customFormat="1">
      <c r="A220" s="44"/>
      <c r="AH220" s="46"/>
      <c r="AI220" s="46"/>
      <c r="AJ220" s="46"/>
      <c r="AK220" s="46"/>
      <c r="AL220" s="46"/>
      <c r="AM220" s="46"/>
      <c r="AN220" s="46"/>
      <c r="AO220" s="46"/>
      <c r="AP220" s="46"/>
      <c r="AQ220" s="46"/>
      <c r="AR220" s="46"/>
      <c r="AS220" s="46"/>
      <c r="AT220" s="46"/>
      <c r="AU220" s="46"/>
      <c r="AV220" s="46"/>
      <c r="AW220" s="46"/>
      <c r="AX220" s="46"/>
      <c r="AY220" s="46"/>
    </row>
    <row r="221" spans="1:51" s="80" customFormat="1">
      <c r="A221" s="44"/>
      <c r="AH221" s="46"/>
      <c r="AI221" s="46"/>
      <c r="AJ221" s="46"/>
      <c r="AK221" s="46"/>
      <c r="AL221" s="46"/>
      <c r="AM221" s="46"/>
      <c r="AN221" s="46"/>
      <c r="AO221" s="46"/>
      <c r="AP221" s="46"/>
      <c r="AQ221" s="46"/>
      <c r="AR221" s="46"/>
      <c r="AS221" s="46"/>
      <c r="AT221" s="46"/>
      <c r="AU221" s="46"/>
      <c r="AV221" s="46"/>
      <c r="AW221" s="46"/>
      <c r="AX221" s="46"/>
      <c r="AY221" s="46"/>
    </row>
    <row r="222" spans="1:51" s="80" customFormat="1">
      <c r="A222" s="44"/>
      <c r="AH222" s="46"/>
      <c r="AI222" s="46"/>
      <c r="AJ222" s="46"/>
      <c r="AK222" s="46"/>
      <c r="AL222" s="46"/>
      <c r="AM222" s="46"/>
      <c r="AN222" s="46"/>
      <c r="AO222" s="46"/>
      <c r="AP222" s="46"/>
      <c r="AQ222" s="46"/>
      <c r="AR222" s="46"/>
      <c r="AS222" s="46"/>
      <c r="AT222" s="46"/>
      <c r="AU222" s="46"/>
      <c r="AV222" s="46"/>
      <c r="AW222" s="46"/>
      <c r="AX222" s="46"/>
      <c r="AY222" s="46"/>
    </row>
    <row r="223" spans="1:51" s="80" customFormat="1">
      <c r="A223" s="44"/>
      <c r="AH223" s="46"/>
      <c r="AI223" s="46"/>
      <c r="AJ223" s="46"/>
      <c r="AK223" s="46"/>
      <c r="AL223" s="46"/>
      <c r="AM223" s="46"/>
      <c r="AN223" s="46"/>
      <c r="AO223" s="46"/>
      <c r="AP223" s="46"/>
      <c r="AQ223" s="46"/>
      <c r="AR223" s="46"/>
      <c r="AS223" s="46"/>
      <c r="AT223" s="46"/>
      <c r="AU223" s="46"/>
      <c r="AV223" s="46"/>
      <c r="AW223" s="46"/>
      <c r="AX223" s="46"/>
      <c r="AY223" s="46"/>
    </row>
    <row r="224" spans="1:51" s="80" customFormat="1">
      <c r="A224" s="44"/>
      <c r="AH224" s="46"/>
      <c r="AI224" s="46"/>
      <c r="AJ224" s="46"/>
      <c r="AK224" s="46"/>
      <c r="AL224" s="46"/>
      <c r="AM224" s="46"/>
      <c r="AN224" s="46"/>
      <c r="AO224" s="46"/>
      <c r="AP224" s="46"/>
      <c r="AQ224" s="46"/>
      <c r="AR224" s="46"/>
      <c r="AS224" s="46"/>
      <c r="AT224" s="46"/>
      <c r="AU224" s="46"/>
      <c r="AV224" s="46"/>
      <c r="AW224" s="46"/>
      <c r="AX224" s="46"/>
      <c r="AY224" s="46"/>
    </row>
    <row r="225" spans="1:51" s="81" customFormat="1">
      <c r="A225" s="44"/>
      <c r="AH225" s="46"/>
      <c r="AI225" s="46"/>
      <c r="AJ225" s="46"/>
      <c r="AK225" s="46"/>
      <c r="AL225" s="46"/>
      <c r="AM225" s="46"/>
      <c r="AN225" s="46"/>
      <c r="AO225" s="46"/>
      <c r="AP225" s="46"/>
      <c r="AQ225" s="46"/>
      <c r="AR225" s="46"/>
      <c r="AS225" s="46"/>
      <c r="AT225" s="46"/>
      <c r="AU225" s="46"/>
      <c r="AV225" s="46"/>
      <c r="AW225" s="46"/>
      <c r="AX225" s="46"/>
      <c r="AY225" s="46"/>
    </row>
    <row r="226" spans="1:51" s="81" customFormat="1">
      <c r="A226" s="44"/>
      <c r="AH226" s="46"/>
      <c r="AI226" s="46"/>
      <c r="AJ226" s="46"/>
      <c r="AK226" s="46"/>
      <c r="AL226" s="46"/>
      <c r="AM226" s="46"/>
      <c r="AN226" s="46"/>
      <c r="AO226" s="46"/>
      <c r="AP226" s="46"/>
      <c r="AQ226" s="46"/>
      <c r="AR226" s="46"/>
      <c r="AS226" s="46"/>
      <c r="AT226" s="46"/>
      <c r="AU226" s="46"/>
      <c r="AV226" s="46"/>
      <c r="AW226" s="46"/>
      <c r="AX226" s="46"/>
      <c r="AY226" s="46"/>
    </row>
    <row r="227" spans="1:51" s="81" customFormat="1">
      <c r="A227" s="44"/>
      <c r="AH227" s="46"/>
      <c r="AI227" s="46"/>
      <c r="AJ227" s="46"/>
      <c r="AK227" s="46"/>
      <c r="AL227" s="46"/>
      <c r="AM227" s="46"/>
      <c r="AN227" s="46"/>
      <c r="AO227" s="46"/>
      <c r="AP227" s="46"/>
      <c r="AQ227" s="46"/>
      <c r="AR227" s="46"/>
      <c r="AS227" s="46"/>
      <c r="AT227" s="46"/>
      <c r="AU227" s="46"/>
      <c r="AV227" s="46"/>
      <c r="AW227" s="46"/>
      <c r="AX227" s="46"/>
      <c r="AY227" s="46"/>
    </row>
    <row r="228" spans="1:51" s="81" customFormat="1">
      <c r="A228" s="44"/>
      <c r="AH228" s="46"/>
      <c r="AI228" s="46"/>
      <c r="AJ228" s="46"/>
      <c r="AK228" s="46"/>
      <c r="AL228" s="46"/>
      <c r="AM228" s="46"/>
      <c r="AN228" s="46"/>
      <c r="AO228" s="46"/>
      <c r="AP228" s="46"/>
      <c r="AQ228" s="46"/>
      <c r="AR228" s="46"/>
      <c r="AS228" s="46"/>
      <c r="AT228" s="46"/>
      <c r="AU228" s="46"/>
      <c r="AV228" s="46"/>
      <c r="AW228" s="46"/>
      <c r="AX228" s="46"/>
      <c r="AY228" s="46"/>
    </row>
    <row r="229" spans="1:51" s="81" customFormat="1">
      <c r="A229" s="44"/>
      <c r="AH229" s="46"/>
      <c r="AI229" s="46"/>
      <c r="AJ229" s="46"/>
      <c r="AK229" s="46"/>
      <c r="AL229" s="46"/>
      <c r="AM229" s="46"/>
      <c r="AN229" s="46"/>
      <c r="AO229" s="46"/>
      <c r="AP229" s="46"/>
      <c r="AQ229" s="46"/>
      <c r="AR229" s="46"/>
      <c r="AS229" s="46"/>
      <c r="AT229" s="46"/>
      <c r="AU229" s="46"/>
      <c r="AV229" s="46"/>
      <c r="AW229" s="46"/>
      <c r="AX229" s="46"/>
      <c r="AY229" s="46"/>
    </row>
    <row r="230" spans="1:51" s="81" customFormat="1">
      <c r="A230" s="44"/>
      <c r="AH230" s="46"/>
      <c r="AI230" s="46"/>
      <c r="AJ230" s="46"/>
      <c r="AK230" s="46"/>
      <c r="AL230" s="46"/>
      <c r="AM230" s="46"/>
      <c r="AN230" s="46"/>
      <c r="AO230" s="46"/>
      <c r="AP230" s="46"/>
      <c r="AQ230" s="46"/>
      <c r="AR230" s="46"/>
      <c r="AS230" s="46"/>
      <c r="AT230" s="46"/>
      <c r="AU230" s="46"/>
      <c r="AV230" s="46"/>
      <c r="AW230" s="46"/>
      <c r="AX230" s="46"/>
      <c r="AY230" s="46"/>
    </row>
    <row r="231" spans="1:51" s="81" customFormat="1">
      <c r="A231" s="44"/>
      <c r="AH231" s="46"/>
      <c r="AI231" s="46"/>
      <c r="AJ231" s="46"/>
      <c r="AK231" s="46"/>
      <c r="AL231" s="46"/>
      <c r="AM231" s="46"/>
      <c r="AN231" s="46"/>
      <c r="AO231" s="46"/>
      <c r="AP231" s="46"/>
      <c r="AQ231" s="46"/>
      <c r="AR231" s="46"/>
      <c r="AS231" s="46"/>
      <c r="AT231" s="46"/>
      <c r="AU231" s="46"/>
      <c r="AV231" s="46"/>
      <c r="AW231" s="46"/>
      <c r="AX231" s="46"/>
      <c r="AY231" s="46"/>
    </row>
    <row r="232" spans="1:51" s="81" customFormat="1">
      <c r="A232" s="44"/>
      <c r="AH232" s="46"/>
      <c r="AI232" s="46"/>
      <c r="AJ232" s="46"/>
      <c r="AK232" s="46"/>
      <c r="AL232" s="46"/>
      <c r="AM232" s="46"/>
      <c r="AN232" s="46"/>
      <c r="AO232" s="46"/>
      <c r="AP232" s="46"/>
      <c r="AQ232" s="46"/>
      <c r="AR232" s="46"/>
      <c r="AS232" s="46"/>
      <c r="AT232" s="46"/>
      <c r="AU232" s="46"/>
      <c r="AV232" s="46"/>
      <c r="AW232" s="46"/>
      <c r="AX232" s="46"/>
      <c r="AY232" s="46"/>
    </row>
    <row r="233" spans="1:51" s="81" customFormat="1">
      <c r="A233" s="44"/>
      <c r="AH233" s="46"/>
      <c r="AI233" s="46"/>
      <c r="AJ233" s="46"/>
      <c r="AK233" s="46"/>
      <c r="AL233" s="46"/>
      <c r="AM233" s="46"/>
      <c r="AN233" s="46"/>
      <c r="AO233" s="46"/>
      <c r="AP233" s="46"/>
      <c r="AQ233" s="46"/>
      <c r="AR233" s="46"/>
      <c r="AS233" s="46"/>
      <c r="AT233" s="46"/>
      <c r="AU233" s="46"/>
      <c r="AV233" s="46"/>
      <c r="AW233" s="46"/>
      <c r="AX233" s="46"/>
      <c r="AY233" s="46"/>
    </row>
    <row r="234" spans="1:51" s="81" customFormat="1">
      <c r="A234" s="44"/>
      <c r="AH234" s="46"/>
      <c r="AI234" s="46"/>
      <c r="AJ234" s="46"/>
      <c r="AK234" s="46"/>
      <c r="AL234" s="46"/>
      <c r="AM234" s="46"/>
      <c r="AN234" s="46"/>
      <c r="AO234" s="46"/>
      <c r="AP234" s="46"/>
      <c r="AQ234" s="46"/>
      <c r="AR234" s="46"/>
      <c r="AS234" s="46"/>
      <c r="AT234" s="46"/>
      <c r="AU234" s="46"/>
      <c r="AV234" s="46"/>
      <c r="AW234" s="46"/>
      <c r="AX234" s="46"/>
      <c r="AY234" s="46"/>
    </row>
    <row r="235" spans="1:51" s="81" customFormat="1">
      <c r="A235" s="44"/>
      <c r="AH235" s="46"/>
      <c r="AI235" s="46"/>
      <c r="AJ235" s="46"/>
      <c r="AK235" s="46"/>
      <c r="AL235" s="46"/>
      <c r="AM235" s="46"/>
      <c r="AN235" s="46"/>
      <c r="AO235" s="46"/>
      <c r="AP235" s="46"/>
      <c r="AQ235" s="46"/>
      <c r="AR235" s="46"/>
      <c r="AS235" s="46"/>
      <c r="AT235" s="46"/>
      <c r="AU235" s="46"/>
      <c r="AV235" s="46"/>
      <c r="AW235" s="46"/>
      <c r="AX235" s="46"/>
      <c r="AY235" s="46"/>
    </row>
    <row r="236" spans="1:51" s="81" customFormat="1">
      <c r="A236" s="44"/>
      <c r="AH236" s="46"/>
      <c r="AI236" s="46"/>
      <c r="AJ236" s="46"/>
      <c r="AK236" s="46"/>
      <c r="AL236" s="46"/>
      <c r="AM236" s="46"/>
      <c r="AN236" s="46"/>
      <c r="AO236" s="46"/>
      <c r="AP236" s="46"/>
      <c r="AQ236" s="46"/>
      <c r="AR236" s="46"/>
      <c r="AS236" s="46"/>
      <c r="AT236" s="46"/>
      <c r="AU236" s="46"/>
      <c r="AV236" s="46"/>
      <c r="AW236" s="46"/>
      <c r="AX236" s="46"/>
      <c r="AY236" s="46"/>
    </row>
    <row r="237" spans="1:51" s="81" customFormat="1">
      <c r="A237" s="44"/>
      <c r="AH237" s="46"/>
      <c r="AI237" s="46"/>
      <c r="AJ237" s="46"/>
      <c r="AK237" s="46"/>
      <c r="AL237" s="46"/>
      <c r="AM237" s="46"/>
      <c r="AN237" s="46"/>
      <c r="AO237" s="46"/>
      <c r="AP237" s="46"/>
      <c r="AQ237" s="46"/>
      <c r="AR237" s="46"/>
      <c r="AS237" s="46"/>
      <c r="AT237" s="46"/>
      <c r="AU237" s="46"/>
      <c r="AV237" s="46"/>
      <c r="AW237" s="46"/>
      <c r="AX237" s="46"/>
      <c r="AY237" s="46"/>
    </row>
    <row r="238" spans="1:51" s="81" customFormat="1">
      <c r="A238" s="44"/>
      <c r="AH238" s="46"/>
      <c r="AI238" s="46"/>
      <c r="AJ238" s="46"/>
      <c r="AK238" s="46"/>
      <c r="AL238" s="46"/>
      <c r="AM238" s="46"/>
      <c r="AN238" s="46"/>
      <c r="AO238" s="46"/>
      <c r="AP238" s="46"/>
      <c r="AQ238" s="46"/>
      <c r="AR238" s="46"/>
      <c r="AS238" s="46"/>
      <c r="AT238" s="46"/>
      <c r="AU238" s="46"/>
      <c r="AV238" s="46"/>
      <c r="AW238" s="46"/>
      <c r="AX238" s="46"/>
      <c r="AY238" s="46"/>
    </row>
    <row r="239" spans="1:51" s="81" customFormat="1">
      <c r="A239" s="44"/>
      <c r="AH239" s="46"/>
      <c r="AI239" s="46"/>
      <c r="AJ239" s="46"/>
      <c r="AK239" s="46"/>
      <c r="AL239" s="46"/>
      <c r="AM239" s="46"/>
      <c r="AN239" s="46"/>
      <c r="AO239" s="46"/>
      <c r="AP239" s="46"/>
      <c r="AQ239" s="46"/>
      <c r="AR239" s="46"/>
      <c r="AS239" s="46"/>
      <c r="AT239" s="46"/>
      <c r="AU239" s="46"/>
      <c r="AV239" s="46"/>
      <c r="AW239" s="46"/>
      <c r="AX239" s="46"/>
      <c r="AY239" s="46"/>
    </row>
    <row r="240" spans="1:51" s="81" customFormat="1">
      <c r="A240" s="44"/>
      <c r="AH240" s="46"/>
      <c r="AI240" s="46"/>
      <c r="AJ240" s="46"/>
      <c r="AK240" s="46"/>
      <c r="AL240" s="46"/>
      <c r="AM240" s="46"/>
      <c r="AN240" s="46"/>
      <c r="AO240" s="46"/>
      <c r="AP240" s="46"/>
      <c r="AQ240" s="46"/>
      <c r="AR240" s="46"/>
      <c r="AS240" s="46"/>
      <c r="AT240" s="46"/>
      <c r="AU240" s="46"/>
      <c r="AV240" s="46"/>
      <c r="AW240" s="46"/>
      <c r="AX240" s="46"/>
      <c r="AY240" s="46"/>
    </row>
    <row r="241" spans="1:51" s="81" customFormat="1">
      <c r="A241" s="44"/>
      <c r="AH241" s="46"/>
      <c r="AI241" s="46"/>
      <c r="AJ241" s="46"/>
      <c r="AK241" s="46"/>
      <c r="AL241" s="46"/>
      <c r="AM241" s="46"/>
      <c r="AN241" s="46"/>
      <c r="AO241" s="46"/>
      <c r="AP241" s="46"/>
      <c r="AQ241" s="46"/>
      <c r="AR241" s="46"/>
      <c r="AS241" s="46"/>
      <c r="AT241" s="46"/>
      <c r="AU241" s="46"/>
      <c r="AV241" s="46"/>
      <c r="AW241" s="46"/>
      <c r="AX241" s="46"/>
      <c r="AY241" s="46"/>
    </row>
    <row r="242" spans="1:51" s="81" customFormat="1">
      <c r="A242" s="44"/>
      <c r="AH242" s="46"/>
      <c r="AI242" s="46"/>
      <c r="AJ242" s="46"/>
      <c r="AK242" s="46"/>
      <c r="AL242" s="46"/>
      <c r="AM242" s="46"/>
      <c r="AN242" s="46"/>
      <c r="AO242" s="46"/>
      <c r="AP242" s="46"/>
      <c r="AQ242" s="46"/>
      <c r="AR242" s="46"/>
      <c r="AS242" s="46"/>
      <c r="AT242" s="46"/>
      <c r="AU242" s="46"/>
      <c r="AV242" s="46"/>
      <c r="AW242" s="46"/>
      <c r="AX242" s="46"/>
      <c r="AY242" s="46"/>
    </row>
    <row r="243" spans="1:51" s="81" customFormat="1">
      <c r="A243" s="44"/>
      <c r="AH243" s="46"/>
      <c r="AI243" s="46"/>
      <c r="AJ243" s="46"/>
      <c r="AK243" s="46"/>
      <c r="AL243" s="46"/>
      <c r="AM243" s="46"/>
      <c r="AN243" s="46"/>
      <c r="AO243" s="46"/>
      <c r="AP243" s="46"/>
      <c r="AQ243" s="46"/>
      <c r="AR243" s="46"/>
      <c r="AS243" s="46"/>
      <c r="AT243" s="46"/>
      <c r="AU243" s="46"/>
      <c r="AV243" s="46"/>
      <c r="AW243" s="46"/>
      <c r="AX243" s="46"/>
      <c r="AY243" s="46"/>
    </row>
    <row r="244" spans="1:51" s="81" customFormat="1">
      <c r="A244" s="44"/>
      <c r="AH244" s="46"/>
      <c r="AI244" s="46"/>
      <c r="AJ244" s="46"/>
      <c r="AK244" s="46"/>
      <c r="AL244" s="46"/>
      <c r="AM244" s="46"/>
      <c r="AN244" s="46"/>
      <c r="AO244" s="46"/>
      <c r="AP244" s="46"/>
      <c r="AQ244" s="46"/>
      <c r="AR244" s="46"/>
      <c r="AS244" s="46"/>
      <c r="AT244" s="46"/>
      <c r="AU244" s="46"/>
      <c r="AV244" s="46"/>
      <c r="AW244" s="46"/>
      <c r="AX244" s="46"/>
      <c r="AY244" s="46"/>
    </row>
    <row r="245" spans="1:51" s="81" customFormat="1">
      <c r="A245" s="44"/>
      <c r="AH245" s="46"/>
      <c r="AI245" s="46"/>
      <c r="AJ245" s="46"/>
      <c r="AK245" s="46"/>
      <c r="AL245" s="46"/>
      <c r="AM245" s="46"/>
      <c r="AN245" s="46"/>
      <c r="AO245" s="46"/>
      <c r="AP245" s="46"/>
      <c r="AQ245" s="46"/>
      <c r="AR245" s="46"/>
      <c r="AS245" s="46"/>
      <c r="AT245" s="46"/>
      <c r="AU245" s="46"/>
      <c r="AV245" s="46"/>
      <c r="AW245" s="46"/>
      <c r="AX245" s="46"/>
      <c r="AY245" s="46"/>
    </row>
    <row r="246" spans="1:51" s="81" customFormat="1">
      <c r="A246" s="44"/>
      <c r="AH246" s="46"/>
      <c r="AI246" s="46"/>
      <c r="AJ246" s="46"/>
      <c r="AK246" s="46"/>
      <c r="AL246" s="46"/>
      <c r="AM246" s="46"/>
      <c r="AN246" s="46"/>
      <c r="AO246" s="46"/>
      <c r="AP246" s="46"/>
      <c r="AQ246" s="46"/>
      <c r="AR246" s="46"/>
      <c r="AS246" s="46"/>
      <c r="AT246" s="46"/>
      <c r="AU246" s="46"/>
      <c r="AV246" s="46"/>
      <c r="AW246" s="46"/>
      <c r="AX246" s="46"/>
      <c r="AY246" s="46"/>
    </row>
    <row r="247" spans="1:51" s="81" customFormat="1">
      <c r="A247" s="44"/>
      <c r="AH247" s="46"/>
      <c r="AI247" s="46"/>
      <c r="AJ247" s="46"/>
      <c r="AK247" s="46"/>
      <c r="AL247" s="46"/>
      <c r="AM247" s="46"/>
      <c r="AN247" s="46"/>
      <c r="AO247" s="46"/>
      <c r="AP247" s="46"/>
      <c r="AQ247" s="46"/>
      <c r="AR247" s="46"/>
      <c r="AS247" s="46"/>
      <c r="AT247" s="46"/>
      <c r="AU247" s="46"/>
      <c r="AV247" s="46"/>
      <c r="AW247" s="46"/>
      <c r="AX247" s="46"/>
      <c r="AY247" s="46"/>
    </row>
    <row r="248" spans="1:51" s="81" customFormat="1">
      <c r="A248" s="44"/>
      <c r="AH248" s="46"/>
      <c r="AI248" s="46"/>
      <c r="AJ248" s="46"/>
      <c r="AK248" s="46"/>
      <c r="AL248" s="46"/>
      <c r="AM248" s="46"/>
      <c r="AN248" s="46"/>
      <c r="AO248" s="46"/>
      <c r="AP248" s="46"/>
      <c r="AQ248" s="46"/>
      <c r="AR248" s="46"/>
      <c r="AS248" s="46"/>
      <c r="AT248" s="46"/>
      <c r="AU248" s="46"/>
      <c r="AV248" s="46"/>
      <c r="AW248" s="46"/>
      <c r="AX248" s="46"/>
      <c r="AY248" s="46"/>
    </row>
    <row r="249" spans="1:51" s="81" customFormat="1">
      <c r="A249" s="44"/>
      <c r="AH249" s="46"/>
      <c r="AI249" s="46"/>
      <c r="AJ249" s="46"/>
      <c r="AK249" s="46"/>
      <c r="AL249" s="46"/>
      <c r="AM249" s="46"/>
      <c r="AN249" s="46"/>
      <c r="AO249" s="46"/>
      <c r="AP249" s="46"/>
      <c r="AQ249" s="46"/>
      <c r="AR249" s="46"/>
      <c r="AS249" s="46"/>
      <c r="AT249" s="46"/>
      <c r="AU249" s="46"/>
      <c r="AV249" s="46"/>
      <c r="AW249" s="46"/>
      <c r="AX249" s="46"/>
      <c r="AY249" s="46"/>
    </row>
    <row r="250" spans="1:51" s="81" customFormat="1">
      <c r="A250" s="44"/>
      <c r="AH250" s="46"/>
      <c r="AI250" s="46"/>
      <c r="AJ250" s="46"/>
      <c r="AK250" s="46"/>
      <c r="AL250" s="46"/>
      <c r="AM250" s="46"/>
      <c r="AN250" s="46"/>
      <c r="AO250" s="46"/>
      <c r="AP250" s="46"/>
      <c r="AQ250" s="46"/>
      <c r="AR250" s="46"/>
      <c r="AS250" s="46"/>
      <c r="AT250" s="46"/>
      <c r="AU250" s="46"/>
      <c r="AV250" s="46"/>
      <c r="AW250" s="46"/>
      <c r="AX250" s="46"/>
      <c r="AY250" s="46"/>
    </row>
    <row r="251" spans="1:51" s="81" customFormat="1">
      <c r="A251" s="44"/>
      <c r="AH251" s="46"/>
      <c r="AI251" s="46"/>
      <c r="AJ251" s="46"/>
      <c r="AK251" s="46"/>
      <c r="AL251" s="46"/>
      <c r="AM251" s="46"/>
      <c r="AN251" s="46"/>
      <c r="AO251" s="46"/>
      <c r="AP251" s="46"/>
      <c r="AQ251" s="46"/>
      <c r="AR251" s="46"/>
      <c r="AS251" s="46"/>
      <c r="AT251" s="46"/>
      <c r="AU251" s="46"/>
      <c r="AV251" s="46"/>
      <c r="AW251" s="46"/>
      <c r="AX251" s="46"/>
      <c r="AY251" s="46"/>
    </row>
    <row r="252" spans="1:51" s="81" customFormat="1">
      <c r="A252" s="44"/>
      <c r="AH252" s="46"/>
      <c r="AI252" s="46"/>
      <c r="AJ252" s="46"/>
      <c r="AK252" s="46"/>
      <c r="AL252" s="46"/>
      <c r="AM252" s="46"/>
      <c r="AN252" s="46"/>
      <c r="AO252" s="46"/>
      <c r="AP252" s="46"/>
      <c r="AQ252" s="46"/>
      <c r="AR252" s="46"/>
      <c r="AS252" s="46"/>
      <c r="AT252" s="46"/>
      <c r="AU252" s="46"/>
      <c r="AV252" s="46"/>
      <c r="AW252" s="46"/>
      <c r="AX252" s="46"/>
      <c r="AY252" s="46"/>
    </row>
    <row r="253" spans="1:51" s="81" customFormat="1">
      <c r="A253" s="44"/>
      <c r="AH253" s="46"/>
      <c r="AI253" s="46"/>
      <c r="AJ253" s="46"/>
      <c r="AK253" s="46"/>
      <c r="AL253" s="46"/>
      <c r="AM253" s="46"/>
      <c r="AN253" s="46"/>
      <c r="AO253" s="46"/>
      <c r="AP253" s="46"/>
      <c r="AQ253" s="46"/>
      <c r="AR253" s="46"/>
      <c r="AS253" s="46"/>
      <c r="AT253" s="46"/>
      <c r="AU253" s="46"/>
      <c r="AV253" s="46"/>
      <c r="AW253" s="46"/>
      <c r="AX253" s="46"/>
      <c r="AY253" s="46"/>
    </row>
    <row r="254" spans="1:51" s="81" customFormat="1">
      <c r="A254" s="44"/>
      <c r="AH254" s="46"/>
      <c r="AI254" s="46"/>
      <c r="AJ254" s="46"/>
      <c r="AK254" s="46"/>
      <c r="AL254" s="46"/>
      <c r="AM254" s="46"/>
      <c r="AN254" s="46"/>
      <c r="AO254" s="46"/>
      <c r="AP254" s="46"/>
      <c r="AQ254" s="46"/>
      <c r="AR254" s="46"/>
      <c r="AS254" s="46"/>
      <c r="AT254" s="46"/>
      <c r="AU254" s="46"/>
      <c r="AV254" s="46"/>
      <c r="AW254" s="46"/>
      <c r="AX254" s="46"/>
      <c r="AY254" s="46"/>
    </row>
    <row r="255" spans="1:51" s="81" customFormat="1">
      <c r="A255" s="44"/>
      <c r="AH255" s="46"/>
      <c r="AI255" s="46"/>
      <c r="AJ255" s="46"/>
      <c r="AK255" s="46"/>
      <c r="AL255" s="46"/>
      <c r="AM255" s="46"/>
      <c r="AN255" s="46"/>
      <c r="AO255" s="46"/>
      <c r="AP255" s="46"/>
      <c r="AQ255" s="46"/>
      <c r="AR255" s="46"/>
      <c r="AS255" s="46"/>
      <c r="AT255" s="46"/>
      <c r="AU255" s="46"/>
      <c r="AV255" s="46"/>
      <c r="AW255" s="46"/>
      <c r="AX255" s="46"/>
      <c r="AY255" s="46"/>
    </row>
    <row r="256" spans="1:51" s="81" customFormat="1">
      <c r="A256" s="44"/>
      <c r="AH256" s="46"/>
      <c r="AI256" s="46"/>
      <c r="AJ256" s="46"/>
      <c r="AK256" s="46"/>
      <c r="AL256" s="46"/>
      <c r="AM256" s="46"/>
      <c r="AN256" s="46"/>
      <c r="AO256" s="46"/>
      <c r="AP256" s="46"/>
      <c r="AQ256" s="46"/>
      <c r="AR256" s="46"/>
      <c r="AS256" s="46"/>
      <c r="AT256" s="46"/>
      <c r="AU256" s="46"/>
      <c r="AV256" s="46"/>
      <c r="AW256" s="46"/>
      <c r="AX256" s="46"/>
      <c r="AY256" s="46"/>
    </row>
    <row r="257" spans="1:51" s="81" customFormat="1">
      <c r="A257" s="44"/>
      <c r="AH257" s="46"/>
      <c r="AI257" s="46"/>
      <c r="AJ257" s="46"/>
      <c r="AK257" s="46"/>
      <c r="AL257" s="46"/>
      <c r="AM257" s="46"/>
      <c r="AN257" s="46"/>
      <c r="AO257" s="46"/>
      <c r="AP257" s="46"/>
      <c r="AQ257" s="46"/>
      <c r="AR257" s="46"/>
      <c r="AS257" s="46"/>
      <c r="AT257" s="46"/>
      <c r="AU257" s="46"/>
      <c r="AV257" s="46"/>
      <c r="AW257" s="46"/>
      <c r="AX257" s="46"/>
      <c r="AY257" s="46"/>
    </row>
    <row r="258" spans="1:51" s="81" customFormat="1">
      <c r="A258" s="44"/>
      <c r="AH258" s="46"/>
      <c r="AI258" s="46"/>
      <c r="AJ258" s="46"/>
      <c r="AK258" s="46"/>
      <c r="AL258" s="46"/>
      <c r="AM258" s="46"/>
      <c r="AN258" s="46"/>
      <c r="AO258" s="46"/>
      <c r="AP258" s="46"/>
      <c r="AQ258" s="46"/>
      <c r="AR258" s="46"/>
      <c r="AS258" s="46"/>
      <c r="AT258" s="46"/>
      <c r="AU258" s="46"/>
      <c r="AV258" s="46"/>
      <c r="AW258" s="46"/>
      <c r="AX258" s="46"/>
      <c r="AY258" s="46"/>
    </row>
    <row r="259" spans="1:51" s="81" customFormat="1">
      <c r="A259" s="44"/>
      <c r="AH259" s="46"/>
      <c r="AI259" s="46"/>
      <c r="AJ259" s="46"/>
      <c r="AK259" s="46"/>
      <c r="AL259" s="46"/>
      <c r="AM259" s="46"/>
      <c r="AN259" s="46"/>
      <c r="AO259" s="46"/>
      <c r="AP259" s="46"/>
      <c r="AQ259" s="46"/>
      <c r="AR259" s="46"/>
      <c r="AS259" s="46"/>
      <c r="AT259" s="46"/>
      <c r="AU259" s="46"/>
      <c r="AV259" s="46"/>
      <c r="AW259" s="46"/>
      <c r="AX259" s="46"/>
      <c r="AY259" s="46"/>
    </row>
    <row r="260" spans="1:51" s="81" customFormat="1">
      <c r="A260" s="44"/>
      <c r="AH260" s="46"/>
      <c r="AI260" s="46"/>
      <c r="AJ260" s="46"/>
      <c r="AK260" s="46"/>
      <c r="AL260" s="46"/>
      <c r="AM260" s="46"/>
      <c r="AN260" s="46"/>
      <c r="AO260" s="46"/>
      <c r="AP260" s="46"/>
      <c r="AQ260" s="46"/>
      <c r="AR260" s="46"/>
      <c r="AS260" s="46"/>
      <c r="AT260" s="46"/>
      <c r="AU260" s="46"/>
      <c r="AV260" s="46"/>
      <c r="AW260" s="46"/>
      <c r="AX260" s="46"/>
      <c r="AY260" s="46"/>
    </row>
    <row r="261" spans="1:51" s="81" customFormat="1">
      <c r="A261" s="44"/>
      <c r="AH261" s="46"/>
      <c r="AI261" s="46"/>
      <c r="AJ261" s="46"/>
      <c r="AK261" s="46"/>
      <c r="AL261" s="46"/>
      <c r="AM261" s="46"/>
      <c r="AN261" s="46"/>
      <c r="AO261" s="46"/>
      <c r="AP261" s="46"/>
      <c r="AQ261" s="46"/>
      <c r="AR261" s="46"/>
      <c r="AS261" s="46"/>
      <c r="AT261" s="46"/>
      <c r="AU261" s="46"/>
      <c r="AV261" s="46"/>
      <c r="AW261" s="46"/>
      <c r="AX261" s="46"/>
      <c r="AY261" s="46"/>
    </row>
    <row r="262" spans="1:51" s="81" customFormat="1">
      <c r="A262" s="44"/>
      <c r="AH262" s="46"/>
      <c r="AI262" s="46"/>
      <c r="AJ262" s="46"/>
      <c r="AK262" s="46"/>
      <c r="AL262" s="46"/>
      <c r="AM262" s="46"/>
      <c r="AN262" s="46"/>
      <c r="AO262" s="46"/>
      <c r="AP262" s="46"/>
      <c r="AQ262" s="46"/>
      <c r="AR262" s="46"/>
      <c r="AS262" s="46"/>
      <c r="AT262" s="46"/>
      <c r="AU262" s="46"/>
      <c r="AV262" s="46"/>
      <c r="AW262" s="46"/>
      <c r="AX262" s="46"/>
      <c r="AY262" s="46"/>
    </row>
    <row r="263" spans="1:51" s="81" customFormat="1">
      <c r="A263" s="44"/>
      <c r="AH263" s="46"/>
      <c r="AI263" s="46"/>
      <c r="AJ263" s="46"/>
      <c r="AK263" s="46"/>
      <c r="AL263" s="46"/>
      <c r="AM263" s="46"/>
      <c r="AN263" s="46"/>
      <c r="AO263" s="46"/>
      <c r="AP263" s="46"/>
      <c r="AQ263" s="46"/>
      <c r="AR263" s="46"/>
      <c r="AS263" s="46"/>
      <c r="AT263" s="46"/>
      <c r="AU263" s="46"/>
      <c r="AV263" s="46"/>
      <c r="AW263" s="46"/>
      <c r="AX263" s="46"/>
      <c r="AY263" s="46"/>
    </row>
    <row r="264" spans="1:51" s="81" customFormat="1">
      <c r="A264" s="44"/>
      <c r="AH264" s="46"/>
      <c r="AI264" s="46"/>
      <c r="AJ264" s="46"/>
      <c r="AK264" s="46"/>
      <c r="AL264" s="46"/>
      <c r="AM264" s="46"/>
      <c r="AN264" s="46"/>
      <c r="AO264" s="46"/>
      <c r="AP264" s="46"/>
      <c r="AQ264" s="46"/>
      <c r="AR264" s="46"/>
      <c r="AS264" s="46"/>
      <c r="AT264" s="46"/>
      <c r="AU264" s="46"/>
      <c r="AV264" s="46"/>
      <c r="AW264" s="46"/>
      <c r="AX264" s="46"/>
      <c r="AY264" s="46"/>
    </row>
    <row r="265" spans="1:51" s="81" customFormat="1">
      <c r="A265" s="44"/>
      <c r="AH265" s="46"/>
      <c r="AI265" s="46"/>
      <c r="AJ265" s="46"/>
      <c r="AK265" s="46"/>
      <c r="AL265" s="46"/>
      <c r="AM265" s="46"/>
      <c r="AN265" s="46"/>
      <c r="AO265" s="46"/>
      <c r="AP265" s="46"/>
      <c r="AQ265" s="46"/>
      <c r="AR265" s="46"/>
      <c r="AS265" s="46"/>
      <c r="AT265" s="46"/>
      <c r="AU265" s="46"/>
      <c r="AV265" s="46"/>
      <c r="AW265" s="46"/>
      <c r="AX265" s="46"/>
      <c r="AY265" s="46"/>
    </row>
    <row r="266" spans="1:51" s="81" customFormat="1">
      <c r="A266" s="44"/>
      <c r="AH266" s="46"/>
      <c r="AI266" s="46"/>
      <c r="AJ266" s="46"/>
      <c r="AK266" s="46"/>
      <c r="AL266" s="46"/>
      <c r="AM266" s="46"/>
      <c r="AN266" s="46"/>
      <c r="AO266" s="46"/>
      <c r="AP266" s="46"/>
      <c r="AQ266" s="46"/>
      <c r="AR266" s="46"/>
      <c r="AS266" s="46"/>
      <c r="AT266" s="46"/>
      <c r="AU266" s="46"/>
      <c r="AV266" s="46"/>
      <c r="AW266" s="46"/>
      <c r="AX266" s="46"/>
      <c r="AY266" s="46"/>
    </row>
    <row r="267" spans="1:51" s="81" customFormat="1">
      <c r="A267" s="44"/>
      <c r="AH267" s="46"/>
      <c r="AI267" s="46"/>
      <c r="AJ267" s="46"/>
      <c r="AK267" s="46"/>
      <c r="AL267" s="46"/>
      <c r="AM267" s="46"/>
      <c r="AN267" s="46"/>
      <c r="AO267" s="46"/>
      <c r="AP267" s="46"/>
      <c r="AQ267" s="46"/>
      <c r="AR267" s="46"/>
      <c r="AS267" s="46"/>
      <c r="AT267" s="46"/>
      <c r="AU267" s="46"/>
      <c r="AV267" s="46"/>
      <c r="AW267" s="46"/>
      <c r="AX267" s="46"/>
      <c r="AY267" s="46"/>
    </row>
    <row r="268" spans="1:51" s="81" customFormat="1">
      <c r="A268" s="44"/>
      <c r="AH268" s="46"/>
      <c r="AI268" s="46"/>
      <c r="AJ268" s="46"/>
      <c r="AK268" s="46"/>
      <c r="AL268" s="46"/>
      <c r="AM268" s="46"/>
      <c r="AN268" s="46"/>
      <c r="AO268" s="46"/>
      <c r="AP268" s="46"/>
      <c r="AQ268" s="46"/>
      <c r="AR268" s="46"/>
      <c r="AS268" s="46"/>
      <c r="AT268" s="46"/>
      <c r="AU268" s="46"/>
      <c r="AV268" s="46"/>
      <c r="AW268" s="46"/>
      <c r="AX268" s="46"/>
      <c r="AY268" s="46"/>
    </row>
    <row r="269" spans="1:51" s="81" customFormat="1">
      <c r="A269" s="44"/>
      <c r="AH269" s="46"/>
      <c r="AI269" s="46"/>
      <c r="AJ269" s="46"/>
      <c r="AK269" s="46"/>
      <c r="AL269" s="46"/>
      <c r="AM269" s="46"/>
      <c r="AN269" s="46"/>
      <c r="AO269" s="46"/>
      <c r="AP269" s="46"/>
      <c r="AQ269" s="46"/>
      <c r="AR269" s="46"/>
      <c r="AS269" s="46"/>
      <c r="AT269" s="46"/>
      <c r="AU269" s="46"/>
      <c r="AV269" s="46"/>
      <c r="AW269" s="46"/>
      <c r="AX269" s="46"/>
      <c r="AY269" s="46"/>
    </row>
    <row r="270" spans="1:51" s="81" customFormat="1">
      <c r="A270" s="44"/>
      <c r="AH270" s="46"/>
      <c r="AI270" s="46"/>
      <c r="AJ270" s="46"/>
      <c r="AK270" s="46"/>
      <c r="AL270" s="46"/>
      <c r="AM270" s="46"/>
      <c r="AN270" s="46"/>
      <c r="AO270" s="46"/>
      <c r="AP270" s="46"/>
      <c r="AQ270" s="46"/>
      <c r="AR270" s="46"/>
      <c r="AS270" s="46"/>
      <c r="AT270" s="46"/>
      <c r="AU270" s="46"/>
      <c r="AV270" s="46"/>
      <c r="AW270" s="46"/>
      <c r="AX270" s="46"/>
      <c r="AY270" s="46"/>
    </row>
    <row r="271" spans="1:51" s="81" customFormat="1">
      <c r="A271" s="44"/>
      <c r="AH271" s="46"/>
      <c r="AI271" s="46"/>
      <c r="AJ271" s="46"/>
      <c r="AK271" s="46"/>
      <c r="AL271" s="46"/>
      <c r="AM271" s="46"/>
      <c r="AN271" s="46"/>
      <c r="AO271" s="46"/>
      <c r="AP271" s="46"/>
      <c r="AQ271" s="46"/>
      <c r="AR271" s="46"/>
      <c r="AS271" s="46"/>
      <c r="AT271" s="46"/>
      <c r="AU271" s="46"/>
      <c r="AV271" s="46"/>
      <c r="AW271" s="46"/>
      <c r="AX271" s="46"/>
      <c r="AY271" s="46"/>
    </row>
    <row r="272" spans="1:51" s="81" customFormat="1">
      <c r="A272" s="44"/>
      <c r="AH272" s="46"/>
      <c r="AI272" s="46"/>
      <c r="AJ272" s="46"/>
      <c r="AK272" s="46"/>
      <c r="AL272" s="46"/>
      <c r="AM272" s="46"/>
      <c r="AN272" s="46"/>
      <c r="AO272" s="46"/>
      <c r="AP272" s="46"/>
      <c r="AQ272" s="46"/>
      <c r="AR272" s="46"/>
      <c r="AS272" s="46"/>
      <c r="AT272" s="46"/>
      <c r="AU272" s="46"/>
      <c r="AV272" s="46"/>
      <c r="AW272" s="46"/>
      <c r="AX272" s="46"/>
      <c r="AY272" s="46"/>
    </row>
    <row r="273" spans="1:51" s="81" customFormat="1">
      <c r="A273" s="44"/>
      <c r="AH273" s="46"/>
      <c r="AI273" s="46"/>
      <c r="AJ273" s="46"/>
      <c r="AK273" s="46"/>
      <c r="AL273" s="46"/>
      <c r="AM273" s="46"/>
      <c r="AN273" s="46"/>
      <c r="AO273" s="46"/>
      <c r="AP273" s="46"/>
      <c r="AQ273" s="46"/>
      <c r="AR273" s="46"/>
      <c r="AS273" s="46"/>
      <c r="AT273" s="46"/>
      <c r="AU273" s="46"/>
      <c r="AV273" s="46"/>
      <c r="AW273" s="46"/>
      <c r="AX273" s="46"/>
      <c r="AY273" s="46"/>
    </row>
    <row r="274" spans="1:51" s="81" customFormat="1">
      <c r="A274" s="44"/>
      <c r="AH274" s="46"/>
      <c r="AI274" s="46"/>
      <c r="AJ274" s="46"/>
      <c r="AK274" s="46"/>
      <c r="AL274" s="46"/>
      <c r="AM274" s="46"/>
      <c r="AN274" s="46"/>
      <c r="AO274" s="46"/>
      <c r="AP274" s="46"/>
      <c r="AQ274" s="46"/>
      <c r="AR274" s="46"/>
      <c r="AS274" s="46"/>
      <c r="AT274" s="46"/>
      <c r="AU274" s="46"/>
      <c r="AV274" s="46"/>
      <c r="AW274" s="46"/>
      <c r="AX274" s="46"/>
      <c r="AY274" s="46"/>
    </row>
    <row r="275" spans="1:51" s="81" customFormat="1">
      <c r="A275" s="44"/>
      <c r="AH275" s="46"/>
      <c r="AI275" s="46"/>
      <c r="AJ275" s="46"/>
      <c r="AK275" s="46"/>
      <c r="AL275" s="46"/>
      <c r="AM275" s="46"/>
      <c r="AN275" s="46"/>
      <c r="AO275" s="46"/>
      <c r="AP275" s="46"/>
      <c r="AQ275" s="46"/>
      <c r="AR275" s="46"/>
      <c r="AS275" s="46"/>
      <c r="AT275" s="46"/>
      <c r="AU275" s="46"/>
      <c r="AV275" s="46"/>
      <c r="AW275" s="46"/>
      <c r="AX275" s="46"/>
      <c r="AY275" s="46"/>
    </row>
    <row r="276" spans="1:51" s="81" customFormat="1">
      <c r="A276" s="44"/>
      <c r="AH276" s="46"/>
      <c r="AI276" s="46"/>
      <c r="AJ276" s="46"/>
      <c r="AK276" s="46"/>
      <c r="AL276" s="46"/>
      <c r="AM276" s="46"/>
      <c r="AN276" s="46"/>
      <c r="AO276" s="46"/>
      <c r="AP276" s="46"/>
      <c r="AQ276" s="46"/>
      <c r="AR276" s="46"/>
      <c r="AS276" s="46"/>
      <c r="AT276" s="46"/>
      <c r="AU276" s="46"/>
      <c r="AV276" s="46"/>
      <c r="AW276" s="46"/>
      <c r="AX276" s="46"/>
      <c r="AY276" s="46"/>
    </row>
    <row r="277" spans="1:51" s="81" customFormat="1">
      <c r="A277" s="44"/>
      <c r="AH277" s="46"/>
      <c r="AI277" s="46"/>
      <c r="AJ277" s="46"/>
      <c r="AK277" s="46"/>
      <c r="AL277" s="46"/>
      <c r="AM277" s="46"/>
      <c r="AN277" s="46"/>
      <c r="AO277" s="46"/>
      <c r="AP277" s="46"/>
      <c r="AQ277" s="46"/>
      <c r="AR277" s="46"/>
      <c r="AS277" s="46"/>
      <c r="AT277" s="46"/>
      <c r="AU277" s="46"/>
      <c r="AV277" s="46"/>
      <c r="AW277" s="46"/>
      <c r="AX277" s="46"/>
      <c r="AY277" s="46"/>
    </row>
    <row r="278" spans="1:51" s="81" customFormat="1">
      <c r="A278" s="44"/>
      <c r="AH278" s="46"/>
      <c r="AI278" s="46"/>
      <c r="AJ278" s="46"/>
      <c r="AK278" s="46"/>
      <c r="AL278" s="46"/>
      <c r="AM278" s="46"/>
      <c r="AN278" s="46"/>
      <c r="AO278" s="46"/>
      <c r="AP278" s="46"/>
      <c r="AQ278" s="46"/>
      <c r="AR278" s="46"/>
      <c r="AS278" s="46"/>
      <c r="AT278" s="46"/>
      <c r="AU278" s="46"/>
      <c r="AV278" s="46"/>
      <c r="AW278" s="46"/>
      <c r="AX278" s="46"/>
      <c r="AY278" s="46"/>
    </row>
    <row r="279" spans="1:51" s="81" customFormat="1">
      <c r="A279" s="44"/>
      <c r="AH279" s="46"/>
      <c r="AI279" s="46"/>
      <c r="AJ279" s="46"/>
      <c r="AK279" s="46"/>
      <c r="AL279" s="46"/>
      <c r="AM279" s="46"/>
      <c r="AN279" s="46"/>
      <c r="AO279" s="46"/>
      <c r="AP279" s="46"/>
      <c r="AQ279" s="46"/>
      <c r="AR279" s="46"/>
      <c r="AS279" s="46"/>
      <c r="AT279" s="46"/>
      <c r="AU279" s="46"/>
      <c r="AV279" s="46"/>
      <c r="AW279" s="46"/>
      <c r="AX279" s="46"/>
      <c r="AY279" s="46"/>
    </row>
  </sheetData>
  <dataConsolidate/>
  <mergeCells count="268">
    <mergeCell ref="F51:AE51"/>
    <mergeCell ref="D51:E51"/>
    <mergeCell ref="C51:C53"/>
    <mergeCell ref="C50:E50"/>
    <mergeCell ref="C48:E49"/>
    <mergeCell ref="F48:H48"/>
    <mergeCell ref="F49:H49"/>
    <mergeCell ref="D53:E53"/>
    <mergeCell ref="F8:AE8"/>
    <mergeCell ref="J16:O16"/>
    <mergeCell ref="F21:AE21"/>
    <mergeCell ref="C24:E25"/>
    <mergeCell ref="K28:L28"/>
    <mergeCell ref="N28:O28"/>
    <mergeCell ref="Q28:R28"/>
    <mergeCell ref="F24:H24"/>
    <mergeCell ref="M24:AE25"/>
    <mergeCell ref="F25:H25"/>
    <mergeCell ref="C26:E26"/>
    <mergeCell ref="F26:AE26"/>
    <mergeCell ref="C27:E27"/>
    <mergeCell ref="F27:AE27"/>
    <mergeCell ref="C31:E32"/>
    <mergeCell ref="F31:AE32"/>
    <mergeCell ref="C99:G99"/>
    <mergeCell ref="C19:E20"/>
    <mergeCell ref="F19:H19"/>
    <mergeCell ref="M19:AE20"/>
    <mergeCell ref="F20:H20"/>
    <mergeCell ref="C21:E21"/>
    <mergeCell ref="C92:E92"/>
    <mergeCell ref="C90:E91"/>
    <mergeCell ref="F90:H90"/>
    <mergeCell ref="M90:AE91"/>
    <mergeCell ref="F91:H91"/>
    <mergeCell ref="S52:T52"/>
    <mergeCell ref="U52:V52"/>
    <mergeCell ref="X52:Y52"/>
    <mergeCell ref="AA52:AB52"/>
    <mergeCell ref="AD52:AE52"/>
    <mergeCell ref="F52:G52"/>
    <mergeCell ref="H52:I52"/>
    <mergeCell ref="K52:L52"/>
    <mergeCell ref="N52:O52"/>
    <mergeCell ref="Q52:R52"/>
    <mergeCell ref="D52:E52"/>
    <mergeCell ref="C84:E84"/>
    <mergeCell ref="D54:E54"/>
    <mergeCell ref="C16:I16"/>
    <mergeCell ref="C38:E39"/>
    <mergeCell ref="F38:H38"/>
    <mergeCell ref="M38:AE39"/>
    <mergeCell ref="F39:H39"/>
    <mergeCell ref="G40:H40"/>
    <mergeCell ref="J40:L40"/>
    <mergeCell ref="M40:O40"/>
    <mergeCell ref="P40:R40"/>
    <mergeCell ref="S40:Y40"/>
    <mergeCell ref="C40:E40"/>
    <mergeCell ref="C30:E30"/>
    <mergeCell ref="F30:AE30"/>
    <mergeCell ref="S28:T28"/>
    <mergeCell ref="U28:V28"/>
    <mergeCell ref="X28:Y28"/>
    <mergeCell ref="AA28:AB28"/>
    <mergeCell ref="AD28:AE28"/>
    <mergeCell ref="C29:E29"/>
    <mergeCell ref="C28:E28"/>
    <mergeCell ref="F28:G28"/>
    <mergeCell ref="H28:I28"/>
    <mergeCell ref="Z40:AB40"/>
    <mergeCell ref="AC40:AD40"/>
    <mergeCell ref="C41:AE41"/>
    <mergeCell ref="C43:E43"/>
    <mergeCell ref="F43:AE43"/>
    <mergeCell ref="C44:E44"/>
    <mergeCell ref="F44:G44"/>
    <mergeCell ref="H44:I44"/>
    <mergeCell ref="K44:L44"/>
    <mergeCell ref="N44:O44"/>
    <mergeCell ref="C42:E42"/>
    <mergeCell ref="F42:AE42"/>
    <mergeCell ref="C45:E45"/>
    <mergeCell ref="F45:O45"/>
    <mergeCell ref="I48:O48"/>
    <mergeCell ref="P48:AE49"/>
    <mergeCell ref="I49:O49"/>
    <mergeCell ref="F50:G50"/>
    <mergeCell ref="Q44:R44"/>
    <mergeCell ref="S44:T44"/>
    <mergeCell ref="U44:V44"/>
    <mergeCell ref="X44:Y44"/>
    <mergeCell ref="AA44:AB44"/>
    <mergeCell ref="AD44:AE44"/>
    <mergeCell ref="AD55:AE55"/>
    <mergeCell ref="F53:K53"/>
    <mergeCell ref="L53:N53"/>
    <mergeCell ref="F84:AE84"/>
    <mergeCell ref="F54:AE54"/>
    <mergeCell ref="F55:G55"/>
    <mergeCell ref="H55:I55"/>
    <mergeCell ref="K55:L55"/>
    <mergeCell ref="N55:O55"/>
    <mergeCell ref="U67:V67"/>
    <mergeCell ref="X67:Y67"/>
    <mergeCell ref="AA67:AB67"/>
    <mergeCell ref="AD67:AE67"/>
    <mergeCell ref="U70:V70"/>
    <mergeCell ref="X70:Y70"/>
    <mergeCell ref="AA70:AB70"/>
    <mergeCell ref="AD70:AE70"/>
    <mergeCell ref="U73:V73"/>
    <mergeCell ref="X73:Y73"/>
    <mergeCell ref="AA73:AB73"/>
    <mergeCell ref="AD73:AE73"/>
    <mergeCell ref="U76:V76"/>
    <mergeCell ref="X76:Y76"/>
    <mergeCell ref="AA76:AB76"/>
    <mergeCell ref="D62:E62"/>
    <mergeCell ref="F62:K62"/>
    <mergeCell ref="L62:N62"/>
    <mergeCell ref="D56:E56"/>
    <mergeCell ref="F56:K56"/>
    <mergeCell ref="L56:N56"/>
    <mergeCell ref="C57:C59"/>
    <mergeCell ref="D57:E57"/>
    <mergeCell ref="F57:AE57"/>
    <mergeCell ref="D58:E58"/>
    <mergeCell ref="F58:G58"/>
    <mergeCell ref="H58:I58"/>
    <mergeCell ref="K58:L58"/>
    <mergeCell ref="C54:C56"/>
    <mergeCell ref="D55:E55"/>
    <mergeCell ref="AD58:AE58"/>
    <mergeCell ref="D59:E59"/>
    <mergeCell ref="F59:K59"/>
    <mergeCell ref="L59:N59"/>
    <mergeCell ref="Q55:R55"/>
    <mergeCell ref="S55:T55"/>
    <mergeCell ref="U55:V55"/>
    <mergeCell ref="X55:Y55"/>
    <mergeCell ref="AA55:AB55"/>
    <mergeCell ref="D60:E60"/>
    <mergeCell ref="F60:AE60"/>
    <mergeCell ref="D61:E61"/>
    <mergeCell ref="F61:G61"/>
    <mergeCell ref="H61:I61"/>
    <mergeCell ref="N58:O58"/>
    <mergeCell ref="Q58:R58"/>
    <mergeCell ref="S58:T58"/>
    <mergeCell ref="U58:V58"/>
    <mergeCell ref="X58:Y58"/>
    <mergeCell ref="AA58:AB58"/>
    <mergeCell ref="AA61:AB61"/>
    <mergeCell ref="AD61:AE61"/>
    <mergeCell ref="C63:C65"/>
    <mergeCell ref="D63:E63"/>
    <mergeCell ref="F63:AE63"/>
    <mergeCell ref="D64:E64"/>
    <mergeCell ref="F64:G64"/>
    <mergeCell ref="K61:L61"/>
    <mergeCell ref="N61:O61"/>
    <mergeCell ref="Q61:R61"/>
    <mergeCell ref="S61:T61"/>
    <mergeCell ref="U61:V61"/>
    <mergeCell ref="X61:Y61"/>
    <mergeCell ref="X64:Y64"/>
    <mergeCell ref="AA64:AB64"/>
    <mergeCell ref="AD64:AE64"/>
    <mergeCell ref="D65:E65"/>
    <mergeCell ref="F65:K65"/>
    <mergeCell ref="L65:N65"/>
    <mergeCell ref="H64:I64"/>
    <mergeCell ref="K64:L64"/>
    <mergeCell ref="N64:O64"/>
    <mergeCell ref="Q64:R64"/>
    <mergeCell ref="S64:T64"/>
    <mergeCell ref="U64:V64"/>
    <mergeCell ref="C60:C62"/>
    <mergeCell ref="D68:E68"/>
    <mergeCell ref="F68:K68"/>
    <mergeCell ref="L68:N68"/>
    <mergeCell ref="C66:C68"/>
    <mergeCell ref="D66:E66"/>
    <mergeCell ref="F66:AE66"/>
    <mergeCell ref="D67:E67"/>
    <mergeCell ref="F67:G67"/>
    <mergeCell ref="H67:I67"/>
    <mergeCell ref="K67:L67"/>
    <mergeCell ref="N67:O67"/>
    <mergeCell ref="Q67:R67"/>
    <mergeCell ref="S67:T67"/>
    <mergeCell ref="D71:E71"/>
    <mergeCell ref="F71:K71"/>
    <mergeCell ref="L71:N71"/>
    <mergeCell ref="C69:C71"/>
    <mergeCell ref="D69:E69"/>
    <mergeCell ref="F69:AE69"/>
    <mergeCell ref="D70:E70"/>
    <mergeCell ref="F70:G70"/>
    <mergeCell ref="H70:I70"/>
    <mergeCell ref="K70:L70"/>
    <mergeCell ref="N70:O70"/>
    <mergeCell ref="Q70:R70"/>
    <mergeCell ref="S70:T70"/>
    <mergeCell ref="D74:E74"/>
    <mergeCell ref="F74:K74"/>
    <mergeCell ref="L74:N74"/>
    <mergeCell ref="C72:C74"/>
    <mergeCell ref="D72:E72"/>
    <mergeCell ref="F72:AE72"/>
    <mergeCell ref="D73:E73"/>
    <mergeCell ref="F73:G73"/>
    <mergeCell ref="H73:I73"/>
    <mergeCell ref="K73:L73"/>
    <mergeCell ref="N73:O73"/>
    <mergeCell ref="Q73:R73"/>
    <mergeCell ref="S73:T73"/>
    <mergeCell ref="AD76:AE76"/>
    <mergeCell ref="D77:E77"/>
    <mergeCell ref="F77:K77"/>
    <mergeCell ref="L77:N77"/>
    <mergeCell ref="C75:C77"/>
    <mergeCell ref="D75:E75"/>
    <mergeCell ref="F75:AE75"/>
    <mergeCell ref="D76:E76"/>
    <mergeCell ref="F76:G76"/>
    <mergeCell ref="H76:I76"/>
    <mergeCell ref="K76:L76"/>
    <mergeCell ref="N76:O76"/>
    <mergeCell ref="Q76:R76"/>
    <mergeCell ref="S76:T76"/>
    <mergeCell ref="F80:K80"/>
    <mergeCell ref="L80:N80"/>
    <mergeCell ref="C78:C80"/>
    <mergeCell ref="D78:E78"/>
    <mergeCell ref="F78:AE78"/>
    <mergeCell ref="D79:E79"/>
    <mergeCell ref="F79:G79"/>
    <mergeCell ref="H79:I79"/>
    <mergeCell ref="K79:L79"/>
    <mergeCell ref="N79:O79"/>
    <mergeCell ref="Q79:R79"/>
    <mergeCell ref="S79:T79"/>
    <mergeCell ref="F33:AE33"/>
    <mergeCell ref="C14:AF14"/>
    <mergeCell ref="U82:V82"/>
    <mergeCell ref="X82:Y82"/>
    <mergeCell ref="AA82:AB82"/>
    <mergeCell ref="AD82:AE82"/>
    <mergeCell ref="D83:E83"/>
    <mergeCell ref="F83:K83"/>
    <mergeCell ref="L83:N83"/>
    <mergeCell ref="C81:C83"/>
    <mergeCell ref="D81:E81"/>
    <mergeCell ref="F81:AE81"/>
    <mergeCell ref="D82:E82"/>
    <mergeCell ref="F82:G82"/>
    <mergeCell ref="H82:I82"/>
    <mergeCell ref="K82:L82"/>
    <mergeCell ref="N82:O82"/>
    <mergeCell ref="Q82:R82"/>
    <mergeCell ref="S82:T82"/>
    <mergeCell ref="U79:V79"/>
    <mergeCell ref="X79:Y79"/>
    <mergeCell ref="AA79:AB79"/>
    <mergeCell ref="AD79:AE79"/>
    <mergeCell ref="D80:E80"/>
  </mergeCells>
  <phoneticPr fontId="1"/>
  <conditionalFormatting sqref="C41">
    <cfRule type="expression" dxfId="16" priority="36">
      <formula>$F$49="〇"</formula>
    </cfRule>
  </conditionalFormatting>
  <conditionalFormatting sqref="F21">
    <cfRule type="expression" dxfId="15" priority="41">
      <formula>$F$20="〇"</formula>
    </cfRule>
  </conditionalFormatting>
  <conditionalFormatting sqref="F26:AE32 F33 F34:AE35">
    <cfRule type="expression" dxfId="14" priority="39">
      <formula>$F$25="〇"</formula>
    </cfRule>
  </conditionalFormatting>
  <conditionalFormatting sqref="F40:AE40 F42:AE45">
    <cfRule type="expression" dxfId="13" priority="37">
      <formula>$F$39="〇"</formula>
    </cfRule>
  </conditionalFormatting>
  <conditionalFormatting sqref="F51:AE84">
    <cfRule type="expression" dxfId="12" priority="1">
      <formula>$F$49="〇"</formula>
    </cfRule>
  </conditionalFormatting>
  <conditionalFormatting sqref="F92:AE92">
    <cfRule type="expression" dxfId="11" priority="55">
      <formula>$F$91="〇"</formula>
    </cfRule>
  </conditionalFormatting>
  <dataValidations count="4">
    <dataValidation type="list" allowBlank="1" showInputMessage="1" showErrorMessage="1" sqref="S52:T52 S28:T28 S44:T44 F40 S55:T55 S58:T58 S61:T61 S64:T64 S67:T67 S70:T70 S73:T73 S76:T76 S79:T79 S82:T82" xr:uid="{00000000-0002-0000-0400-000000000000}">
      <formula1>"平成,令和"</formula1>
    </dataValidation>
    <dataValidation type="list" allowBlank="1" showInputMessage="1" showErrorMessage="1" promptTitle="元号選択" sqref="F52:G52 F28:G28 F44:G44 F55:G55 F58:G58 F61:G61 F64:G64 F67:G67 F70:G70 F73:G73 F76:G76 F79:G79 F82:G82" xr:uid="{00000000-0002-0000-0400-000001000000}">
      <formula1>"平成,令和"</formula1>
    </dataValidation>
    <dataValidation type="custom" allowBlank="1" showInputMessage="1" showErrorMessage="1" errorTitle="80点以上が対象" error="80点以上が対象です。_x000a_「総合評価方式に係る説明書」を確認してください。" sqref="AC40:AD40" xr:uid="{00000000-0002-0000-0400-000002000000}">
      <formula1>AC40&gt;79</formula1>
    </dataValidation>
    <dataValidation type="list" allowBlank="1" showInputMessage="1" showErrorMessage="1" sqref="F90:H91 F48:H49 F19:H20 F38:H39 F24:H25" xr:uid="{00000000-0002-0000-0400-000003000000}">
      <formula1>$AI$24:$AI$25</formula1>
    </dataValidation>
  </dataValidations>
  <printOptions horizontalCentered="1"/>
  <pageMargins left="0.59055118110236227" right="0.78740157480314965" top="0.28999999999999998" bottom="0.38" header="0.31496062992125984" footer="0.2"/>
  <pageSetup paperSize="9" scale="63" orientation="portrait" r:id="rId1"/>
  <rowBreaks count="1" manualBreakCount="1">
    <brk id="45"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40" id="{61BEDE80-2367-477F-8F79-7675687A39E6}">
            <xm:f>'（発注所属入力）'!$G$27=" "</xm:f>
            <x14:dxf>
              <fill>
                <patternFill>
                  <bgColor theme="0" tint="-0.499984740745262"/>
                </patternFill>
              </fill>
            </x14:dxf>
          </x14:cfRule>
          <xm:sqref>B19:AG20 B21:F21 AF21:AG21 B22:AG22</xm:sqref>
        </x14:conditionalFormatting>
        <x14:conditionalFormatting xmlns:xm="http://schemas.microsoft.com/office/excel/2006/main">
          <x14:cfRule type="expression" priority="49" id="{C6B3021B-645B-4FD3-9686-247AE04D9D8B}">
            <xm:f>'（発注所属入力）'!$G$31=" "</xm:f>
            <x14:dxf>
              <fill>
                <patternFill>
                  <bgColor theme="0" tint="-0.499984740745262"/>
                </patternFill>
              </fill>
            </x14:dxf>
          </x14:cfRule>
          <xm:sqref>B90:AG92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Y271"/>
  <sheetViews>
    <sheetView zoomScale="80" zoomScaleNormal="80" zoomScaleSheetLayoutView="70" workbookViewId="0">
      <selection activeCell="F32" sqref="F32:AE34"/>
    </sheetView>
  </sheetViews>
  <sheetFormatPr defaultColWidth="9" defaultRowHeight="18.75"/>
  <cols>
    <col min="1" max="1" width="9" style="44"/>
    <col min="2" max="2" width="2.25" customWidth="1"/>
    <col min="3" max="5" width="5.625" customWidth="1"/>
    <col min="6" max="31" width="3.75" customWidth="1"/>
    <col min="32" max="32" width="2.625" customWidth="1"/>
    <col min="33" max="33" width="6.625" customWidth="1"/>
    <col min="34" max="51" width="9" style="46"/>
  </cols>
  <sheetData>
    <row r="7" spans="2:32" ht="10.15" customHeight="1">
      <c r="AE7" s="45"/>
    </row>
    <row r="8" spans="2:32" ht="20.25">
      <c r="B8" s="23"/>
      <c r="C8" s="127" t="s">
        <v>163</v>
      </c>
      <c r="D8" s="127"/>
      <c r="E8" s="127"/>
      <c r="F8" s="328" t="str">
        <f>+IF('技術資料表紙（入札参加者）'!D7=0,"商号又は名称：　　　　　　　　　　　　　　　","商号又は名称："&amp;'技術資料表紙（入札参加者）'!D7)</f>
        <v>商号又は名称：　　　　　　　　　　　　　　　</v>
      </c>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23"/>
    </row>
    <row r="9" spans="2:32">
      <c r="B9" s="23"/>
      <c r="C9" s="23"/>
      <c r="D9" s="23"/>
      <c r="E9" s="23"/>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23"/>
    </row>
    <row r="10" spans="2:32" ht="31.5">
      <c r="B10" s="23"/>
      <c r="C10" s="131" t="s">
        <v>161</v>
      </c>
      <c r="D10" s="132"/>
      <c r="E10" s="132"/>
      <c r="F10" s="132"/>
      <c r="G10" s="132"/>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23"/>
    </row>
    <row r="11" spans="2:32" ht="20.100000000000001" customHeight="1">
      <c r="B11" s="23"/>
      <c r="C11" s="131"/>
      <c r="D11" s="132"/>
      <c r="E11" s="132"/>
      <c r="F11" s="132"/>
      <c r="G11" s="132"/>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23"/>
    </row>
    <row r="12" spans="2:32" ht="16.149999999999999" customHeight="1">
      <c r="B12" s="23"/>
      <c r="C12" s="135" t="s">
        <v>145</v>
      </c>
      <c r="D12" s="134"/>
      <c r="E12" s="164"/>
      <c r="F12" s="164"/>
      <c r="G12" s="164"/>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23"/>
    </row>
    <row r="13" spans="2:32" ht="16.149999999999999" customHeight="1">
      <c r="B13" s="23"/>
      <c r="C13" s="135" t="s">
        <v>100</v>
      </c>
      <c r="D13" s="134"/>
      <c r="E13" s="164"/>
      <c r="F13" s="164"/>
      <c r="G13" s="164"/>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23"/>
    </row>
    <row r="14" spans="2:32" ht="59.45" customHeight="1">
      <c r="B14" s="23"/>
      <c r="C14" s="391" t="s">
        <v>164</v>
      </c>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row>
    <row r="15" spans="2:32" ht="16.149999999999999" customHeight="1" thickBot="1">
      <c r="B15" s="23"/>
      <c r="C15" s="183"/>
      <c r="D15" s="135"/>
      <c r="E15" s="132"/>
      <c r="F15" s="132"/>
      <c r="G15" s="132"/>
      <c r="H15" s="133"/>
      <c r="I15" s="133"/>
      <c r="J15" s="133"/>
      <c r="K15" s="133"/>
      <c r="L15" s="133"/>
      <c r="M15" s="133"/>
      <c r="N15" s="133"/>
      <c r="O15" s="133"/>
      <c r="P15" s="133"/>
      <c r="Q15" s="133"/>
      <c r="R15" s="133"/>
      <c r="S15" s="133"/>
      <c r="T15" s="133"/>
      <c r="U15" s="133"/>
      <c r="V15" s="166"/>
      <c r="W15" s="165"/>
      <c r="X15" s="133"/>
      <c r="Y15" s="133"/>
      <c r="Z15" s="133"/>
      <c r="AA15" s="133"/>
      <c r="AB15" s="133"/>
      <c r="AC15" s="133"/>
      <c r="AD15" s="133"/>
      <c r="AE15" s="133"/>
      <c r="AF15" s="23"/>
    </row>
    <row r="16" spans="2:32" ht="45" customHeight="1" thickBot="1">
      <c r="B16" s="23"/>
      <c r="C16" s="475" t="s">
        <v>190</v>
      </c>
      <c r="D16" s="476"/>
      <c r="E16" s="476"/>
      <c r="F16" s="476"/>
      <c r="G16" s="476"/>
      <c r="H16" s="476"/>
      <c r="I16" s="477"/>
      <c r="J16" s="457"/>
      <c r="K16" s="458"/>
      <c r="L16" s="458"/>
      <c r="M16" s="458"/>
      <c r="N16" s="458"/>
      <c r="O16" s="459"/>
      <c r="P16" s="167"/>
      <c r="Q16" s="168"/>
      <c r="R16" s="23"/>
      <c r="S16" s="23"/>
      <c r="T16" s="23"/>
      <c r="U16" s="23"/>
      <c r="V16" s="169"/>
      <c r="W16" s="26"/>
      <c r="X16" s="26"/>
      <c r="Y16" s="149"/>
      <c r="Z16" s="25"/>
      <c r="AA16" s="133"/>
      <c r="AB16" s="133"/>
      <c r="AC16" s="133"/>
      <c r="AD16" s="133"/>
      <c r="AE16" s="133"/>
      <c r="AF16" s="23"/>
    </row>
    <row r="17" spans="1:51" ht="45" customHeight="1" thickBot="1">
      <c r="B17" s="23"/>
      <c r="C17" s="475" t="s">
        <v>187</v>
      </c>
      <c r="D17" s="484"/>
      <c r="E17" s="484"/>
      <c r="F17" s="484"/>
      <c r="G17" s="484"/>
      <c r="H17" s="484"/>
      <c r="I17" s="485"/>
      <c r="J17" s="486"/>
      <c r="K17" s="487"/>
      <c r="L17" s="487"/>
      <c r="M17" s="487"/>
      <c r="N17" s="487"/>
      <c r="O17" s="488"/>
      <c r="P17" s="167"/>
      <c r="Q17" s="168"/>
      <c r="R17" s="23"/>
      <c r="S17" s="23"/>
      <c r="T17" s="23"/>
      <c r="U17" s="23"/>
      <c r="V17" s="169"/>
      <c r="W17" s="26"/>
      <c r="X17" s="26"/>
      <c r="Y17" s="149"/>
      <c r="Z17" s="25"/>
      <c r="AA17" s="133"/>
      <c r="AB17" s="133"/>
      <c r="AC17" s="133"/>
      <c r="AD17" s="133"/>
      <c r="AE17" s="133"/>
      <c r="AF17" s="23"/>
    </row>
    <row r="18" spans="1:51" ht="15" customHeight="1">
      <c r="B18" s="23"/>
      <c r="C18" s="132"/>
      <c r="D18" s="132"/>
      <c r="E18" s="132"/>
      <c r="F18" s="132"/>
      <c r="G18" s="132"/>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23"/>
    </row>
    <row r="19" spans="1:51" s="47" customFormat="1" ht="25.15" customHeight="1" thickBot="1">
      <c r="A19" s="44"/>
      <c r="C19" s="79" t="s">
        <v>162</v>
      </c>
      <c r="AH19" s="50"/>
      <c r="AI19" s="50"/>
      <c r="AJ19" s="50"/>
      <c r="AK19" s="50"/>
      <c r="AL19" s="50"/>
      <c r="AM19" s="50"/>
      <c r="AN19" s="50"/>
      <c r="AO19" s="50"/>
      <c r="AP19" s="50"/>
      <c r="AQ19" s="50"/>
      <c r="AR19" s="50"/>
      <c r="AS19" s="50"/>
      <c r="AT19" s="50"/>
      <c r="AU19" s="50"/>
      <c r="AV19" s="50"/>
      <c r="AW19" s="50"/>
      <c r="AX19" s="50"/>
      <c r="AY19" s="50"/>
    </row>
    <row r="20" spans="1:51" ht="25.15" customHeight="1">
      <c r="B20" s="23"/>
      <c r="C20" s="478" t="s">
        <v>147</v>
      </c>
      <c r="D20" s="479"/>
      <c r="E20" s="480"/>
      <c r="F20" s="290"/>
      <c r="G20" s="291"/>
      <c r="H20" s="291"/>
      <c r="I20" s="51" t="s">
        <v>11</v>
      </c>
      <c r="J20" s="52"/>
      <c r="K20" s="52"/>
      <c r="L20" s="53"/>
      <c r="M20" s="292" t="str">
        <f>IF(COUNTBLANK(F20:H21)=6,"　←　該当する方に○",IF(COUNTBLANK(F20:H21)=4,"　←　どちらか一方に○",""))</f>
        <v>　←　該当する方に○</v>
      </c>
      <c r="N20" s="293"/>
      <c r="O20" s="293"/>
      <c r="P20" s="293"/>
      <c r="Q20" s="293"/>
      <c r="R20" s="293"/>
      <c r="S20" s="293"/>
      <c r="T20" s="293"/>
      <c r="U20" s="293"/>
      <c r="V20" s="293"/>
      <c r="W20" s="293"/>
      <c r="X20" s="293"/>
      <c r="Y20" s="293"/>
      <c r="Z20" s="293"/>
      <c r="AA20" s="293"/>
      <c r="AB20" s="293"/>
      <c r="AC20" s="293"/>
      <c r="AD20" s="293"/>
      <c r="AE20" s="293"/>
      <c r="AF20" s="23"/>
    </row>
    <row r="21" spans="1:51" ht="25.15" customHeight="1" thickBot="1">
      <c r="B21" s="23"/>
      <c r="C21" s="481"/>
      <c r="D21" s="482"/>
      <c r="E21" s="483"/>
      <c r="F21" s="295"/>
      <c r="G21" s="296"/>
      <c r="H21" s="296"/>
      <c r="I21" s="66" t="s">
        <v>12</v>
      </c>
      <c r="J21" s="67"/>
      <c r="K21" s="67"/>
      <c r="L21" s="68"/>
      <c r="M21" s="294"/>
      <c r="N21" s="294"/>
      <c r="O21" s="294"/>
      <c r="P21" s="294"/>
      <c r="Q21" s="294"/>
      <c r="R21" s="294"/>
      <c r="S21" s="294"/>
      <c r="T21" s="294"/>
      <c r="U21" s="294"/>
      <c r="V21" s="294"/>
      <c r="W21" s="294"/>
      <c r="X21" s="294"/>
      <c r="Y21" s="294"/>
      <c r="Z21" s="294"/>
      <c r="AA21" s="294"/>
      <c r="AB21" s="294"/>
      <c r="AC21" s="294"/>
      <c r="AD21" s="294"/>
      <c r="AE21" s="294"/>
      <c r="AF21" s="23"/>
    </row>
    <row r="22" spans="1:51" ht="37.15" customHeight="1">
      <c r="B22" s="23"/>
      <c r="C22" s="453" t="s">
        <v>113</v>
      </c>
      <c r="D22" s="454"/>
      <c r="E22" s="454"/>
      <c r="F22" s="460" t="s">
        <v>150</v>
      </c>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23"/>
    </row>
    <row r="23" spans="1:51" ht="16.899999999999999" customHeight="1">
      <c r="B23" s="23"/>
      <c r="C23" s="170"/>
      <c r="D23" s="171"/>
      <c r="E23" s="171"/>
      <c r="F23" s="149"/>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23"/>
    </row>
    <row r="24" spans="1:51" s="47" customFormat="1" ht="25.15" customHeight="1" thickBot="1">
      <c r="A24" s="44"/>
      <c r="C24" s="48" t="s">
        <v>165</v>
      </c>
      <c r="D24" s="49"/>
      <c r="E24" s="49"/>
      <c r="F24" s="49"/>
      <c r="G24" s="49"/>
      <c r="AH24" s="50"/>
      <c r="AI24" s="50"/>
      <c r="AJ24" s="50"/>
      <c r="AK24" s="50"/>
      <c r="AL24" s="50"/>
      <c r="AM24" s="50"/>
      <c r="AN24" s="50"/>
      <c r="AO24" s="50"/>
      <c r="AP24" s="50"/>
      <c r="AQ24" s="50"/>
      <c r="AR24" s="50"/>
      <c r="AS24" s="50"/>
      <c r="AT24" s="50"/>
      <c r="AU24" s="50"/>
      <c r="AV24" s="50"/>
      <c r="AW24" s="50"/>
      <c r="AX24" s="50"/>
      <c r="AY24" s="50"/>
    </row>
    <row r="25" spans="1:51" ht="25.15" customHeight="1">
      <c r="B25" s="23"/>
      <c r="C25" s="329" t="s">
        <v>101</v>
      </c>
      <c r="D25" s="330"/>
      <c r="E25" s="331"/>
      <c r="F25" s="335"/>
      <c r="G25" s="464"/>
      <c r="H25" s="464"/>
      <c r="I25" s="51" t="s">
        <v>11</v>
      </c>
      <c r="J25" s="52"/>
      <c r="K25" s="52"/>
      <c r="L25" s="53"/>
      <c r="M25" s="305" t="str">
        <f>IF(COUNTBLANK(F25:H26)=6,"　←　該当する方に○",IF(COUNTBLANK(F25:H26)=4,"　←　どちらか一方に○",""))</f>
        <v>　←　該当する方に○</v>
      </c>
      <c r="N25" s="306"/>
      <c r="O25" s="306"/>
      <c r="P25" s="306"/>
      <c r="Q25" s="306"/>
      <c r="R25" s="306"/>
      <c r="S25" s="306"/>
      <c r="T25" s="306"/>
      <c r="U25" s="306"/>
      <c r="V25" s="306"/>
      <c r="W25" s="306"/>
      <c r="X25" s="306"/>
      <c r="Y25" s="306"/>
      <c r="Z25" s="306"/>
      <c r="AA25" s="306"/>
      <c r="AB25" s="306"/>
      <c r="AC25" s="306"/>
      <c r="AD25" s="306"/>
      <c r="AE25" s="306"/>
      <c r="AF25" s="23"/>
      <c r="AI25" s="46" t="s">
        <v>126</v>
      </c>
    </row>
    <row r="26" spans="1:51" ht="25.15" customHeight="1" thickBot="1">
      <c r="B26" s="23"/>
      <c r="C26" s="461"/>
      <c r="D26" s="462"/>
      <c r="E26" s="463"/>
      <c r="F26" s="339"/>
      <c r="G26" s="438"/>
      <c r="H26" s="438"/>
      <c r="I26" s="54" t="s">
        <v>12</v>
      </c>
      <c r="J26" s="55"/>
      <c r="K26" s="55"/>
      <c r="L26" s="56"/>
      <c r="M26" s="307"/>
      <c r="N26" s="307"/>
      <c r="O26" s="307"/>
      <c r="P26" s="307"/>
      <c r="Q26" s="307"/>
      <c r="R26" s="307"/>
      <c r="S26" s="307"/>
      <c r="T26" s="307"/>
      <c r="U26" s="307"/>
      <c r="V26" s="307"/>
      <c r="W26" s="307"/>
      <c r="X26" s="307"/>
      <c r="Y26" s="307"/>
      <c r="Z26" s="307"/>
      <c r="AA26" s="307"/>
      <c r="AB26" s="307"/>
      <c r="AC26" s="307"/>
      <c r="AD26" s="307"/>
      <c r="AE26" s="307"/>
      <c r="AF26" s="23"/>
    </row>
    <row r="27" spans="1:51" ht="25.15" customHeight="1">
      <c r="B27" s="23"/>
      <c r="C27" s="269" t="s">
        <v>116</v>
      </c>
      <c r="D27" s="270"/>
      <c r="E27" s="271"/>
      <c r="F27" s="308"/>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10"/>
      <c r="AF27" s="23"/>
    </row>
    <row r="28" spans="1:51" ht="25.15" customHeight="1">
      <c r="B28" s="23"/>
      <c r="C28" s="274" t="s">
        <v>117</v>
      </c>
      <c r="D28" s="275"/>
      <c r="E28" s="276"/>
      <c r="F28" s="311"/>
      <c r="G28" s="312"/>
      <c r="H28" s="312"/>
      <c r="I28" s="312"/>
      <c r="J28" s="312"/>
      <c r="K28" s="312"/>
      <c r="L28" s="312"/>
      <c r="M28" s="312"/>
      <c r="N28" s="312"/>
      <c r="O28" s="312"/>
      <c r="P28" s="312"/>
      <c r="Q28" s="312"/>
      <c r="R28" s="312"/>
      <c r="S28" s="312"/>
      <c r="T28" s="312"/>
      <c r="U28" s="312"/>
      <c r="V28" s="312"/>
      <c r="W28" s="312"/>
      <c r="X28" s="312"/>
      <c r="Y28" s="312"/>
      <c r="Z28" s="312"/>
      <c r="AA28" s="312"/>
      <c r="AB28" s="312"/>
      <c r="AC28" s="312"/>
      <c r="AD28" s="312"/>
      <c r="AE28" s="313"/>
      <c r="AF28" s="23"/>
    </row>
    <row r="29" spans="1:51" ht="25.15" customHeight="1">
      <c r="B29" s="23"/>
      <c r="C29" s="274" t="s">
        <v>103</v>
      </c>
      <c r="D29" s="314"/>
      <c r="E29" s="315"/>
      <c r="F29" s="316" t="s">
        <v>132</v>
      </c>
      <c r="G29" s="317"/>
      <c r="H29" s="341"/>
      <c r="I29" s="341"/>
      <c r="J29" s="57" t="s">
        <v>104</v>
      </c>
      <c r="K29" s="341"/>
      <c r="L29" s="341"/>
      <c r="M29" s="57" t="s">
        <v>105</v>
      </c>
      <c r="N29" s="341"/>
      <c r="O29" s="341"/>
      <c r="P29" s="143" t="s">
        <v>106</v>
      </c>
      <c r="Q29" s="342" t="s">
        <v>107</v>
      </c>
      <c r="R29" s="343"/>
      <c r="S29" s="318" t="s">
        <v>132</v>
      </c>
      <c r="T29" s="319"/>
      <c r="U29" s="344"/>
      <c r="V29" s="344"/>
      <c r="W29" s="96" t="s">
        <v>104</v>
      </c>
      <c r="X29" s="344"/>
      <c r="Y29" s="344"/>
      <c r="Z29" s="96" t="s">
        <v>105</v>
      </c>
      <c r="AA29" s="344"/>
      <c r="AB29" s="344"/>
      <c r="AC29" s="139" t="s">
        <v>106</v>
      </c>
      <c r="AD29" s="320" t="s">
        <v>108</v>
      </c>
      <c r="AE29" s="321"/>
      <c r="AF29" s="23"/>
    </row>
    <row r="30" spans="1:51" ht="25.15" customHeight="1">
      <c r="B30" s="23"/>
      <c r="C30" s="274" t="s">
        <v>122</v>
      </c>
      <c r="D30" s="275"/>
      <c r="E30" s="276"/>
      <c r="F30" s="58"/>
      <c r="G30" s="59"/>
      <c r="H30" s="59"/>
      <c r="I30" s="59"/>
      <c r="J30" s="59"/>
      <c r="K30" s="59"/>
      <c r="L30" s="59"/>
      <c r="M30" s="59"/>
      <c r="N30" s="59"/>
      <c r="O30" s="59"/>
      <c r="P30" s="60" t="str">
        <f>IF(COUNTBLANK(F30:O30)&gt;0,"　←　10桁の番号を入力","")</f>
        <v>　←　10桁の番号を入力</v>
      </c>
      <c r="Q30" s="141"/>
      <c r="R30" s="141"/>
      <c r="S30" s="141"/>
      <c r="T30" s="141"/>
      <c r="U30" s="141"/>
      <c r="V30" s="141"/>
      <c r="W30" s="141"/>
      <c r="X30" s="141"/>
      <c r="Y30" s="141"/>
      <c r="Z30" s="141"/>
      <c r="AA30" s="141"/>
      <c r="AB30" s="141"/>
      <c r="AC30" s="141"/>
      <c r="AD30" s="141"/>
      <c r="AE30" s="142"/>
      <c r="AF30" s="23"/>
    </row>
    <row r="31" spans="1:51" ht="25.15" customHeight="1" thickBot="1">
      <c r="B31" s="23"/>
      <c r="C31" s="322" t="s">
        <v>123</v>
      </c>
      <c r="D31" s="323"/>
      <c r="E31" s="324"/>
      <c r="F31" s="325"/>
      <c r="G31" s="326"/>
      <c r="H31" s="326"/>
      <c r="I31" s="326"/>
      <c r="J31" s="326"/>
      <c r="K31" s="326"/>
      <c r="L31" s="326"/>
      <c r="M31" s="326"/>
      <c r="N31" s="326"/>
      <c r="O31" s="326"/>
      <c r="P31" s="326"/>
      <c r="Q31" s="326"/>
      <c r="R31" s="326"/>
      <c r="S31" s="326"/>
      <c r="T31" s="326"/>
      <c r="U31" s="326"/>
      <c r="V31" s="326"/>
      <c r="W31" s="326"/>
      <c r="X31" s="326"/>
      <c r="Y31" s="326"/>
      <c r="Z31" s="326"/>
      <c r="AA31" s="326"/>
      <c r="AB31" s="326"/>
      <c r="AC31" s="326"/>
      <c r="AD31" s="326"/>
      <c r="AE31" s="327"/>
      <c r="AF31" s="23"/>
    </row>
    <row r="32" spans="1:51" ht="25.15" customHeight="1">
      <c r="B32" s="23"/>
      <c r="C32" s="277" t="s">
        <v>109</v>
      </c>
      <c r="D32" s="277"/>
      <c r="E32" s="277"/>
      <c r="F32" s="279" t="s">
        <v>210</v>
      </c>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3"/>
    </row>
    <row r="33" spans="1:51" ht="66.75" customHeight="1">
      <c r="B33" s="23"/>
      <c r="C33" s="278"/>
      <c r="D33" s="278"/>
      <c r="E33" s="278"/>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3"/>
    </row>
    <row r="34" spans="1:51" ht="42.75" customHeight="1">
      <c r="B34" s="23"/>
      <c r="C34" s="210"/>
      <c r="D34" s="210"/>
      <c r="E34" s="210"/>
      <c r="F34" s="267" t="s">
        <v>206</v>
      </c>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23"/>
    </row>
    <row r="35" spans="1:51">
      <c r="B35" s="23"/>
      <c r="C35" s="203"/>
      <c r="D35" s="203"/>
      <c r="E35" s="203"/>
      <c r="F35" s="207" t="s">
        <v>125</v>
      </c>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23"/>
    </row>
    <row r="36" spans="1:51">
      <c r="B36" s="23"/>
      <c r="C36" s="203"/>
      <c r="D36" s="203"/>
      <c r="E36" s="203"/>
      <c r="F36" s="207" t="s">
        <v>184</v>
      </c>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23"/>
    </row>
    <row r="37" spans="1:51" ht="10.15" customHeight="1">
      <c r="B37" s="23"/>
      <c r="C37" s="144"/>
      <c r="D37" s="144"/>
      <c r="E37" s="144"/>
      <c r="F37" s="173"/>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23"/>
    </row>
    <row r="38" spans="1:51" s="47" customFormat="1" ht="25.15" customHeight="1" thickBot="1">
      <c r="A38" s="44"/>
      <c r="C38" s="79" t="s">
        <v>166</v>
      </c>
      <c r="D38" s="62"/>
      <c r="E38" s="63"/>
      <c r="F38" s="64"/>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H38" s="50"/>
      <c r="AI38" s="50"/>
      <c r="AJ38" s="50"/>
      <c r="AK38" s="50"/>
      <c r="AL38" s="50"/>
      <c r="AM38" s="50"/>
      <c r="AN38" s="50"/>
      <c r="AO38" s="50"/>
      <c r="AP38" s="50"/>
      <c r="AQ38" s="50"/>
      <c r="AR38" s="50"/>
      <c r="AS38" s="50"/>
      <c r="AT38" s="50"/>
      <c r="AU38" s="50"/>
      <c r="AV38" s="50"/>
      <c r="AW38" s="50"/>
      <c r="AX38" s="50"/>
      <c r="AY38" s="50"/>
    </row>
    <row r="39" spans="1:51" ht="25.15" customHeight="1">
      <c r="B39" s="23"/>
      <c r="C39" s="282" t="s">
        <v>101</v>
      </c>
      <c r="D39" s="283"/>
      <c r="E39" s="284"/>
      <c r="F39" s="455"/>
      <c r="G39" s="291"/>
      <c r="H39" s="291"/>
      <c r="I39" s="468" t="s">
        <v>78</v>
      </c>
      <c r="J39" s="469"/>
      <c r="K39" s="469"/>
      <c r="L39" s="469"/>
      <c r="M39" s="469"/>
      <c r="N39" s="469"/>
      <c r="O39" s="470"/>
      <c r="P39" s="471" t="str">
        <f>IF(COUNTBLANK(F39:H40)=6,"　←　該当する方に○",IF(COUNTBLANK(F39:H40)=4,"　←　どちらか一方に○",""))</f>
        <v>　←　該当する方に○</v>
      </c>
      <c r="Q39" s="471"/>
      <c r="R39" s="471"/>
      <c r="S39" s="471"/>
      <c r="T39" s="471"/>
      <c r="U39" s="471"/>
      <c r="V39" s="471"/>
      <c r="W39" s="471"/>
      <c r="X39" s="471"/>
      <c r="Y39" s="471"/>
      <c r="Z39" s="471"/>
      <c r="AA39" s="471"/>
      <c r="AB39" s="471"/>
      <c r="AC39" s="471"/>
      <c r="AD39" s="471"/>
      <c r="AE39" s="471"/>
      <c r="AF39" s="23"/>
    </row>
    <row r="40" spans="1:51" ht="25.15" customHeight="1" thickBot="1">
      <c r="B40" s="23"/>
      <c r="C40" s="435"/>
      <c r="D40" s="436"/>
      <c r="E40" s="437"/>
      <c r="F40" s="456"/>
      <c r="G40" s="296"/>
      <c r="H40" s="296"/>
      <c r="I40" s="472" t="s">
        <v>79</v>
      </c>
      <c r="J40" s="473"/>
      <c r="K40" s="473"/>
      <c r="L40" s="473"/>
      <c r="M40" s="473"/>
      <c r="N40" s="473"/>
      <c r="O40" s="474"/>
      <c r="P40" s="471"/>
      <c r="Q40" s="471"/>
      <c r="R40" s="471"/>
      <c r="S40" s="471"/>
      <c r="T40" s="471"/>
      <c r="U40" s="471"/>
      <c r="V40" s="471"/>
      <c r="W40" s="471"/>
      <c r="X40" s="471"/>
      <c r="Y40" s="471"/>
      <c r="Z40" s="471"/>
      <c r="AA40" s="471"/>
      <c r="AB40" s="471"/>
      <c r="AC40" s="471"/>
      <c r="AD40" s="471"/>
      <c r="AE40" s="471"/>
      <c r="AF40" s="23"/>
    </row>
    <row r="41" spans="1:51" ht="25.15" customHeight="1" thickBot="1">
      <c r="B41" s="23"/>
      <c r="C41" s="329" t="s">
        <v>52</v>
      </c>
      <c r="D41" s="330"/>
      <c r="E41" s="331"/>
      <c r="F41" s="421"/>
      <c r="G41" s="422"/>
      <c r="H41" s="114" t="s">
        <v>120</v>
      </c>
      <c r="I41" s="179"/>
      <c r="J41" s="179"/>
      <c r="K41" s="179"/>
      <c r="L41" s="179"/>
      <c r="M41" s="179"/>
      <c r="N41" s="179"/>
      <c r="O41" s="179"/>
      <c r="P41" s="180"/>
      <c r="Q41" s="180"/>
      <c r="R41" s="180"/>
      <c r="S41" s="180"/>
      <c r="T41" s="180"/>
      <c r="U41" s="180"/>
      <c r="V41" s="180"/>
      <c r="W41" s="180"/>
      <c r="X41" s="180"/>
      <c r="Y41" s="180"/>
      <c r="Z41" s="180"/>
      <c r="AA41" s="180"/>
      <c r="AB41" s="180"/>
      <c r="AC41" s="180"/>
      <c r="AD41" s="180"/>
      <c r="AE41" s="180"/>
      <c r="AF41" s="23"/>
    </row>
    <row r="42" spans="1:51" ht="25.15" customHeight="1">
      <c r="B42" s="23"/>
      <c r="C42" s="399">
        <v>1</v>
      </c>
      <c r="D42" s="270" t="s">
        <v>116</v>
      </c>
      <c r="E42" s="271"/>
      <c r="F42" s="402"/>
      <c r="G42" s="403"/>
      <c r="H42" s="403"/>
      <c r="I42" s="403"/>
      <c r="J42" s="403"/>
      <c r="K42" s="403"/>
      <c r="L42" s="403"/>
      <c r="M42" s="403"/>
      <c r="N42" s="403"/>
      <c r="O42" s="403"/>
      <c r="P42" s="403"/>
      <c r="Q42" s="403"/>
      <c r="R42" s="403"/>
      <c r="S42" s="403"/>
      <c r="T42" s="403"/>
      <c r="U42" s="403"/>
      <c r="V42" s="403"/>
      <c r="W42" s="403"/>
      <c r="X42" s="403"/>
      <c r="Y42" s="403"/>
      <c r="Z42" s="403"/>
      <c r="AA42" s="403"/>
      <c r="AB42" s="403"/>
      <c r="AC42" s="403"/>
      <c r="AD42" s="403"/>
      <c r="AE42" s="404"/>
      <c r="AF42" s="23"/>
    </row>
    <row r="43" spans="1:51" ht="25.15" customHeight="1" thickBot="1">
      <c r="B43" s="23"/>
      <c r="C43" s="400"/>
      <c r="D43" s="275" t="s">
        <v>103</v>
      </c>
      <c r="E43" s="276"/>
      <c r="F43" s="405" t="s">
        <v>132</v>
      </c>
      <c r="G43" s="406"/>
      <c r="H43" s="344"/>
      <c r="I43" s="407"/>
      <c r="J43" s="96" t="s">
        <v>104</v>
      </c>
      <c r="K43" s="344"/>
      <c r="L43" s="393"/>
      <c r="M43" s="57" t="s">
        <v>105</v>
      </c>
      <c r="N43" s="392"/>
      <c r="O43" s="393"/>
      <c r="P43" s="57" t="s">
        <v>106</v>
      </c>
      <c r="Q43" s="466" t="s">
        <v>107</v>
      </c>
      <c r="R43" s="467"/>
      <c r="S43" s="409" t="s">
        <v>132</v>
      </c>
      <c r="T43" s="410"/>
      <c r="U43" s="392"/>
      <c r="V43" s="393"/>
      <c r="W43" s="57" t="s">
        <v>104</v>
      </c>
      <c r="X43" s="392"/>
      <c r="Y43" s="393"/>
      <c r="Z43" s="57" t="s">
        <v>105</v>
      </c>
      <c r="AA43" s="392"/>
      <c r="AB43" s="393"/>
      <c r="AC43" s="143" t="s">
        <v>106</v>
      </c>
      <c r="AD43" s="342" t="s">
        <v>108</v>
      </c>
      <c r="AE43" s="394"/>
      <c r="AF43" s="23"/>
    </row>
    <row r="44" spans="1:51" ht="25.15" customHeight="1" thickBot="1">
      <c r="B44" s="23"/>
      <c r="C44" s="401"/>
      <c r="D44" s="395" t="s">
        <v>157</v>
      </c>
      <c r="E44" s="396"/>
      <c r="F44" s="397"/>
      <c r="G44" s="398"/>
      <c r="H44" s="398"/>
      <c r="I44" s="398"/>
      <c r="J44" s="398"/>
      <c r="K44" s="398"/>
      <c r="L44" s="297" t="s">
        <v>122</v>
      </c>
      <c r="M44" s="298"/>
      <c r="N44" s="299"/>
      <c r="O44" s="115"/>
      <c r="P44" s="116"/>
      <c r="Q44" s="116"/>
      <c r="R44" s="116"/>
      <c r="S44" s="116"/>
      <c r="T44" s="116"/>
      <c r="U44" s="116"/>
      <c r="V44" s="116"/>
      <c r="W44" s="116"/>
      <c r="X44" s="116"/>
      <c r="Y44" s="117" t="str">
        <f>IF(COUNTBLANK(O44:X44)&gt;0,"　←　10桁の番号を入力","")</f>
        <v>　←　10桁の番号を入力</v>
      </c>
      <c r="Z44" s="118"/>
      <c r="AA44" s="119"/>
      <c r="AB44" s="119"/>
      <c r="AC44" s="119"/>
      <c r="AD44" s="119"/>
      <c r="AE44" s="120"/>
      <c r="AF44" s="23"/>
    </row>
    <row r="45" spans="1:51" ht="25.15" customHeight="1">
      <c r="B45" s="23"/>
      <c r="C45" s="399">
        <v>2</v>
      </c>
      <c r="D45" s="270" t="s">
        <v>116</v>
      </c>
      <c r="E45" s="271"/>
      <c r="F45" s="402"/>
      <c r="G45" s="403"/>
      <c r="H45" s="403"/>
      <c r="I45" s="403"/>
      <c r="J45" s="403"/>
      <c r="K45" s="403"/>
      <c r="L45" s="403"/>
      <c r="M45" s="403"/>
      <c r="N45" s="403"/>
      <c r="O45" s="403"/>
      <c r="P45" s="403"/>
      <c r="Q45" s="403"/>
      <c r="R45" s="403"/>
      <c r="S45" s="403"/>
      <c r="T45" s="403"/>
      <c r="U45" s="403"/>
      <c r="V45" s="403"/>
      <c r="W45" s="403"/>
      <c r="X45" s="403"/>
      <c r="Y45" s="403"/>
      <c r="Z45" s="403"/>
      <c r="AA45" s="403"/>
      <c r="AB45" s="403"/>
      <c r="AC45" s="403"/>
      <c r="AD45" s="403"/>
      <c r="AE45" s="404"/>
      <c r="AF45" s="23"/>
    </row>
    <row r="46" spans="1:51" ht="25.15" customHeight="1" thickBot="1">
      <c r="B46" s="23"/>
      <c r="C46" s="400"/>
      <c r="D46" s="275" t="s">
        <v>103</v>
      </c>
      <c r="E46" s="276"/>
      <c r="F46" s="405" t="s">
        <v>132</v>
      </c>
      <c r="G46" s="406"/>
      <c r="H46" s="344"/>
      <c r="I46" s="407"/>
      <c r="J46" s="96" t="s">
        <v>104</v>
      </c>
      <c r="K46" s="344"/>
      <c r="L46" s="393"/>
      <c r="M46" s="57" t="s">
        <v>105</v>
      </c>
      <c r="N46" s="392"/>
      <c r="O46" s="393"/>
      <c r="P46" s="57" t="s">
        <v>106</v>
      </c>
      <c r="Q46" s="466" t="s">
        <v>107</v>
      </c>
      <c r="R46" s="467"/>
      <c r="S46" s="409" t="s">
        <v>132</v>
      </c>
      <c r="T46" s="410"/>
      <c r="U46" s="392"/>
      <c r="V46" s="393"/>
      <c r="W46" s="57" t="s">
        <v>104</v>
      </c>
      <c r="X46" s="392"/>
      <c r="Y46" s="393"/>
      <c r="Z46" s="57" t="s">
        <v>105</v>
      </c>
      <c r="AA46" s="392"/>
      <c r="AB46" s="393"/>
      <c r="AC46" s="143" t="s">
        <v>106</v>
      </c>
      <c r="AD46" s="342" t="s">
        <v>108</v>
      </c>
      <c r="AE46" s="394"/>
      <c r="AF46" s="23"/>
    </row>
    <row r="47" spans="1:51" ht="25.15" customHeight="1" thickBot="1">
      <c r="B47" s="23"/>
      <c r="C47" s="401"/>
      <c r="D47" s="395" t="s">
        <v>157</v>
      </c>
      <c r="E47" s="396"/>
      <c r="F47" s="397"/>
      <c r="G47" s="398"/>
      <c r="H47" s="398"/>
      <c r="I47" s="398"/>
      <c r="J47" s="398"/>
      <c r="K47" s="398"/>
      <c r="L47" s="297" t="s">
        <v>122</v>
      </c>
      <c r="M47" s="298"/>
      <c r="N47" s="299"/>
      <c r="O47" s="115"/>
      <c r="P47" s="116"/>
      <c r="Q47" s="116"/>
      <c r="R47" s="116"/>
      <c r="S47" s="116"/>
      <c r="T47" s="116"/>
      <c r="U47" s="116"/>
      <c r="V47" s="116"/>
      <c r="W47" s="116"/>
      <c r="X47" s="116"/>
      <c r="Y47" s="117" t="str">
        <f>IF(COUNTBLANK(O47:X47)&gt;0,"　←　10桁の番号を入力","")</f>
        <v>　←　10桁の番号を入力</v>
      </c>
      <c r="Z47" s="118"/>
      <c r="AA47" s="119"/>
      <c r="AB47" s="119"/>
      <c r="AC47" s="119"/>
      <c r="AD47" s="119"/>
      <c r="AE47" s="120"/>
      <c r="AF47" s="23"/>
    </row>
    <row r="48" spans="1:51" ht="25.15" customHeight="1">
      <c r="B48" s="23"/>
      <c r="C48" s="399">
        <v>3</v>
      </c>
      <c r="D48" s="270" t="s">
        <v>116</v>
      </c>
      <c r="E48" s="271"/>
      <c r="F48" s="402"/>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4"/>
      <c r="AF48" s="23"/>
    </row>
    <row r="49" spans="2:32" ht="25.15" customHeight="1" thickBot="1">
      <c r="B49" s="23"/>
      <c r="C49" s="400"/>
      <c r="D49" s="275" t="s">
        <v>103</v>
      </c>
      <c r="E49" s="276"/>
      <c r="F49" s="405" t="s">
        <v>132</v>
      </c>
      <c r="G49" s="406"/>
      <c r="H49" s="344"/>
      <c r="I49" s="407"/>
      <c r="J49" s="96" t="s">
        <v>104</v>
      </c>
      <c r="K49" s="344"/>
      <c r="L49" s="393"/>
      <c r="M49" s="57" t="s">
        <v>105</v>
      </c>
      <c r="N49" s="392"/>
      <c r="O49" s="393"/>
      <c r="P49" s="57" t="s">
        <v>106</v>
      </c>
      <c r="Q49" s="466" t="s">
        <v>107</v>
      </c>
      <c r="R49" s="467"/>
      <c r="S49" s="409" t="s">
        <v>132</v>
      </c>
      <c r="T49" s="410"/>
      <c r="U49" s="392"/>
      <c r="V49" s="393"/>
      <c r="W49" s="57" t="s">
        <v>104</v>
      </c>
      <c r="X49" s="392"/>
      <c r="Y49" s="393"/>
      <c r="Z49" s="57" t="s">
        <v>105</v>
      </c>
      <c r="AA49" s="392"/>
      <c r="AB49" s="393"/>
      <c r="AC49" s="143" t="s">
        <v>106</v>
      </c>
      <c r="AD49" s="342" t="s">
        <v>108</v>
      </c>
      <c r="AE49" s="394"/>
      <c r="AF49" s="23"/>
    </row>
    <row r="50" spans="2:32" ht="25.15" customHeight="1" thickBot="1">
      <c r="B50" s="23"/>
      <c r="C50" s="401"/>
      <c r="D50" s="395" t="s">
        <v>157</v>
      </c>
      <c r="E50" s="396"/>
      <c r="F50" s="397"/>
      <c r="G50" s="398"/>
      <c r="H50" s="398"/>
      <c r="I50" s="398"/>
      <c r="J50" s="398"/>
      <c r="K50" s="398"/>
      <c r="L50" s="297" t="s">
        <v>122</v>
      </c>
      <c r="M50" s="298"/>
      <c r="N50" s="299"/>
      <c r="O50" s="115"/>
      <c r="P50" s="116"/>
      <c r="Q50" s="116"/>
      <c r="R50" s="116"/>
      <c r="S50" s="116"/>
      <c r="T50" s="116"/>
      <c r="U50" s="116"/>
      <c r="V50" s="116"/>
      <c r="W50" s="116"/>
      <c r="X50" s="116"/>
      <c r="Y50" s="117" t="str">
        <f>IF(COUNTBLANK(O50:X50)&gt;0,"　←　10桁の番号を入力","")</f>
        <v>　←　10桁の番号を入力</v>
      </c>
      <c r="Z50" s="118"/>
      <c r="AA50" s="119"/>
      <c r="AB50" s="119"/>
      <c r="AC50" s="119"/>
      <c r="AD50" s="119"/>
      <c r="AE50" s="120"/>
      <c r="AF50" s="23"/>
    </row>
    <row r="51" spans="2:32" ht="25.15" customHeight="1">
      <c r="B51" s="23"/>
      <c r="C51" s="399">
        <v>4</v>
      </c>
      <c r="D51" s="270" t="s">
        <v>116</v>
      </c>
      <c r="E51" s="271"/>
      <c r="F51" s="402"/>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4"/>
      <c r="AF51" s="23"/>
    </row>
    <row r="52" spans="2:32" ht="25.15" customHeight="1" thickBot="1">
      <c r="B52" s="23"/>
      <c r="C52" s="400"/>
      <c r="D52" s="275" t="s">
        <v>103</v>
      </c>
      <c r="E52" s="276"/>
      <c r="F52" s="405" t="s">
        <v>132</v>
      </c>
      <c r="G52" s="406"/>
      <c r="H52" s="344"/>
      <c r="I52" s="407"/>
      <c r="J52" s="96" t="s">
        <v>104</v>
      </c>
      <c r="K52" s="344"/>
      <c r="L52" s="393"/>
      <c r="M52" s="57" t="s">
        <v>105</v>
      </c>
      <c r="N52" s="392"/>
      <c r="O52" s="393"/>
      <c r="P52" s="57" t="s">
        <v>106</v>
      </c>
      <c r="Q52" s="466" t="s">
        <v>107</v>
      </c>
      <c r="R52" s="467"/>
      <c r="S52" s="409" t="s">
        <v>132</v>
      </c>
      <c r="T52" s="410"/>
      <c r="U52" s="392"/>
      <c r="V52" s="393"/>
      <c r="W52" s="57" t="s">
        <v>104</v>
      </c>
      <c r="X52" s="392"/>
      <c r="Y52" s="393"/>
      <c r="Z52" s="57" t="s">
        <v>105</v>
      </c>
      <c r="AA52" s="392"/>
      <c r="AB52" s="393"/>
      <c r="AC52" s="143" t="s">
        <v>106</v>
      </c>
      <c r="AD52" s="342" t="s">
        <v>108</v>
      </c>
      <c r="AE52" s="394"/>
      <c r="AF52" s="23"/>
    </row>
    <row r="53" spans="2:32" ht="25.15" customHeight="1" thickBot="1">
      <c r="B53" s="23"/>
      <c r="C53" s="401"/>
      <c r="D53" s="395" t="s">
        <v>157</v>
      </c>
      <c r="E53" s="396"/>
      <c r="F53" s="397"/>
      <c r="G53" s="398"/>
      <c r="H53" s="398"/>
      <c r="I53" s="398"/>
      <c r="J53" s="398"/>
      <c r="K53" s="398"/>
      <c r="L53" s="297" t="s">
        <v>122</v>
      </c>
      <c r="M53" s="298"/>
      <c r="N53" s="299"/>
      <c r="O53" s="115"/>
      <c r="P53" s="116"/>
      <c r="Q53" s="116"/>
      <c r="R53" s="116"/>
      <c r="S53" s="116"/>
      <c r="T53" s="116"/>
      <c r="U53" s="116"/>
      <c r="V53" s="116"/>
      <c r="W53" s="116"/>
      <c r="X53" s="116"/>
      <c r="Y53" s="117" t="str">
        <f>IF(COUNTBLANK(O53:X53)&gt;0,"　←　10桁の番号を入力","")</f>
        <v>　←　10桁の番号を入力</v>
      </c>
      <c r="Z53" s="118"/>
      <c r="AA53" s="119"/>
      <c r="AB53" s="119"/>
      <c r="AC53" s="119"/>
      <c r="AD53" s="119"/>
      <c r="AE53" s="120"/>
      <c r="AF53" s="23"/>
    </row>
    <row r="54" spans="2:32" ht="25.15" customHeight="1">
      <c r="B54" s="23"/>
      <c r="C54" s="399">
        <v>5</v>
      </c>
      <c r="D54" s="270" t="s">
        <v>116</v>
      </c>
      <c r="E54" s="271"/>
      <c r="F54" s="402"/>
      <c r="G54" s="403"/>
      <c r="H54" s="403"/>
      <c r="I54" s="403"/>
      <c r="J54" s="403"/>
      <c r="K54" s="403"/>
      <c r="L54" s="403"/>
      <c r="M54" s="403"/>
      <c r="N54" s="403"/>
      <c r="O54" s="403"/>
      <c r="P54" s="403"/>
      <c r="Q54" s="403"/>
      <c r="R54" s="403"/>
      <c r="S54" s="403"/>
      <c r="T54" s="403"/>
      <c r="U54" s="403"/>
      <c r="V54" s="403"/>
      <c r="W54" s="403"/>
      <c r="X54" s="403"/>
      <c r="Y54" s="403"/>
      <c r="Z54" s="403"/>
      <c r="AA54" s="403"/>
      <c r="AB54" s="403"/>
      <c r="AC54" s="403"/>
      <c r="AD54" s="403"/>
      <c r="AE54" s="404"/>
      <c r="AF54" s="23"/>
    </row>
    <row r="55" spans="2:32" ht="25.15" customHeight="1" thickBot="1">
      <c r="B55" s="23"/>
      <c r="C55" s="400"/>
      <c r="D55" s="275" t="s">
        <v>103</v>
      </c>
      <c r="E55" s="276"/>
      <c r="F55" s="405" t="s">
        <v>132</v>
      </c>
      <c r="G55" s="406"/>
      <c r="H55" s="344"/>
      <c r="I55" s="407"/>
      <c r="J55" s="96" t="s">
        <v>104</v>
      </c>
      <c r="K55" s="344"/>
      <c r="L55" s="393"/>
      <c r="M55" s="57" t="s">
        <v>105</v>
      </c>
      <c r="N55" s="392"/>
      <c r="O55" s="393"/>
      <c r="P55" s="57" t="s">
        <v>106</v>
      </c>
      <c r="Q55" s="466" t="s">
        <v>107</v>
      </c>
      <c r="R55" s="467"/>
      <c r="S55" s="409" t="s">
        <v>132</v>
      </c>
      <c r="T55" s="410"/>
      <c r="U55" s="392"/>
      <c r="V55" s="393"/>
      <c r="W55" s="57" t="s">
        <v>104</v>
      </c>
      <c r="X55" s="392"/>
      <c r="Y55" s="393"/>
      <c r="Z55" s="57" t="s">
        <v>105</v>
      </c>
      <c r="AA55" s="392"/>
      <c r="AB55" s="393"/>
      <c r="AC55" s="143" t="s">
        <v>106</v>
      </c>
      <c r="AD55" s="342" t="s">
        <v>108</v>
      </c>
      <c r="AE55" s="394"/>
      <c r="AF55" s="23"/>
    </row>
    <row r="56" spans="2:32" ht="25.15" customHeight="1" thickBot="1">
      <c r="B56" s="23"/>
      <c r="C56" s="401"/>
      <c r="D56" s="395" t="s">
        <v>157</v>
      </c>
      <c r="E56" s="396"/>
      <c r="F56" s="397"/>
      <c r="G56" s="398"/>
      <c r="H56" s="398"/>
      <c r="I56" s="398"/>
      <c r="J56" s="398"/>
      <c r="K56" s="398"/>
      <c r="L56" s="297" t="s">
        <v>122</v>
      </c>
      <c r="M56" s="298"/>
      <c r="N56" s="299"/>
      <c r="O56" s="115"/>
      <c r="P56" s="116"/>
      <c r="Q56" s="116"/>
      <c r="R56" s="116"/>
      <c r="S56" s="116"/>
      <c r="T56" s="116"/>
      <c r="U56" s="116"/>
      <c r="V56" s="116"/>
      <c r="W56" s="116"/>
      <c r="X56" s="116"/>
      <c r="Y56" s="117" t="str">
        <f>IF(COUNTBLANK(O56:X56)&gt;0,"　←　10桁の番号を入力","")</f>
        <v>　←　10桁の番号を入力</v>
      </c>
      <c r="Z56" s="118"/>
      <c r="AA56" s="119"/>
      <c r="AB56" s="119"/>
      <c r="AC56" s="119"/>
      <c r="AD56" s="119"/>
      <c r="AE56" s="120"/>
      <c r="AF56" s="23"/>
    </row>
    <row r="57" spans="2:32" ht="25.15" customHeight="1">
      <c r="B57" s="23"/>
      <c r="C57" s="399">
        <v>6</v>
      </c>
      <c r="D57" s="270" t="s">
        <v>116</v>
      </c>
      <c r="E57" s="271"/>
      <c r="F57" s="402"/>
      <c r="G57" s="403"/>
      <c r="H57" s="403"/>
      <c r="I57" s="403"/>
      <c r="J57" s="403"/>
      <c r="K57" s="403"/>
      <c r="L57" s="403"/>
      <c r="M57" s="403"/>
      <c r="N57" s="403"/>
      <c r="O57" s="403"/>
      <c r="P57" s="403"/>
      <c r="Q57" s="403"/>
      <c r="R57" s="403"/>
      <c r="S57" s="403"/>
      <c r="T57" s="403"/>
      <c r="U57" s="403"/>
      <c r="V57" s="403"/>
      <c r="W57" s="403"/>
      <c r="X57" s="403"/>
      <c r="Y57" s="403"/>
      <c r="Z57" s="403"/>
      <c r="AA57" s="403"/>
      <c r="AB57" s="403"/>
      <c r="AC57" s="403"/>
      <c r="AD57" s="403"/>
      <c r="AE57" s="404"/>
      <c r="AF57" s="23"/>
    </row>
    <row r="58" spans="2:32" ht="25.15" customHeight="1" thickBot="1">
      <c r="B58" s="23"/>
      <c r="C58" s="400"/>
      <c r="D58" s="275" t="s">
        <v>103</v>
      </c>
      <c r="E58" s="276"/>
      <c r="F58" s="405" t="s">
        <v>132</v>
      </c>
      <c r="G58" s="406"/>
      <c r="H58" s="344"/>
      <c r="I58" s="407"/>
      <c r="J58" s="96" t="s">
        <v>104</v>
      </c>
      <c r="K58" s="344"/>
      <c r="L58" s="393"/>
      <c r="M58" s="57" t="s">
        <v>105</v>
      </c>
      <c r="N58" s="392"/>
      <c r="O58" s="393"/>
      <c r="P58" s="57" t="s">
        <v>106</v>
      </c>
      <c r="Q58" s="466" t="s">
        <v>107</v>
      </c>
      <c r="R58" s="467"/>
      <c r="S58" s="409" t="s">
        <v>132</v>
      </c>
      <c r="T58" s="410"/>
      <c r="U58" s="392"/>
      <c r="V58" s="393"/>
      <c r="W58" s="57" t="s">
        <v>104</v>
      </c>
      <c r="X58" s="392"/>
      <c r="Y58" s="393"/>
      <c r="Z58" s="57" t="s">
        <v>105</v>
      </c>
      <c r="AA58" s="392"/>
      <c r="AB58" s="393"/>
      <c r="AC58" s="143" t="s">
        <v>106</v>
      </c>
      <c r="AD58" s="342" t="s">
        <v>108</v>
      </c>
      <c r="AE58" s="394"/>
      <c r="AF58" s="23"/>
    </row>
    <row r="59" spans="2:32" ht="25.15" customHeight="1" thickBot="1">
      <c r="B59" s="23"/>
      <c r="C59" s="401"/>
      <c r="D59" s="395" t="s">
        <v>157</v>
      </c>
      <c r="E59" s="396"/>
      <c r="F59" s="397"/>
      <c r="G59" s="398"/>
      <c r="H59" s="398"/>
      <c r="I59" s="398"/>
      <c r="J59" s="398"/>
      <c r="K59" s="398"/>
      <c r="L59" s="297" t="s">
        <v>122</v>
      </c>
      <c r="M59" s="298"/>
      <c r="N59" s="299"/>
      <c r="O59" s="115"/>
      <c r="P59" s="116"/>
      <c r="Q59" s="116"/>
      <c r="R59" s="116"/>
      <c r="S59" s="116"/>
      <c r="T59" s="116"/>
      <c r="U59" s="116"/>
      <c r="V59" s="116"/>
      <c r="W59" s="116"/>
      <c r="X59" s="116"/>
      <c r="Y59" s="117" t="str">
        <f>IF(COUNTBLANK(O59:X59)&gt;0,"　←　10桁の番号を入力","")</f>
        <v>　←　10桁の番号を入力</v>
      </c>
      <c r="Z59" s="118"/>
      <c r="AA59" s="119"/>
      <c r="AB59" s="119"/>
      <c r="AC59" s="119"/>
      <c r="AD59" s="119"/>
      <c r="AE59" s="120"/>
      <c r="AF59" s="23"/>
    </row>
    <row r="60" spans="2:32" ht="25.15" customHeight="1">
      <c r="B60" s="23"/>
      <c r="C60" s="399">
        <v>7</v>
      </c>
      <c r="D60" s="270" t="s">
        <v>116</v>
      </c>
      <c r="E60" s="271"/>
      <c r="F60" s="402"/>
      <c r="G60" s="403"/>
      <c r="H60" s="403"/>
      <c r="I60" s="403"/>
      <c r="J60" s="403"/>
      <c r="K60" s="403"/>
      <c r="L60" s="403"/>
      <c r="M60" s="403"/>
      <c r="N60" s="403"/>
      <c r="O60" s="403"/>
      <c r="P60" s="403"/>
      <c r="Q60" s="403"/>
      <c r="R60" s="403"/>
      <c r="S60" s="403"/>
      <c r="T60" s="403"/>
      <c r="U60" s="403"/>
      <c r="V60" s="403"/>
      <c r="W60" s="403"/>
      <c r="X60" s="403"/>
      <c r="Y60" s="403"/>
      <c r="Z60" s="403"/>
      <c r="AA60" s="403"/>
      <c r="AB60" s="403"/>
      <c r="AC60" s="403"/>
      <c r="AD60" s="403"/>
      <c r="AE60" s="404"/>
      <c r="AF60" s="23"/>
    </row>
    <row r="61" spans="2:32" ht="25.15" customHeight="1" thickBot="1">
      <c r="B61" s="23"/>
      <c r="C61" s="400"/>
      <c r="D61" s="275" t="s">
        <v>103</v>
      </c>
      <c r="E61" s="276"/>
      <c r="F61" s="405" t="s">
        <v>132</v>
      </c>
      <c r="G61" s="406"/>
      <c r="H61" s="344"/>
      <c r="I61" s="407"/>
      <c r="J61" s="96" t="s">
        <v>104</v>
      </c>
      <c r="K61" s="344"/>
      <c r="L61" s="393"/>
      <c r="M61" s="57" t="s">
        <v>105</v>
      </c>
      <c r="N61" s="392"/>
      <c r="O61" s="393"/>
      <c r="P61" s="57" t="s">
        <v>106</v>
      </c>
      <c r="Q61" s="466" t="s">
        <v>107</v>
      </c>
      <c r="R61" s="467"/>
      <c r="S61" s="409" t="s">
        <v>132</v>
      </c>
      <c r="T61" s="410"/>
      <c r="U61" s="392"/>
      <c r="V61" s="393"/>
      <c r="W61" s="57" t="s">
        <v>104</v>
      </c>
      <c r="X61" s="392"/>
      <c r="Y61" s="393"/>
      <c r="Z61" s="57" t="s">
        <v>105</v>
      </c>
      <c r="AA61" s="392"/>
      <c r="AB61" s="393"/>
      <c r="AC61" s="143" t="s">
        <v>106</v>
      </c>
      <c r="AD61" s="342" t="s">
        <v>108</v>
      </c>
      <c r="AE61" s="394"/>
      <c r="AF61" s="23"/>
    </row>
    <row r="62" spans="2:32" ht="25.15" customHeight="1" thickBot="1">
      <c r="B62" s="23"/>
      <c r="C62" s="401"/>
      <c r="D62" s="395" t="s">
        <v>157</v>
      </c>
      <c r="E62" s="396"/>
      <c r="F62" s="397"/>
      <c r="G62" s="398"/>
      <c r="H62" s="398"/>
      <c r="I62" s="398"/>
      <c r="J62" s="398"/>
      <c r="K62" s="398"/>
      <c r="L62" s="297" t="s">
        <v>122</v>
      </c>
      <c r="M62" s="298"/>
      <c r="N62" s="299"/>
      <c r="O62" s="115"/>
      <c r="P62" s="116"/>
      <c r="Q62" s="116"/>
      <c r="R62" s="116"/>
      <c r="S62" s="116"/>
      <c r="T62" s="116"/>
      <c r="U62" s="116"/>
      <c r="V62" s="116"/>
      <c r="W62" s="116"/>
      <c r="X62" s="116"/>
      <c r="Y62" s="117" t="str">
        <f>IF(COUNTBLANK(O62:X62)&gt;0,"　←　10桁の番号を入力","")</f>
        <v>　←　10桁の番号を入力</v>
      </c>
      <c r="Z62" s="118"/>
      <c r="AA62" s="119"/>
      <c r="AB62" s="119"/>
      <c r="AC62" s="119"/>
      <c r="AD62" s="119"/>
      <c r="AE62" s="120"/>
      <c r="AF62" s="23"/>
    </row>
    <row r="63" spans="2:32" ht="25.15" customHeight="1">
      <c r="B63" s="23"/>
      <c r="C63" s="399">
        <v>8</v>
      </c>
      <c r="D63" s="270" t="s">
        <v>116</v>
      </c>
      <c r="E63" s="271"/>
      <c r="F63" s="402"/>
      <c r="G63" s="403"/>
      <c r="H63" s="403"/>
      <c r="I63" s="403"/>
      <c r="J63" s="403"/>
      <c r="K63" s="403"/>
      <c r="L63" s="403"/>
      <c r="M63" s="403"/>
      <c r="N63" s="403"/>
      <c r="O63" s="403"/>
      <c r="P63" s="403"/>
      <c r="Q63" s="403"/>
      <c r="R63" s="403"/>
      <c r="S63" s="403"/>
      <c r="T63" s="403"/>
      <c r="U63" s="403"/>
      <c r="V63" s="403"/>
      <c r="W63" s="403"/>
      <c r="X63" s="403"/>
      <c r="Y63" s="403"/>
      <c r="Z63" s="403"/>
      <c r="AA63" s="403"/>
      <c r="AB63" s="403"/>
      <c r="AC63" s="403"/>
      <c r="AD63" s="403"/>
      <c r="AE63" s="404"/>
      <c r="AF63" s="23"/>
    </row>
    <row r="64" spans="2:32" ht="25.15" customHeight="1" thickBot="1">
      <c r="B64" s="23"/>
      <c r="C64" s="400"/>
      <c r="D64" s="275" t="s">
        <v>103</v>
      </c>
      <c r="E64" s="276"/>
      <c r="F64" s="405" t="s">
        <v>132</v>
      </c>
      <c r="G64" s="406"/>
      <c r="H64" s="344"/>
      <c r="I64" s="407"/>
      <c r="J64" s="96" t="s">
        <v>104</v>
      </c>
      <c r="K64" s="344"/>
      <c r="L64" s="393"/>
      <c r="M64" s="57" t="s">
        <v>105</v>
      </c>
      <c r="N64" s="392"/>
      <c r="O64" s="393"/>
      <c r="P64" s="57" t="s">
        <v>106</v>
      </c>
      <c r="Q64" s="466" t="s">
        <v>107</v>
      </c>
      <c r="R64" s="467"/>
      <c r="S64" s="409" t="s">
        <v>132</v>
      </c>
      <c r="T64" s="410"/>
      <c r="U64" s="392"/>
      <c r="V64" s="393"/>
      <c r="W64" s="57" t="s">
        <v>104</v>
      </c>
      <c r="X64" s="392"/>
      <c r="Y64" s="393"/>
      <c r="Z64" s="57" t="s">
        <v>105</v>
      </c>
      <c r="AA64" s="392"/>
      <c r="AB64" s="393"/>
      <c r="AC64" s="143" t="s">
        <v>106</v>
      </c>
      <c r="AD64" s="342" t="s">
        <v>108</v>
      </c>
      <c r="AE64" s="394"/>
      <c r="AF64" s="23"/>
    </row>
    <row r="65" spans="1:51" ht="25.15" customHeight="1" thickBot="1">
      <c r="B65" s="23"/>
      <c r="C65" s="401"/>
      <c r="D65" s="395" t="s">
        <v>157</v>
      </c>
      <c r="E65" s="396"/>
      <c r="F65" s="397"/>
      <c r="G65" s="398"/>
      <c r="H65" s="398"/>
      <c r="I65" s="398"/>
      <c r="J65" s="398"/>
      <c r="K65" s="398"/>
      <c r="L65" s="297" t="s">
        <v>122</v>
      </c>
      <c r="M65" s="298"/>
      <c r="N65" s="299"/>
      <c r="O65" s="115"/>
      <c r="P65" s="116"/>
      <c r="Q65" s="116"/>
      <c r="R65" s="116"/>
      <c r="S65" s="116"/>
      <c r="T65" s="116"/>
      <c r="U65" s="116"/>
      <c r="V65" s="116"/>
      <c r="W65" s="116"/>
      <c r="X65" s="116"/>
      <c r="Y65" s="117" t="str">
        <f>IF(COUNTBLANK(O65:X65)&gt;0,"　←　10桁の番号を入力","")</f>
        <v>　←　10桁の番号を入力</v>
      </c>
      <c r="Z65" s="118"/>
      <c r="AA65" s="119"/>
      <c r="AB65" s="119"/>
      <c r="AC65" s="119"/>
      <c r="AD65" s="119"/>
      <c r="AE65" s="120"/>
      <c r="AF65" s="23"/>
    </row>
    <row r="66" spans="1:51" ht="25.15" customHeight="1">
      <c r="B66" s="23"/>
      <c r="C66" s="399">
        <v>9</v>
      </c>
      <c r="D66" s="270" t="s">
        <v>116</v>
      </c>
      <c r="E66" s="271"/>
      <c r="F66" s="402"/>
      <c r="G66" s="403"/>
      <c r="H66" s="403"/>
      <c r="I66" s="403"/>
      <c r="J66" s="403"/>
      <c r="K66" s="403"/>
      <c r="L66" s="403"/>
      <c r="M66" s="403"/>
      <c r="N66" s="403"/>
      <c r="O66" s="403"/>
      <c r="P66" s="403"/>
      <c r="Q66" s="403"/>
      <c r="R66" s="403"/>
      <c r="S66" s="403"/>
      <c r="T66" s="403"/>
      <c r="U66" s="403"/>
      <c r="V66" s="403"/>
      <c r="W66" s="403"/>
      <c r="X66" s="403"/>
      <c r="Y66" s="403"/>
      <c r="Z66" s="403"/>
      <c r="AA66" s="403"/>
      <c r="AB66" s="403"/>
      <c r="AC66" s="403"/>
      <c r="AD66" s="403"/>
      <c r="AE66" s="404"/>
      <c r="AF66" s="23"/>
    </row>
    <row r="67" spans="1:51" ht="25.15" customHeight="1" thickBot="1">
      <c r="B67" s="23"/>
      <c r="C67" s="400"/>
      <c r="D67" s="275" t="s">
        <v>103</v>
      </c>
      <c r="E67" s="276"/>
      <c r="F67" s="405" t="s">
        <v>132</v>
      </c>
      <c r="G67" s="406"/>
      <c r="H67" s="344"/>
      <c r="I67" s="407"/>
      <c r="J67" s="96" t="s">
        <v>104</v>
      </c>
      <c r="K67" s="344"/>
      <c r="L67" s="393"/>
      <c r="M67" s="57" t="s">
        <v>105</v>
      </c>
      <c r="N67" s="392"/>
      <c r="O67" s="393"/>
      <c r="P67" s="57" t="s">
        <v>106</v>
      </c>
      <c r="Q67" s="466" t="s">
        <v>107</v>
      </c>
      <c r="R67" s="467"/>
      <c r="S67" s="409" t="s">
        <v>132</v>
      </c>
      <c r="T67" s="410"/>
      <c r="U67" s="392"/>
      <c r="V67" s="393"/>
      <c r="W67" s="57" t="s">
        <v>104</v>
      </c>
      <c r="X67" s="392"/>
      <c r="Y67" s="393"/>
      <c r="Z67" s="57" t="s">
        <v>105</v>
      </c>
      <c r="AA67" s="392"/>
      <c r="AB67" s="393"/>
      <c r="AC67" s="143" t="s">
        <v>106</v>
      </c>
      <c r="AD67" s="342" t="s">
        <v>108</v>
      </c>
      <c r="AE67" s="394"/>
      <c r="AF67" s="23"/>
    </row>
    <row r="68" spans="1:51" ht="25.15" customHeight="1" thickBot="1">
      <c r="B68" s="23"/>
      <c r="C68" s="401"/>
      <c r="D68" s="395" t="s">
        <v>157</v>
      </c>
      <c r="E68" s="396"/>
      <c r="F68" s="397"/>
      <c r="G68" s="398"/>
      <c r="H68" s="398"/>
      <c r="I68" s="398"/>
      <c r="J68" s="398"/>
      <c r="K68" s="398"/>
      <c r="L68" s="297" t="s">
        <v>122</v>
      </c>
      <c r="M68" s="298"/>
      <c r="N68" s="299"/>
      <c r="O68" s="115"/>
      <c r="P68" s="116"/>
      <c r="Q68" s="116"/>
      <c r="R68" s="116"/>
      <c r="S68" s="116"/>
      <c r="T68" s="116"/>
      <c r="U68" s="116"/>
      <c r="V68" s="116"/>
      <c r="W68" s="116"/>
      <c r="X68" s="116"/>
      <c r="Y68" s="117" t="str">
        <f>IF(COUNTBLANK(O68:X68)&gt;0,"　←　10桁の番号を入力","")</f>
        <v>　←　10桁の番号を入力</v>
      </c>
      <c r="Z68" s="118"/>
      <c r="AA68" s="119"/>
      <c r="AB68" s="119"/>
      <c r="AC68" s="119"/>
      <c r="AD68" s="119"/>
      <c r="AE68" s="120"/>
      <c r="AF68" s="23"/>
    </row>
    <row r="69" spans="1:51" ht="25.15" customHeight="1">
      <c r="B69" s="23"/>
      <c r="C69" s="399">
        <v>10</v>
      </c>
      <c r="D69" s="270" t="s">
        <v>116</v>
      </c>
      <c r="E69" s="271"/>
      <c r="F69" s="402"/>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404"/>
      <c r="AF69" s="23"/>
    </row>
    <row r="70" spans="1:51" ht="25.15" customHeight="1" thickBot="1">
      <c r="B70" s="23"/>
      <c r="C70" s="400"/>
      <c r="D70" s="275" t="s">
        <v>103</v>
      </c>
      <c r="E70" s="276"/>
      <c r="F70" s="405" t="s">
        <v>132</v>
      </c>
      <c r="G70" s="406"/>
      <c r="H70" s="344"/>
      <c r="I70" s="407"/>
      <c r="J70" s="96" t="s">
        <v>104</v>
      </c>
      <c r="K70" s="344"/>
      <c r="L70" s="393"/>
      <c r="M70" s="57" t="s">
        <v>105</v>
      </c>
      <c r="N70" s="392"/>
      <c r="O70" s="393"/>
      <c r="P70" s="57" t="s">
        <v>106</v>
      </c>
      <c r="Q70" s="466" t="s">
        <v>107</v>
      </c>
      <c r="R70" s="467"/>
      <c r="S70" s="409" t="s">
        <v>132</v>
      </c>
      <c r="T70" s="410"/>
      <c r="U70" s="392"/>
      <c r="V70" s="393"/>
      <c r="W70" s="57" t="s">
        <v>104</v>
      </c>
      <c r="X70" s="392"/>
      <c r="Y70" s="393"/>
      <c r="Z70" s="57" t="s">
        <v>105</v>
      </c>
      <c r="AA70" s="392"/>
      <c r="AB70" s="393"/>
      <c r="AC70" s="143" t="s">
        <v>106</v>
      </c>
      <c r="AD70" s="342" t="s">
        <v>108</v>
      </c>
      <c r="AE70" s="394"/>
      <c r="AF70" s="23"/>
    </row>
    <row r="71" spans="1:51" ht="25.15" customHeight="1" thickBot="1">
      <c r="B71" s="23"/>
      <c r="C71" s="401"/>
      <c r="D71" s="395" t="s">
        <v>157</v>
      </c>
      <c r="E71" s="396"/>
      <c r="F71" s="397"/>
      <c r="G71" s="398"/>
      <c r="H71" s="398"/>
      <c r="I71" s="398"/>
      <c r="J71" s="398"/>
      <c r="K71" s="398"/>
      <c r="L71" s="297" t="s">
        <v>122</v>
      </c>
      <c r="M71" s="298"/>
      <c r="N71" s="299"/>
      <c r="O71" s="115"/>
      <c r="P71" s="116"/>
      <c r="Q71" s="116"/>
      <c r="R71" s="116"/>
      <c r="S71" s="116"/>
      <c r="T71" s="116"/>
      <c r="U71" s="116"/>
      <c r="V71" s="116"/>
      <c r="W71" s="116"/>
      <c r="X71" s="116"/>
      <c r="Y71" s="117" t="str">
        <f>IF(COUNTBLANK(O71:X71)&gt;0,"　←　10桁の番号を入力","")</f>
        <v>　←　10桁の番号を入力</v>
      </c>
      <c r="Z71" s="118"/>
      <c r="AA71" s="119"/>
      <c r="AB71" s="119"/>
      <c r="AC71" s="119"/>
      <c r="AD71" s="119"/>
      <c r="AE71" s="120"/>
      <c r="AF71" s="23"/>
    </row>
    <row r="72" spans="1:51" ht="25.15" customHeight="1">
      <c r="B72" s="23"/>
      <c r="C72" s="399">
        <v>11</v>
      </c>
      <c r="D72" s="270" t="s">
        <v>116</v>
      </c>
      <c r="E72" s="271"/>
      <c r="F72" s="402"/>
      <c r="G72" s="403"/>
      <c r="H72" s="403"/>
      <c r="I72" s="403"/>
      <c r="J72" s="403"/>
      <c r="K72" s="403"/>
      <c r="L72" s="403"/>
      <c r="M72" s="403"/>
      <c r="N72" s="403"/>
      <c r="O72" s="403"/>
      <c r="P72" s="403"/>
      <c r="Q72" s="403"/>
      <c r="R72" s="403"/>
      <c r="S72" s="403"/>
      <c r="T72" s="403"/>
      <c r="U72" s="403"/>
      <c r="V72" s="403"/>
      <c r="W72" s="403"/>
      <c r="X72" s="403"/>
      <c r="Y72" s="403"/>
      <c r="Z72" s="403"/>
      <c r="AA72" s="403"/>
      <c r="AB72" s="403"/>
      <c r="AC72" s="403"/>
      <c r="AD72" s="403"/>
      <c r="AE72" s="404"/>
      <c r="AF72" s="23"/>
    </row>
    <row r="73" spans="1:51" ht="25.15" customHeight="1" thickBot="1">
      <c r="B73" s="23"/>
      <c r="C73" s="400"/>
      <c r="D73" s="275" t="s">
        <v>103</v>
      </c>
      <c r="E73" s="276"/>
      <c r="F73" s="405" t="s">
        <v>132</v>
      </c>
      <c r="G73" s="406"/>
      <c r="H73" s="344"/>
      <c r="I73" s="407"/>
      <c r="J73" s="96" t="s">
        <v>104</v>
      </c>
      <c r="K73" s="344"/>
      <c r="L73" s="393"/>
      <c r="M73" s="57" t="s">
        <v>105</v>
      </c>
      <c r="N73" s="392"/>
      <c r="O73" s="393"/>
      <c r="P73" s="57" t="s">
        <v>106</v>
      </c>
      <c r="Q73" s="466" t="s">
        <v>107</v>
      </c>
      <c r="R73" s="467"/>
      <c r="S73" s="409" t="s">
        <v>132</v>
      </c>
      <c r="T73" s="410"/>
      <c r="U73" s="392"/>
      <c r="V73" s="393"/>
      <c r="W73" s="57" t="s">
        <v>104</v>
      </c>
      <c r="X73" s="392"/>
      <c r="Y73" s="393"/>
      <c r="Z73" s="57" t="s">
        <v>105</v>
      </c>
      <c r="AA73" s="392"/>
      <c r="AB73" s="393"/>
      <c r="AC73" s="143" t="s">
        <v>106</v>
      </c>
      <c r="AD73" s="342" t="s">
        <v>108</v>
      </c>
      <c r="AE73" s="394"/>
      <c r="AF73" s="23"/>
    </row>
    <row r="74" spans="1:51" ht="25.15" customHeight="1" thickBot="1">
      <c r="B74" s="23"/>
      <c r="C74" s="401"/>
      <c r="D74" s="395" t="s">
        <v>157</v>
      </c>
      <c r="E74" s="396"/>
      <c r="F74" s="397"/>
      <c r="G74" s="398"/>
      <c r="H74" s="398"/>
      <c r="I74" s="398"/>
      <c r="J74" s="398"/>
      <c r="K74" s="398"/>
      <c r="L74" s="297" t="s">
        <v>122</v>
      </c>
      <c r="M74" s="298"/>
      <c r="N74" s="299"/>
      <c r="O74" s="115"/>
      <c r="P74" s="116"/>
      <c r="Q74" s="116"/>
      <c r="R74" s="116"/>
      <c r="S74" s="116"/>
      <c r="T74" s="116"/>
      <c r="U74" s="116"/>
      <c r="V74" s="116"/>
      <c r="W74" s="116"/>
      <c r="X74" s="116"/>
      <c r="Y74" s="117" t="str">
        <f>IF(COUNTBLANK(O74:X74)&gt;0,"　←　10桁の番号を入力","")</f>
        <v>　←　10桁の番号を入力</v>
      </c>
      <c r="Z74" s="118"/>
      <c r="AA74" s="119"/>
      <c r="AB74" s="119"/>
      <c r="AC74" s="119"/>
      <c r="AD74" s="119"/>
      <c r="AE74" s="120"/>
      <c r="AF74" s="23"/>
    </row>
    <row r="75" spans="1:51" ht="51.6" customHeight="1">
      <c r="B75" s="23"/>
      <c r="C75" s="453" t="s">
        <v>113</v>
      </c>
      <c r="D75" s="454"/>
      <c r="E75" s="454"/>
      <c r="F75" s="279" t="s">
        <v>158</v>
      </c>
      <c r="G75" s="279"/>
      <c r="H75" s="279"/>
      <c r="I75" s="279"/>
      <c r="J75" s="279"/>
      <c r="K75" s="279"/>
      <c r="L75" s="279"/>
      <c r="M75" s="279"/>
      <c r="N75" s="279"/>
      <c r="O75" s="279"/>
      <c r="P75" s="279"/>
      <c r="Q75" s="279"/>
      <c r="R75" s="279"/>
      <c r="S75" s="279"/>
      <c r="T75" s="279"/>
      <c r="U75" s="279"/>
      <c r="V75" s="279"/>
      <c r="W75" s="279"/>
      <c r="X75" s="279"/>
      <c r="Y75" s="279"/>
      <c r="Z75" s="279"/>
      <c r="AA75" s="279"/>
      <c r="AB75" s="279"/>
      <c r="AC75" s="279"/>
      <c r="AD75" s="279"/>
      <c r="AE75" s="279"/>
      <c r="AF75" s="23"/>
    </row>
    <row r="76" spans="1:51">
      <c r="B76" s="23"/>
      <c r="C76" s="181" t="s">
        <v>159</v>
      </c>
      <c r="D76" s="171"/>
      <c r="E76" s="171"/>
      <c r="F76" s="23"/>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23"/>
    </row>
    <row r="77" spans="1:51" ht="19.149999999999999" customHeight="1">
      <c r="B77" s="23"/>
      <c r="C77" s="181" t="s">
        <v>175</v>
      </c>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row>
    <row r="78" spans="1:51" ht="19.149999999999999" customHeight="1">
      <c r="B78" s="23"/>
      <c r="C78" s="206" t="s">
        <v>183</v>
      </c>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row>
    <row r="79" spans="1:51" ht="15" customHeight="1">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row>
    <row r="80" spans="1:51" s="47" customFormat="1" ht="25.15" customHeight="1" thickBot="1">
      <c r="A80" s="44"/>
      <c r="C80" s="79" t="s">
        <v>167</v>
      </c>
      <c r="F80" s="76"/>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H80" s="50"/>
      <c r="AI80" s="50"/>
      <c r="AJ80" s="50"/>
      <c r="AK80" s="50"/>
      <c r="AL80" s="50"/>
      <c r="AM80" s="50"/>
      <c r="AN80" s="50"/>
      <c r="AO80" s="50"/>
      <c r="AP80" s="50"/>
      <c r="AQ80" s="50"/>
      <c r="AR80" s="50"/>
      <c r="AS80" s="50"/>
      <c r="AT80" s="50"/>
      <c r="AU80" s="50"/>
      <c r="AV80" s="50"/>
      <c r="AW80" s="50"/>
      <c r="AX80" s="50"/>
      <c r="AY80" s="50"/>
    </row>
    <row r="81" spans="1:51" ht="25.15" customHeight="1">
      <c r="C81" s="282" t="s">
        <v>101</v>
      </c>
      <c r="D81" s="283"/>
      <c r="E81" s="284"/>
      <c r="F81" s="290"/>
      <c r="G81" s="291"/>
      <c r="H81" s="291"/>
      <c r="I81" s="51" t="s">
        <v>11</v>
      </c>
      <c r="J81" s="52"/>
      <c r="K81" s="52"/>
      <c r="L81" s="53"/>
      <c r="M81" s="292" t="str">
        <f>IF(COUNTBLANK(F81:H82)=6,"　←　該当する方に○",IF(COUNTBLANK(F81:H82)=4,"　←　どちらか一方に○",""))</f>
        <v>　←　該当する方に○</v>
      </c>
      <c r="N81" s="293"/>
      <c r="O81" s="293"/>
      <c r="P81" s="293"/>
      <c r="Q81" s="293"/>
      <c r="R81" s="293"/>
      <c r="S81" s="293"/>
      <c r="T81" s="293"/>
      <c r="U81" s="293"/>
      <c r="V81" s="293"/>
      <c r="W81" s="293"/>
      <c r="X81" s="293"/>
      <c r="Y81" s="293"/>
      <c r="Z81" s="293"/>
      <c r="AA81" s="293"/>
      <c r="AB81" s="293"/>
      <c r="AC81" s="293"/>
      <c r="AD81" s="293"/>
      <c r="AE81" s="293"/>
      <c r="AF81" s="23"/>
    </row>
    <row r="82" spans="1:51" ht="25.15" customHeight="1" thickBot="1">
      <c r="B82" s="23"/>
      <c r="C82" s="302"/>
      <c r="D82" s="303"/>
      <c r="E82" s="304"/>
      <c r="F82" s="295"/>
      <c r="G82" s="296"/>
      <c r="H82" s="296"/>
      <c r="I82" s="66" t="s">
        <v>12</v>
      </c>
      <c r="J82" s="67"/>
      <c r="K82" s="67"/>
      <c r="L82" s="68"/>
      <c r="M82" s="294"/>
      <c r="N82" s="294"/>
      <c r="O82" s="294"/>
      <c r="P82" s="294"/>
      <c r="Q82" s="294"/>
      <c r="R82" s="294"/>
      <c r="S82" s="294"/>
      <c r="T82" s="294"/>
      <c r="U82" s="294"/>
      <c r="V82" s="294"/>
      <c r="W82" s="294"/>
      <c r="X82" s="294"/>
      <c r="Y82" s="294"/>
      <c r="Z82" s="294"/>
      <c r="AA82" s="294"/>
      <c r="AB82" s="294"/>
      <c r="AC82" s="294"/>
      <c r="AD82" s="294"/>
      <c r="AE82" s="294"/>
      <c r="AF82" s="23"/>
    </row>
    <row r="83" spans="1:51" ht="55.9" customHeight="1">
      <c r="B83" s="23"/>
      <c r="C83" s="453" t="s">
        <v>113</v>
      </c>
      <c r="D83" s="454"/>
      <c r="E83" s="454"/>
      <c r="F83" s="460" t="s">
        <v>191</v>
      </c>
      <c r="G83" s="460"/>
      <c r="H83" s="460"/>
      <c r="I83" s="460"/>
      <c r="J83" s="460"/>
      <c r="K83" s="460"/>
      <c r="L83" s="460"/>
      <c r="M83" s="460"/>
      <c r="N83" s="460"/>
      <c r="O83" s="460"/>
      <c r="P83" s="460"/>
      <c r="Q83" s="460"/>
      <c r="R83" s="460"/>
      <c r="S83" s="460"/>
      <c r="T83" s="460"/>
      <c r="U83" s="460"/>
      <c r="V83" s="460"/>
      <c r="W83" s="460"/>
      <c r="X83" s="460"/>
      <c r="Y83" s="460"/>
      <c r="Z83" s="460"/>
      <c r="AA83" s="460"/>
      <c r="AB83" s="460"/>
      <c r="AC83" s="460"/>
      <c r="AD83" s="460"/>
      <c r="AE83" s="460"/>
      <c r="AF83" s="23"/>
    </row>
    <row r="84" spans="1:51" ht="49.15" customHeight="1">
      <c r="B84" s="23"/>
      <c r="C84" s="267" t="s">
        <v>185</v>
      </c>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3"/>
    </row>
    <row r="85" spans="1:51" ht="15" customHeight="1">
      <c r="B85" s="23"/>
      <c r="C85" s="184"/>
      <c r="D85" s="185"/>
      <c r="E85" s="185"/>
      <c r="F85" s="186"/>
      <c r="G85" s="187"/>
      <c r="H85" s="187"/>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23"/>
    </row>
    <row r="86" spans="1:51" s="80" customFormat="1">
      <c r="A86" s="44"/>
      <c r="AH86" s="46"/>
      <c r="AI86" s="46"/>
      <c r="AJ86" s="46"/>
      <c r="AK86" s="46"/>
      <c r="AL86" s="46"/>
      <c r="AM86" s="46"/>
      <c r="AN86" s="46"/>
      <c r="AO86" s="46"/>
      <c r="AP86" s="46"/>
      <c r="AQ86" s="46"/>
      <c r="AR86" s="46"/>
      <c r="AS86" s="46"/>
      <c r="AT86" s="46"/>
      <c r="AU86" s="46"/>
      <c r="AV86" s="46"/>
      <c r="AW86" s="46"/>
      <c r="AX86" s="46"/>
      <c r="AY86" s="46"/>
    </row>
    <row r="87" spans="1:51" s="80" customFormat="1">
      <c r="A87" s="44"/>
      <c r="AH87" s="46"/>
      <c r="AI87" s="46"/>
      <c r="AJ87" s="46"/>
      <c r="AK87" s="46"/>
      <c r="AL87" s="46"/>
      <c r="AM87" s="46"/>
      <c r="AN87" s="46"/>
      <c r="AO87" s="46"/>
      <c r="AP87" s="46"/>
      <c r="AQ87" s="46"/>
      <c r="AR87" s="46"/>
      <c r="AS87" s="46"/>
      <c r="AT87" s="46"/>
      <c r="AU87" s="46"/>
      <c r="AV87" s="46"/>
      <c r="AW87" s="46"/>
      <c r="AX87" s="46"/>
      <c r="AY87" s="46"/>
    </row>
    <row r="88" spans="1:51" s="80" customFormat="1">
      <c r="A88" s="44"/>
      <c r="AH88" s="46"/>
      <c r="AI88" s="46"/>
      <c r="AJ88" s="46"/>
      <c r="AK88" s="46"/>
      <c r="AL88" s="46"/>
      <c r="AM88" s="46"/>
      <c r="AN88" s="46"/>
      <c r="AO88" s="46"/>
      <c r="AP88" s="46"/>
      <c r="AQ88" s="46"/>
      <c r="AR88" s="46"/>
      <c r="AS88" s="46"/>
      <c r="AT88" s="46"/>
      <c r="AU88" s="46"/>
      <c r="AV88" s="46"/>
      <c r="AW88" s="46"/>
      <c r="AX88" s="46"/>
      <c r="AY88" s="46"/>
    </row>
    <row r="89" spans="1:51" s="80" customFormat="1">
      <c r="A89" s="44"/>
      <c r="AH89" s="46"/>
      <c r="AI89" s="46"/>
      <c r="AJ89" s="46"/>
      <c r="AK89" s="46"/>
      <c r="AL89" s="46"/>
      <c r="AM89" s="46"/>
      <c r="AN89" s="46"/>
      <c r="AO89" s="46"/>
      <c r="AP89" s="46"/>
      <c r="AQ89" s="46"/>
      <c r="AR89" s="46"/>
      <c r="AS89" s="46"/>
      <c r="AT89" s="46"/>
      <c r="AU89" s="46"/>
      <c r="AV89" s="46"/>
      <c r="AW89" s="46"/>
      <c r="AX89" s="46"/>
      <c r="AY89" s="46"/>
    </row>
    <row r="90" spans="1:51" s="80" customFormat="1">
      <c r="A90" s="44"/>
      <c r="AH90" s="46"/>
      <c r="AI90" s="46"/>
      <c r="AJ90" s="46"/>
      <c r="AK90" s="46"/>
      <c r="AL90" s="46"/>
      <c r="AM90" s="46"/>
      <c r="AN90" s="46"/>
      <c r="AO90" s="46"/>
      <c r="AP90" s="46"/>
      <c r="AQ90" s="46"/>
      <c r="AR90" s="46"/>
      <c r="AS90" s="46"/>
      <c r="AT90" s="46"/>
      <c r="AU90" s="46"/>
      <c r="AV90" s="46"/>
      <c r="AW90" s="46"/>
      <c r="AX90" s="46"/>
      <c r="AY90" s="46"/>
    </row>
    <row r="91" spans="1:51" s="80" customFormat="1">
      <c r="A91" s="44"/>
      <c r="C91" s="452"/>
      <c r="D91" s="452"/>
      <c r="E91" s="452"/>
      <c r="F91" s="452"/>
      <c r="G91" s="452"/>
      <c r="AH91" s="46"/>
      <c r="AI91" s="46"/>
      <c r="AJ91" s="46"/>
      <c r="AK91" s="46"/>
      <c r="AL91" s="46"/>
      <c r="AM91" s="46"/>
      <c r="AN91" s="46"/>
      <c r="AO91" s="46"/>
      <c r="AP91" s="46"/>
      <c r="AQ91" s="46"/>
      <c r="AR91" s="46"/>
      <c r="AS91" s="46"/>
      <c r="AT91" s="46"/>
      <c r="AU91" s="46"/>
      <c r="AV91" s="46"/>
      <c r="AW91" s="46"/>
      <c r="AX91" s="46"/>
      <c r="AY91" s="46"/>
    </row>
    <row r="92" spans="1:51" s="80" customFormat="1">
      <c r="A92" s="44"/>
      <c r="AH92" s="46"/>
      <c r="AI92" s="46"/>
      <c r="AJ92" s="46"/>
      <c r="AK92" s="46"/>
      <c r="AL92" s="46"/>
      <c r="AM92" s="46"/>
      <c r="AN92" s="46"/>
      <c r="AO92" s="46"/>
      <c r="AP92" s="46"/>
      <c r="AQ92" s="46"/>
      <c r="AR92" s="46"/>
      <c r="AS92" s="46"/>
      <c r="AT92" s="46"/>
      <c r="AU92" s="46"/>
      <c r="AV92" s="46"/>
      <c r="AW92" s="46"/>
      <c r="AX92" s="46"/>
      <c r="AY92" s="46"/>
    </row>
    <row r="93" spans="1:51" s="80" customFormat="1">
      <c r="A93" s="44"/>
      <c r="AH93" s="46"/>
      <c r="AI93" s="46"/>
      <c r="AJ93" s="46"/>
      <c r="AK93" s="46"/>
      <c r="AL93" s="46"/>
      <c r="AM93" s="46"/>
      <c r="AN93" s="46"/>
      <c r="AO93" s="46"/>
      <c r="AP93" s="46"/>
      <c r="AQ93" s="46"/>
      <c r="AR93" s="46"/>
      <c r="AS93" s="46"/>
      <c r="AT93" s="46"/>
      <c r="AU93" s="46"/>
      <c r="AV93" s="46"/>
      <c r="AW93" s="46"/>
      <c r="AX93" s="46"/>
      <c r="AY93" s="46"/>
    </row>
    <row r="94" spans="1:51" s="80" customFormat="1">
      <c r="A94" s="44"/>
      <c r="AH94" s="46"/>
      <c r="AI94" s="46"/>
      <c r="AJ94" s="46"/>
      <c r="AK94" s="46"/>
      <c r="AL94" s="46"/>
      <c r="AM94" s="46"/>
      <c r="AN94" s="46"/>
      <c r="AO94" s="46"/>
      <c r="AP94" s="46"/>
      <c r="AQ94" s="46"/>
      <c r="AR94" s="46"/>
      <c r="AS94" s="46"/>
      <c r="AT94" s="46"/>
      <c r="AU94" s="46"/>
      <c r="AV94" s="46"/>
      <c r="AW94" s="46"/>
      <c r="AX94" s="46"/>
      <c r="AY94" s="46"/>
    </row>
    <row r="95" spans="1:51" s="80" customFormat="1">
      <c r="A95" s="44"/>
      <c r="AH95" s="46"/>
      <c r="AI95" s="46"/>
      <c r="AJ95" s="46"/>
      <c r="AK95" s="46"/>
      <c r="AL95" s="46"/>
      <c r="AM95" s="46"/>
      <c r="AN95" s="46"/>
      <c r="AO95" s="46"/>
      <c r="AP95" s="46"/>
      <c r="AQ95" s="46"/>
      <c r="AR95" s="46"/>
      <c r="AS95" s="46"/>
      <c r="AT95" s="46"/>
      <c r="AU95" s="46"/>
      <c r="AV95" s="46"/>
      <c r="AW95" s="46"/>
      <c r="AX95" s="46"/>
      <c r="AY95" s="46"/>
    </row>
    <row r="96" spans="1:51" s="80" customFormat="1">
      <c r="A96" s="44"/>
      <c r="AH96" s="46"/>
      <c r="AI96" s="46"/>
      <c r="AJ96" s="46"/>
      <c r="AK96" s="46"/>
      <c r="AL96" s="46"/>
      <c r="AM96" s="46"/>
      <c r="AN96" s="46"/>
      <c r="AO96" s="46"/>
      <c r="AP96" s="46"/>
      <c r="AQ96" s="46"/>
      <c r="AR96" s="46"/>
      <c r="AS96" s="46"/>
      <c r="AT96" s="46"/>
      <c r="AU96" s="46"/>
      <c r="AV96" s="46"/>
      <c r="AW96" s="46"/>
      <c r="AX96" s="46"/>
      <c r="AY96" s="46"/>
    </row>
    <row r="97" spans="1:51" s="80" customFormat="1">
      <c r="A97" s="44"/>
      <c r="AH97" s="46"/>
      <c r="AI97" s="46"/>
      <c r="AJ97" s="46"/>
      <c r="AK97" s="46"/>
      <c r="AL97" s="46"/>
      <c r="AM97" s="46"/>
      <c r="AN97" s="46"/>
      <c r="AO97" s="46"/>
      <c r="AP97" s="46"/>
      <c r="AQ97" s="46"/>
      <c r="AR97" s="46"/>
      <c r="AS97" s="46"/>
      <c r="AT97" s="46"/>
      <c r="AU97" s="46"/>
      <c r="AV97" s="46"/>
      <c r="AW97" s="46"/>
      <c r="AX97" s="46"/>
      <c r="AY97" s="46"/>
    </row>
    <row r="98" spans="1:51" s="80" customFormat="1">
      <c r="A98" s="44"/>
      <c r="AH98" s="46"/>
      <c r="AI98" s="46"/>
      <c r="AJ98" s="46"/>
      <c r="AK98" s="46"/>
      <c r="AL98" s="46"/>
      <c r="AM98" s="46"/>
      <c r="AN98" s="46"/>
      <c r="AO98" s="46"/>
      <c r="AP98" s="46"/>
      <c r="AQ98" s="46"/>
      <c r="AR98" s="46"/>
      <c r="AS98" s="46"/>
      <c r="AT98" s="46"/>
      <c r="AU98" s="46"/>
      <c r="AV98" s="46"/>
      <c r="AW98" s="46"/>
      <c r="AX98" s="46"/>
      <c r="AY98" s="46"/>
    </row>
    <row r="99" spans="1:51" s="80" customFormat="1">
      <c r="A99" s="44"/>
      <c r="AH99" s="46"/>
      <c r="AI99" s="46"/>
      <c r="AJ99" s="46"/>
      <c r="AK99" s="46"/>
      <c r="AL99" s="46"/>
      <c r="AM99" s="46"/>
      <c r="AN99" s="46"/>
      <c r="AO99" s="46"/>
      <c r="AP99" s="46"/>
      <c r="AQ99" s="46"/>
      <c r="AR99" s="46"/>
      <c r="AS99" s="46"/>
      <c r="AT99" s="46"/>
      <c r="AU99" s="46"/>
      <c r="AV99" s="46"/>
      <c r="AW99" s="46"/>
      <c r="AX99" s="46"/>
      <c r="AY99" s="46"/>
    </row>
    <row r="100" spans="1:51" s="80" customFormat="1">
      <c r="A100" s="44"/>
      <c r="AH100" s="46"/>
      <c r="AI100" s="46"/>
      <c r="AJ100" s="46"/>
      <c r="AK100" s="46"/>
      <c r="AL100" s="46"/>
      <c r="AM100" s="46"/>
      <c r="AN100" s="46"/>
      <c r="AO100" s="46"/>
      <c r="AP100" s="46"/>
      <c r="AQ100" s="46"/>
      <c r="AR100" s="46"/>
      <c r="AS100" s="46"/>
      <c r="AT100" s="46"/>
      <c r="AU100" s="46"/>
      <c r="AV100" s="46"/>
      <c r="AW100" s="46"/>
      <c r="AX100" s="46"/>
      <c r="AY100" s="46"/>
    </row>
    <row r="101" spans="1:51" s="80" customFormat="1">
      <c r="A101" s="44"/>
      <c r="AH101" s="46"/>
      <c r="AI101" s="46"/>
      <c r="AJ101" s="46"/>
      <c r="AK101" s="46"/>
      <c r="AL101" s="46"/>
      <c r="AM101" s="46"/>
      <c r="AN101" s="46"/>
      <c r="AO101" s="46"/>
      <c r="AP101" s="46"/>
      <c r="AQ101" s="46"/>
      <c r="AR101" s="46"/>
      <c r="AS101" s="46"/>
      <c r="AT101" s="46"/>
      <c r="AU101" s="46"/>
      <c r="AV101" s="46"/>
      <c r="AW101" s="46"/>
      <c r="AX101" s="46"/>
      <c r="AY101" s="46"/>
    </row>
    <row r="102" spans="1:51" s="80" customFormat="1">
      <c r="A102" s="44"/>
      <c r="AH102" s="46"/>
      <c r="AI102" s="46"/>
      <c r="AJ102" s="46"/>
      <c r="AK102" s="46"/>
      <c r="AL102" s="46"/>
      <c r="AM102" s="46"/>
      <c r="AN102" s="46"/>
      <c r="AO102" s="46"/>
      <c r="AP102" s="46"/>
      <c r="AQ102" s="46"/>
      <c r="AR102" s="46"/>
      <c r="AS102" s="46"/>
      <c r="AT102" s="46"/>
      <c r="AU102" s="46"/>
      <c r="AV102" s="46"/>
      <c r="AW102" s="46"/>
      <c r="AX102" s="46"/>
      <c r="AY102" s="46"/>
    </row>
    <row r="103" spans="1:51" s="80" customFormat="1">
      <c r="A103" s="44"/>
      <c r="AH103" s="46"/>
      <c r="AI103" s="46"/>
      <c r="AJ103" s="46"/>
      <c r="AK103" s="46"/>
      <c r="AL103" s="46"/>
      <c r="AM103" s="46"/>
      <c r="AN103" s="46"/>
      <c r="AO103" s="46"/>
      <c r="AP103" s="46"/>
      <c r="AQ103" s="46"/>
      <c r="AR103" s="46"/>
      <c r="AS103" s="46"/>
      <c r="AT103" s="46"/>
      <c r="AU103" s="46"/>
      <c r="AV103" s="46"/>
      <c r="AW103" s="46"/>
      <c r="AX103" s="46"/>
      <c r="AY103" s="46"/>
    </row>
    <row r="104" spans="1:51" s="80" customFormat="1">
      <c r="A104" s="44"/>
      <c r="AH104" s="46"/>
      <c r="AI104" s="46"/>
      <c r="AJ104" s="46"/>
      <c r="AK104" s="46"/>
      <c r="AL104" s="46"/>
      <c r="AM104" s="46"/>
      <c r="AN104" s="46"/>
      <c r="AO104" s="46"/>
      <c r="AP104" s="46"/>
      <c r="AQ104" s="46"/>
      <c r="AR104" s="46"/>
      <c r="AS104" s="46"/>
      <c r="AT104" s="46"/>
      <c r="AU104" s="46"/>
      <c r="AV104" s="46"/>
      <c r="AW104" s="46"/>
      <c r="AX104" s="46"/>
      <c r="AY104" s="46"/>
    </row>
    <row r="105" spans="1:51" s="80" customFormat="1">
      <c r="A105" s="44"/>
      <c r="AH105" s="46"/>
      <c r="AI105" s="46"/>
      <c r="AJ105" s="46"/>
      <c r="AK105" s="46"/>
      <c r="AL105" s="46"/>
      <c r="AM105" s="46"/>
      <c r="AN105" s="46"/>
      <c r="AO105" s="46"/>
      <c r="AP105" s="46"/>
      <c r="AQ105" s="46"/>
      <c r="AR105" s="46"/>
      <c r="AS105" s="46"/>
      <c r="AT105" s="46"/>
      <c r="AU105" s="46"/>
      <c r="AV105" s="46"/>
      <c r="AW105" s="46"/>
      <c r="AX105" s="46"/>
      <c r="AY105" s="46"/>
    </row>
    <row r="106" spans="1:51" s="80" customFormat="1">
      <c r="A106" s="44"/>
      <c r="AH106" s="46"/>
      <c r="AI106" s="46"/>
      <c r="AJ106" s="46"/>
      <c r="AK106" s="46"/>
      <c r="AL106" s="46"/>
      <c r="AM106" s="46"/>
      <c r="AN106" s="46"/>
      <c r="AO106" s="46"/>
      <c r="AP106" s="46"/>
      <c r="AQ106" s="46"/>
      <c r="AR106" s="46"/>
      <c r="AS106" s="46"/>
      <c r="AT106" s="46"/>
      <c r="AU106" s="46"/>
      <c r="AV106" s="46"/>
      <c r="AW106" s="46"/>
      <c r="AX106" s="46"/>
      <c r="AY106" s="46"/>
    </row>
    <row r="107" spans="1:51" s="80" customFormat="1">
      <c r="A107" s="44"/>
      <c r="AH107" s="46"/>
      <c r="AI107" s="46"/>
      <c r="AJ107" s="46"/>
      <c r="AK107" s="46"/>
      <c r="AL107" s="46"/>
      <c r="AM107" s="46"/>
      <c r="AN107" s="46"/>
      <c r="AO107" s="46"/>
      <c r="AP107" s="46"/>
      <c r="AQ107" s="46"/>
      <c r="AR107" s="46"/>
      <c r="AS107" s="46"/>
      <c r="AT107" s="46"/>
      <c r="AU107" s="46"/>
      <c r="AV107" s="46"/>
      <c r="AW107" s="46"/>
      <c r="AX107" s="46"/>
      <c r="AY107" s="46"/>
    </row>
    <row r="108" spans="1:51" s="80" customFormat="1">
      <c r="A108" s="44"/>
      <c r="AH108" s="46"/>
      <c r="AI108" s="46"/>
      <c r="AJ108" s="46"/>
      <c r="AK108" s="46"/>
      <c r="AL108" s="46"/>
      <c r="AM108" s="46"/>
      <c r="AN108" s="46"/>
      <c r="AO108" s="46"/>
      <c r="AP108" s="46"/>
      <c r="AQ108" s="46"/>
      <c r="AR108" s="46"/>
      <c r="AS108" s="46"/>
      <c r="AT108" s="46"/>
      <c r="AU108" s="46"/>
      <c r="AV108" s="46"/>
      <c r="AW108" s="46"/>
      <c r="AX108" s="46"/>
      <c r="AY108" s="46"/>
    </row>
    <row r="109" spans="1:51" s="80" customFormat="1">
      <c r="A109" s="44"/>
      <c r="AH109" s="46"/>
      <c r="AI109" s="46"/>
      <c r="AJ109" s="46"/>
      <c r="AK109" s="46"/>
      <c r="AL109" s="46"/>
      <c r="AM109" s="46"/>
      <c r="AN109" s="46"/>
      <c r="AO109" s="46"/>
      <c r="AP109" s="46"/>
      <c r="AQ109" s="46"/>
      <c r="AR109" s="46"/>
      <c r="AS109" s="46"/>
      <c r="AT109" s="46"/>
      <c r="AU109" s="46"/>
      <c r="AV109" s="46"/>
      <c r="AW109" s="46"/>
      <c r="AX109" s="46"/>
      <c r="AY109" s="46"/>
    </row>
    <row r="110" spans="1:51" s="80" customFormat="1">
      <c r="A110" s="44"/>
      <c r="AH110" s="46"/>
      <c r="AI110" s="46"/>
      <c r="AJ110" s="46"/>
      <c r="AK110" s="46"/>
      <c r="AL110" s="46"/>
      <c r="AM110" s="46"/>
      <c r="AN110" s="46"/>
      <c r="AO110" s="46"/>
      <c r="AP110" s="46"/>
      <c r="AQ110" s="46"/>
      <c r="AR110" s="46"/>
      <c r="AS110" s="46"/>
      <c r="AT110" s="46"/>
      <c r="AU110" s="46"/>
      <c r="AV110" s="46"/>
      <c r="AW110" s="46"/>
      <c r="AX110" s="46"/>
      <c r="AY110" s="46"/>
    </row>
    <row r="111" spans="1:51" s="80" customFormat="1">
      <c r="A111" s="44"/>
      <c r="AH111" s="46"/>
      <c r="AI111" s="46"/>
      <c r="AJ111" s="46"/>
      <c r="AK111" s="46"/>
      <c r="AL111" s="46"/>
      <c r="AM111" s="46"/>
      <c r="AN111" s="46"/>
      <c r="AO111" s="46"/>
      <c r="AP111" s="46"/>
      <c r="AQ111" s="46"/>
      <c r="AR111" s="46"/>
      <c r="AS111" s="46"/>
      <c r="AT111" s="46"/>
      <c r="AU111" s="46"/>
      <c r="AV111" s="46"/>
      <c r="AW111" s="46"/>
      <c r="AX111" s="46"/>
      <c r="AY111" s="46"/>
    </row>
    <row r="112" spans="1:51" s="80" customFormat="1">
      <c r="A112" s="44"/>
      <c r="AH112" s="46"/>
      <c r="AI112" s="46"/>
      <c r="AJ112" s="46"/>
      <c r="AK112" s="46"/>
      <c r="AL112" s="46"/>
      <c r="AM112" s="46"/>
      <c r="AN112" s="46"/>
      <c r="AO112" s="46"/>
      <c r="AP112" s="46"/>
      <c r="AQ112" s="46"/>
      <c r="AR112" s="46"/>
      <c r="AS112" s="46"/>
      <c r="AT112" s="46"/>
      <c r="AU112" s="46"/>
      <c r="AV112" s="46"/>
      <c r="AW112" s="46"/>
      <c r="AX112" s="46"/>
      <c r="AY112" s="46"/>
    </row>
    <row r="113" spans="1:51" s="80" customFormat="1">
      <c r="A113" s="44"/>
      <c r="AH113" s="46"/>
      <c r="AI113" s="46"/>
      <c r="AJ113" s="46"/>
      <c r="AK113" s="46"/>
      <c r="AL113" s="46"/>
      <c r="AM113" s="46"/>
      <c r="AN113" s="46"/>
      <c r="AO113" s="46"/>
      <c r="AP113" s="46"/>
      <c r="AQ113" s="46"/>
      <c r="AR113" s="46"/>
      <c r="AS113" s="46"/>
      <c r="AT113" s="46"/>
      <c r="AU113" s="46"/>
      <c r="AV113" s="46"/>
      <c r="AW113" s="46"/>
      <c r="AX113" s="46"/>
      <c r="AY113" s="46"/>
    </row>
    <row r="114" spans="1:51" s="80" customFormat="1">
      <c r="A114" s="44"/>
      <c r="AH114" s="46"/>
      <c r="AI114" s="46"/>
      <c r="AJ114" s="46"/>
      <c r="AK114" s="46"/>
      <c r="AL114" s="46"/>
      <c r="AM114" s="46"/>
      <c r="AN114" s="46"/>
      <c r="AO114" s="46"/>
      <c r="AP114" s="46"/>
      <c r="AQ114" s="46"/>
      <c r="AR114" s="46"/>
      <c r="AS114" s="46"/>
      <c r="AT114" s="46"/>
      <c r="AU114" s="46"/>
      <c r="AV114" s="46"/>
      <c r="AW114" s="46"/>
      <c r="AX114" s="46"/>
      <c r="AY114" s="46"/>
    </row>
    <row r="115" spans="1:51" s="80" customFormat="1">
      <c r="A115" s="44"/>
      <c r="AH115" s="46"/>
      <c r="AI115" s="46"/>
      <c r="AJ115" s="46"/>
      <c r="AK115" s="46"/>
      <c r="AL115" s="46"/>
      <c r="AM115" s="46"/>
      <c r="AN115" s="46"/>
      <c r="AO115" s="46"/>
      <c r="AP115" s="46"/>
      <c r="AQ115" s="46"/>
      <c r="AR115" s="46"/>
      <c r="AS115" s="46"/>
      <c r="AT115" s="46"/>
      <c r="AU115" s="46"/>
      <c r="AV115" s="46"/>
      <c r="AW115" s="46"/>
      <c r="AX115" s="46"/>
      <c r="AY115" s="46"/>
    </row>
    <row r="116" spans="1:51" s="80" customFormat="1">
      <c r="A116" s="44"/>
      <c r="AH116" s="46"/>
      <c r="AI116" s="46"/>
      <c r="AJ116" s="46"/>
      <c r="AK116" s="46"/>
      <c r="AL116" s="46"/>
      <c r="AM116" s="46"/>
      <c r="AN116" s="46"/>
      <c r="AO116" s="46"/>
      <c r="AP116" s="46"/>
      <c r="AQ116" s="46"/>
      <c r="AR116" s="46"/>
      <c r="AS116" s="46"/>
      <c r="AT116" s="46"/>
      <c r="AU116" s="46"/>
      <c r="AV116" s="46"/>
      <c r="AW116" s="46"/>
      <c r="AX116" s="46"/>
      <c r="AY116" s="46"/>
    </row>
    <row r="117" spans="1:51" s="80" customFormat="1">
      <c r="A117" s="44"/>
      <c r="AH117" s="46"/>
      <c r="AI117" s="46"/>
      <c r="AJ117" s="46"/>
      <c r="AK117" s="46"/>
      <c r="AL117" s="46"/>
      <c r="AM117" s="46"/>
      <c r="AN117" s="46"/>
      <c r="AO117" s="46"/>
      <c r="AP117" s="46"/>
      <c r="AQ117" s="46"/>
      <c r="AR117" s="46"/>
      <c r="AS117" s="46"/>
      <c r="AT117" s="46"/>
      <c r="AU117" s="46"/>
      <c r="AV117" s="46"/>
      <c r="AW117" s="46"/>
      <c r="AX117" s="46"/>
      <c r="AY117" s="46"/>
    </row>
    <row r="118" spans="1:51" s="80" customFormat="1">
      <c r="A118" s="44"/>
      <c r="AH118" s="46"/>
      <c r="AI118" s="46"/>
      <c r="AJ118" s="46"/>
      <c r="AK118" s="46"/>
      <c r="AL118" s="46"/>
      <c r="AM118" s="46"/>
      <c r="AN118" s="46"/>
      <c r="AO118" s="46"/>
      <c r="AP118" s="46"/>
      <c r="AQ118" s="46"/>
      <c r="AR118" s="46"/>
      <c r="AS118" s="46"/>
      <c r="AT118" s="46"/>
      <c r="AU118" s="46"/>
      <c r="AV118" s="46"/>
      <c r="AW118" s="46"/>
      <c r="AX118" s="46"/>
      <c r="AY118" s="46"/>
    </row>
    <row r="119" spans="1:51" s="80" customFormat="1">
      <c r="A119" s="44"/>
      <c r="AH119" s="46"/>
      <c r="AI119" s="46"/>
      <c r="AJ119" s="46"/>
      <c r="AK119" s="46"/>
      <c r="AL119" s="46"/>
      <c r="AM119" s="46"/>
      <c r="AN119" s="46"/>
      <c r="AO119" s="46"/>
      <c r="AP119" s="46"/>
      <c r="AQ119" s="46"/>
      <c r="AR119" s="46"/>
      <c r="AS119" s="46"/>
      <c r="AT119" s="46"/>
      <c r="AU119" s="46"/>
      <c r="AV119" s="46"/>
      <c r="AW119" s="46"/>
      <c r="AX119" s="46"/>
      <c r="AY119" s="46"/>
    </row>
    <row r="120" spans="1:51" s="80" customFormat="1">
      <c r="A120" s="44"/>
      <c r="AH120" s="46"/>
      <c r="AI120" s="46"/>
      <c r="AJ120" s="46"/>
      <c r="AK120" s="46"/>
      <c r="AL120" s="46"/>
      <c r="AM120" s="46"/>
      <c r="AN120" s="46"/>
      <c r="AO120" s="46"/>
      <c r="AP120" s="46"/>
      <c r="AQ120" s="46"/>
      <c r="AR120" s="46"/>
      <c r="AS120" s="46"/>
      <c r="AT120" s="46"/>
      <c r="AU120" s="46"/>
      <c r="AV120" s="46"/>
      <c r="AW120" s="46"/>
      <c r="AX120" s="46"/>
      <c r="AY120" s="46"/>
    </row>
    <row r="121" spans="1:51" s="80" customFormat="1">
      <c r="A121" s="44"/>
      <c r="AH121" s="46"/>
      <c r="AI121" s="46"/>
      <c r="AJ121" s="46"/>
      <c r="AK121" s="46"/>
      <c r="AL121" s="46"/>
      <c r="AM121" s="46"/>
      <c r="AN121" s="46"/>
      <c r="AO121" s="46"/>
      <c r="AP121" s="46"/>
      <c r="AQ121" s="46"/>
      <c r="AR121" s="46"/>
      <c r="AS121" s="46"/>
      <c r="AT121" s="46"/>
      <c r="AU121" s="46"/>
      <c r="AV121" s="46"/>
      <c r="AW121" s="46"/>
      <c r="AX121" s="46"/>
      <c r="AY121" s="46"/>
    </row>
    <row r="122" spans="1:51" s="80" customFormat="1">
      <c r="A122" s="44"/>
      <c r="AH122" s="46"/>
      <c r="AI122" s="46"/>
      <c r="AJ122" s="46"/>
      <c r="AK122" s="46"/>
      <c r="AL122" s="46"/>
      <c r="AM122" s="46"/>
      <c r="AN122" s="46"/>
      <c r="AO122" s="46"/>
      <c r="AP122" s="46"/>
      <c r="AQ122" s="46"/>
      <c r="AR122" s="46"/>
      <c r="AS122" s="46"/>
      <c r="AT122" s="46"/>
      <c r="AU122" s="46"/>
      <c r="AV122" s="46"/>
      <c r="AW122" s="46"/>
      <c r="AX122" s="46"/>
      <c r="AY122" s="46"/>
    </row>
    <row r="123" spans="1:51" s="80" customFormat="1">
      <c r="A123" s="44"/>
      <c r="AH123" s="46"/>
      <c r="AI123" s="46"/>
      <c r="AJ123" s="46"/>
      <c r="AK123" s="46"/>
      <c r="AL123" s="46"/>
      <c r="AM123" s="46"/>
      <c r="AN123" s="46"/>
      <c r="AO123" s="46"/>
      <c r="AP123" s="46"/>
      <c r="AQ123" s="46"/>
      <c r="AR123" s="46"/>
      <c r="AS123" s="46"/>
      <c r="AT123" s="46"/>
      <c r="AU123" s="46"/>
      <c r="AV123" s="46"/>
      <c r="AW123" s="46"/>
      <c r="AX123" s="46"/>
      <c r="AY123" s="46"/>
    </row>
    <row r="124" spans="1:51" s="80" customFormat="1">
      <c r="A124" s="44"/>
      <c r="AH124" s="46"/>
      <c r="AI124" s="46"/>
      <c r="AJ124" s="46"/>
      <c r="AK124" s="46"/>
      <c r="AL124" s="46"/>
      <c r="AM124" s="46"/>
      <c r="AN124" s="46"/>
      <c r="AO124" s="46"/>
      <c r="AP124" s="46"/>
      <c r="AQ124" s="46"/>
      <c r="AR124" s="46"/>
      <c r="AS124" s="46"/>
      <c r="AT124" s="46"/>
      <c r="AU124" s="46"/>
      <c r="AV124" s="46"/>
      <c r="AW124" s="46"/>
      <c r="AX124" s="46"/>
      <c r="AY124" s="46"/>
    </row>
    <row r="125" spans="1:51" s="80" customFormat="1">
      <c r="A125" s="44"/>
      <c r="AH125" s="46"/>
      <c r="AI125" s="46"/>
      <c r="AJ125" s="46"/>
      <c r="AK125" s="46"/>
      <c r="AL125" s="46"/>
      <c r="AM125" s="46"/>
      <c r="AN125" s="46"/>
      <c r="AO125" s="46"/>
      <c r="AP125" s="46"/>
      <c r="AQ125" s="46"/>
      <c r="AR125" s="46"/>
      <c r="AS125" s="46"/>
      <c r="AT125" s="46"/>
      <c r="AU125" s="46"/>
      <c r="AV125" s="46"/>
      <c r="AW125" s="46"/>
      <c r="AX125" s="46"/>
      <c r="AY125" s="46"/>
    </row>
    <row r="126" spans="1:51" s="80" customFormat="1">
      <c r="A126" s="44"/>
      <c r="AH126" s="46"/>
      <c r="AI126" s="46"/>
      <c r="AJ126" s="46"/>
      <c r="AK126" s="46"/>
      <c r="AL126" s="46"/>
      <c r="AM126" s="46"/>
      <c r="AN126" s="46"/>
      <c r="AO126" s="46"/>
      <c r="AP126" s="46"/>
      <c r="AQ126" s="46"/>
      <c r="AR126" s="46"/>
      <c r="AS126" s="46"/>
      <c r="AT126" s="46"/>
      <c r="AU126" s="46"/>
      <c r="AV126" s="46"/>
      <c r="AW126" s="46"/>
      <c r="AX126" s="46"/>
      <c r="AY126" s="46"/>
    </row>
    <row r="127" spans="1:51" s="80" customFormat="1">
      <c r="A127" s="44"/>
      <c r="AH127" s="46"/>
      <c r="AI127" s="46"/>
      <c r="AJ127" s="46"/>
      <c r="AK127" s="46"/>
      <c r="AL127" s="46"/>
      <c r="AM127" s="46"/>
      <c r="AN127" s="46"/>
      <c r="AO127" s="46"/>
      <c r="AP127" s="46"/>
      <c r="AQ127" s="46"/>
      <c r="AR127" s="46"/>
      <c r="AS127" s="46"/>
      <c r="AT127" s="46"/>
      <c r="AU127" s="46"/>
      <c r="AV127" s="46"/>
      <c r="AW127" s="46"/>
      <c r="AX127" s="46"/>
      <c r="AY127" s="46"/>
    </row>
    <row r="128" spans="1:51" s="80" customFormat="1">
      <c r="A128" s="44"/>
      <c r="AH128" s="46"/>
      <c r="AI128" s="46"/>
      <c r="AJ128" s="46"/>
      <c r="AK128" s="46"/>
      <c r="AL128" s="46"/>
      <c r="AM128" s="46"/>
      <c r="AN128" s="46"/>
      <c r="AO128" s="46"/>
      <c r="AP128" s="46"/>
      <c r="AQ128" s="46"/>
      <c r="AR128" s="46"/>
      <c r="AS128" s="46"/>
      <c r="AT128" s="46"/>
      <c r="AU128" s="46"/>
      <c r="AV128" s="46"/>
      <c r="AW128" s="46"/>
      <c r="AX128" s="46"/>
      <c r="AY128" s="46"/>
    </row>
    <row r="129" spans="1:51" s="80" customFormat="1">
      <c r="A129" s="44"/>
      <c r="AH129" s="46"/>
      <c r="AI129" s="46"/>
      <c r="AJ129" s="46"/>
      <c r="AK129" s="46"/>
      <c r="AL129" s="46"/>
      <c r="AM129" s="46"/>
      <c r="AN129" s="46"/>
      <c r="AO129" s="46"/>
      <c r="AP129" s="46"/>
      <c r="AQ129" s="46"/>
      <c r="AR129" s="46"/>
      <c r="AS129" s="46"/>
      <c r="AT129" s="46"/>
      <c r="AU129" s="46"/>
      <c r="AV129" s="46"/>
      <c r="AW129" s="46"/>
      <c r="AX129" s="46"/>
      <c r="AY129" s="46"/>
    </row>
    <row r="130" spans="1:51" s="80" customFormat="1">
      <c r="A130" s="44"/>
      <c r="AH130" s="46"/>
      <c r="AI130" s="46"/>
      <c r="AJ130" s="46"/>
      <c r="AK130" s="46"/>
      <c r="AL130" s="46"/>
      <c r="AM130" s="46"/>
      <c r="AN130" s="46"/>
      <c r="AO130" s="46"/>
      <c r="AP130" s="46"/>
      <c r="AQ130" s="46"/>
      <c r="AR130" s="46"/>
      <c r="AS130" s="46"/>
      <c r="AT130" s="46"/>
      <c r="AU130" s="46"/>
      <c r="AV130" s="46"/>
      <c r="AW130" s="46"/>
      <c r="AX130" s="46"/>
      <c r="AY130" s="46"/>
    </row>
    <row r="131" spans="1:51" s="80" customFormat="1">
      <c r="A131" s="44"/>
      <c r="AH131" s="46"/>
      <c r="AI131" s="46"/>
      <c r="AJ131" s="46"/>
      <c r="AK131" s="46"/>
      <c r="AL131" s="46"/>
      <c r="AM131" s="46"/>
      <c r="AN131" s="46"/>
      <c r="AO131" s="46"/>
      <c r="AP131" s="46"/>
      <c r="AQ131" s="46"/>
      <c r="AR131" s="46"/>
      <c r="AS131" s="46"/>
      <c r="AT131" s="46"/>
      <c r="AU131" s="46"/>
      <c r="AV131" s="46"/>
      <c r="AW131" s="46"/>
      <c r="AX131" s="46"/>
      <c r="AY131" s="46"/>
    </row>
    <row r="132" spans="1:51" s="80" customFormat="1">
      <c r="A132" s="44"/>
      <c r="AH132" s="46"/>
      <c r="AI132" s="46"/>
      <c r="AJ132" s="46"/>
      <c r="AK132" s="46"/>
      <c r="AL132" s="46"/>
      <c r="AM132" s="46"/>
      <c r="AN132" s="46"/>
      <c r="AO132" s="46"/>
      <c r="AP132" s="46"/>
      <c r="AQ132" s="46"/>
      <c r="AR132" s="46"/>
      <c r="AS132" s="46"/>
      <c r="AT132" s="46"/>
      <c r="AU132" s="46"/>
      <c r="AV132" s="46"/>
      <c r="AW132" s="46"/>
      <c r="AX132" s="46"/>
      <c r="AY132" s="46"/>
    </row>
    <row r="133" spans="1:51" s="80" customFormat="1">
      <c r="A133" s="44"/>
      <c r="AH133" s="46"/>
      <c r="AI133" s="46"/>
      <c r="AJ133" s="46"/>
      <c r="AK133" s="46"/>
      <c r="AL133" s="46"/>
      <c r="AM133" s="46"/>
      <c r="AN133" s="46"/>
      <c r="AO133" s="46"/>
      <c r="AP133" s="46"/>
      <c r="AQ133" s="46"/>
      <c r="AR133" s="46"/>
      <c r="AS133" s="46"/>
      <c r="AT133" s="46"/>
      <c r="AU133" s="46"/>
      <c r="AV133" s="46"/>
      <c r="AW133" s="46"/>
      <c r="AX133" s="46"/>
      <c r="AY133" s="46"/>
    </row>
    <row r="134" spans="1:51" s="80" customFormat="1">
      <c r="A134" s="44"/>
      <c r="AH134" s="46"/>
      <c r="AI134" s="46"/>
      <c r="AJ134" s="46"/>
      <c r="AK134" s="46"/>
      <c r="AL134" s="46"/>
      <c r="AM134" s="46"/>
      <c r="AN134" s="46"/>
      <c r="AO134" s="46"/>
      <c r="AP134" s="46"/>
      <c r="AQ134" s="46"/>
      <c r="AR134" s="46"/>
      <c r="AS134" s="46"/>
      <c r="AT134" s="46"/>
      <c r="AU134" s="46"/>
      <c r="AV134" s="46"/>
      <c r="AW134" s="46"/>
      <c r="AX134" s="46"/>
      <c r="AY134" s="46"/>
    </row>
    <row r="135" spans="1:51" s="80" customFormat="1">
      <c r="A135" s="44"/>
      <c r="AH135" s="46"/>
      <c r="AI135" s="46"/>
      <c r="AJ135" s="46"/>
      <c r="AK135" s="46"/>
      <c r="AL135" s="46"/>
      <c r="AM135" s="46"/>
      <c r="AN135" s="46"/>
      <c r="AO135" s="46"/>
      <c r="AP135" s="46"/>
      <c r="AQ135" s="46"/>
      <c r="AR135" s="46"/>
      <c r="AS135" s="46"/>
      <c r="AT135" s="46"/>
      <c r="AU135" s="46"/>
      <c r="AV135" s="46"/>
      <c r="AW135" s="46"/>
      <c r="AX135" s="46"/>
      <c r="AY135" s="46"/>
    </row>
    <row r="136" spans="1:51" s="80" customFormat="1">
      <c r="A136" s="44"/>
      <c r="AH136" s="46"/>
      <c r="AI136" s="46"/>
      <c r="AJ136" s="46"/>
      <c r="AK136" s="46"/>
      <c r="AL136" s="46"/>
      <c r="AM136" s="46"/>
      <c r="AN136" s="46"/>
      <c r="AO136" s="46"/>
      <c r="AP136" s="46"/>
      <c r="AQ136" s="46"/>
      <c r="AR136" s="46"/>
      <c r="AS136" s="46"/>
      <c r="AT136" s="46"/>
      <c r="AU136" s="46"/>
      <c r="AV136" s="46"/>
      <c r="AW136" s="46"/>
      <c r="AX136" s="46"/>
      <c r="AY136" s="46"/>
    </row>
    <row r="137" spans="1:51" s="80" customFormat="1">
      <c r="A137" s="44"/>
      <c r="AH137" s="46"/>
      <c r="AI137" s="46"/>
      <c r="AJ137" s="46"/>
      <c r="AK137" s="46"/>
      <c r="AL137" s="46"/>
      <c r="AM137" s="46"/>
      <c r="AN137" s="46"/>
      <c r="AO137" s="46"/>
      <c r="AP137" s="46"/>
      <c r="AQ137" s="46"/>
      <c r="AR137" s="46"/>
      <c r="AS137" s="46"/>
      <c r="AT137" s="46"/>
      <c r="AU137" s="46"/>
      <c r="AV137" s="46"/>
      <c r="AW137" s="46"/>
      <c r="AX137" s="46"/>
      <c r="AY137" s="46"/>
    </row>
    <row r="138" spans="1:51" s="80" customFormat="1">
      <c r="A138" s="44"/>
      <c r="AH138" s="46"/>
      <c r="AI138" s="46"/>
      <c r="AJ138" s="46"/>
      <c r="AK138" s="46"/>
      <c r="AL138" s="46"/>
      <c r="AM138" s="46"/>
      <c r="AN138" s="46"/>
      <c r="AO138" s="46"/>
      <c r="AP138" s="46"/>
      <c r="AQ138" s="46"/>
      <c r="AR138" s="46"/>
      <c r="AS138" s="46"/>
      <c r="AT138" s="46"/>
      <c r="AU138" s="46"/>
      <c r="AV138" s="46"/>
      <c r="AW138" s="46"/>
      <c r="AX138" s="46"/>
      <c r="AY138" s="46"/>
    </row>
    <row r="139" spans="1:51" s="80" customFormat="1">
      <c r="A139" s="44"/>
      <c r="AH139" s="46"/>
      <c r="AI139" s="46"/>
      <c r="AJ139" s="46"/>
      <c r="AK139" s="46"/>
      <c r="AL139" s="46"/>
      <c r="AM139" s="46"/>
      <c r="AN139" s="46"/>
      <c r="AO139" s="46"/>
      <c r="AP139" s="46"/>
      <c r="AQ139" s="46"/>
      <c r="AR139" s="46"/>
      <c r="AS139" s="46"/>
      <c r="AT139" s="46"/>
      <c r="AU139" s="46"/>
      <c r="AV139" s="46"/>
      <c r="AW139" s="46"/>
      <c r="AX139" s="46"/>
      <c r="AY139" s="46"/>
    </row>
    <row r="140" spans="1:51" s="80" customFormat="1">
      <c r="A140" s="44"/>
      <c r="AH140" s="46"/>
      <c r="AI140" s="46"/>
      <c r="AJ140" s="46"/>
      <c r="AK140" s="46"/>
      <c r="AL140" s="46"/>
      <c r="AM140" s="46"/>
      <c r="AN140" s="46"/>
      <c r="AO140" s="46"/>
      <c r="AP140" s="46"/>
      <c r="AQ140" s="46"/>
      <c r="AR140" s="46"/>
      <c r="AS140" s="46"/>
      <c r="AT140" s="46"/>
      <c r="AU140" s="46"/>
      <c r="AV140" s="46"/>
      <c r="AW140" s="46"/>
      <c r="AX140" s="46"/>
      <c r="AY140" s="46"/>
    </row>
    <row r="141" spans="1:51" s="80" customFormat="1">
      <c r="A141" s="44"/>
      <c r="AH141" s="46"/>
      <c r="AI141" s="46"/>
      <c r="AJ141" s="46"/>
      <c r="AK141" s="46"/>
      <c r="AL141" s="46"/>
      <c r="AM141" s="46"/>
      <c r="AN141" s="46"/>
      <c r="AO141" s="46"/>
      <c r="AP141" s="46"/>
      <c r="AQ141" s="46"/>
      <c r="AR141" s="46"/>
      <c r="AS141" s="46"/>
      <c r="AT141" s="46"/>
      <c r="AU141" s="46"/>
      <c r="AV141" s="46"/>
      <c r="AW141" s="46"/>
      <c r="AX141" s="46"/>
      <c r="AY141" s="46"/>
    </row>
    <row r="142" spans="1:51" s="80" customFormat="1">
      <c r="A142" s="44"/>
      <c r="AH142" s="46"/>
      <c r="AI142" s="46"/>
      <c r="AJ142" s="46"/>
      <c r="AK142" s="46"/>
      <c r="AL142" s="46"/>
      <c r="AM142" s="46"/>
      <c r="AN142" s="46"/>
      <c r="AO142" s="46"/>
      <c r="AP142" s="46"/>
      <c r="AQ142" s="46"/>
      <c r="AR142" s="46"/>
      <c r="AS142" s="46"/>
      <c r="AT142" s="46"/>
      <c r="AU142" s="46"/>
      <c r="AV142" s="46"/>
      <c r="AW142" s="46"/>
      <c r="AX142" s="46"/>
      <c r="AY142" s="46"/>
    </row>
    <row r="143" spans="1:51" s="80" customFormat="1">
      <c r="A143" s="44"/>
      <c r="AH143" s="46"/>
      <c r="AI143" s="46"/>
      <c r="AJ143" s="46"/>
      <c r="AK143" s="46"/>
      <c r="AL143" s="46"/>
      <c r="AM143" s="46"/>
      <c r="AN143" s="46"/>
      <c r="AO143" s="46"/>
      <c r="AP143" s="46"/>
      <c r="AQ143" s="46"/>
      <c r="AR143" s="46"/>
      <c r="AS143" s="46"/>
      <c r="AT143" s="46"/>
      <c r="AU143" s="46"/>
      <c r="AV143" s="46"/>
      <c r="AW143" s="46"/>
      <c r="AX143" s="46"/>
      <c r="AY143" s="46"/>
    </row>
    <row r="144" spans="1:51" s="80" customFormat="1">
      <c r="A144" s="44"/>
      <c r="AH144" s="46"/>
      <c r="AI144" s="46"/>
      <c r="AJ144" s="46"/>
      <c r="AK144" s="46"/>
      <c r="AL144" s="46"/>
      <c r="AM144" s="46"/>
      <c r="AN144" s="46"/>
      <c r="AO144" s="46"/>
      <c r="AP144" s="46"/>
      <c r="AQ144" s="46"/>
      <c r="AR144" s="46"/>
      <c r="AS144" s="46"/>
      <c r="AT144" s="46"/>
      <c r="AU144" s="46"/>
      <c r="AV144" s="46"/>
      <c r="AW144" s="46"/>
      <c r="AX144" s="46"/>
      <c r="AY144" s="46"/>
    </row>
    <row r="145" spans="1:51" s="80" customFormat="1">
      <c r="A145" s="44"/>
      <c r="AH145" s="46"/>
      <c r="AI145" s="46"/>
      <c r="AJ145" s="46"/>
      <c r="AK145" s="46"/>
      <c r="AL145" s="46"/>
      <c r="AM145" s="46"/>
      <c r="AN145" s="46"/>
      <c r="AO145" s="46"/>
      <c r="AP145" s="46"/>
      <c r="AQ145" s="46"/>
      <c r="AR145" s="46"/>
      <c r="AS145" s="46"/>
      <c r="AT145" s="46"/>
      <c r="AU145" s="46"/>
      <c r="AV145" s="46"/>
      <c r="AW145" s="46"/>
      <c r="AX145" s="46"/>
      <c r="AY145" s="46"/>
    </row>
    <row r="146" spans="1:51" s="80" customFormat="1">
      <c r="A146" s="44"/>
      <c r="AH146" s="46"/>
      <c r="AI146" s="46"/>
      <c r="AJ146" s="46"/>
      <c r="AK146" s="46"/>
      <c r="AL146" s="46"/>
      <c r="AM146" s="46"/>
      <c r="AN146" s="46"/>
      <c r="AO146" s="46"/>
      <c r="AP146" s="46"/>
      <c r="AQ146" s="46"/>
      <c r="AR146" s="46"/>
      <c r="AS146" s="46"/>
      <c r="AT146" s="46"/>
      <c r="AU146" s="46"/>
      <c r="AV146" s="46"/>
      <c r="AW146" s="46"/>
      <c r="AX146" s="46"/>
      <c r="AY146" s="46"/>
    </row>
    <row r="147" spans="1:51" s="80" customFormat="1">
      <c r="A147" s="44"/>
      <c r="AH147" s="46"/>
      <c r="AI147" s="46"/>
      <c r="AJ147" s="46"/>
      <c r="AK147" s="46"/>
      <c r="AL147" s="46"/>
      <c r="AM147" s="46"/>
      <c r="AN147" s="46"/>
      <c r="AO147" s="46"/>
      <c r="AP147" s="46"/>
      <c r="AQ147" s="46"/>
      <c r="AR147" s="46"/>
      <c r="AS147" s="46"/>
      <c r="AT147" s="46"/>
      <c r="AU147" s="46"/>
      <c r="AV147" s="46"/>
      <c r="AW147" s="46"/>
      <c r="AX147" s="46"/>
      <c r="AY147" s="46"/>
    </row>
    <row r="148" spans="1:51" s="80" customFormat="1">
      <c r="A148" s="44"/>
      <c r="AH148" s="46"/>
      <c r="AI148" s="46"/>
      <c r="AJ148" s="46"/>
      <c r="AK148" s="46"/>
      <c r="AL148" s="46"/>
      <c r="AM148" s="46"/>
      <c r="AN148" s="46"/>
      <c r="AO148" s="46"/>
      <c r="AP148" s="46"/>
      <c r="AQ148" s="46"/>
      <c r="AR148" s="46"/>
      <c r="AS148" s="46"/>
      <c r="AT148" s="46"/>
      <c r="AU148" s="46"/>
      <c r="AV148" s="46"/>
      <c r="AW148" s="46"/>
      <c r="AX148" s="46"/>
      <c r="AY148" s="46"/>
    </row>
    <row r="149" spans="1:51" s="80" customFormat="1">
      <c r="A149" s="44"/>
      <c r="AH149" s="46"/>
      <c r="AI149" s="46"/>
      <c r="AJ149" s="46"/>
      <c r="AK149" s="46"/>
      <c r="AL149" s="46"/>
      <c r="AM149" s="46"/>
      <c r="AN149" s="46"/>
      <c r="AO149" s="46"/>
      <c r="AP149" s="46"/>
      <c r="AQ149" s="46"/>
      <c r="AR149" s="46"/>
      <c r="AS149" s="46"/>
      <c r="AT149" s="46"/>
      <c r="AU149" s="46"/>
      <c r="AV149" s="46"/>
      <c r="AW149" s="46"/>
      <c r="AX149" s="46"/>
      <c r="AY149" s="46"/>
    </row>
    <row r="150" spans="1:51" s="80" customFormat="1">
      <c r="A150" s="44"/>
      <c r="AH150" s="46"/>
      <c r="AI150" s="46"/>
      <c r="AJ150" s="46"/>
      <c r="AK150" s="46"/>
      <c r="AL150" s="46"/>
      <c r="AM150" s="46"/>
      <c r="AN150" s="46"/>
      <c r="AO150" s="46"/>
      <c r="AP150" s="46"/>
      <c r="AQ150" s="46"/>
      <c r="AR150" s="46"/>
      <c r="AS150" s="46"/>
      <c r="AT150" s="46"/>
      <c r="AU150" s="46"/>
      <c r="AV150" s="46"/>
      <c r="AW150" s="46"/>
      <c r="AX150" s="46"/>
      <c r="AY150" s="46"/>
    </row>
    <row r="151" spans="1:51" s="80" customFormat="1">
      <c r="A151" s="44"/>
      <c r="AH151" s="46"/>
      <c r="AI151" s="46"/>
      <c r="AJ151" s="46"/>
      <c r="AK151" s="46"/>
      <c r="AL151" s="46"/>
      <c r="AM151" s="46"/>
      <c r="AN151" s="46"/>
      <c r="AO151" s="46"/>
      <c r="AP151" s="46"/>
      <c r="AQ151" s="46"/>
      <c r="AR151" s="46"/>
      <c r="AS151" s="46"/>
      <c r="AT151" s="46"/>
      <c r="AU151" s="46"/>
      <c r="AV151" s="46"/>
      <c r="AW151" s="46"/>
      <c r="AX151" s="46"/>
      <c r="AY151" s="46"/>
    </row>
    <row r="152" spans="1:51" s="80" customFormat="1">
      <c r="A152" s="44"/>
      <c r="AH152" s="46"/>
      <c r="AI152" s="46"/>
      <c r="AJ152" s="46"/>
      <c r="AK152" s="46"/>
      <c r="AL152" s="46"/>
      <c r="AM152" s="46"/>
      <c r="AN152" s="46"/>
      <c r="AO152" s="46"/>
      <c r="AP152" s="46"/>
      <c r="AQ152" s="46"/>
      <c r="AR152" s="46"/>
      <c r="AS152" s="46"/>
      <c r="AT152" s="46"/>
      <c r="AU152" s="46"/>
      <c r="AV152" s="46"/>
      <c r="AW152" s="46"/>
      <c r="AX152" s="46"/>
      <c r="AY152" s="46"/>
    </row>
    <row r="153" spans="1:51" s="80" customFormat="1">
      <c r="A153" s="44"/>
      <c r="AH153" s="46"/>
      <c r="AI153" s="46"/>
      <c r="AJ153" s="46"/>
      <c r="AK153" s="46"/>
      <c r="AL153" s="46"/>
      <c r="AM153" s="46"/>
      <c r="AN153" s="46"/>
      <c r="AO153" s="46"/>
      <c r="AP153" s="46"/>
      <c r="AQ153" s="46"/>
      <c r="AR153" s="46"/>
      <c r="AS153" s="46"/>
      <c r="AT153" s="46"/>
      <c r="AU153" s="46"/>
      <c r="AV153" s="46"/>
      <c r="AW153" s="46"/>
      <c r="AX153" s="46"/>
      <c r="AY153" s="46"/>
    </row>
    <row r="154" spans="1:51" s="80" customFormat="1">
      <c r="A154" s="44"/>
      <c r="AH154" s="46"/>
      <c r="AI154" s="46"/>
      <c r="AJ154" s="46"/>
      <c r="AK154" s="46"/>
      <c r="AL154" s="46"/>
      <c r="AM154" s="46"/>
      <c r="AN154" s="46"/>
      <c r="AO154" s="46"/>
      <c r="AP154" s="46"/>
      <c r="AQ154" s="46"/>
      <c r="AR154" s="46"/>
      <c r="AS154" s="46"/>
      <c r="AT154" s="46"/>
      <c r="AU154" s="46"/>
      <c r="AV154" s="46"/>
      <c r="AW154" s="46"/>
      <c r="AX154" s="46"/>
      <c r="AY154" s="46"/>
    </row>
    <row r="155" spans="1:51" s="80" customFormat="1">
      <c r="A155" s="44"/>
      <c r="AH155" s="46"/>
      <c r="AI155" s="46"/>
      <c r="AJ155" s="46"/>
      <c r="AK155" s="46"/>
      <c r="AL155" s="46"/>
      <c r="AM155" s="46"/>
      <c r="AN155" s="46"/>
      <c r="AO155" s="46"/>
      <c r="AP155" s="46"/>
      <c r="AQ155" s="46"/>
      <c r="AR155" s="46"/>
      <c r="AS155" s="46"/>
      <c r="AT155" s="46"/>
      <c r="AU155" s="46"/>
      <c r="AV155" s="46"/>
      <c r="AW155" s="46"/>
      <c r="AX155" s="46"/>
      <c r="AY155" s="46"/>
    </row>
    <row r="156" spans="1:51" s="80" customFormat="1">
      <c r="A156" s="44"/>
      <c r="AH156" s="46"/>
      <c r="AI156" s="46"/>
      <c r="AJ156" s="46"/>
      <c r="AK156" s="46"/>
      <c r="AL156" s="46"/>
      <c r="AM156" s="46"/>
      <c r="AN156" s="46"/>
      <c r="AO156" s="46"/>
      <c r="AP156" s="46"/>
      <c r="AQ156" s="46"/>
      <c r="AR156" s="46"/>
      <c r="AS156" s="46"/>
      <c r="AT156" s="46"/>
      <c r="AU156" s="46"/>
      <c r="AV156" s="46"/>
      <c r="AW156" s="46"/>
      <c r="AX156" s="46"/>
      <c r="AY156" s="46"/>
    </row>
    <row r="157" spans="1:51" s="80" customFormat="1">
      <c r="A157" s="44"/>
      <c r="AH157" s="46"/>
      <c r="AI157" s="46"/>
      <c r="AJ157" s="46"/>
      <c r="AK157" s="46"/>
      <c r="AL157" s="46"/>
      <c r="AM157" s="46"/>
      <c r="AN157" s="46"/>
      <c r="AO157" s="46"/>
      <c r="AP157" s="46"/>
      <c r="AQ157" s="46"/>
      <c r="AR157" s="46"/>
      <c r="AS157" s="46"/>
      <c r="AT157" s="46"/>
      <c r="AU157" s="46"/>
      <c r="AV157" s="46"/>
      <c r="AW157" s="46"/>
      <c r="AX157" s="46"/>
      <c r="AY157" s="46"/>
    </row>
    <row r="158" spans="1:51" s="80" customFormat="1">
      <c r="A158" s="44"/>
      <c r="AH158" s="46"/>
      <c r="AI158" s="46"/>
      <c r="AJ158" s="46"/>
      <c r="AK158" s="46"/>
      <c r="AL158" s="46"/>
      <c r="AM158" s="46"/>
      <c r="AN158" s="46"/>
      <c r="AO158" s="46"/>
      <c r="AP158" s="46"/>
      <c r="AQ158" s="46"/>
      <c r="AR158" s="46"/>
      <c r="AS158" s="46"/>
      <c r="AT158" s="46"/>
      <c r="AU158" s="46"/>
      <c r="AV158" s="46"/>
      <c r="AW158" s="46"/>
      <c r="AX158" s="46"/>
      <c r="AY158" s="46"/>
    </row>
    <row r="159" spans="1:51" s="80" customFormat="1">
      <c r="A159" s="44"/>
      <c r="AH159" s="46"/>
      <c r="AI159" s="46"/>
      <c r="AJ159" s="46"/>
      <c r="AK159" s="46"/>
      <c r="AL159" s="46"/>
      <c r="AM159" s="46"/>
      <c r="AN159" s="46"/>
      <c r="AO159" s="46"/>
      <c r="AP159" s="46"/>
      <c r="AQ159" s="46"/>
      <c r="AR159" s="46"/>
      <c r="AS159" s="46"/>
      <c r="AT159" s="46"/>
      <c r="AU159" s="46"/>
      <c r="AV159" s="46"/>
      <c r="AW159" s="46"/>
      <c r="AX159" s="46"/>
      <c r="AY159" s="46"/>
    </row>
    <row r="160" spans="1:51" s="80" customFormat="1">
      <c r="A160" s="44"/>
      <c r="AH160" s="46"/>
      <c r="AI160" s="46"/>
      <c r="AJ160" s="46"/>
      <c r="AK160" s="46"/>
      <c r="AL160" s="46"/>
      <c r="AM160" s="46"/>
      <c r="AN160" s="46"/>
      <c r="AO160" s="46"/>
      <c r="AP160" s="46"/>
      <c r="AQ160" s="46"/>
      <c r="AR160" s="46"/>
      <c r="AS160" s="46"/>
      <c r="AT160" s="46"/>
      <c r="AU160" s="46"/>
      <c r="AV160" s="46"/>
      <c r="AW160" s="46"/>
      <c r="AX160" s="46"/>
      <c r="AY160" s="46"/>
    </row>
    <row r="161" spans="1:51" s="80" customFormat="1">
      <c r="A161" s="44"/>
      <c r="AH161" s="46"/>
      <c r="AI161" s="46"/>
      <c r="AJ161" s="46"/>
      <c r="AK161" s="46"/>
      <c r="AL161" s="46"/>
      <c r="AM161" s="46"/>
      <c r="AN161" s="46"/>
      <c r="AO161" s="46"/>
      <c r="AP161" s="46"/>
      <c r="AQ161" s="46"/>
      <c r="AR161" s="46"/>
      <c r="AS161" s="46"/>
      <c r="AT161" s="46"/>
      <c r="AU161" s="46"/>
      <c r="AV161" s="46"/>
      <c r="AW161" s="46"/>
      <c r="AX161" s="46"/>
      <c r="AY161" s="46"/>
    </row>
    <row r="162" spans="1:51" s="80" customFormat="1">
      <c r="A162" s="44"/>
      <c r="AH162" s="46"/>
      <c r="AI162" s="46"/>
      <c r="AJ162" s="46"/>
      <c r="AK162" s="46"/>
      <c r="AL162" s="46"/>
      <c r="AM162" s="46"/>
      <c r="AN162" s="46"/>
      <c r="AO162" s="46"/>
      <c r="AP162" s="46"/>
      <c r="AQ162" s="46"/>
      <c r="AR162" s="46"/>
      <c r="AS162" s="46"/>
      <c r="AT162" s="46"/>
      <c r="AU162" s="46"/>
      <c r="AV162" s="46"/>
      <c r="AW162" s="46"/>
      <c r="AX162" s="46"/>
      <c r="AY162" s="46"/>
    </row>
    <row r="163" spans="1:51" s="80" customFormat="1">
      <c r="A163" s="44"/>
      <c r="AH163" s="46"/>
      <c r="AI163" s="46"/>
      <c r="AJ163" s="46"/>
      <c r="AK163" s="46"/>
      <c r="AL163" s="46"/>
      <c r="AM163" s="46"/>
      <c r="AN163" s="46"/>
      <c r="AO163" s="46"/>
      <c r="AP163" s="46"/>
      <c r="AQ163" s="46"/>
      <c r="AR163" s="46"/>
      <c r="AS163" s="46"/>
      <c r="AT163" s="46"/>
      <c r="AU163" s="46"/>
      <c r="AV163" s="46"/>
      <c r="AW163" s="46"/>
      <c r="AX163" s="46"/>
      <c r="AY163" s="46"/>
    </row>
    <row r="164" spans="1:51" s="80" customFormat="1">
      <c r="A164" s="44"/>
      <c r="AH164" s="46"/>
      <c r="AI164" s="46"/>
      <c r="AJ164" s="46"/>
      <c r="AK164" s="46"/>
      <c r="AL164" s="46"/>
      <c r="AM164" s="46"/>
      <c r="AN164" s="46"/>
      <c r="AO164" s="46"/>
      <c r="AP164" s="46"/>
      <c r="AQ164" s="46"/>
      <c r="AR164" s="46"/>
      <c r="AS164" s="46"/>
      <c r="AT164" s="46"/>
      <c r="AU164" s="46"/>
      <c r="AV164" s="46"/>
      <c r="AW164" s="46"/>
      <c r="AX164" s="46"/>
      <c r="AY164" s="46"/>
    </row>
    <row r="165" spans="1:51" s="80" customFormat="1">
      <c r="A165" s="44"/>
      <c r="AH165" s="46"/>
      <c r="AI165" s="46"/>
      <c r="AJ165" s="46"/>
      <c r="AK165" s="46"/>
      <c r="AL165" s="46"/>
      <c r="AM165" s="46"/>
      <c r="AN165" s="46"/>
      <c r="AO165" s="46"/>
      <c r="AP165" s="46"/>
      <c r="AQ165" s="46"/>
      <c r="AR165" s="46"/>
      <c r="AS165" s="46"/>
      <c r="AT165" s="46"/>
      <c r="AU165" s="46"/>
      <c r="AV165" s="46"/>
      <c r="AW165" s="46"/>
      <c r="AX165" s="46"/>
      <c r="AY165" s="46"/>
    </row>
    <row r="166" spans="1:51" s="80" customFormat="1">
      <c r="A166" s="44"/>
      <c r="AH166" s="46"/>
      <c r="AI166" s="46"/>
      <c r="AJ166" s="46"/>
      <c r="AK166" s="46"/>
      <c r="AL166" s="46"/>
      <c r="AM166" s="46"/>
      <c r="AN166" s="46"/>
      <c r="AO166" s="46"/>
      <c r="AP166" s="46"/>
      <c r="AQ166" s="46"/>
      <c r="AR166" s="46"/>
      <c r="AS166" s="46"/>
      <c r="AT166" s="46"/>
      <c r="AU166" s="46"/>
      <c r="AV166" s="46"/>
      <c r="AW166" s="46"/>
      <c r="AX166" s="46"/>
      <c r="AY166" s="46"/>
    </row>
    <row r="167" spans="1:51" s="80" customFormat="1">
      <c r="A167" s="44"/>
      <c r="AH167" s="46"/>
      <c r="AI167" s="46"/>
      <c r="AJ167" s="46"/>
      <c r="AK167" s="46"/>
      <c r="AL167" s="46"/>
      <c r="AM167" s="46"/>
      <c r="AN167" s="46"/>
      <c r="AO167" s="46"/>
      <c r="AP167" s="46"/>
      <c r="AQ167" s="46"/>
      <c r="AR167" s="46"/>
      <c r="AS167" s="46"/>
      <c r="AT167" s="46"/>
      <c r="AU167" s="46"/>
      <c r="AV167" s="46"/>
      <c r="AW167" s="46"/>
      <c r="AX167" s="46"/>
      <c r="AY167" s="46"/>
    </row>
    <row r="168" spans="1:51" s="80" customFormat="1">
      <c r="A168" s="44"/>
      <c r="AH168" s="46"/>
      <c r="AI168" s="46"/>
      <c r="AJ168" s="46"/>
      <c r="AK168" s="46"/>
      <c r="AL168" s="46"/>
      <c r="AM168" s="46"/>
      <c r="AN168" s="46"/>
      <c r="AO168" s="46"/>
      <c r="AP168" s="46"/>
      <c r="AQ168" s="46"/>
      <c r="AR168" s="46"/>
      <c r="AS168" s="46"/>
      <c r="AT168" s="46"/>
      <c r="AU168" s="46"/>
      <c r="AV168" s="46"/>
      <c r="AW168" s="46"/>
      <c r="AX168" s="46"/>
      <c r="AY168" s="46"/>
    </row>
    <row r="169" spans="1:51" s="80" customFormat="1">
      <c r="A169" s="44"/>
      <c r="AH169" s="46"/>
      <c r="AI169" s="46"/>
      <c r="AJ169" s="46"/>
      <c r="AK169" s="46"/>
      <c r="AL169" s="46"/>
      <c r="AM169" s="46"/>
      <c r="AN169" s="46"/>
      <c r="AO169" s="46"/>
      <c r="AP169" s="46"/>
      <c r="AQ169" s="46"/>
      <c r="AR169" s="46"/>
      <c r="AS169" s="46"/>
      <c r="AT169" s="46"/>
      <c r="AU169" s="46"/>
      <c r="AV169" s="46"/>
      <c r="AW169" s="46"/>
      <c r="AX169" s="46"/>
      <c r="AY169" s="46"/>
    </row>
    <row r="170" spans="1:51" s="80" customFormat="1">
      <c r="A170" s="44"/>
      <c r="AH170" s="46"/>
      <c r="AI170" s="46"/>
      <c r="AJ170" s="46"/>
      <c r="AK170" s="46"/>
      <c r="AL170" s="46"/>
      <c r="AM170" s="46"/>
      <c r="AN170" s="46"/>
      <c r="AO170" s="46"/>
      <c r="AP170" s="46"/>
      <c r="AQ170" s="46"/>
      <c r="AR170" s="46"/>
      <c r="AS170" s="46"/>
      <c r="AT170" s="46"/>
      <c r="AU170" s="46"/>
      <c r="AV170" s="46"/>
      <c r="AW170" s="46"/>
      <c r="AX170" s="46"/>
      <c r="AY170" s="46"/>
    </row>
    <row r="171" spans="1:51" s="80" customFormat="1">
      <c r="A171" s="44"/>
      <c r="AH171" s="46"/>
      <c r="AI171" s="46"/>
      <c r="AJ171" s="46"/>
      <c r="AK171" s="46"/>
      <c r="AL171" s="46"/>
      <c r="AM171" s="46"/>
      <c r="AN171" s="46"/>
      <c r="AO171" s="46"/>
      <c r="AP171" s="46"/>
      <c r="AQ171" s="46"/>
      <c r="AR171" s="46"/>
      <c r="AS171" s="46"/>
      <c r="AT171" s="46"/>
      <c r="AU171" s="46"/>
      <c r="AV171" s="46"/>
      <c r="AW171" s="46"/>
      <c r="AX171" s="46"/>
      <c r="AY171" s="46"/>
    </row>
    <row r="172" spans="1:51" s="80" customFormat="1">
      <c r="A172" s="44"/>
      <c r="AH172" s="46"/>
      <c r="AI172" s="46"/>
      <c r="AJ172" s="46"/>
      <c r="AK172" s="46"/>
      <c r="AL172" s="46"/>
      <c r="AM172" s="46"/>
      <c r="AN172" s="46"/>
      <c r="AO172" s="46"/>
      <c r="AP172" s="46"/>
      <c r="AQ172" s="46"/>
      <c r="AR172" s="46"/>
      <c r="AS172" s="46"/>
      <c r="AT172" s="46"/>
      <c r="AU172" s="46"/>
      <c r="AV172" s="46"/>
      <c r="AW172" s="46"/>
      <c r="AX172" s="46"/>
      <c r="AY172" s="46"/>
    </row>
    <row r="173" spans="1:51" s="80" customFormat="1">
      <c r="A173" s="44"/>
      <c r="AH173" s="46"/>
      <c r="AI173" s="46"/>
      <c r="AJ173" s="46"/>
      <c r="AK173" s="46"/>
      <c r="AL173" s="46"/>
      <c r="AM173" s="46"/>
      <c r="AN173" s="46"/>
      <c r="AO173" s="46"/>
      <c r="AP173" s="46"/>
      <c r="AQ173" s="46"/>
      <c r="AR173" s="46"/>
      <c r="AS173" s="46"/>
      <c r="AT173" s="46"/>
      <c r="AU173" s="46"/>
      <c r="AV173" s="46"/>
      <c r="AW173" s="46"/>
      <c r="AX173" s="46"/>
      <c r="AY173" s="46"/>
    </row>
    <row r="174" spans="1:51" s="80" customFormat="1">
      <c r="A174" s="44"/>
      <c r="AH174" s="46"/>
      <c r="AI174" s="46"/>
      <c r="AJ174" s="46"/>
      <c r="AK174" s="46"/>
      <c r="AL174" s="46"/>
      <c r="AM174" s="46"/>
      <c r="AN174" s="46"/>
      <c r="AO174" s="46"/>
      <c r="AP174" s="46"/>
      <c r="AQ174" s="46"/>
      <c r="AR174" s="46"/>
      <c r="AS174" s="46"/>
      <c r="AT174" s="46"/>
      <c r="AU174" s="46"/>
      <c r="AV174" s="46"/>
      <c r="AW174" s="46"/>
      <c r="AX174" s="46"/>
      <c r="AY174" s="46"/>
    </row>
    <row r="175" spans="1:51" s="80" customFormat="1">
      <c r="A175" s="44"/>
      <c r="AH175" s="46"/>
      <c r="AI175" s="46"/>
      <c r="AJ175" s="46"/>
      <c r="AK175" s="46"/>
      <c r="AL175" s="46"/>
      <c r="AM175" s="46"/>
      <c r="AN175" s="46"/>
      <c r="AO175" s="46"/>
      <c r="AP175" s="46"/>
      <c r="AQ175" s="46"/>
      <c r="AR175" s="46"/>
      <c r="AS175" s="46"/>
      <c r="AT175" s="46"/>
      <c r="AU175" s="46"/>
      <c r="AV175" s="46"/>
      <c r="AW175" s="46"/>
      <c r="AX175" s="46"/>
      <c r="AY175" s="46"/>
    </row>
    <row r="176" spans="1:51" s="80" customFormat="1">
      <c r="A176" s="44"/>
      <c r="AH176" s="46"/>
      <c r="AI176" s="46"/>
      <c r="AJ176" s="46"/>
      <c r="AK176" s="46"/>
      <c r="AL176" s="46"/>
      <c r="AM176" s="46"/>
      <c r="AN176" s="46"/>
      <c r="AO176" s="46"/>
      <c r="AP176" s="46"/>
      <c r="AQ176" s="46"/>
      <c r="AR176" s="46"/>
      <c r="AS176" s="46"/>
      <c r="AT176" s="46"/>
      <c r="AU176" s="46"/>
      <c r="AV176" s="46"/>
      <c r="AW176" s="46"/>
      <c r="AX176" s="46"/>
      <c r="AY176" s="46"/>
    </row>
    <row r="177" spans="1:51" s="80" customFormat="1">
      <c r="A177" s="44"/>
      <c r="AH177" s="46"/>
      <c r="AI177" s="46"/>
      <c r="AJ177" s="46"/>
      <c r="AK177" s="46"/>
      <c r="AL177" s="46"/>
      <c r="AM177" s="46"/>
      <c r="AN177" s="46"/>
      <c r="AO177" s="46"/>
      <c r="AP177" s="46"/>
      <c r="AQ177" s="46"/>
      <c r="AR177" s="46"/>
      <c r="AS177" s="46"/>
      <c r="AT177" s="46"/>
      <c r="AU177" s="46"/>
      <c r="AV177" s="46"/>
      <c r="AW177" s="46"/>
      <c r="AX177" s="46"/>
      <c r="AY177" s="46"/>
    </row>
    <row r="178" spans="1:51" s="80" customFormat="1">
      <c r="A178" s="44"/>
      <c r="AH178" s="46"/>
      <c r="AI178" s="46"/>
      <c r="AJ178" s="46"/>
      <c r="AK178" s="46"/>
      <c r="AL178" s="46"/>
      <c r="AM178" s="46"/>
      <c r="AN178" s="46"/>
      <c r="AO178" s="46"/>
      <c r="AP178" s="46"/>
      <c r="AQ178" s="46"/>
      <c r="AR178" s="46"/>
      <c r="AS178" s="46"/>
      <c r="AT178" s="46"/>
      <c r="AU178" s="46"/>
      <c r="AV178" s="46"/>
      <c r="AW178" s="46"/>
      <c r="AX178" s="46"/>
      <c r="AY178" s="46"/>
    </row>
    <row r="179" spans="1:51" s="80" customFormat="1">
      <c r="A179" s="44"/>
      <c r="AH179" s="46"/>
      <c r="AI179" s="46"/>
      <c r="AJ179" s="46"/>
      <c r="AK179" s="46"/>
      <c r="AL179" s="46"/>
      <c r="AM179" s="46"/>
      <c r="AN179" s="46"/>
      <c r="AO179" s="46"/>
      <c r="AP179" s="46"/>
      <c r="AQ179" s="46"/>
      <c r="AR179" s="46"/>
      <c r="AS179" s="46"/>
      <c r="AT179" s="46"/>
      <c r="AU179" s="46"/>
      <c r="AV179" s="46"/>
      <c r="AW179" s="46"/>
      <c r="AX179" s="46"/>
      <c r="AY179" s="46"/>
    </row>
    <row r="180" spans="1:51" s="80" customFormat="1">
      <c r="A180" s="44"/>
      <c r="AH180" s="46"/>
      <c r="AI180" s="46"/>
      <c r="AJ180" s="46"/>
      <c r="AK180" s="46"/>
      <c r="AL180" s="46"/>
      <c r="AM180" s="46"/>
      <c r="AN180" s="46"/>
      <c r="AO180" s="46"/>
      <c r="AP180" s="46"/>
      <c r="AQ180" s="46"/>
      <c r="AR180" s="46"/>
      <c r="AS180" s="46"/>
      <c r="AT180" s="46"/>
      <c r="AU180" s="46"/>
      <c r="AV180" s="46"/>
      <c r="AW180" s="46"/>
      <c r="AX180" s="46"/>
      <c r="AY180" s="46"/>
    </row>
    <row r="181" spans="1:51" s="80" customFormat="1">
      <c r="A181" s="44"/>
      <c r="AH181" s="46"/>
      <c r="AI181" s="46"/>
      <c r="AJ181" s="46"/>
      <c r="AK181" s="46"/>
      <c r="AL181" s="46"/>
      <c r="AM181" s="46"/>
      <c r="AN181" s="46"/>
      <c r="AO181" s="46"/>
      <c r="AP181" s="46"/>
      <c r="AQ181" s="46"/>
      <c r="AR181" s="46"/>
      <c r="AS181" s="46"/>
      <c r="AT181" s="46"/>
      <c r="AU181" s="46"/>
      <c r="AV181" s="46"/>
      <c r="AW181" s="46"/>
      <c r="AX181" s="46"/>
      <c r="AY181" s="46"/>
    </row>
    <row r="182" spans="1:51" s="80" customFormat="1">
      <c r="A182" s="44"/>
      <c r="AH182" s="46"/>
      <c r="AI182" s="46"/>
      <c r="AJ182" s="46"/>
      <c r="AK182" s="46"/>
      <c r="AL182" s="46"/>
      <c r="AM182" s="46"/>
      <c r="AN182" s="46"/>
      <c r="AO182" s="46"/>
      <c r="AP182" s="46"/>
      <c r="AQ182" s="46"/>
      <c r="AR182" s="46"/>
      <c r="AS182" s="46"/>
      <c r="AT182" s="46"/>
      <c r="AU182" s="46"/>
      <c r="AV182" s="46"/>
      <c r="AW182" s="46"/>
      <c r="AX182" s="46"/>
      <c r="AY182" s="46"/>
    </row>
    <row r="183" spans="1:51" s="80" customFormat="1">
      <c r="A183" s="44"/>
      <c r="AH183" s="46"/>
      <c r="AI183" s="46"/>
      <c r="AJ183" s="46"/>
      <c r="AK183" s="46"/>
      <c r="AL183" s="46"/>
      <c r="AM183" s="46"/>
      <c r="AN183" s="46"/>
      <c r="AO183" s="46"/>
      <c r="AP183" s="46"/>
      <c r="AQ183" s="46"/>
      <c r="AR183" s="46"/>
      <c r="AS183" s="46"/>
      <c r="AT183" s="46"/>
      <c r="AU183" s="46"/>
      <c r="AV183" s="46"/>
      <c r="AW183" s="46"/>
      <c r="AX183" s="46"/>
      <c r="AY183" s="46"/>
    </row>
    <row r="184" spans="1:51" s="80" customFormat="1">
      <c r="A184" s="44"/>
      <c r="AH184" s="46"/>
      <c r="AI184" s="46"/>
      <c r="AJ184" s="46"/>
      <c r="AK184" s="46"/>
      <c r="AL184" s="46"/>
      <c r="AM184" s="46"/>
      <c r="AN184" s="46"/>
      <c r="AO184" s="46"/>
      <c r="AP184" s="46"/>
      <c r="AQ184" s="46"/>
      <c r="AR184" s="46"/>
      <c r="AS184" s="46"/>
      <c r="AT184" s="46"/>
      <c r="AU184" s="46"/>
      <c r="AV184" s="46"/>
      <c r="AW184" s="46"/>
      <c r="AX184" s="46"/>
      <c r="AY184" s="46"/>
    </row>
    <row r="185" spans="1:51" s="80" customFormat="1">
      <c r="A185" s="44"/>
      <c r="AH185" s="46"/>
      <c r="AI185" s="46"/>
      <c r="AJ185" s="46"/>
      <c r="AK185" s="46"/>
      <c r="AL185" s="46"/>
      <c r="AM185" s="46"/>
      <c r="AN185" s="46"/>
      <c r="AO185" s="46"/>
      <c r="AP185" s="46"/>
      <c r="AQ185" s="46"/>
      <c r="AR185" s="46"/>
      <c r="AS185" s="46"/>
      <c r="AT185" s="46"/>
      <c r="AU185" s="46"/>
      <c r="AV185" s="46"/>
      <c r="AW185" s="46"/>
      <c r="AX185" s="46"/>
      <c r="AY185" s="46"/>
    </row>
    <row r="186" spans="1:51" s="80" customFormat="1">
      <c r="A186" s="44"/>
      <c r="AH186" s="46"/>
      <c r="AI186" s="46"/>
      <c r="AJ186" s="46"/>
      <c r="AK186" s="46"/>
      <c r="AL186" s="46"/>
      <c r="AM186" s="46"/>
      <c r="AN186" s="46"/>
      <c r="AO186" s="46"/>
      <c r="AP186" s="46"/>
      <c r="AQ186" s="46"/>
      <c r="AR186" s="46"/>
      <c r="AS186" s="46"/>
      <c r="AT186" s="46"/>
      <c r="AU186" s="46"/>
      <c r="AV186" s="46"/>
      <c r="AW186" s="46"/>
      <c r="AX186" s="46"/>
      <c r="AY186" s="46"/>
    </row>
    <row r="187" spans="1:51" s="80" customFormat="1">
      <c r="A187" s="44"/>
      <c r="AH187" s="46"/>
      <c r="AI187" s="46"/>
      <c r="AJ187" s="46"/>
      <c r="AK187" s="46"/>
      <c r="AL187" s="46"/>
      <c r="AM187" s="46"/>
      <c r="AN187" s="46"/>
      <c r="AO187" s="46"/>
      <c r="AP187" s="46"/>
      <c r="AQ187" s="46"/>
      <c r="AR187" s="46"/>
      <c r="AS187" s="46"/>
      <c r="AT187" s="46"/>
      <c r="AU187" s="46"/>
      <c r="AV187" s="46"/>
      <c r="AW187" s="46"/>
      <c r="AX187" s="46"/>
      <c r="AY187" s="46"/>
    </row>
    <row r="188" spans="1:51" s="80" customFormat="1">
      <c r="A188" s="44"/>
      <c r="AH188" s="46"/>
      <c r="AI188" s="46"/>
      <c r="AJ188" s="46"/>
      <c r="AK188" s="46"/>
      <c r="AL188" s="46"/>
      <c r="AM188" s="46"/>
      <c r="AN188" s="46"/>
      <c r="AO188" s="46"/>
      <c r="AP188" s="46"/>
      <c r="AQ188" s="46"/>
      <c r="AR188" s="46"/>
      <c r="AS188" s="46"/>
      <c r="AT188" s="46"/>
      <c r="AU188" s="46"/>
      <c r="AV188" s="46"/>
      <c r="AW188" s="46"/>
      <c r="AX188" s="46"/>
      <c r="AY188" s="46"/>
    </row>
    <row r="189" spans="1:51" s="80" customFormat="1">
      <c r="A189" s="44"/>
      <c r="AH189" s="46"/>
      <c r="AI189" s="46"/>
      <c r="AJ189" s="46"/>
      <c r="AK189" s="46"/>
      <c r="AL189" s="46"/>
      <c r="AM189" s="46"/>
      <c r="AN189" s="46"/>
      <c r="AO189" s="46"/>
      <c r="AP189" s="46"/>
      <c r="AQ189" s="46"/>
      <c r="AR189" s="46"/>
      <c r="AS189" s="46"/>
      <c r="AT189" s="46"/>
      <c r="AU189" s="46"/>
      <c r="AV189" s="46"/>
      <c r="AW189" s="46"/>
      <c r="AX189" s="46"/>
      <c r="AY189" s="46"/>
    </row>
    <row r="190" spans="1:51" s="80" customFormat="1">
      <c r="A190" s="44"/>
      <c r="AH190" s="46"/>
      <c r="AI190" s="46"/>
      <c r="AJ190" s="46"/>
      <c r="AK190" s="46"/>
      <c r="AL190" s="46"/>
      <c r="AM190" s="46"/>
      <c r="AN190" s="46"/>
      <c r="AO190" s="46"/>
      <c r="AP190" s="46"/>
      <c r="AQ190" s="46"/>
      <c r="AR190" s="46"/>
      <c r="AS190" s="46"/>
      <c r="AT190" s="46"/>
      <c r="AU190" s="46"/>
      <c r="AV190" s="46"/>
      <c r="AW190" s="46"/>
      <c r="AX190" s="46"/>
      <c r="AY190" s="46"/>
    </row>
    <row r="191" spans="1:51" s="80" customFormat="1">
      <c r="A191" s="44"/>
      <c r="AH191" s="46"/>
      <c r="AI191" s="46"/>
      <c r="AJ191" s="46"/>
      <c r="AK191" s="46"/>
      <c r="AL191" s="46"/>
      <c r="AM191" s="46"/>
      <c r="AN191" s="46"/>
      <c r="AO191" s="46"/>
      <c r="AP191" s="46"/>
      <c r="AQ191" s="46"/>
      <c r="AR191" s="46"/>
      <c r="AS191" s="46"/>
      <c r="AT191" s="46"/>
      <c r="AU191" s="46"/>
      <c r="AV191" s="46"/>
      <c r="AW191" s="46"/>
      <c r="AX191" s="46"/>
      <c r="AY191" s="46"/>
    </row>
    <row r="192" spans="1:51" s="80" customFormat="1">
      <c r="A192" s="44"/>
      <c r="AH192" s="46"/>
      <c r="AI192" s="46"/>
      <c r="AJ192" s="46"/>
      <c r="AK192" s="46"/>
      <c r="AL192" s="46"/>
      <c r="AM192" s="46"/>
      <c r="AN192" s="46"/>
      <c r="AO192" s="46"/>
      <c r="AP192" s="46"/>
      <c r="AQ192" s="46"/>
      <c r="AR192" s="46"/>
      <c r="AS192" s="46"/>
      <c r="AT192" s="46"/>
      <c r="AU192" s="46"/>
      <c r="AV192" s="46"/>
      <c r="AW192" s="46"/>
      <c r="AX192" s="46"/>
      <c r="AY192" s="46"/>
    </row>
    <row r="193" spans="1:51" s="80" customFormat="1">
      <c r="A193" s="44"/>
      <c r="AH193" s="46"/>
      <c r="AI193" s="46"/>
      <c r="AJ193" s="46"/>
      <c r="AK193" s="46"/>
      <c r="AL193" s="46"/>
      <c r="AM193" s="46"/>
      <c r="AN193" s="46"/>
      <c r="AO193" s="46"/>
      <c r="AP193" s="46"/>
      <c r="AQ193" s="46"/>
      <c r="AR193" s="46"/>
      <c r="AS193" s="46"/>
      <c r="AT193" s="46"/>
      <c r="AU193" s="46"/>
      <c r="AV193" s="46"/>
      <c r="AW193" s="46"/>
      <c r="AX193" s="46"/>
      <c r="AY193" s="46"/>
    </row>
    <row r="194" spans="1:51" s="80" customFormat="1">
      <c r="A194" s="44"/>
      <c r="AH194" s="46"/>
      <c r="AI194" s="46"/>
      <c r="AJ194" s="46"/>
      <c r="AK194" s="46"/>
      <c r="AL194" s="46"/>
      <c r="AM194" s="46"/>
      <c r="AN194" s="46"/>
      <c r="AO194" s="46"/>
      <c r="AP194" s="46"/>
      <c r="AQ194" s="46"/>
      <c r="AR194" s="46"/>
      <c r="AS194" s="46"/>
      <c r="AT194" s="46"/>
      <c r="AU194" s="46"/>
      <c r="AV194" s="46"/>
      <c r="AW194" s="46"/>
      <c r="AX194" s="46"/>
      <c r="AY194" s="46"/>
    </row>
    <row r="195" spans="1:51" s="80" customFormat="1">
      <c r="A195" s="44"/>
      <c r="AH195" s="46"/>
      <c r="AI195" s="46"/>
      <c r="AJ195" s="46"/>
      <c r="AK195" s="46"/>
      <c r="AL195" s="46"/>
      <c r="AM195" s="46"/>
      <c r="AN195" s="46"/>
      <c r="AO195" s="46"/>
      <c r="AP195" s="46"/>
      <c r="AQ195" s="46"/>
      <c r="AR195" s="46"/>
      <c r="AS195" s="46"/>
      <c r="AT195" s="46"/>
      <c r="AU195" s="46"/>
      <c r="AV195" s="46"/>
      <c r="AW195" s="46"/>
      <c r="AX195" s="46"/>
      <c r="AY195" s="46"/>
    </row>
    <row r="196" spans="1:51" s="80" customFormat="1">
      <c r="A196" s="44"/>
      <c r="AH196" s="46"/>
      <c r="AI196" s="46"/>
      <c r="AJ196" s="46"/>
      <c r="AK196" s="46"/>
      <c r="AL196" s="46"/>
      <c r="AM196" s="46"/>
      <c r="AN196" s="46"/>
      <c r="AO196" s="46"/>
      <c r="AP196" s="46"/>
      <c r="AQ196" s="46"/>
      <c r="AR196" s="46"/>
      <c r="AS196" s="46"/>
      <c r="AT196" s="46"/>
      <c r="AU196" s="46"/>
      <c r="AV196" s="46"/>
      <c r="AW196" s="46"/>
      <c r="AX196" s="46"/>
      <c r="AY196" s="46"/>
    </row>
    <row r="197" spans="1:51" s="80" customFormat="1">
      <c r="A197" s="44"/>
      <c r="AH197" s="46"/>
      <c r="AI197" s="46"/>
      <c r="AJ197" s="46"/>
      <c r="AK197" s="46"/>
      <c r="AL197" s="46"/>
      <c r="AM197" s="46"/>
      <c r="AN197" s="46"/>
      <c r="AO197" s="46"/>
      <c r="AP197" s="46"/>
      <c r="AQ197" s="46"/>
      <c r="AR197" s="46"/>
      <c r="AS197" s="46"/>
      <c r="AT197" s="46"/>
      <c r="AU197" s="46"/>
      <c r="AV197" s="46"/>
      <c r="AW197" s="46"/>
      <c r="AX197" s="46"/>
      <c r="AY197" s="46"/>
    </row>
    <row r="198" spans="1:51" s="80" customFormat="1">
      <c r="A198" s="44"/>
      <c r="AH198" s="46"/>
      <c r="AI198" s="46"/>
      <c r="AJ198" s="46"/>
      <c r="AK198" s="46"/>
      <c r="AL198" s="46"/>
      <c r="AM198" s="46"/>
      <c r="AN198" s="46"/>
      <c r="AO198" s="46"/>
      <c r="AP198" s="46"/>
      <c r="AQ198" s="46"/>
      <c r="AR198" s="46"/>
      <c r="AS198" s="46"/>
      <c r="AT198" s="46"/>
      <c r="AU198" s="46"/>
      <c r="AV198" s="46"/>
      <c r="AW198" s="46"/>
      <c r="AX198" s="46"/>
      <c r="AY198" s="46"/>
    </row>
    <row r="199" spans="1:51" s="80" customFormat="1">
      <c r="A199" s="44"/>
      <c r="AH199" s="46"/>
      <c r="AI199" s="46"/>
      <c r="AJ199" s="46"/>
      <c r="AK199" s="46"/>
      <c r="AL199" s="46"/>
      <c r="AM199" s="46"/>
      <c r="AN199" s="46"/>
      <c r="AO199" s="46"/>
      <c r="AP199" s="46"/>
      <c r="AQ199" s="46"/>
      <c r="AR199" s="46"/>
      <c r="AS199" s="46"/>
      <c r="AT199" s="46"/>
      <c r="AU199" s="46"/>
      <c r="AV199" s="46"/>
      <c r="AW199" s="46"/>
      <c r="AX199" s="46"/>
      <c r="AY199" s="46"/>
    </row>
    <row r="200" spans="1:51" s="80" customFormat="1">
      <c r="A200" s="44"/>
      <c r="AH200" s="46"/>
      <c r="AI200" s="46"/>
      <c r="AJ200" s="46"/>
      <c r="AK200" s="46"/>
      <c r="AL200" s="46"/>
      <c r="AM200" s="46"/>
      <c r="AN200" s="46"/>
      <c r="AO200" s="46"/>
      <c r="AP200" s="46"/>
      <c r="AQ200" s="46"/>
      <c r="AR200" s="46"/>
      <c r="AS200" s="46"/>
      <c r="AT200" s="46"/>
      <c r="AU200" s="46"/>
      <c r="AV200" s="46"/>
      <c r="AW200" s="46"/>
      <c r="AX200" s="46"/>
      <c r="AY200" s="46"/>
    </row>
    <row r="201" spans="1:51" s="80" customFormat="1">
      <c r="A201" s="44"/>
      <c r="AH201" s="46"/>
      <c r="AI201" s="46"/>
      <c r="AJ201" s="46"/>
      <c r="AK201" s="46"/>
      <c r="AL201" s="46"/>
      <c r="AM201" s="46"/>
      <c r="AN201" s="46"/>
      <c r="AO201" s="46"/>
      <c r="AP201" s="46"/>
      <c r="AQ201" s="46"/>
      <c r="AR201" s="46"/>
      <c r="AS201" s="46"/>
      <c r="AT201" s="46"/>
      <c r="AU201" s="46"/>
      <c r="AV201" s="46"/>
      <c r="AW201" s="46"/>
      <c r="AX201" s="46"/>
      <c r="AY201" s="46"/>
    </row>
    <row r="202" spans="1:51" s="80" customFormat="1">
      <c r="A202" s="44"/>
      <c r="AH202" s="46"/>
      <c r="AI202" s="46"/>
      <c r="AJ202" s="46"/>
      <c r="AK202" s="46"/>
      <c r="AL202" s="46"/>
      <c r="AM202" s="46"/>
      <c r="AN202" s="46"/>
      <c r="AO202" s="46"/>
      <c r="AP202" s="46"/>
      <c r="AQ202" s="46"/>
      <c r="AR202" s="46"/>
      <c r="AS202" s="46"/>
      <c r="AT202" s="46"/>
      <c r="AU202" s="46"/>
      <c r="AV202" s="46"/>
      <c r="AW202" s="46"/>
      <c r="AX202" s="46"/>
      <c r="AY202" s="46"/>
    </row>
    <row r="203" spans="1:51" s="80" customFormat="1">
      <c r="A203" s="44"/>
      <c r="AH203" s="46"/>
      <c r="AI203" s="46"/>
      <c r="AJ203" s="46"/>
      <c r="AK203" s="46"/>
      <c r="AL203" s="46"/>
      <c r="AM203" s="46"/>
      <c r="AN203" s="46"/>
      <c r="AO203" s="46"/>
      <c r="AP203" s="46"/>
      <c r="AQ203" s="46"/>
      <c r="AR203" s="46"/>
      <c r="AS203" s="46"/>
      <c r="AT203" s="46"/>
      <c r="AU203" s="46"/>
      <c r="AV203" s="46"/>
      <c r="AW203" s="46"/>
      <c r="AX203" s="46"/>
      <c r="AY203" s="46"/>
    </row>
    <row r="204" spans="1:51" s="80" customFormat="1">
      <c r="A204" s="44"/>
      <c r="AH204" s="46"/>
      <c r="AI204" s="46"/>
      <c r="AJ204" s="46"/>
      <c r="AK204" s="46"/>
      <c r="AL204" s="46"/>
      <c r="AM204" s="46"/>
      <c r="AN204" s="46"/>
      <c r="AO204" s="46"/>
      <c r="AP204" s="46"/>
      <c r="AQ204" s="46"/>
      <c r="AR204" s="46"/>
      <c r="AS204" s="46"/>
      <c r="AT204" s="46"/>
      <c r="AU204" s="46"/>
      <c r="AV204" s="46"/>
      <c r="AW204" s="46"/>
      <c r="AX204" s="46"/>
      <c r="AY204" s="46"/>
    </row>
    <row r="205" spans="1:51" s="80" customFormat="1">
      <c r="A205" s="44"/>
      <c r="AH205" s="46"/>
      <c r="AI205" s="46"/>
      <c r="AJ205" s="46"/>
      <c r="AK205" s="46"/>
      <c r="AL205" s="46"/>
      <c r="AM205" s="46"/>
      <c r="AN205" s="46"/>
      <c r="AO205" s="46"/>
      <c r="AP205" s="46"/>
      <c r="AQ205" s="46"/>
      <c r="AR205" s="46"/>
      <c r="AS205" s="46"/>
      <c r="AT205" s="46"/>
      <c r="AU205" s="46"/>
      <c r="AV205" s="46"/>
      <c r="AW205" s="46"/>
      <c r="AX205" s="46"/>
      <c r="AY205" s="46"/>
    </row>
    <row r="206" spans="1:51" s="80" customFormat="1">
      <c r="A206" s="44"/>
      <c r="AH206" s="46"/>
      <c r="AI206" s="46"/>
      <c r="AJ206" s="46"/>
      <c r="AK206" s="46"/>
      <c r="AL206" s="46"/>
      <c r="AM206" s="46"/>
      <c r="AN206" s="46"/>
      <c r="AO206" s="46"/>
      <c r="AP206" s="46"/>
      <c r="AQ206" s="46"/>
      <c r="AR206" s="46"/>
      <c r="AS206" s="46"/>
      <c r="AT206" s="46"/>
      <c r="AU206" s="46"/>
      <c r="AV206" s="46"/>
      <c r="AW206" s="46"/>
      <c r="AX206" s="46"/>
      <c r="AY206" s="46"/>
    </row>
    <row r="207" spans="1:51" s="80" customFormat="1">
      <c r="A207" s="44"/>
      <c r="AH207" s="46"/>
      <c r="AI207" s="46"/>
      <c r="AJ207" s="46"/>
      <c r="AK207" s="46"/>
      <c r="AL207" s="46"/>
      <c r="AM207" s="46"/>
      <c r="AN207" s="46"/>
      <c r="AO207" s="46"/>
      <c r="AP207" s="46"/>
      <c r="AQ207" s="46"/>
      <c r="AR207" s="46"/>
      <c r="AS207" s="46"/>
      <c r="AT207" s="46"/>
      <c r="AU207" s="46"/>
      <c r="AV207" s="46"/>
      <c r="AW207" s="46"/>
      <c r="AX207" s="46"/>
      <c r="AY207" s="46"/>
    </row>
    <row r="208" spans="1:51" s="80" customFormat="1">
      <c r="A208" s="44"/>
      <c r="AH208" s="46"/>
      <c r="AI208" s="46"/>
      <c r="AJ208" s="46"/>
      <c r="AK208" s="46"/>
      <c r="AL208" s="46"/>
      <c r="AM208" s="46"/>
      <c r="AN208" s="46"/>
      <c r="AO208" s="46"/>
      <c r="AP208" s="46"/>
      <c r="AQ208" s="46"/>
      <c r="AR208" s="46"/>
      <c r="AS208" s="46"/>
      <c r="AT208" s="46"/>
      <c r="AU208" s="46"/>
      <c r="AV208" s="46"/>
      <c r="AW208" s="46"/>
      <c r="AX208" s="46"/>
      <c r="AY208" s="46"/>
    </row>
    <row r="209" spans="1:51" s="80" customFormat="1">
      <c r="A209" s="44"/>
      <c r="AH209" s="46"/>
      <c r="AI209" s="46"/>
      <c r="AJ209" s="46"/>
      <c r="AK209" s="46"/>
      <c r="AL209" s="46"/>
      <c r="AM209" s="46"/>
      <c r="AN209" s="46"/>
      <c r="AO209" s="46"/>
      <c r="AP209" s="46"/>
      <c r="AQ209" s="46"/>
      <c r="AR209" s="46"/>
      <c r="AS209" s="46"/>
      <c r="AT209" s="46"/>
      <c r="AU209" s="46"/>
      <c r="AV209" s="46"/>
      <c r="AW209" s="46"/>
      <c r="AX209" s="46"/>
      <c r="AY209" s="46"/>
    </row>
    <row r="210" spans="1:51" s="80" customFormat="1">
      <c r="A210" s="44"/>
      <c r="AH210" s="46"/>
      <c r="AI210" s="46"/>
      <c r="AJ210" s="46"/>
      <c r="AK210" s="46"/>
      <c r="AL210" s="46"/>
      <c r="AM210" s="46"/>
      <c r="AN210" s="46"/>
      <c r="AO210" s="46"/>
      <c r="AP210" s="46"/>
      <c r="AQ210" s="46"/>
      <c r="AR210" s="46"/>
      <c r="AS210" s="46"/>
      <c r="AT210" s="46"/>
      <c r="AU210" s="46"/>
      <c r="AV210" s="46"/>
      <c r="AW210" s="46"/>
      <c r="AX210" s="46"/>
      <c r="AY210" s="46"/>
    </row>
    <row r="211" spans="1:51" s="80" customFormat="1">
      <c r="A211" s="44"/>
      <c r="AH211" s="46"/>
      <c r="AI211" s="46"/>
      <c r="AJ211" s="46"/>
      <c r="AK211" s="46"/>
      <c r="AL211" s="46"/>
      <c r="AM211" s="46"/>
      <c r="AN211" s="46"/>
      <c r="AO211" s="46"/>
      <c r="AP211" s="46"/>
      <c r="AQ211" s="46"/>
      <c r="AR211" s="46"/>
      <c r="AS211" s="46"/>
      <c r="AT211" s="46"/>
      <c r="AU211" s="46"/>
      <c r="AV211" s="46"/>
      <c r="AW211" s="46"/>
      <c r="AX211" s="46"/>
      <c r="AY211" s="46"/>
    </row>
    <row r="212" spans="1:51" s="80" customFormat="1">
      <c r="A212" s="44"/>
      <c r="AH212" s="46"/>
      <c r="AI212" s="46"/>
      <c r="AJ212" s="46"/>
      <c r="AK212" s="46"/>
      <c r="AL212" s="46"/>
      <c r="AM212" s="46"/>
      <c r="AN212" s="46"/>
      <c r="AO212" s="46"/>
      <c r="AP212" s="46"/>
      <c r="AQ212" s="46"/>
      <c r="AR212" s="46"/>
      <c r="AS212" s="46"/>
      <c r="AT212" s="46"/>
      <c r="AU212" s="46"/>
      <c r="AV212" s="46"/>
      <c r="AW212" s="46"/>
      <c r="AX212" s="46"/>
      <c r="AY212" s="46"/>
    </row>
    <row r="213" spans="1:51" s="80" customFormat="1">
      <c r="A213" s="44"/>
      <c r="AH213" s="46"/>
      <c r="AI213" s="46"/>
      <c r="AJ213" s="46"/>
      <c r="AK213" s="46"/>
      <c r="AL213" s="46"/>
      <c r="AM213" s="46"/>
      <c r="AN213" s="46"/>
      <c r="AO213" s="46"/>
      <c r="AP213" s="46"/>
      <c r="AQ213" s="46"/>
      <c r="AR213" s="46"/>
      <c r="AS213" s="46"/>
      <c r="AT213" s="46"/>
      <c r="AU213" s="46"/>
      <c r="AV213" s="46"/>
      <c r="AW213" s="46"/>
      <c r="AX213" s="46"/>
      <c r="AY213" s="46"/>
    </row>
    <row r="214" spans="1:51" s="80" customFormat="1">
      <c r="A214" s="44"/>
      <c r="AH214" s="46"/>
      <c r="AI214" s="46"/>
      <c r="AJ214" s="46"/>
      <c r="AK214" s="46"/>
      <c r="AL214" s="46"/>
      <c r="AM214" s="46"/>
      <c r="AN214" s="46"/>
      <c r="AO214" s="46"/>
      <c r="AP214" s="46"/>
      <c r="AQ214" s="46"/>
      <c r="AR214" s="46"/>
      <c r="AS214" s="46"/>
      <c r="AT214" s="46"/>
      <c r="AU214" s="46"/>
      <c r="AV214" s="46"/>
      <c r="AW214" s="46"/>
      <c r="AX214" s="46"/>
      <c r="AY214" s="46"/>
    </row>
    <row r="215" spans="1:51" s="80" customFormat="1">
      <c r="A215" s="44"/>
      <c r="AH215" s="46"/>
      <c r="AI215" s="46"/>
      <c r="AJ215" s="46"/>
      <c r="AK215" s="46"/>
      <c r="AL215" s="46"/>
      <c r="AM215" s="46"/>
      <c r="AN215" s="46"/>
      <c r="AO215" s="46"/>
      <c r="AP215" s="46"/>
      <c r="AQ215" s="46"/>
      <c r="AR215" s="46"/>
      <c r="AS215" s="46"/>
      <c r="AT215" s="46"/>
      <c r="AU215" s="46"/>
      <c r="AV215" s="46"/>
      <c r="AW215" s="46"/>
      <c r="AX215" s="46"/>
      <c r="AY215" s="46"/>
    </row>
    <row r="216" spans="1:51" s="80" customFormat="1">
      <c r="A216" s="44"/>
      <c r="AH216" s="46"/>
      <c r="AI216" s="46"/>
      <c r="AJ216" s="46"/>
      <c r="AK216" s="46"/>
      <c r="AL216" s="46"/>
      <c r="AM216" s="46"/>
      <c r="AN216" s="46"/>
      <c r="AO216" s="46"/>
      <c r="AP216" s="46"/>
      <c r="AQ216" s="46"/>
      <c r="AR216" s="46"/>
      <c r="AS216" s="46"/>
      <c r="AT216" s="46"/>
      <c r="AU216" s="46"/>
      <c r="AV216" s="46"/>
      <c r="AW216" s="46"/>
      <c r="AX216" s="46"/>
      <c r="AY216" s="46"/>
    </row>
    <row r="217" spans="1:51" s="81" customFormat="1">
      <c r="A217" s="44"/>
      <c r="AH217" s="46"/>
      <c r="AI217" s="46"/>
      <c r="AJ217" s="46"/>
      <c r="AK217" s="46"/>
      <c r="AL217" s="46"/>
      <c r="AM217" s="46"/>
      <c r="AN217" s="46"/>
      <c r="AO217" s="46"/>
      <c r="AP217" s="46"/>
      <c r="AQ217" s="46"/>
      <c r="AR217" s="46"/>
      <c r="AS217" s="46"/>
      <c r="AT217" s="46"/>
      <c r="AU217" s="46"/>
      <c r="AV217" s="46"/>
      <c r="AW217" s="46"/>
      <c r="AX217" s="46"/>
      <c r="AY217" s="46"/>
    </row>
    <row r="218" spans="1:51" s="81" customFormat="1">
      <c r="A218" s="44"/>
      <c r="AH218" s="46"/>
      <c r="AI218" s="46"/>
      <c r="AJ218" s="46"/>
      <c r="AK218" s="46"/>
      <c r="AL218" s="46"/>
      <c r="AM218" s="46"/>
      <c r="AN218" s="46"/>
      <c r="AO218" s="46"/>
      <c r="AP218" s="46"/>
      <c r="AQ218" s="46"/>
      <c r="AR218" s="46"/>
      <c r="AS218" s="46"/>
      <c r="AT218" s="46"/>
      <c r="AU218" s="46"/>
      <c r="AV218" s="46"/>
      <c r="AW218" s="46"/>
      <c r="AX218" s="46"/>
      <c r="AY218" s="46"/>
    </row>
    <row r="219" spans="1:51" s="81" customFormat="1">
      <c r="A219" s="44"/>
      <c r="AH219" s="46"/>
      <c r="AI219" s="46"/>
      <c r="AJ219" s="46"/>
      <c r="AK219" s="46"/>
      <c r="AL219" s="46"/>
      <c r="AM219" s="46"/>
      <c r="AN219" s="46"/>
      <c r="AO219" s="46"/>
      <c r="AP219" s="46"/>
      <c r="AQ219" s="46"/>
      <c r="AR219" s="46"/>
      <c r="AS219" s="46"/>
      <c r="AT219" s="46"/>
      <c r="AU219" s="46"/>
      <c r="AV219" s="46"/>
      <c r="AW219" s="46"/>
      <c r="AX219" s="46"/>
      <c r="AY219" s="46"/>
    </row>
    <row r="220" spans="1:51" s="81" customFormat="1">
      <c r="A220" s="44"/>
      <c r="AH220" s="46"/>
      <c r="AI220" s="46"/>
      <c r="AJ220" s="46"/>
      <c r="AK220" s="46"/>
      <c r="AL220" s="46"/>
      <c r="AM220" s="46"/>
      <c r="AN220" s="46"/>
      <c r="AO220" s="46"/>
      <c r="AP220" s="46"/>
      <c r="AQ220" s="46"/>
      <c r="AR220" s="46"/>
      <c r="AS220" s="46"/>
      <c r="AT220" s="46"/>
      <c r="AU220" s="46"/>
      <c r="AV220" s="46"/>
      <c r="AW220" s="46"/>
      <c r="AX220" s="46"/>
      <c r="AY220" s="46"/>
    </row>
    <row r="221" spans="1:51" s="81" customFormat="1">
      <c r="A221" s="44"/>
      <c r="AH221" s="46"/>
      <c r="AI221" s="46"/>
      <c r="AJ221" s="46"/>
      <c r="AK221" s="46"/>
      <c r="AL221" s="46"/>
      <c r="AM221" s="46"/>
      <c r="AN221" s="46"/>
      <c r="AO221" s="46"/>
      <c r="AP221" s="46"/>
      <c r="AQ221" s="46"/>
      <c r="AR221" s="46"/>
      <c r="AS221" s="46"/>
      <c r="AT221" s="46"/>
      <c r="AU221" s="46"/>
      <c r="AV221" s="46"/>
      <c r="AW221" s="46"/>
      <c r="AX221" s="46"/>
      <c r="AY221" s="46"/>
    </row>
    <row r="222" spans="1:51" s="81" customFormat="1">
      <c r="A222" s="44"/>
      <c r="AH222" s="46"/>
      <c r="AI222" s="46"/>
      <c r="AJ222" s="46"/>
      <c r="AK222" s="46"/>
      <c r="AL222" s="46"/>
      <c r="AM222" s="46"/>
      <c r="AN222" s="46"/>
      <c r="AO222" s="46"/>
      <c r="AP222" s="46"/>
      <c r="AQ222" s="46"/>
      <c r="AR222" s="46"/>
      <c r="AS222" s="46"/>
      <c r="AT222" s="46"/>
      <c r="AU222" s="46"/>
      <c r="AV222" s="46"/>
      <c r="AW222" s="46"/>
      <c r="AX222" s="46"/>
      <c r="AY222" s="46"/>
    </row>
    <row r="223" spans="1:51" s="81" customFormat="1">
      <c r="A223" s="44"/>
      <c r="AH223" s="46"/>
      <c r="AI223" s="46"/>
      <c r="AJ223" s="46"/>
      <c r="AK223" s="46"/>
      <c r="AL223" s="46"/>
      <c r="AM223" s="46"/>
      <c r="AN223" s="46"/>
      <c r="AO223" s="46"/>
      <c r="AP223" s="46"/>
      <c r="AQ223" s="46"/>
      <c r="AR223" s="46"/>
      <c r="AS223" s="46"/>
      <c r="AT223" s="46"/>
      <c r="AU223" s="46"/>
      <c r="AV223" s="46"/>
      <c r="AW223" s="46"/>
      <c r="AX223" s="46"/>
      <c r="AY223" s="46"/>
    </row>
    <row r="224" spans="1:51" s="81" customFormat="1">
      <c r="A224" s="44"/>
      <c r="AH224" s="46"/>
      <c r="AI224" s="46"/>
      <c r="AJ224" s="46"/>
      <c r="AK224" s="46"/>
      <c r="AL224" s="46"/>
      <c r="AM224" s="46"/>
      <c r="AN224" s="46"/>
      <c r="AO224" s="46"/>
      <c r="AP224" s="46"/>
      <c r="AQ224" s="46"/>
      <c r="AR224" s="46"/>
      <c r="AS224" s="46"/>
      <c r="AT224" s="46"/>
      <c r="AU224" s="46"/>
      <c r="AV224" s="46"/>
      <c r="AW224" s="46"/>
      <c r="AX224" s="46"/>
      <c r="AY224" s="46"/>
    </row>
    <row r="225" spans="1:51" s="81" customFormat="1">
      <c r="A225" s="44"/>
      <c r="AH225" s="46"/>
      <c r="AI225" s="46"/>
      <c r="AJ225" s="46"/>
      <c r="AK225" s="46"/>
      <c r="AL225" s="46"/>
      <c r="AM225" s="46"/>
      <c r="AN225" s="46"/>
      <c r="AO225" s="46"/>
      <c r="AP225" s="46"/>
      <c r="AQ225" s="46"/>
      <c r="AR225" s="46"/>
      <c r="AS225" s="46"/>
      <c r="AT225" s="46"/>
      <c r="AU225" s="46"/>
      <c r="AV225" s="46"/>
      <c r="AW225" s="46"/>
      <c r="AX225" s="46"/>
      <c r="AY225" s="46"/>
    </row>
    <row r="226" spans="1:51" s="81" customFormat="1">
      <c r="A226" s="44"/>
      <c r="AH226" s="46"/>
      <c r="AI226" s="46"/>
      <c r="AJ226" s="46"/>
      <c r="AK226" s="46"/>
      <c r="AL226" s="46"/>
      <c r="AM226" s="46"/>
      <c r="AN226" s="46"/>
      <c r="AO226" s="46"/>
      <c r="AP226" s="46"/>
      <c r="AQ226" s="46"/>
      <c r="AR226" s="46"/>
      <c r="AS226" s="46"/>
      <c r="AT226" s="46"/>
      <c r="AU226" s="46"/>
      <c r="AV226" s="46"/>
      <c r="AW226" s="46"/>
      <c r="AX226" s="46"/>
      <c r="AY226" s="46"/>
    </row>
    <row r="227" spans="1:51" s="81" customFormat="1">
      <c r="A227" s="44"/>
      <c r="AH227" s="46"/>
      <c r="AI227" s="46"/>
      <c r="AJ227" s="46"/>
      <c r="AK227" s="46"/>
      <c r="AL227" s="46"/>
      <c r="AM227" s="46"/>
      <c r="AN227" s="46"/>
      <c r="AO227" s="46"/>
      <c r="AP227" s="46"/>
      <c r="AQ227" s="46"/>
      <c r="AR227" s="46"/>
      <c r="AS227" s="46"/>
      <c r="AT227" s="46"/>
      <c r="AU227" s="46"/>
      <c r="AV227" s="46"/>
      <c r="AW227" s="46"/>
      <c r="AX227" s="46"/>
      <c r="AY227" s="46"/>
    </row>
    <row r="228" spans="1:51" s="81" customFormat="1">
      <c r="A228" s="44"/>
      <c r="AH228" s="46"/>
      <c r="AI228" s="46"/>
      <c r="AJ228" s="46"/>
      <c r="AK228" s="46"/>
      <c r="AL228" s="46"/>
      <c r="AM228" s="46"/>
      <c r="AN228" s="46"/>
      <c r="AO228" s="46"/>
      <c r="AP228" s="46"/>
      <c r="AQ228" s="46"/>
      <c r="AR228" s="46"/>
      <c r="AS228" s="46"/>
      <c r="AT228" s="46"/>
      <c r="AU228" s="46"/>
      <c r="AV228" s="46"/>
      <c r="AW228" s="46"/>
      <c r="AX228" s="46"/>
      <c r="AY228" s="46"/>
    </row>
    <row r="229" spans="1:51" s="81" customFormat="1">
      <c r="A229" s="44"/>
      <c r="AH229" s="46"/>
      <c r="AI229" s="46"/>
      <c r="AJ229" s="46"/>
      <c r="AK229" s="46"/>
      <c r="AL229" s="46"/>
      <c r="AM229" s="46"/>
      <c r="AN229" s="46"/>
      <c r="AO229" s="46"/>
      <c r="AP229" s="46"/>
      <c r="AQ229" s="46"/>
      <c r="AR229" s="46"/>
      <c r="AS229" s="46"/>
      <c r="AT229" s="46"/>
      <c r="AU229" s="46"/>
      <c r="AV229" s="46"/>
      <c r="AW229" s="46"/>
      <c r="AX229" s="46"/>
      <c r="AY229" s="46"/>
    </row>
    <row r="230" spans="1:51" s="81" customFormat="1">
      <c r="A230" s="44"/>
      <c r="AH230" s="46"/>
      <c r="AI230" s="46"/>
      <c r="AJ230" s="46"/>
      <c r="AK230" s="46"/>
      <c r="AL230" s="46"/>
      <c r="AM230" s="46"/>
      <c r="AN230" s="46"/>
      <c r="AO230" s="46"/>
      <c r="AP230" s="46"/>
      <c r="AQ230" s="46"/>
      <c r="AR230" s="46"/>
      <c r="AS230" s="46"/>
      <c r="AT230" s="46"/>
      <c r="AU230" s="46"/>
      <c r="AV230" s="46"/>
      <c r="AW230" s="46"/>
      <c r="AX230" s="46"/>
      <c r="AY230" s="46"/>
    </row>
    <row r="231" spans="1:51" s="81" customFormat="1">
      <c r="A231" s="44"/>
      <c r="AH231" s="46"/>
      <c r="AI231" s="46"/>
      <c r="AJ231" s="46"/>
      <c r="AK231" s="46"/>
      <c r="AL231" s="46"/>
      <c r="AM231" s="46"/>
      <c r="AN231" s="46"/>
      <c r="AO231" s="46"/>
      <c r="AP231" s="46"/>
      <c r="AQ231" s="46"/>
      <c r="AR231" s="46"/>
      <c r="AS231" s="46"/>
      <c r="AT231" s="46"/>
      <c r="AU231" s="46"/>
      <c r="AV231" s="46"/>
      <c r="AW231" s="46"/>
      <c r="AX231" s="46"/>
      <c r="AY231" s="46"/>
    </row>
    <row r="232" spans="1:51" s="81" customFormat="1">
      <c r="A232" s="44"/>
      <c r="AH232" s="46"/>
      <c r="AI232" s="46"/>
      <c r="AJ232" s="46"/>
      <c r="AK232" s="46"/>
      <c r="AL232" s="46"/>
      <c r="AM232" s="46"/>
      <c r="AN232" s="46"/>
      <c r="AO232" s="46"/>
      <c r="AP232" s="46"/>
      <c r="AQ232" s="46"/>
      <c r="AR232" s="46"/>
      <c r="AS232" s="46"/>
      <c r="AT232" s="46"/>
      <c r="AU232" s="46"/>
      <c r="AV232" s="46"/>
      <c r="AW232" s="46"/>
      <c r="AX232" s="46"/>
      <c r="AY232" s="46"/>
    </row>
    <row r="233" spans="1:51" s="81" customFormat="1">
      <c r="A233" s="44"/>
      <c r="AH233" s="46"/>
      <c r="AI233" s="46"/>
      <c r="AJ233" s="46"/>
      <c r="AK233" s="46"/>
      <c r="AL233" s="46"/>
      <c r="AM233" s="46"/>
      <c r="AN233" s="46"/>
      <c r="AO233" s="46"/>
      <c r="AP233" s="46"/>
      <c r="AQ233" s="46"/>
      <c r="AR233" s="46"/>
      <c r="AS233" s="46"/>
      <c r="AT233" s="46"/>
      <c r="AU233" s="46"/>
      <c r="AV233" s="46"/>
      <c r="AW233" s="46"/>
      <c r="AX233" s="46"/>
      <c r="AY233" s="46"/>
    </row>
    <row r="234" spans="1:51" s="81" customFormat="1">
      <c r="A234" s="44"/>
      <c r="AH234" s="46"/>
      <c r="AI234" s="46"/>
      <c r="AJ234" s="46"/>
      <c r="AK234" s="46"/>
      <c r="AL234" s="46"/>
      <c r="AM234" s="46"/>
      <c r="AN234" s="46"/>
      <c r="AO234" s="46"/>
      <c r="AP234" s="46"/>
      <c r="AQ234" s="46"/>
      <c r="AR234" s="46"/>
      <c r="AS234" s="46"/>
      <c r="AT234" s="46"/>
      <c r="AU234" s="46"/>
      <c r="AV234" s="46"/>
      <c r="AW234" s="46"/>
      <c r="AX234" s="46"/>
      <c r="AY234" s="46"/>
    </row>
    <row r="235" spans="1:51" s="81" customFormat="1">
      <c r="A235" s="44"/>
      <c r="AH235" s="46"/>
      <c r="AI235" s="46"/>
      <c r="AJ235" s="46"/>
      <c r="AK235" s="46"/>
      <c r="AL235" s="46"/>
      <c r="AM235" s="46"/>
      <c r="AN235" s="46"/>
      <c r="AO235" s="46"/>
      <c r="AP235" s="46"/>
      <c r="AQ235" s="46"/>
      <c r="AR235" s="46"/>
      <c r="AS235" s="46"/>
      <c r="AT235" s="46"/>
      <c r="AU235" s="46"/>
      <c r="AV235" s="46"/>
      <c r="AW235" s="46"/>
      <c r="AX235" s="46"/>
      <c r="AY235" s="46"/>
    </row>
    <row r="236" spans="1:51" s="81" customFormat="1">
      <c r="A236" s="44"/>
      <c r="AH236" s="46"/>
      <c r="AI236" s="46"/>
      <c r="AJ236" s="46"/>
      <c r="AK236" s="46"/>
      <c r="AL236" s="46"/>
      <c r="AM236" s="46"/>
      <c r="AN236" s="46"/>
      <c r="AO236" s="46"/>
      <c r="AP236" s="46"/>
      <c r="AQ236" s="46"/>
      <c r="AR236" s="46"/>
      <c r="AS236" s="46"/>
      <c r="AT236" s="46"/>
      <c r="AU236" s="46"/>
      <c r="AV236" s="46"/>
      <c r="AW236" s="46"/>
      <c r="AX236" s="46"/>
      <c r="AY236" s="46"/>
    </row>
    <row r="237" spans="1:51" s="81" customFormat="1">
      <c r="A237" s="44"/>
      <c r="AH237" s="46"/>
      <c r="AI237" s="46"/>
      <c r="AJ237" s="46"/>
      <c r="AK237" s="46"/>
      <c r="AL237" s="46"/>
      <c r="AM237" s="46"/>
      <c r="AN237" s="46"/>
      <c r="AO237" s="46"/>
      <c r="AP237" s="46"/>
      <c r="AQ237" s="46"/>
      <c r="AR237" s="46"/>
      <c r="AS237" s="46"/>
      <c r="AT237" s="46"/>
      <c r="AU237" s="46"/>
      <c r="AV237" s="46"/>
      <c r="AW237" s="46"/>
      <c r="AX237" s="46"/>
      <c r="AY237" s="46"/>
    </row>
    <row r="238" spans="1:51" s="81" customFormat="1">
      <c r="A238" s="44"/>
      <c r="AH238" s="46"/>
      <c r="AI238" s="46"/>
      <c r="AJ238" s="46"/>
      <c r="AK238" s="46"/>
      <c r="AL238" s="46"/>
      <c r="AM238" s="46"/>
      <c r="AN238" s="46"/>
      <c r="AO238" s="46"/>
      <c r="AP238" s="46"/>
      <c r="AQ238" s="46"/>
      <c r="AR238" s="46"/>
      <c r="AS238" s="46"/>
      <c r="AT238" s="46"/>
      <c r="AU238" s="46"/>
      <c r="AV238" s="46"/>
      <c r="AW238" s="46"/>
      <c r="AX238" s="46"/>
      <c r="AY238" s="46"/>
    </row>
    <row r="239" spans="1:51" s="81" customFormat="1">
      <c r="A239" s="44"/>
      <c r="AH239" s="46"/>
      <c r="AI239" s="46"/>
      <c r="AJ239" s="46"/>
      <c r="AK239" s="46"/>
      <c r="AL239" s="46"/>
      <c r="AM239" s="46"/>
      <c r="AN239" s="46"/>
      <c r="AO239" s="46"/>
      <c r="AP239" s="46"/>
      <c r="AQ239" s="46"/>
      <c r="AR239" s="46"/>
      <c r="AS239" s="46"/>
      <c r="AT239" s="46"/>
      <c r="AU239" s="46"/>
      <c r="AV239" s="46"/>
      <c r="AW239" s="46"/>
      <c r="AX239" s="46"/>
      <c r="AY239" s="46"/>
    </row>
    <row r="240" spans="1:51" s="81" customFormat="1">
      <c r="A240" s="44"/>
      <c r="AH240" s="46"/>
      <c r="AI240" s="46"/>
      <c r="AJ240" s="46"/>
      <c r="AK240" s="46"/>
      <c r="AL240" s="46"/>
      <c r="AM240" s="46"/>
      <c r="AN240" s="46"/>
      <c r="AO240" s="46"/>
      <c r="AP240" s="46"/>
      <c r="AQ240" s="46"/>
      <c r="AR240" s="46"/>
      <c r="AS240" s="46"/>
      <c r="AT240" s="46"/>
      <c r="AU240" s="46"/>
      <c r="AV240" s="46"/>
      <c r="AW240" s="46"/>
      <c r="AX240" s="46"/>
      <c r="AY240" s="46"/>
    </row>
    <row r="241" spans="1:51" s="81" customFormat="1">
      <c r="A241" s="44"/>
      <c r="AH241" s="46"/>
      <c r="AI241" s="46"/>
      <c r="AJ241" s="46"/>
      <c r="AK241" s="46"/>
      <c r="AL241" s="46"/>
      <c r="AM241" s="46"/>
      <c r="AN241" s="46"/>
      <c r="AO241" s="46"/>
      <c r="AP241" s="46"/>
      <c r="AQ241" s="46"/>
      <c r="AR241" s="46"/>
      <c r="AS241" s="46"/>
      <c r="AT241" s="46"/>
      <c r="AU241" s="46"/>
      <c r="AV241" s="46"/>
      <c r="AW241" s="46"/>
      <c r="AX241" s="46"/>
      <c r="AY241" s="46"/>
    </row>
    <row r="242" spans="1:51" s="81" customFormat="1">
      <c r="A242" s="44"/>
      <c r="AH242" s="46"/>
      <c r="AI242" s="46"/>
      <c r="AJ242" s="46"/>
      <c r="AK242" s="46"/>
      <c r="AL242" s="46"/>
      <c r="AM242" s="46"/>
      <c r="AN242" s="46"/>
      <c r="AO242" s="46"/>
      <c r="AP242" s="46"/>
      <c r="AQ242" s="46"/>
      <c r="AR242" s="46"/>
      <c r="AS242" s="46"/>
      <c r="AT242" s="46"/>
      <c r="AU242" s="46"/>
      <c r="AV242" s="46"/>
      <c r="AW242" s="46"/>
      <c r="AX242" s="46"/>
      <c r="AY242" s="46"/>
    </row>
    <row r="243" spans="1:51" s="81" customFormat="1">
      <c r="A243" s="44"/>
      <c r="AH243" s="46"/>
      <c r="AI243" s="46"/>
      <c r="AJ243" s="46"/>
      <c r="AK243" s="46"/>
      <c r="AL243" s="46"/>
      <c r="AM243" s="46"/>
      <c r="AN243" s="46"/>
      <c r="AO243" s="46"/>
      <c r="AP243" s="46"/>
      <c r="AQ243" s="46"/>
      <c r="AR243" s="46"/>
      <c r="AS243" s="46"/>
      <c r="AT243" s="46"/>
      <c r="AU243" s="46"/>
      <c r="AV243" s="46"/>
      <c r="AW243" s="46"/>
      <c r="AX243" s="46"/>
      <c r="AY243" s="46"/>
    </row>
    <row r="244" spans="1:51" s="81" customFormat="1">
      <c r="A244" s="44"/>
      <c r="AH244" s="46"/>
      <c r="AI244" s="46"/>
      <c r="AJ244" s="46"/>
      <c r="AK244" s="46"/>
      <c r="AL244" s="46"/>
      <c r="AM244" s="46"/>
      <c r="AN244" s="46"/>
      <c r="AO244" s="46"/>
      <c r="AP244" s="46"/>
      <c r="AQ244" s="46"/>
      <c r="AR244" s="46"/>
      <c r="AS244" s="46"/>
      <c r="AT244" s="46"/>
      <c r="AU244" s="46"/>
      <c r="AV244" s="46"/>
      <c r="AW244" s="46"/>
      <c r="AX244" s="46"/>
      <c r="AY244" s="46"/>
    </row>
    <row r="245" spans="1:51" s="81" customFormat="1">
      <c r="A245" s="44"/>
      <c r="AH245" s="46"/>
      <c r="AI245" s="46"/>
      <c r="AJ245" s="46"/>
      <c r="AK245" s="46"/>
      <c r="AL245" s="46"/>
      <c r="AM245" s="46"/>
      <c r="AN245" s="46"/>
      <c r="AO245" s="46"/>
      <c r="AP245" s="46"/>
      <c r="AQ245" s="46"/>
      <c r="AR245" s="46"/>
      <c r="AS245" s="46"/>
      <c r="AT245" s="46"/>
      <c r="AU245" s="46"/>
      <c r="AV245" s="46"/>
      <c r="AW245" s="46"/>
      <c r="AX245" s="46"/>
      <c r="AY245" s="46"/>
    </row>
    <row r="246" spans="1:51" s="81" customFormat="1">
      <c r="A246" s="44"/>
      <c r="AH246" s="46"/>
      <c r="AI246" s="46"/>
      <c r="AJ246" s="46"/>
      <c r="AK246" s="46"/>
      <c r="AL246" s="46"/>
      <c r="AM246" s="46"/>
      <c r="AN246" s="46"/>
      <c r="AO246" s="46"/>
      <c r="AP246" s="46"/>
      <c r="AQ246" s="46"/>
      <c r="AR246" s="46"/>
      <c r="AS246" s="46"/>
      <c r="AT246" s="46"/>
      <c r="AU246" s="46"/>
      <c r="AV246" s="46"/>
      <c r="AW246" s="46"/>
      <c r="AX246" s="46"/>
      <c r="AY246" s="46"/>
    </row>
    <row r="247" spans="1:51" s="81" customFormat="1">
      <c r="A247" s="44"/>
      <c r="AH247" s="46"/>
      <c r="AI247" s="46"/>
      <c r="AJ247" s="46"/>
      <c r="AK247" s="46"/>
      <c r="AL247" s="46"/>
      <c r="AM247" s="46"/>
      <c r="AN247" s="46"/>
      <c r="AO247" s="46"/>
      <c r="AP247" s="46"/>
      <c r="AQ247" s="46"/>
      <c r="AR247" s="46"/>
      <c r="AS247" s="46"/>
      <c r="AT247" s="46"/>
      <c r="AU247" s="46"/>
      <c r="AV247" s="46"/>
      <c r="AW247" s="46"/>
      <c r="AX247" s="46"/>
      <c r="AY247" s="46"/>
    </row>
    <row r="248" spans="1:51" s="81" customFormat="1">
      <c r="A248" s="44"/>
      <c r="AH248" s="46"/>
      <c r="AI248" s="46"/>
      <c r="AJ248" s="46"/>
      <c r="AK248" s="46"/>
      <c r="AL248" s="46"/>
      <c r="AM248" s="46"/>
      <c r="AN248" s="46"/>
      <c r="AO248" s="46"/>
      <c r="AP248" s="46"/>
      <c r="AQ248" s="46"/>
      <c r="AR248" s="46"/>
      <c r="AS248" s="46"/>
      <c r="AT248" s="46"/>
      <c r="AU248" s="46"/>
      <c r="AV248" s="46"/>
      <c r="AW248" s="46"/>
      <c r="AX248" s="46"/>
      <c r="AY248" s="46"/>
    </row>
    <row r="249" spans="1:51" s="81" customFormat="1">
      <c r="A249" s="44"/>
      <c r="AH249" s="46"/>
      <c r="AI249" s="46"/>
      <c r="AJ249" s="46"/>
      <c r="AK249" s="46"/>
      <c r="AL249" s="46"/>
      <c r="AM249" s="46"/>
      <c r="AN249" s="46"/>
      <c r="AO249" s="46"/>
      <c r="AP249" s="46"/>
      <c r="AQ249" s="46"/>
      <c r="AR249" s="46"/>
      <c r="AS249" s="46"/>
      <c r="AT249" s="46"/>
      <c r="AU249" s="46"/>
      <c r="AV249" s="46"/>
      <c r="AW249" s="46"/>
      <c r="AX249" s="46"/>
      <c r="AY249" s="46"/>
    </row>
    <row r="250" spans="1:51" s="81" customFormat="1">
      <c r="A250" s="44"/>
      <c r="AH250" s="46"/>
      <c r="AI250" s="46"/>
      <c r="AJ250" s="46"/>
      <c r="AK250" s="46"/>
      <c r="AL250" s="46"/>
      <c r="AM250" s="46"/>
      <c r="AN250" s="46"/>
      <c r="AO250" s="46"/>
      <c r="AP250" s="46"/>
      <c r="AQ250" s="46"/>
      <c r="AR250" s="46"/>
      <c r="AS250" s="46"/>
      <c r="AT250" s="46"/>
      <c r="AU250" s="46"/>
      <c r="AV250" s="46"/>
      <c r="AW250" s="46"/>
      <c r="AX250" s="46"/>
      <c r="AY250" s="46"/>
    </row>
    <row r="251" spans="1:51" s="81" customFormat="1">
      <c r="A251" s="44"/>
      <c r="AH251" s="46"/>
      <c r="AI251" s="46"/>
      <c r="AJ251" s="46"/>
      <c r="AK251" s="46"/>
      <c r="AL251" s="46"/>
      <c r="AM251" s="46"/>
      <c r="AN251" s="46"/>
      <c r="AO251" s="46"/>
      <c r="AP251" s="46"/>
      <c r="AQ251" s="46"/>
      <c r="AR251" s="46"/>
      <c r="AS251" s="46"/>
      <c r="AT251" s="46"/>
      <c r="AU251" s="46"/>
      <c r="AV251" s="46"/>
      <c r="AW251" s="46"/>
      <c r="AX251" s="46"/>
      <c r="AY251" s="46"/>
    </row>
    <row r="252" spans="1:51" s="81" customFormat="1">
      <c r="A252" s="44"/>
      <c r="AH252" s="46"/>
      <c r="AI252" s="46"/>
      <c r="AJ252" s="46"/>
      <c r="AK252" s="46"/>
      <c r="AL252" s="46"/>
      <c r="AM252" s="46"/>
      <c r="AN252" s="46"/>
      <c r="AO252" s="46"/>
      <c r="AP252" s="46"/>
      <c r="AQ252" s="46"/>
      <c r="AR252" s="46"/>
      <c r="AS252" s="46"/>
      <c r="AT252" s="46"/>
      <c r="AU252" s="46"/>
      <c r="AV252" s="46"/>
      <c r="AW252" s="46"/>
      <c r="AX252" s="46"/>
      <c r="AY252" s="46"/>
    </row>
    <row r="253" spans="1:51" s="81" customFormat="1">
      <c r="A253" s="44"/>
      <c r="AH253" s="46"/>
      <c r="AI253" s="46"/>
      <c r="AJ253" s="46"/>
      <c r="AK253" s="46"/>
      <c r="AL253" s="46"/>
      <c r="AM253" s="46"/>
      <c r="AN253" s="46"/>
      <c r="AO253" s="46"/>
      <c r="AP253" s="46"/>
      <c r="AQ253" s="46"/>
      <c r="AR253" s="46"/>
      <c r="AS253" s="46"/>
      <c r="AT253" s="46"/>
      <c r="AU253" s="46"/>
      <c r="AV253" s="46"/>
      <c r="AW253" s="46"/>
      <c r="AX253" s="46"/>
      <c r="AY253" s="46"/>
    </row>
    <row r="254" spans="1:51" s="81" customFormat="1">
      <c r="A254" s="44"/>
      <c r="AH254" s="46"/>
      <c r="AI254" s="46"/>
      <c r="AJ254" s="46"/>
      <c r="AK254" s="46"/>
      <c r="AL254" s="46"/>
      <c r="AM254" s="46"/>
      <c r="AN254" s="46"/>
      <c r="AO254" s="46"/>
      <c r="AP254" s="46"/>
      <c r="AQ254" s="46"/>
      <c r="AR254" s="46"/>
      <c r="AS254" s="46"/>
      <c r="AT254" s="46"/>
      <c r="AU254" s="46"/>
      <c r="AV254" s="46"/>
      <c r="AW254" s="46"/>
      <c r="AX254" s="46"/>
      <c r="AY254" s="46"/>
    </row>
    <row r="255" spans="1:51" s="81" customFormat="1">
      <c r="A255" s="44"/>
      <c r="AH255" s="46"/>
      <c r="AI255" s="46"/>
      <c r="AJ255" s="46"/>
      <c r="AK255" s="46"/>
      <c r="AL255" s="46"/>
      <c r="AM255" s="46"/>
      <c r="AN255" s="46"/>
      <c r="AO255" s="46"/>
      <c r="AP255" s="46"/>
      <c r="AQ255" s="46"/>
      <c r="AR255" s="46"/>
      <c r="AS255" s="46"/>
      <c r="AT255" s="46"/>
      <c r="AU255" s="46"/>
      <c r="AV255" s="46"/>
      <c r="AW255" s="46"/>
      <c r="AX255" s="46"/>
      <c r="AY255" s="46"/>
    </row>
    <row r="256" spans="1:51" s="81" customFormat="1">
      <c r="A256" s="44"/>
      <c r="AH256" s="46"/>
      <c r="AI256" s="46"/>
      <c r="AJ256" s="46"/>
      <c r="AK256" s="46"/>
      <c r="AL256" s="46"/>
      <c r="AM256" s="46"/>
      <c r="AN256" s="46"/>
      <c r="AO256" s="46"/>
      <c r="AP256" s="46"/>
      <c r="AQ256" s="46"/>
      <c r="AR256" s="46"/>
      <c r="AS256" s="46"/>
      <c r="AT256" s="46"/>
      <c r="AU256" s="46"/>
      <c r="AV256" s="46"/>
      <c r="AW256" s="46"/>
      <c r="AX256" s="46"/>
      <c r="AY256" s="46"/>
    </row>
    <row r="257" spans="1:51" s="81" customFormat="1">
      <c r="A257" s="44"/>
      <c r="AH257" s="46"/>
      <c r="AI257" s="46"/>
      <c r="AJ257" s="46"/>
      <c r="AK257" s="46"/>
      <c r="AL257" s="46"/>
      <c r="AM257" s="46"/>
      <c r="AN257" s="46"/>
      <c r="AO257" s="46"/>
      <c r="AP257" s="46"/>
      <c r="AQ257" s="46"/>
      <c r="AR257" s="46"/>
      <c r="AS257" s="46"/>
      <c r="AT257" s="46"/>
      <c r="AU257" s="46"/>
      <c r="AV257" s="46"/>
      <c r="AW257" s="46"/>
      <c r="AX257" s="46"/>
      <c r="AY257" s="46"/>
    </row>
    <row r="258" spans="1:51" s="81" customFormat="1">
      <c r="A258" s="44"/>
      <c r="AH258" s="46"/>
      <c r="AI258" s="46"/>
      <c r="AJ258" s="46"/>
      <c r="AK258" s="46"/>
      <c r="AL258" s="46"/>
      <c r="AM258" s="46"/>
      <c r="AN258" s="46"/>
      <c r="AO258" s="46"/>
      <c r="AP258" s="46"/>
      <c r="AQ258" s="46"/>
      <c r="AR258" s="46"/>
      <c r="AS258" s="46"/>
      <c r="AT258" s="46"/>
      <c r="AU258" s="46"/>
      <c r="AV258" s="46"/>
      <c r="AW258" s="46"/>
      <c r="AX258" s="46"/>
      <c r="AY258" s="46"/>
    </row>
    <row r="259" spans="1:51" s="81" customFormat="1">
      <c r="A259" s="44"/>
      <c r="AH259" s="46"/>
      <c r="AI259" s="46"/>
      <c r="AJ259" s="46"/>
      <c r="AK259" s="46"/>
      <c r="AL259" s="46"/>
      <c r="AM259" s="46"/>
      <c r="AN259" s="46"/>
      <c r="AO259" s="46"/>
      <c r="AP259" s="46"/>
      <c r="AQ259" s="46"/>
      <c r="AR259" s="46"/>
      <c r="AS259" s="46"/>
      <c r="AT259" s="46"/>
      <c r="AU259" s="46"/>
      <c r="AV259" s="46"/>
      <c r="AW259" s="46"/>
      <c r="AX259" s="46"/>
      <c r="AY259" s="46"/>
    </row>
    <row r="260" spans="1:51" s="81" customFormat="1">
      <c r="A260" s="44"/>
      <c r="AH260" s="46"/>
      <c r="AI260" s="46"/>
      <c r="AJ260" s="46"/>
      <c r="AK260" s="46"/>
      <c r="AL260" s="46"/>
      <c r="AM260" s="46"/>
      <c r="AN260" s="46"/>
      <c r="AO260" s="46"/>
      <c r="AP260" s="46"/>
      <c r="AQ260" s="46"/>
      <c r="AR260" s="46"/>
      <c r="AS260" s="46"/>
      <c r="AT260" s="46"/>
      <c r="AU260" s="46"/>
      <c r="AV260" s="46"/>
      <c r="AW260" s="46"/>
      <c r="AX260" s="46"/>
      <c r="AY260" s="46"/>
    </row>
    <row r="261" spans="1:51" s="81" customFormat="1">
      <c r="A261" s="44"/>
      <c r="AH261" s="46"/>
      <c r="AI261" s="46"/>
      <c r="AJ261" s="46"/>
      <c r="AK261" s="46"/>
      <c r="AL261" s="46"/>
      <c r="AM261" s="46"/>
      <c r="AN261" s="46"/>
      <c r="AO261" s="46"/>
      <c r="AP261" s="46"/>
      <c r="AQ261" s="46"/>
      <c r="AR261" s="46"/>
      <c r="AS261" s="46"/>
      <c r="AT261" s="46"/>
      <c r="AU261" s="46"/>
      <c r="AV261" s="46"/>
      <c r="AW261" s="46"/>
      <c r="AX261" s="46"/>
      <c r="AY261" s="46"/>
    </row>
    <row r="262" spans="1:51" s="81" customFormat="1">
      <c r="A262" s="44"/>
      <c r="AH262" s="46"/>
      <c r="AI262" s="46"/>
      <c r="AJ262" s="46"/>
      <c r="AK262" s="46"/>
      <c r="AL262" s="46"/>
      <c r="AM262" s="46"/>
      <c r="AN262" s="46"/>
      <c r="AO262" s="46"/>
      <c r="AP262" s="46"/>
      <c r="AQ262" s="46"/>
      <c r="AR262" s="46"/>
      <c r="AS262" s="46"/>
      <c r="AT262" s="46"/>
      <c r="AU262" s="46"/>
      <c r="AV262" s="46"/>
      <c r="AW262" s="46"/>
      <c r="AX262" s="46"/>
      <c r="AY262" s="46"/>
    </row>
    <row r="263" spans="1:51" s="81" customFormat="1">
      <c r="A263" s="44"/>
      <c r="AH263" s="46"/>
      <c r="AI263" s="46"/>
      <c r="AJ263" s="46"/>
      <c r="AK263" s="46"/>
      <c r="AL263" s="46"/>
      <c r="AM263" s="46"/>
      <c r="AN263" s="46"/>
      <c r="AO263" s="46"/>
      <c r="AP263" s="46"/>
      <c r="AQ263" s="46"/>
      <c r="AR263" s="46"/>
      <c r="AS263" s="46"/>
      <c r="AT263" s="46"/>
      <c r="AU263" s="46"/>
      <c r="AV263" s="46"/>
      <c r="AW263" s="46"/>
      <c r="AX263" s="46"/>
      <c r="AY263" s="46"/>
    </row>
    <row r="264" spans="1:51" s="81" customFormat="1">
      <c r="A264" s="44"/>
      <c r="AH264" s="46"/>
      <c r="AI264" s="46"/>
      <c r="AJ264" s="46"/>
      <c r="AK264" s="46"/>
      <c r="AL264" s="46"/>
      <c r="AM264" s="46"/>
      <c r="AN264" s="46"/>
      <c r="AO264" s="46"/>
      <c r="AP264" s="46"/>
      <c r="AQ264" s="46"/>
      <c r="AR264" s="46"/>
      <c r="AS264" s="46"/>
      <c r="AT264" s="46"/>
      <c r="AU264" s="46"/>
      <c r="AV264" s="46"/>
      <c r="AW264" s="46"/>
      <c r="AX264" s="46"/>
      <c r="AY264" s="46"/>
    </row>
    <row r="265" spans="1:51" s="81" customFormat="1">
      <c r="A265" s="44"/>
      <c r="AH265" s="46"/>
      <c r="AI265" s="46"/>
      <c r="AJ265" s="46"/>
      <c r="AK265" s="46"/>
      <c r="AL265" s="46"/>
      <c r="AM265" s="46"/>
      <c r="AN265" s="46"/>
      <c r="AO265" s="46"/>
      <c r="AP265" s="46"/>
      <c r="AQ265" s="46"/>
      <c r="AR265" s="46"/>
      <c r="AS265" s="46"/>
      <c r="AT265" s="46"/>
      <c r="AU265" s="46"/>
      <c r="AV265" s="46"/>
      <c r="AW265" s="46"/>
      <c r="AX265" s="46"/>
      <c r="AY265" s="46"/>
    </row>
    <row r="266" spans="1:51" s="81" customFormat="1">
      <c r="A266" s="44"/>
      <c r="AH266" s="46"/>
      <c r="AI266" s="46"/>
      <c r="AJ266" s="46"/>
      <c r="AK266" s="46"/>
      <c r="AL266" s="46"/>
      <c r="AM266" s="46"/>
      <c r="AN266" s="46"/>
      <c r="AO266" s="46"/>
      <c r="AP266" s="46"/>
      <c r="AQ266" s="46"/>
      <c r="AR266" s="46"/>
      <c r="AS266" s="46"/>
      <c r="AT266" s="46"/>
      <c r="AU266" s="46"/>
      <c r="AV266" s="46"/>
      <c r="AW266" s="46"/>
      <c r="AX266" s="46"/>
      <c r="AY266" s="46"/>
    </row>
    <row r="267" spans="1:51" s="81" customFormat="1">
      <c r="A267" s="44"/>
      <c r="AH267" s="46"/>
      <c r="AI267" s="46"/>
      <c r="AJ267" s="46"/>
      <c r="AK267" s="46"/>
      <c r="AL267" s="46"/>
      <c r="AM267" s="46"/>
      <c r="AN267" s="46"/>
      <c r="AO267" s="46"/>
      <c r="AP267" s="46"/>
      <c r="AQ267" s="46"/>
      <c r="AR267" s="46"/>
      <c r="AS267" s="46"/>
      <c r="AT267" s="46"/>
      <c r="AU267" s="46"/>
      <c r="AV267" s="46"/>
      <c r="AW267" s="46"/>
      <c r="AX267" s="46"/>
      <c r="AY267" s="46"/>
    </row>
    <row r="268" spans="1:51" s="81" customFormat="1">
      <c r="A268" s="44"/>
      <c r="AH268" s="46"/>
      <c r="AI268" s="46"/>
      <c r="AJ268" s="46"/>
      <c r="AK268" s="46"/>
      <c r="AL268" s="46"/>
      <c r="AM268" s="46"/>
      <c r="AN268" s="46"/>
      <c r="AO268" s="46"/>
      <c r="AP268" s="46"/>
      <c r="AQ268" s="46"/>
      <c r="AR268" s="46"/>
      <c r="AS268" s="46"/>
      <c r="AT268" s="46"/>
      <c r="AU268" s="46"/>
      <c r="AV268" s="46"/>
      <c r="AW268" s="46"/>
      <c r="AX268" s="46"/>
      <c r="AY268" s="46"/>
    </row>
    <row r="269" spans="1:51" s="81" customFormat="1">
      <c r="A269" s="44"/>
      <c r="AH269" s="46"/>
      <c r="AI269" s="46"/>
      <c r="AJ269" s="46"/>
      <c r="AK269" s="46"/>
      <c r="AL269" s="46"/>
      <c r="AM269" s="46"/>
      <c r="AN269" s="46"/>
      <c r="AO269" s="46"/>
      <c r="AP269" s="46"/>
      <c r="AQ269" s="46"/>
      <c r="AR269" s="46"/>
      <c r="AS269" s="46"/>
      <c r="AT269" s="46"/>
      <c r="AU269" s="46"/>
      <c r="AV269" s="46"/>
      <c r="AW269" s="46"/>
      <c r="AX269" s="46"/>
      <c r="AY269" s="46"/>
    </row>
    <row r="270" spans="1:51" s="81" customFormat="1">
      <c r="A270" s="44"/>
      <c r="AH270" s="46"/>
      <c r="AI270" s="46"/>
      <c r="AJ270" s="46"/>
      <c r="AK270" s="46"/>
      <c r="AL270" s="46"/>
      <c r="AM270" s="46"/>
      <c r="AN270" s="46"/>
      <c r="AO270" s="46"/>
      <c r="AP270" s="46"/>
      <c r="AQ270" s="46"/>
      <c r="AR270" s="46"/>
      <c r="AS270" s="46"/>
      <c r="AT270" s="46"/>
      <c r="AU270" s="46"/>
      <c r="AV270" s="46"/>
      <c r="AW270" s="46"/>
      <c r="AX270" s="46"/>
      <c r="AY270" s="46"/>
    </row>
    <row r="271" spans="1:51" s="81" customFormat="1">
      <c r="A271" s="44"/>
      <c r="AH271" s="46"/>
      <c r="AI271" s="46"/>
      <c r="AJ271" s="46"/>
      <c r="AK271" s="46"/>
      <c r="AL271" s="46"/>
      <c r="AM271" s="46"/>
      <c r="AN271" s="46"/>
      <c r="AO271" s="46"/>
      <c r="AP271" s="46"/>
      <c r="AQ271" s="46"/>
      <c r="AR271" s="46"/>
      <c r="AS271" s="46"/>
      <c r="AT271" s="46"/>
      <c r="AU271" s="46"/>
      <c r="AV271" s="46"/>
      <c r="AW271" s="46"/>
      <c r="AX271" s="46"/>
      <c r="AY271" s="46"/>
    </row>
  </sheetData>
  <dataConsolidate/>
  <mergeCells count="242">
    <mergeCell ref="AD29:AE29"/>
    <mergeCell ref="C27:E27"/>
    <mergeCell ref="F27:AE27"/>
    <mergeCell ref="C28:E28"/>
    <mergeCell ref="C17:I17"/>
    <mergeCell ref="J17:O17"/>
    <mergeCell ref="C22:E22"/>
    <mergeCell ref="F22:AE22"/>
    <mergeCell ref="C25:E26"/>
    <mergeCell ref="F25:H25"/>
    <mergeCell ref="M25:AE26"/>
    <mergeCell ref="F26:H26"/>
    <mergeCell ref="F40:H40"/>
    <mergeCell ref="I40:O40"/>
    <mergeCell ref="C31:E31"/>
    <mergeCell ref="F31:AE31"/>
    <mergeCell ref="C32:E33"/>
    <mergeCell ref="F32:AE33"/>
    <mergeCell ref="F8:AE8"/>
    <mergeCell ref="C16:I16"/>
    <mergeCell ref="J16:O16"/>
    <mergeCell ref="C20:E21"/>
    <mergeCell ref="F20:H20"/>
    <mergeCell ref="M20:AE21"/>
    <mergeCell ref="F21:H21"/>
    <mergeCell ref="F28:AE28"/>
    <mergeCell ref="C29:E29"/>
    <mergeCell ref="F29:G29"/>
    <mergeCell ref="H29:I29"/>
    <mergeCell ref="K29:L29"/>
    <mergeCell ref="N29:O29"/>
    <mergeCell ref="Q29:R29"/>
    <mergeCell ref="S29:T29"/>
    <mergeCell ref="U29:V29"/>
    <mergeCell ref="X29:Y29"/>
    <mergeCell ref="AA29:AB29"/>
    <mergeCell ref="C30:E30"/>
    <mergeCell ref="Q43:R43"/>
    <mergeCell ref="S43:T43"/>
    <mergeCell ref="U43:V43"/>
    <mergeCell ref="X43:Y43"/>
    <mergeCell ref="AA43:AB43"/>
    <mergeCell ref="AD43:AE43"/>
    <mergeCell ref="C41:E41"/>
    <mergeCell ref="F41:G41"/>
    <mergeCell ref="C42:C44"/>
    <mergeCell ref="D42:E42"/>
    <mergeCell ref="F42:AE42"/>
    <mergeCell ref="D43:E43"/>
    <mergeCell ref="F43:G43"/>
    <mergeCell ref="H43:I43"/>
    <mergeCell ref="K43:L43"/>
    <mergeCell ref="N43:O43"/>
    <mergeCell ref="D44:E44"/>
    <mergeCell ref="F44:K44"/>
    <mergeCell ref="L44:N44"/>
    <mergeCell ref="C39:E40"/>
    <mergeCell ref="F39:H39"/>
    <mergeCell ref="I39:O39"/>
    <mergeCell ref="P39:AE40"/>
    <mergeCell ref="C45:C47"/>
    <mergeCell ref="D45:E45"/>
    <mergeCell ref="F45:AE45"/>
    <mergeCell ref="D46:E46"/>
    <mergeCell ref="F46:G46"/>
    <mergeCell ref="H46:I46"/>
    <mergeCell ref="K46:L46"/>
    <mergeCell ref="AD46:AE46"/>
    <mergeCell ref="D47:E47"/>
    <mergeCell ref="F47:K47"/>
    <mergeCell ref="L47:N47"/>
    <mergeCell ref="AA46:AB46"/>
    <mergeCell ref="N46:O46"/>
    <mergeCell ref="Q46:R46"/>
    <mergeCell ref="S46:T46"/>
    <mergeCell ref="U46:V46"/>
    <mergeCell ref="X46:Y46"/>
    <mergeCell ref="C51:C53"/>
    <mergeCell ref="D51:E51"/>
    <mergeCell ref="F51:AE51"/>
    <mergeCell ref="D52:E52"/>
    <mergeCell ref="F52:G52"/>
    <mergeCell ref="K49:L49"/>
    <mergeCell ref="N49:O49"/>
    <mergeCell ref="Q49:R49"/>
    <mergeCell ref="S49:T49"/>
    <mergeCell ref="U49:V49"/>
    <mergeCell ref="X49:Y49"/>
    <mergeCell ref="X52:Y52"/>
    <mergeCell ref="AA52:AB52"/>
    <mergeCell ref="AD52:AE52"/>
    <mergeCell ref="D53:E53"/>
    <mergeCell ref="F53:K53"/>
    <mergeCell ref="L53:N53"/>
    <mergeCell ref="H52:I52"/>
    <mergeCell ref="K52:L52"/>
    <mergeCell ref="N52:O52"/>
    <mergeCell ref="Q52:R52"/>
    <mergeCell ref="S52:T52"/>
    <mergeCell ref="U52:V52"/>
    <mergeCell ref="C48:C50"/>
    <mergeCell ref="C54:C56"/>
    <mergeCell ref="D54:E54"/>
    <mergeCell ref="F54:AE54"/>
    <mergeCell ref="D55:E55"/>
    <mergeCell ref="F55:G55"/>
    <mergeCell ref="H55:I55"/>
    <mergeCell ref="K55:L55"/>
    <mergeCell ref="N55:O55"/>
    <mergeCell ref="Q55:R55"/>
    <mergeCell ref="S55:T55"/>
    <mergeCell ref="D50:E50"/>
    <mergeCell ref="F50:K50"/>
    <mergeCell ref="L50:N50"/>
    <mergeCell ref="D48:E48"/>
    <mergeCell ref="U58:V58"/>
    <mergeCell ref="X58:Y58"/>
    <mergeCell ref="AA58:AB58"/>
    <mergeCell ref="AD58:AE58"/>
    <mergeCell ref="D59:E59"/>
    <mergeCell ref="F59:K59"/>
    <mergeCell ref="L59:N59"/>
    <mergeCell ref="U55:V55"/>
    <mergeCell ref="X55:Y55"/>
    <mergeCell ref="AA55:AB55"/>
    <mergeCell ref="AD55:AE55"/>
    <mergeCell ref="D56:E56"/>
    <mergeCell ref="F56:K56"/>
    <mergeCell ref="L56:N56"/>
    <mergeCell ref="F48:AE48"/>
    <mergeCell ref="D49:E49"/>
    <mergeCell ref="F49:G49"/>
    <mergeCell ref="H49:I49"/>
    <mergeCell ref="AA49:AB49"/>
    <mergeCell ref="AD49:AE49"/>
    <mergeCell ref="C57:C59"/>
    <mergeCell ref="D57:E57"/>
    <mergeCell ref="F57:AE57"/>
    <mergeCell ref="D58:E58"/>
    <mergeCell ref="F58:G58"/>
    <mergeCell ref="H58:I58"/>
    <mergeCell ref="K58:L58"/>
    <mergeCell ref="N58:O58"/>
    <mergeCell ref="Q58:R58"/>
    <mergeCell ref="S58:T58"/>
    <mergeCell ref="U61:V61"/>
    <mergeCell ref="X61:Y61"/>
    <mergeCell ref="AA61:AB61"/>
    <mergeCell ref="AD61:AE61"/>
    <mergeCell ref="D62:E62"/>
    <mergeCell ref="F62:K62"/>
    <mergeCell ref="L62:N62"/>
    <mergeCell ref="C60:C62"/>
    <mergeCell ref="D60:E60"/>
    <mergeCell ref="F60:AE60"/>
    <mergeCell ref="D61:E61"/>
    <mergeCell ref="F61:G61"/>
    <mergeCell ref="H61:I61"/>
    <mergeCell ref="K61:L61"/>
    <mergeCell ref="N61:O61"/>
    <mergeCell ref="Q61:R61"/>
    <mergeCell ref="S61:T61"/>
    <mergeCell ref="U64:V64"/>
    <mergeCell ref="X64:Y64"/>
    <mergeCell ref="AA64:AB64"/>
    <mergeCell ref="AD64:AE64"/>
    <mergeCell ref="D65:E65"/>
    <mergeCell ref="F65:K65"/>
    <mergeCell ref="L65:N65"/>
    <mergeCell ref="C63:C65"/>
    <mergeCell ref="D63:E63"/>
    <mergeCell ref="F63:AE63"/>
    <mergeCell ref="D64:E64"/>
    <mergeCell ref="F64:G64"/>
    <mergeCell ref="H64:I64"/>
    <mergeCell ref="K64:L64"/>
    <mergeCell ref="N64:O64"/>
    <mergeCell ref="Q64:R64"/>
    <mergeCell ref="S64:T64"/>
    <mergeCell ref="U67:V67"/>
    <mergeCell ref="X67:Y67"/>
    <mergeCell ref="AA67:AB67"/>
    <mergeCell ref="AD67:AE67"/>
    <mergeCell ref="D68:E68"/>
    <mergeCell ref="F68:K68"/>
    <mergeCell ref="L68:N68"/>
    <mergeCell ref="C66:C68"/>
    <mergeCell ref="D66:E66"/>
    <mergeCell ref="F66:AE66"/>
    <mergeCell ref="D67:E67"/>
    <mergeCell ref="F67:G67"/>
    <mergeCell ref="H67:I67"/>
    <mergeCell ref="K67:L67"/>
    <mergeCell ref="N67:O67"/>
    <mergeCell ref="Q67:R67"/>
    <mergeCell ref="S67:T67"/>
    <mergeCell ref="D71:E71"/>
    <mergeCell ref="F71:K71"/>
    <mergeCell ref="L71:N71"/>
    <mergeCell ref="C69:C71"/>
    <mergeCell ref="D69:E69"/>
    <mergeCell ref="F69:AE69"/>
    <mergeCell ref="D70:E70"/>
    <mergeCell ref="F70:G70"/>
    <mergeCell ref="H70:I70"/>
    <mergeCell ref="K70:L70"/>
    <mergeCell ref="N70:O70"/>
    <mergeCell ref="Q70:R70"/>
    <mergeCell ref="S70:T70"/>
    <mergeCell ref="H73:I73"/>
    <mergeCell ref="K73:L73"/>
    <mergeCell ref="N73:O73"/>
    <mergeCell ref="Q73:R73"/>
    <mergeCell ref="S73:T73"/>
    <mergeCell ref="U70:V70"/>
    <mergeCell ref="X70:Y70"/>
    <mergeCell ref="AA70:AB70"/>
    <mergeCell ref="AD70:AE70"/>
    <mergeCell ref="F34:AE34"/>
    <mergeCell ref="C83:E83"/>
    <mergeCell ref="C91:G91"/>
    <mergeCell ref="C14:AF14"/>
    <mergeCell ref="F83:AE83"/>
    <mergeCell ref="C84:AE84"/>
    <mergeCell ref="C75:E75"/>
    <mergeCell ref="F75:AE75"/>
    <mergeCell ref="C81:E82"/>
    <mergeCell ref="F81:H81"/>
    <mergeCell ref="M81:AE82"/>
    <mergeCell ref="F82:H82"/>
    <mergeCell ref="U73:V73"/>
    <mergeCell ref="X73:Y73"/>
    <mergeCell ref="AA73:AB73"/>
    <mergeCell ref="AD73:AE73"/>
    <mergeCell ref="D74:E74"/>
    <mergeCell ref="F74:K74"/>
    <mergeCell ref="L74:N74"/>
    <mergeCell ref="C72:C74"/>
    <mergeCell ref="D72:E72"/>
    <mergeCell ref="F72:AE72"/>
    <mergeCell ref="D73:E73"/>
    <mergeCell ref="F73:G73"/>
  </mergeCells>
  <phoneticPr fontId="1"/>
  <conditionalFormatting sqref="F22">
    <cfRule type="expression" dxfId="8" priority="7">
      <formula>$F$21="〇"</formula>
    </cfRule>
  </conditionalFormatting>
  <conditionalFormatting sqref="F83">
    <cfRule type="expression" dxfId="7" priority="9">
      <formula>$F$82="〇"</formula>
    </cfRule>
  </conditionalFormatting>
  <conditionalFormatting sqref="F27:AE33 F34 F35:AE37">
    <cfRule type="expression" dxfId="6" priority="2">
      <formula>$F$26="〇"</formula>
    </cfRule>
  </conditionalFormatting>
  <conditionalFormatting sqref="F42:AE75">
    <cfRule type="expression" dxfId="5" priority="1">
      <formula>$F$40="〇"</formula>
    </cfRule>
  </conditionalFormatting>
  <dataValidations count="3">
    <dataValidation type="list" allowBlank="1" showInputMessage="1" showErrorMessage="1" sqref="F25:H26 F20:H21 F39:H40 F81:H82" xr:uid="{00000000-0002-0000-0500-000000000000}">
      <formula1>$AI$25:$AI$26</formula1>
    </dataValidation>
    <dataValidation type="list" allowBlank="1" showInputMessage="1" showErrorMessage="1" promptTitle="元号選択" sqref="F43:G43 F29:G29 F46:G46 F49:G49 F52:G52 F55:G55 F58:G58 F61:G61 F64:G64 F67:G67 F70:G70 F73:G73" xr:uid="{00000000-0002-0000-0500-000001000000}">
      <formula1>"平成,令和"</formula1>
    </dataValidation>
    <dataValidation type="list" allowBlank="1" showInputMessage="1" showErrorMessage="1" sqref="S43:T43 S29:T29 S46:T46 S49:T49 S52:T52 S55:T55 S58:T58 S61:T61 S64:T64 S67:T67 S70:T70 S73:T73" xr:uid="{00000000-0002-0000-0500-000002000000}">
      <formula1>"平成,令和"</formula1>
    </dataValidation>
  </dataValidations>
  <printOptions horizontalCentered="1"/>
  <pageMargins left="0.59055118110236227" right="0.78740157480314965" top="0.28999999999999998" bottom="0.38" header="0.31496062992125984" footer="0.2"/>
  <pageSetup paperSize="9" scale="63" orientation="portrait" r:id="rId1"/>
  <rowBreaks count="1" manualBreakCount="1">
    <brk id="53" min="1" max="32" man="1"/>
  </rowBreaks>
  <drawing r:id="rId2"/>
  <extLst>
    <ext xmlns:x14="http://schemas.microsoft.com/office/spreadsheetml/2009/9/main" uri="{78C0D931-6437-407d-A8EE-F0AAD7539E65}">
      <x14:conditionalFormattings>
        <x14:conditionalFormatting xmlns:xm="http://schemas.microsoft.com/office/excel/2006/main">
          <x14:cfRule type="expression" priority="6" id="{CD86D922-7DD0-45A1-9CE9-DDBCFAAE74E0}">
            <xm:f>'（発注所属入力）'!$G$27=" "</xm:f>
            <x14:dxf>
              <fill>
                <patternFill>
                  <bgColor theme="0" tint="-0.499984740745262"/>
                </patternFill>
              </fill>
            </x14:dxf>
          </x14:cfRule>
          <xm:sqref>B20:AG21 B22:F22 AF22:AG22 B23:AG23</xm:sqref>
        </x14:conditionalFormatting>
        <x14:conditionalFormatting xmlns:xm="http://schemas.microsoft.com/office/excel/2006/main">
          <x14:cfRule type="expression" priority="8" id="{181F1D05-42A6-48B2-B59B-C6F53E569C06}">
            <xm:f>'（発注所属入力）'!$G$36=" "</xm:f>
            <x14:dxf>
              <fill>
                <patternFill>
                  <bgColor theme="0" tint="-0.499984740745262"/>
                </patternFill>
              </fill>
            </x14:dxf>
          </x14:cfRule>
          <xm:sqref>C81:AE84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BI207"/>
  <sheetViews>
    <sheetView view="pageBreakPreview" zoomScale="85" zoomScaleNormal="85" zoomScaleSheetLayoutView="85" workbookViewId="0">
      <selection activeCell="AI13" sqref="AI13"/>
    </sheetView>
  </sheetViews>
  <sheetFormatPr defaultColWidth="9" defaultRowHeight="18.75"/>
  <cols>
    <col min="1" max="1" width="9" style="44"/>
    <col min="2" max="2" width="2.25" customWidth="1"/>
    <col min="3" max="5" width="5.625" customWidth="1"/>
    <col min="6" max="31" width="3.75" customWidth="1"/>
    <col min="32" max="32" width="2.625" customWidth="1"/>
    <col min="33" max="33" width="6.625" customWidth="1"/>
    <col min="34" max="51" width="9" style="46"/>
  </cols>
  <sheetData>
    <row r="7" spans="1:51">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188"/>
      <c r="AF7" s="23"/>
    </row>
    <row r="8" spans="1:51" ht="20.25">
      <c r="B8" s="23"/>
      <c r="C8" s="127" t="s">
        <v>172</v>
      </c>
      <c r="D8" s="127"/>
      <c r="E8" s="127"/>
      <c r="F8" s="328" t="str">
        <f>+IF('技術資料表紙（入札参加者）'!D7=0,"商号又は名称：　　　　　　　　　　　　　　　","商号又は名称："&amp;'技術資料表紙（入札参加者）'!D7)</f>
        <v>商号又は名称：　　　　　　　　　　　　　　　</v>
      </c>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189"/>
    </row>
    <row r="9" spans="1:51">
      <c r="B9" s="23"/>
      <c r="C9" s="189"/>
      <c r="D9" s="189"/>
      <c r="E9" s="189"/>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89"/>
    </row>
    <row r="10" spans="1:51" ht="30">
      <c r="B10" s="23"/>
      <c r="C10" s="131" t="s">
        <v>186</v>
      </c>
      <c r="D10" s="191"/>
      <c r="E10" s="191"/>
      <c r="F10" s="191"/>
      <c r="G10" s="191"/>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89"/>
    </row>
    <row r="11" spans="1:51" ht="25.15" customHeight="1">
      <c r="B11" s="23"/>
      <c r="C11" s="191"/>
      <c r="D11" s="191"/>
      <c r="E11" s="191"/>
      <c r="F11" s="191"/>
      <c r="G11" s="191"/>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89"/>
    </row>
    <row r="12" spans="1:51" ht="25.15" customHeight="1">
      <c r="B12" s="23"/>
      <c r="C12" s="191"/>
      <c r="D12" s="191"/>
      <c r="E12" s="191"/>
      <c r="F12" s="191"/>
      <c r="G12" s="191"/>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89"/>
    </row>
    <row r="13" spans="1:51" ht="25.15" customHeight="1">
      <c r="B13" s="23"/>
      <c r="C13" s="134" t="s">
        <v>99</v>
      </c>
      <c r="D13" s="191"/>
      <c r="E13" s="191"/>
      <c r="F13" s="191"/>
      <c r="G13" s="191"/>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89"/>
    </row>
    <row r="14" spans="1:51" ht="25.15" customHeight="1">
      <c r="B14" s="23"/>
      <c r="C14" s="135" t="s">
        <v>100</v>
      </c>
      <c r="D14" s="191"/>
      <c r="E14" s="191"/>
      <c r="F14" s="191"/>
      <c r="G14" s="191"/>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89"/>
    </row>
    <row r="15" spans="1:51" ht="25.15" customHeight="1">
      <c r="B15" s="23"/>
      <c r="C15" s="211"/>
      <c r="D15" s="211"/>
      <c r="E15" s="211"/>
      <c r="F15" s="211"/>
      <c r="G15" s="211"/>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189"/>
    </row>
    <row r="16" spans="1:51" s="47" customFormat="1" ht="25.15" customHeight="1" thickBot="1">
      <c r="A16" s="44"/>
      <c r="C16" s="79" t="s">
        <v>192</v>
      </c>
      <c r="D16" s="121"/>
      <c r="E16" s="121"/>
      <c r="F16" s="121"/>
      <c r="G16" s="121"/>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H16" s="50"/>
      <c r="AI16" s="50"/>
      <c r="AJ16" s="50"/>
      <c r="AK16" s="50"/>
      <c r="AL16" s="50"/>
      <c r="AM16" s="50"/>
      <c r="AN16" s="50"/>
      <c r="AO16" s="50"/>
      <c r="AP16" s="50"/>
      <c r="AQ16" s="50"/>
      <c r="AR16" s="50"/>
      <c r="AS16" s="50"/>
      <c r="AT16" s="50"/>
      <c r="AU16" s="50"/>
      <c r="AV16" s="50"/>
      <c r="AW16" s="50"/>
      <c r="AX16" s="50"/>
      <c r="AY16" s="50"/>
    </row>
    <row r="17" spans="1:61" ht="25.15" customHeight="1">
      <c r="B17" s="23"/>
      <c r="C17" s="282" t="s">
        <v>101</v>
      </c>
      <c r="D17" s="283"/>
      <c r="E17" s="284"/>
      <c r="F17" s="455"/>
      <c r="G17" s="492"/>
      <c r="H17" s="492"/>
      <c r="I17" s="51" t="s">
        <v>11</v>
      </c>
      <c r="J17" s="52"/>
      <c r="K17" s="52"/>
      <c r="L17" s="53"/>
      <c r="M17" s="305" t="str">
        <f>IF(COUNTBLANK(F17:H18)=6,"　←　該当する方に○",IF(COUNTBLANK(F17:H18)=4,"　←　どちらか一方に○",""))</f>
        <v>　←　該当する方に○</v>
      </c>
      <c r="N17" s="337"/>
      <c r="O17" s="337"/>
      <c r="P17" s="337"/>
      <c r="Q17" s="337"/>
      <c r="R17" s="337"/>
      <c r="S17" s="337"/>
      <c r="T17" s="337"/>
      <c r="U17" s="337"/>
      <c r="V17" s="337"/>
      <c r="W17" s="337"/>
      <c r="X17" s="337"/>
      <c r="Y17" s="337"/>
      <c r="Z17" s="337"/>
      <c r="AA17" s="337"/>
      <c r="AB17" s="337"/>
      <c r="AC17" s="337"/>
      <c r="AD17" s="337"/>
      <c r="AE17" s="337"/>
      <c r="AF17" s="23"/>
      <c r="AI17" s="46" t="s">
        <v>9</v>
      </c>
    </row>
    <row r="18" spans="1:61" ht="25.15" customHeight="1" thickBot="1">
      <c r="B18" s="23"/>
      <c r="C18" s="489"/>
      <c r="D18" s="490"/>
      <c r="E18" s="491"/>
      <c r="F18" s="456"/>
      <c r="G18" s="493"/>
      <c r="H18" s="493"/>
      <c r="I18" s="66" t="s">
        <v>12</v>
      </c>
      <c r="J18" s="67"/>
      <c r="K18" s="67"/>
      <c r="L18" s="68"/>
      <c r="M18" s="338"/>
      <c r="N18" s="338"/>
      <c r="O18" s="338"/>
      <c r="P18" s="338"/>
      <c r="Q18" s="338"/>
      <c r="R18" s="338"/>
      <c r="S18" s="338"/>
      <c r="T18" s="338"/>
      <c r="U18" s="338"/>
      <c r="V18" s="338"/>
      <c r="W18" s="338"/>
      <c r="X18" s="338"/>
      <c r="Y18" s="338"/>
      <c r="Z18" s="338"/>
      <c r="AA18" s="338"/>
      <c r="AB18" s="338"/>
      <c r="AC18" s="338"/>
      <c r="AD18" s="338"/>
      <c r="AE18" s="338"/>
      <c r="AF18" s="23"/>
    </row>
    <row r="19" spans="1:61" ht="25.15" customHeight="1">
      <c r="B19" s="23"/>
      <c r="C19" s="494" t="s">
        <v>113</v>
      </c>
      <c r="D19" s="495"/>
      <c r="E19" s="495"/>
      <c r="F19" s="460" t="s">
        <v>196</v>
      </c>
      <c r="G19" s="496"/>
      <c r="H19" s="496"/>
      <c r="I19" s="496"/>
      <c r="J19" s="496"/>
      <c r="K19" s="496"/>
      <c r="L19" s="496"/>
      <c r="M19" s="496"/>
      <c r="N19" s="496"/>
      <c r="O19" s="496"/>
      <c r="P19" s="496"/>
      <c r="Q19" s="496"/>
      <c r="R19" s="496"/>
      <c r="S19" s="496"/>
      <c r="T19" s="496"/>
      <c r="U19" s="496"/>
      <c r="V19" s="496"/>
      <c r="W19" s="496"/>
      <c r="X19" s="496"/>
      <c r="Y19" s="496"/>
      <c r="Z19" s="496"/>
      <c r="AA19" s="496"/>
      <c r="AB19" s="496"/>
      <c r="AC19" s="496"/>
      <c r="AD19" s="496"/>
      <c r="AE19" s="496"/>
      <c r="AF19" s="23"/>
    </row>
    <row r="20" spans="1:61">
      <c r="B20" s="23"/>
      <c r="C20" s="203"/>
      <c r="D20" s="203"/>
      <c r="E20" s="203"/>
      <c r="F20" s="207" t="s">
        <v>197</v>
      </c>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23"/>
    </row>
    <row r="21" spans="1:61" ht="8.65" customHeight="1">
      <c r="B21" s="23"/>
      <c r="C21" s="184"/>
      <c r="D21" s="185"/>
      <c r="E21" s="185"/>
      <c r="F21" s="186"/>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23"/>
    </row>
    <row r="22" spans="1:61" s="47" customFormat="1" ht="25.15" customHeight="1" thickBot="1">
      <c r="A22" s="44"/>
      <c r="C22" s="79" t="s">
        <v>199</v>
      </c>
      <c r="D22" s="121"/>
      <c r="E22" s="121"/>
      <c r="F22" s="121"/>
      <c r="G22" s="121"/>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H22" s="50"/>
      <c r="AI22" s="50"/>
      <c r="AJ22" s="50"/>
      <c r="AK22" s="50"/>
      <c r="AL22" s="50"/>
      <c r="AM22" s="50"/>
      <c r="AN22" s="50"/>
      <c r="AO22" s="50"/>
      <c r="AP22" s="50"/>
      <c r="AQ22" s="50"/>
      <c r="AR22" s="50"/>
      <c r="AS22" s="50"/>
      <c r="AT22" s="50"/>
      <c r="AU22" s="50"/>
      <c r="AV22" s="50"/>
      <c r="AW22" s="50"/>
      <c r="AX22" s="50"/>
      <c r="AY22" s="50"/>
    </row>
    <row r="23" spans="1:61" ht="25.15" customHeight="1">
      <c r="B23" s="23"/>
      <c r="C23" s="497" t="s">
        <v>173</v>
      </c>
      <c r="D23" s="330"/>
      <c r="E23" s="331"/>
      <c r="F23" s="455"/>
      <c r="G23" s="492"/>
      <c r="H23" s="492"/>
      <c r="I23" s="51" t="s">
        <v>11</v>
      </c>
      <c r="J23" s="52"/>
      <c r="K23" s="52"/>
      <c r="L23" s="53"/>
      <c r="M23" s="305" t="str">
        <f>IF(COUNTBLANK(F23:H24)=6,"　←　該当する方に○",IF(COUNTBLANK(F23:H24)=4,"　←　どちらか一方に○",""))</f>
        <v>　←　該当する方に○</v>
      </c>
      <c r="N23" s="337"/>
      <c r="O23" s="337"/>
      <c r="P23" s="337"/>
      <c r="Q23" s="337"/>
      <c r="R23" s="337"/>
      <c r="S23" s="337"/>
      <c r="T23" s="337"/>
      <c r="U23" s="337"/>
      <c r="V23" s="337"/>
      <c r="W23" s="337"/>
      <c r="X23" s="337"/>
      <c r="Y23" s="337"/>
      <c r="Z23" s="337"/>
      <c r="AA23" s="337"/>
      <c r="AB23" s="337"/>
      <c r="AC23" s="337"/>
      <c r="AD23" s="337"/>
      <c r="AE23" s="337"/>
      <c r="AF23" s="23"/>
      <c r="AI23" s="46" t="s">
        <v>9</v>
      </c>
    </row>
    <row r="24" spans="1:61" ht="25.15" customHeight="1" thickBot="1">
      <c r="B24" s="23"/>
      <c r="C24" s="332"/>
      <c r="D24" s="333"/>
      <c r="E24" s="334"/>
      <c r="F24" s="456"/>
      <c r="G24" s="493"/>
      <c r="H24" s="493"/>
      <c r="I24" s="66" t="s">
        <v>12</v>
      </c>
      <c r="J24" s="67"/>
      <c r="K24" s="67"/>
      <c r="L24" s="68"/>
      <c r="M24" s="338"/>
      <c r="N24" s="338"/>
      <c r="O24" s="338"/>
      <c r="P24" s="338"/>
      <c r="Q24" s="338"/>
      <c r="R24" s="338"/>
      <c r="S24" s="338"/>
      <c r="T24" s="338"/>
      <c r="U24" s="338"/>
      <c r="V24" s="338"/>
      <c r="W24" s="338"/>
      <c r="X24" s="338"/>
      <c r="Y24" s="338"/>
      <c r="Z24" s="338"/>
      <c r="AA24" s="338"/>
      <c r="AB24" s="338"/>
      <c r="AC24" s="338"/>
      <c r="AD24" s="338"/>
      <c r="AE24" s="338"/>
      <c r="AF24" s="23"/>
    </row>
    <row r="25" spans="1:61" ht="25.15" customHeight="1">
      <c r="B25" s="23"/>
      <c r="C25" s="494" t="s">
        <v>113</v>
      </c>
      <c r="D25" s="495"/>
      <c r="E25" s="495"/>
      <c r="F25" s="460" t="s">
        <v>200</v>
      </c>
      <c r="G25" s="496"/>
      <c r="H25" s="496"/>
      <c r="I25" s="496"/>
      <c r="J25" s="496"/>
      <c r="K25" s="496"/>
      <c r="L25" s="496"/>
      <c r="M25" s="496"/>
      <c r="N25" s="496"/>
      <c r="O25" s="496"/>
      <c r="P25" s="496"/>
      <c r="Q25" s="496"/>
      <c r="R25" s="496"/>
      <c r="S25" s="496"/>
      <c r="T25" s="496"/>
      <c r="U25" s="496"/>
      <c r="V25" s="496"/>
      <c r="W25" s="496"/>
      <c r="X25" s="496"/>
      <c r="Y25" s="496"/>
      <c r="Z25" s="496"/>
      <c r="AA25" s="496"/>
      <c r="AB25" s="496"/>
      <c r="AC25" s="496"/>
      <c r="AD25" s="496"/>
      <c r="AE25" s="496"/>
      <c r="AF25" s="23"/>
    </row>
    <row r="26" spans="1:61" ht="25.15" customHeight="1">
      <c r="B26" s="23"/>
      <c r="C26" s="498"/>
      <c r="D26" s="498"/>
      <c r="E26" s="498"/>
      <c r="F26" s="496"/>
      <c r="G26" s="496"/>
      <c r="H26" s="496"/>
      <c r="I26" s="496"/>
      <c r="J26" s="496"/>
      <c r="K26" s="496"/>
      <c r="L26" s="496"/>
      <c r="M26" s="496"/>
      <c r="N26" s="496"/>
      <c r="O26" s="496"/>
      <c r="P26" s="496"/>
      <c r="Q26" s="496"/>
      <c r="R26" s="496"/>
      <c r="S26" s="496"/>
      <c r="T26" s="496"/>
      <c r="U26" s="496"/>
      <c r="V26" s="496"/>
      <c r="W26" s="496"/>
      <c r="X26" s="496"/>
      <c r="Y26" s="496"/>
      <c r="Z26" s="496"/>
      <c r="AA26" s="496"/>
      <c r="AB26" s="496"/>
      <c r="AC26" s="496"/>
      <c r="AD26" s="496"/>
      <c r="AE26" s="496"/>
      <c r="AF26" s="23"/>
    </row>
    <row r="27" spans="1:61" s="80" customFormat="1">
      <c r="A27" s="44"/>
      <c r="C27" s="452"/>
      <c r="D27" s="452"/>
      <c r="E27" s="452"/>
      <c r="F27" s="452"/>
      <c r="G27" s="452"/>
      <c r="AH27" s="46"/>
      <c r="AI27" s="46"/>
      <c r="AJ27" s="46"/>
      <c r="AK27" s="46"/>
      <c r="AL27" s="46"/>
      <c r="AM27" s="46"/>
      <c r="AN27" s="46"/>
      <c r="AO27" s="46"/>
      <c r="AP27" s="46"/>
      <c r="AQ27" s="46"/>
      <c r="AR27" s="46"/>
      <c r="AS27" s="46"/>
      <c r="AT27" s="46"/>
      <c r="AU27" s="46"/>
      <c r="AV27" s="46"/>
      <c r="AW27" s="46"/>
      <c r="AX27" s="46"/>
      <c r="AY27" s="46"/>
      <c r="AZ27" s="81"/>
      <c r="BA27" s="81"/>
      <c r="BB27" s="81"/>
      <c r="BC27" s="81"/>
      <c r="BD27" s="81"/>
      <c r="BE27" s="81"/>
      <c r="BF27" s="81"/>
      <c r="BG27" s="81"/>
      <c r="BH27" s="81"/>
      <c r="BI27" s="81"/>
    </row>
    <row r="28" spans="1:61" s="80" customFormat="1">
      <c r="A28" s="44"/>
      <c r="AH28" s="46"/>
      <c r="AI28" s="46"/>
      <c r="AJ28" s="46"/>
      <c r="AK28" s="46"/>
      <c r="AL28" s="46"/>
      <c r="AM28" s="46"/>
      <c r="AN28" s="46"/>
      <c r="AO28" s="46"/>
      <c r="AP28" s="46"/>
      <c r="AQ28" s="46"/>
      <c r="AR28" s="46"/>
      <c r="AS28" s="46"/>
      <c r="AT28" s="46"/>
      <c r="AU28" s="46"/>
      <c r="AV28" s="46"/>
      <c r="AW28" s="46"/>
      <c r="AX28" s="46"/>
      <c r="AY28" s="46"/>
      <c r="AZ28" s="81"/>
      <c r="BA28" s="81"/>
      <c r="BB28" s="81"/>
      <c r="BC28" s="81"/>
      <c r="BD28" s="81"/>
      <c r="BE28" s="81"/>
      <c r="BF28" s="81"/>
      <c r="BG28" s="81"/>
      <c r="BH28" s="81"/>
      <c r="BI28" s="81"/>
    </row>
    <row r="29" spans="1:61" s="80" customFormat="1">
      <c r="A29" s="44"/>
      <c r="AH29" s="46"/>
      <c r="AI29" s="46"/>
      <c r="AJ29" s="46"/>
      <c r="AK29" s="46"/>
      <c r="AL29" s="46"/>
      <c r="AM29" s="46"/>
      <c r="AN29" s="46"/>
      <c r="AO29" s="46"/>
      <c r="AP29" s="46"/>
      <c r="AQ29" s="46"/>
      <c r="AR29" s="46"/>
      <c r="AS29" s="46"/>
      <c r="AT29" s="46"/>
      <c r="AU29" s="46"/>
      <c r="AV29" s="46"/>
      <c r="AW29" s="46"/>
      <c r="AX29" s="46"/>
      <c r="AY29" s="46"/>
      <c r="AZ29" s="81"/>
      <c r="BA29" s="81"/>
      <c r="BB29" s="81"/>
      <c r="BC29" s="81"/>
      <c r="BD29" s="81"/>
      <c r="BE29" s="81"/>
      <c r="BF29" s="81"/>
      <c r="BG29" s="81"/>
      <c r="BH29" s="81"/>
      <c r="BI29" s="81"/>
    </row>
    <row r="30" spans="1:61" s="80" customFormat="1">
      <c r="A30" s="44"/>
      <c r="AH30" s="46"/>
      <c r="AI30" s="46"/>
      <c r="AJ30" s="46"/>
      <c r="AK30" s="46"/>
      <c r="AL30" s="46"/>
      <c r="AM30" s="46"/>
      <c r="AN30" s="46"/>
      <c r="AO30" s="46"/>
      <c r="AP30" s="46"/>
      <c r="AQ30" s="46"/>
      <c r="AR30" s="46"/>
      <c r="AS30" s="46"/>
      <c r="AT30" s="46"/>
      <c r="AU30" s="46"/>
      <c r="AV30" s="46"/>
      <c r="AW30" s="46"/>
      <c r="AX30" s="46"/>
      <c r="AY30" s="46"/>
      <c r="AZ30" s="81"/>
      <c r="BA30" s="81"/>
      <c r="BB30" s="81"/>
      <c r="BC30" s="81"/>
      <c r="BD30" s="81"/>
      <c r="BE30" s="81"/>
      <c r="BF30" s="81"/>
      <c r="BG30" s="81"/>
      <c r="BH30" s="81"/>
      <c r="BI30" s="81"/>
    </row>
    <row r="31" spans="1:61" s="80" customFormat="1">
      <c r="A31" s="44"/>
      <c r="AH31" s="46"/>
      <c r="AI31" s="46"/>
      <c r="AJ31" s="46"/>
      <c r="AK31" s="46"/>
      <c r="AL31" s="46"/>
      <c r="AM31" s="46"/>
      <c r="AN31" s="46"/>
      <c r="AO31" s="46"/>
      <c r="AP31" s="46"/>
      <c r="AQ31" s="46"/>
      <c r="AR31" s="46"/>
      <c r="AS31" s="46"/>
      <c r="AT31" s="46"/>
      <c r="AU31" s="46"/>
      <c r="AV31" s="46"/>
      <c r="AW31" s="46"/>
      <c r="AX31" s="46"/>
      <c r="AY31" s="46"/>
      <c r="AZ31" s="81"/>
      <c r="BA31" s="81"/>
      <c r="BB31" s="81"/>
      <c r="BC31" s="81"/>
      <c r="BD31" s="81"/>
      <c r="BE31" s="81"/>
      <c r="BF31" s="81"/>
      <c r="BG31" s="81"/>
      <c r="BH31" s="81"/>
      <c r="BI31" s="81"/>
    </row>
    <row r="32" spans="1:61" s="80" customFormat="1">
      <c r="A32" s="44"/>
      <c r="AH32" s="46"/>
      <c r="AI32" s="46"/>
      <c r="AJ32" s="46"/>
      <c r="AK32" s="46"/>
      <c r="AL32" s="46"/>
      <c r="AM32" s="46"/>
      <c r="AN32" s="46"/>
      <c r="AO32" s="46"/>
      <c r="AP32" s="46"/>
      <c r="AQ32" s="46"/>
      <c r="AR32" s="46"/>
      <c r="AS32" s="46"/>
      <c r="AT32" s="46"/>
      <c r="AU32" s="46"/>
      <c r="AV32" s="46"/>
      <c r="AW32" s="46"/>
      <c r="AX32" s="46"/>
      <c r="AY32" s="46"/>
      <c r="AZ32" s="81"/>
      <c r="BA32" s="81"/>
      <c r="BB32" s="81"/>
      <c r="BC32" s="81"/>
      <c r="BD32" s="81"/>
      <c r="BE32" s="81"/>
      <c r="BF32" s="81"/>
      <c r="BG32" s="81"/>
      <c r="BH32" s="81"/>
      <c r="BI32" s="81"/>
    </row>
    <row r="33" spans="1:61" s="80" customFormat="1">
      <c r="A33" s="44"/>
      <c r="AH33" s="46"/>
      <c r="AI33" s="46"/>
      <c r="AJ33" s="46"/>
      <c r="AK33" s="46"/>
      <c r="AL33" s="46"/>
      <c r="AM33" s="46"/>
      <c r="AN33" s="46"/>
      <c r="AO33" s="46"/>
      <c r="AP33" s="46"/>
      <c r="AQ33" s="46"/>
      <c r="AR33" s="46"/>
      <c r="AS33" s="46"/>
      <c r="AT33" s="46"/>
      <c r="AU33" s="46"/>
      <c r="AV33" s="46"/>
      <c r="AW33" s="46"/>
      <c r="AX33" s="46"/>
      <c r="AY33" s="46"/>
      <c r="AZ33" s="81"/>
      <c r="BA33" s="81"/>
      <c r="BB33" s="81"/>
      <c r="BC33" s="81"/>
      <c r="BD33" s="81"/>
      <c r="BE33" s="81"/>
      <c r="BF33" s="81"/>
      <c r="BG33" s="81"/>
      <c r="BH33" s="81"/>
      <c r="BI33" s="81"/>
    </row>
    <row r="34" spans="1:61" s="80" customFormat="1">
      <c r="A34" s="44"/>
      <c r="AH34" s="46"/>
      <c r="AI34" s="46"/>
      <c r="AJ34" s="46"/>
      <c r="AK34" s="46"/>
      <c r="AL34" s="46"/>
      <c r="AM34" s="46"/>
      <c r="AN34" s="46"/>
      <c r="AO34" s="46"/>
      <c r="AP34" s="46"/>
      <c r="AQ34" s="46"/>
      <c r="AR34" s="46"/>
      <c r="AS34" s="46"/>
      <c r="AT34" s="46"/>
      <c r="AU34" s="46"/>
      <c r="AV34" s="46"/>
      <c r="AW34" s="46"/>
      <c r="AX34" s="46"/>
      <c r="AY34" s="46"/>
      <c r="AZ34" s="81"/>
      <c r="BA34" s="81"/>
      <c r="BB34" s="81"/>
      <c r="BC34" s="81"/>
      <c r="BD34" s="81"/>
      <c r="BE34" s="81"/>
      <c r="BF34" s="81"/>
      <c r="BG34" s="81"/>
      <c r="BH34" s="81"/>
      <c r="BI34" s="81"/>
    </row>
    <row r="35" spans="1:61" s="80" customFormat="1">
      <c r="A35" s="44"/>
      <c r="AH35" s="46"/>
      <c r="AI35" s="46"/>
      <c r="AJ35" s="46"/>
      <c r="AK35" s="46"/>
      <c r="AL35" s="46"/>
      <c r="AM35" s="46"/>
      <c r="AN35" s="46"/>
      <c r="AO35" s="46"/>
      <c r="AP35" s="46"/>
      <c r="AQ35" s="46"/>
      <c r="AR35" s="46"/>
      <c r="AS35" s="46"/>
      <c r="AT35" s="46"/>
      <c r="AU35" s="46"/>
      <c r="AV35" s="46"/>
      <c r="AW35" s="46"/>
      <c r="AX35" s="46"/>
      <c r="AY35" s="46"/>
      <c r="AZ35" s="81"/>
      <c r="BA35" s="81"/>
      <c r="BB35" s="81"/>
      <c r="BC35" s="81"/>
      <c r="BD35" s="81"/>
      <c r="BE35" s="81"/>
      <c r="BF35" s="81"/>
      <c r="BG35" s="81"/>
      <c r="BH35" s="81"/>
      <c r="BI35" s="81"/>
    </row>
    <row r="36" spans="1:61" s="80" customFormat="1">
      <c r="A36" s="44"/>
      <c r="AH36" s="46"/>
      <c r="AI36" s="46"/>
      <c r="AJ36" s="46"/>
      <c r="AK36" s="46"/>
      <c r="AL36" s="46"/>
      <c r="AM36" s="46"/>
      <c r="AN36" s="46"/>
      <c r="AO36" s="46"/>
      <c r="AP36" s="46"/>
      <c r="AQ36" s="46"/>
      <c r="AR36" s="46"/>
      <c r="AS36" s="46"/>
      <c r="AT36" s="46"/>
      <c r="AU36" s="46"/>
      <c r="AV36" s="46"/>
      <c r="AW36" s="46"/>
      <c r="AX36" s="46"/>
      <c r="AY36" s="46"/>
      <c r="AZ36" s="81"/>
      <c r="BA36" s="81"/>
      <c r="BB36" s="81"/>
      <c r="BC36" s="81"/>
      <c r="BD36" s="81"/>
      <c r="BE36" s="81"/>
      <c r="BF36" s="81"/>
      <c r="BG36" s="81"/>
      <c r="BH36" s="81"/>
      <c r="BI36" s="81"/>
    </row>
    <row r="37" spans="1:61" s="80" customFormat="1">
      <c r="A37" s="44"/>
      <c r="AH37" s="46"/>
      <c r="AI37" s="46"/>
      <c r="AJ37" s="46"/>
      <c r="AK37" s="46"/>
      <c r="AL37" s="46"/>
      <c r="AM37" s="46"/>
      <c r="AN37" s="46"/>
      <c r="AO37" s="46"/>
      <c r="AP37" s="46"/>
      <c r="AQ37" s="46"/>
      <c r="AR37" s="46"/>
      <c r="AS37" s="46"/>
      <c r="AT37" s="46"/>
      <c r="AU37" s="46"/>
      <c r="AV37" s="46"/>
      <c r="AW37" s="46"/>
      <c r="AX37" s="46"/>
      <c r="AY37" s="46"/>
      <c r="AZ37" s="81"/>
      <c r="BA37" s="81"/>
      <c r="BB37" s="81"/>
      <c r="BC37" s="81"/>
      <c r="BD37" s="81"/>
      <c r="BE37" s="81"/>
      <c r="BF37" s="81"/>
      <c r="BG37" s="81"/>
      <c r="BH37" s="81"/>
      <c r="BI37" s="81"/>
    </row>
    <row r="38" spans="1:61" s="80" customFormat="1">
      <c r="A38" s="44"/>
      <c r="AH38" s="46"/>
      <c r="AI38" s="46"/>
      <c r="AJ38" s="46"/>
      <c r="AK38" s="46"/>
      <c r="AL38" s="46"/>
      <c r="AM38" s="46"/>
      <c r="AN38" s="46"/>
      <c r="AO38" s="46"/>
      <c r="AP38" s="46"/>
      <c r="AQ38" s="46"/>
      <c r="AR38" s="46"/>
      <c r="AS38" s="46"/>
      <c r="AT38" s="46"/>
      <c r="AU38" s="46"/>
      <c r="AV38" s="46"/>
      <c r="AW38" s="46"/>
      <c r="AX38" s="46"/>
      <c r="AY38" s="46"/>
      <c r="AZ38" s="81"/>
      <c r="BA38" s="81"/>
      <c r="BB38" s="81"/>
      <c r="BC38" s="81"/>
      <c r="BD38" s="81"/>
      <c r="BE38" s="81"/>
      <c r="BF38" s="81"/>
      <c r="BG38" s="81"/>
      <c r="BH38" s="81"/>
      <c r="BI38" s="81"/>
    </row>
    <row r="39" spans="1:61" s="80" customFormat="1">
      <c r="A39" s="44"/>
      <c r="AH39" s="46"/>
      <c r="AI39" s="46"/>
      <c r="AJ39" s="46"/>
      <c r="AK39" s="46"/>
      <c r="AL39" s="46"/>
      <c r="AM39" s="46"/>
      <c r="AN39" s="46"/>
      <c r="AO39" s="46"/>
      <c r="AP39" s="46"/>
      <c r="AQ39" s="46"/>
      <c r="AR39" s="46"/>
      <c r="AS39" s="46"/>
      <c r="AT39" s="46"/>
      <c r="AU39" s="46"/>
      <c r="AV39" s="46"/>
      <c r="AW39" s="46"/>
      <c r="AX39" s="46"/>
      <c r="AY39" s="46"/>
      <c r="AZ39" s="81"/>
      <c r="BA39" s="81"/>
      <c r="BB39" s="81"/>
      <c r="BC39" s="81"/>
      <c r="BD39" s="81"/>
      <c r="BE39" s="81"/>
      <c r="BF39" s="81"/>
      <c r="BG39" s="81"/>
      <c r="BH39" s="81"/>
      <c r="BI39" s="81"/>
    </row>
    <row r="40" spans="1:61" s="80" customFormat="1">
      <c r="A40" s="44"/>
      <c r="AH40" s="46"/>
      <c r="AI40" s="46"/>
      <c r="AJ40" s="46"/>
      <c r="AK40" s="46"/>
      <c r="AL40" s="46"/>
      <c r="AM40" s="46"/>
      <c r="AN40" s="46"/>
      <c r="AO40" s="46"/>
      <c r="AP40" s="46"/>
      <c r="AQ40" s="46"/>
      <c r="AR40" s="46"/>
      <c r="AS40" s="46"/>
      <c r="AT40" s="46"/>
      <c r="AU40" s="46"/>
      <c r="AV40" s="46"/>
      <c r="AW40" s="46"/>
      <c r="AX40" s="46"/>
      <c r="AY40" s="46"/>
      <c r="AZ40" s="81"/>
      <c r="BA40" s="81"/>
      <c r="BB40" s="81"/>
      <c r="BC40" s="81"/>
      <c r="BD40" s="81"/>
      <c r="BE40" s="81"/>
      <c r="BF40" s="81"/>
      <c r="BG40" s="81"/>
      <c r="BH40" s="81"/>
      <c r="BI40" s="81"/>
    </row>
    <row r="41" spans="1:61" s="80" customFormat="1">
      <c r="A41" s="44"/>
      <c r="AH41" s="46"/>
      <c r="AI41" s="46"/>
      <c r="AJ41" s="46"/>
      <c r="AK41" s="46"/>
      <c r="AL41" s="46"/>
      <c r="AM41" s="46"/>
      <c r="AN41" s="46"/>
      <c r="AO41" s="46"/>
      <c r="AP41" s="46"/>
      <c r="AQ41" s="46"/>
      <c r="AR41" s="46"/>
      <c r="AS41" s="46"/>
      <c r="AT41" s="46"/>
      <c r="AU41" s="46"/>
      <c r="AV41" s="46"/>
      <c r="AW41" s="46"/>
      <c r="AX41" s="46"/>
      <c r="AY41" s="46"/>
      <c r="AZ41" s="81"/>
      <c r="BA41" s="81"/>
      <c r="BB41" s="81"/>
      <c r="BC41" s="81"/>
      <c r="BD41" s="81"/>
      <c r="BE41" s="81"/>
      <c r="BF41" s="81"/>
      <c r="BG41" s="81"/>
      <c r="BH41" s="81"/>
      <c r="BI41" s="81"/>
    </row>
    <row r="42" spans="1:61" s="80" customFormat="1">
      <c r="A42" s="44"/>
      <c r="AH42" s="46"/>
      <c r="AI42" s="46"/>
      <c r="AJ42" s="46"/>
      <c r="AK42" s="46"/>
      <c r="AL42" s="46"/>
      <c r="AM42" s="46"/>
      <c r="AN42" s="46"/>
      <c r="AO42" s="46"/>
      <c r="AP42" s="46"/>
      <c r="AQ42" s="46"/>
      <c r="AR42" s="46"/>
      <c r="AS42" s="46"/>
      <c r="AT42" s="46"/>
      <c r="AU42" s="46"/>
      <c r="AV42" s="46"/>
      <c r="AW42" s="46"/>
      <c r="AX42" s="46"/>
      <c r="AY42" s="46"/>
      <c r="AZ42" s="81"/>
      <c r="BA42" s="81"/>
      <c r="BB42" s="81"/>
      <c r="BC42" s="81"/>
      <c r="BD42" s="81"/>
      <c r="BE42" s="81"/>
      <c r="BF42" s="81"/>
      <c r="BG42" s="81"/>
      <c r="BH42" s="81"/>
      <c r="BI42" s="81"/>
    </row>
    <row r="43" spans="1:61" s="80" customFormat="1">
      <c r="A43" s="44"/>
      <c r="AH43" s="46"/>
      <c r="AI43" s="46"/>
      <c r="AJ43" s="46"/>
      <c r="AK43" s="46"/>
      <c r="AL43" s="46"/>
      <c r="AM43" s="46"/>
      <c r="AN43" s="46"/>
      <c r="AO43" s="46"/>
      <c r="AP43" s="46"/>
      <c r="AQ43" s="46"/>
      <c r="AR43" s="46"/>
      <c r="AS43" s="46"/>
      <c r="AT43" s="46"/>
      <c r="AU43" s="46"/>
      <c r="AV43" s="46"/>
      <c r="AW43" s="46"/>
      <c r="AX43" s="46"/>
      <c r="AY43" s="46"/>
      <c r="AZ43" s="81"/>
      <c r="BA43" s="81"/>
      <c r="BB43" s="81"/>
      <c r="BC43" s="81"/>
      <c r="BD43" s="81"/>
      <c r="BE43" s="81"/>
      <c r="BF43" s="81"/>
      <c r="BG43" s="81"/>
      <c r="BH43" s="81"/>
      <c r="BI43" s="81"/>
    </row>
    <row r="44" spans="1:61" s="80" customFormat="1">
      <c r="A44" s="44"/>
      <c r="AH44" s="46"/>
      <c r="AI44" s="46"/>
      <c r="AJ44" s="46"/>
      <c r="AK44" s="46"/>
      <c r="AL44" s="46"/>
      <c r="AM44" s="46"/>
      <c r="AN44" s="46"/>
      <c r="AO44" s="46"/>
      <c r="AP44" s="46"/>
      <c r="AQ44" s="46"/>
      <c r="AR44" s="46"/>
      <c r="AS44" s="46"/>
      <c r="AT44" s="46"/>
      <c r="AU44" s="46"/>
      <c r="AV44" s="46"/>
      <c r="AW44" s="46"/>
      <c r="AX44" s="46"/>
      <c r="AY44" s="46"/>
      <c r="AZ44" s="81"/>
      <c r="BA44" s="81"/>
      <c r="BB44" s="81"/>
      <c r="BC44" s="81"/>
      <c r="BD44" s="81"/>
      <c r="BE44" s="81"/>
      <c r="BF44" s="81"/>
      <c r="BG44" s="81"/>
      <c r="BH44" s="81"/>
      <c r="BI44" s="81"/>
    </row>
    <row r="45" spans="1:61" s="80" customFormat="1">
      <c r="A45" s="44"/>
      <c r="AH45" s="46"/>
      <c r="AI45" s="46"/>
      <c r="AJ45" s="46"/>
      <c r="AK45" s="46"/>
      <c r="AL45" s="46"/>
      <c r="AM45" s="46"/>
      <c r="AN45" s="46"/>
      <c r="AO45" s="46"/>
      <c r="AP45" s="46"/>
      <c r="AQ45" s="46"/>
      <c r="AR45" s="46"/>
      <c r="AS45" s="46"/>
      <c r="AT45" s="46"/>
      <c r="AU45" s="46"/>
      <c r="AV45" s="46"/>
      <c r="AW45" s="46"/>
      <c r="AX45" s="46"/>
      <c r="AY45" s="46"/>
      <c r="AZ45" s="81"/>
      <c r="BA45" s="81"/>
      <c r="BB45" s="81"/>
      <c r="BC45" s="81"/>
      <c r="BD45" s="81"/>
      <c r="BE45" s="81"/>
      <c r="BF45" s="81"/>
      <c r="BG45" s="81"/>
      <c r="BH45" s="81"/>
      <c r="BI45" s="81"/>
    </row>
    <row r="46" spans="1:61" s="80" customFormat="1">
      <c r="A46" s="44"/>
      <c r="AH46" s="46"/>
      <c r="AI46" s="46"/>
      <c r="AJ46" s="46"/>
      <c r="AK46" s="46"/>
      <c r="AL46" s="46"/>
      <c r="AM46" s="46"/>
      <c r="AN46" s="46"/>
      <c r="AO46" s="46"/>
      <c r="AP46" s="46"/>
      <c r="AQ46" s="46"/>
      <c r="AR46" s="46"/>
      <c r="AS46" s="46"/>
      <c r="AT46" s="46"/>
      <c r="AU46" s="46"/>
      <c r="AV46" s="46"/>
      <c r="AW46" s="46"/>
      <c r="AX46" s="46"/>
      <c r="AY46" s="46"/>
      <c r="AZ46" s="81"/>
      <c r="BA46" s="81"/>
      <c r="BB46" s="81"/>
      <c r="BC46" s="81"/>
      <c r="BD46" s="81"/>
      <c r="BE46" s="81"/>
      <c r="BF46" s="81"/>
      <c r="BG46" s="81"/>
      <c r="BH46" s="81"/>
      <c r="BI46" s="81"/>
    </row>
    <row r="47" spans="1:61" s="80" customFormat="1">
      <c r="A47" s="44"/>
      <c r="AH47" s="46"/>
      <c r="AI47" s="46"/>
      <c r="AJ47" s="46"/>
      <c r="AK47" s="46"/>
      <c r="AL47" s="46"/>
      <c r="AM47" s="46"/>
      <c r="AN47" s="46"/>
      <c r="AO47" s="46"/>
      <c r="AP47" s="46"/>
      <c r="AQ47" s="46"/>
      <c r="AR47" s="46"/>
      <c r="AS47" s="46"/>
      <c r="AT47" s="46"/>
      <c r="AU47" s="46"/>
      <c r="AV47" s="46"/>
      <c r="AW47" s="46"/>
      <c r="AX47" s="46"/>
      <c r="AY47" s="46"/>
      <c r="AZ47" s="81"/>
      <c r="BA47" s="81"/>
      <c r="BB47" s="81"/>
      <c r="BC47" s="81"/>
      <c r="BD47" s="81"/>
      <c r="BE47" s="81"/>
      <c r="BF47" s="81"/>
      <c r="BG47" s="81"/>
      <c r="BH47" s="81"/>
      <c r="BI47" s="81"/>
    </row>
    <row r="48" spans="1:61" s="80" customFormat="1">
      <c r="A48" s="44"/>
      <c r="AH48" s="46"/>
      <c r="AI48" s="46"/>
      <c r="AJ48" s="46"/>
      <c r="AK48" s="46"/>
      <c r="AL48" s="46"/>
      <c r="AM48" s="46"/>
      <c r="AN48" s="46"/>
      <c r="AO48" s="46"/>
      <c r="AP48" s="46"/>
      <c r="AQ48" s="46"/>
      <c r="AR48" s="46"/>
      <c r="AS48" s="46"/>
      <c r="AT48" s="46"/>
      <c r="AU48" s="46"/>
      <c r="AV48" s="46"/>
      <c r="AW48" s="46"/>
      <c r="AX48" s="46"/>
      <c r="AY48" s="46"/>
      <c r="AZ48" s="81"/>
      <c r="BA48" s="81"/>
      <c r="BB48" s="81"/>
      <c r="BC48" s="81"/>
      <c r="BD48" s="81"/>
      <c r="BE48" s="81"/>
      <c r="BF48" s="81"/>
      <c r="BG48" s="81"/>
      <c r="BH48" s="81"/>
      <c r="BI48" s="81"/>
    </row>
    <row r="49" spans="1:61" s="80" customFormat="1">
      <c r="A49" s="44"/>
      <c r="AH49" s="46"/>
      <c r="AI49" s="46"/>
      <c r="AJ49" s="46"/>
      <c r="AK49" s="46"/>
      <c r="AL49" s="46"/>
      <c r="AM49" s="46"/>
      <c r="AN49" s="46"/>
      <c r="AO49" s="46"/>
      <c r="AP49" s="46"/>
      <c r="AQ49" s="46"/>
      <c r="AR49" s="46"/>
      <c r="AS49" s="46"/>
      <c r="AT49" s="46"/>
      <c r="AU49" s="46"/>
      <c r="AV49" s="46"/>
      <c r="AW49" s="46"/>
      <c r="AX49" s="46"/>
      <c r="AY49" s="46"/>
      <c r="AZ49" s="81"/>
      <c r="BA49" s="81"/>
      <c r="BB49" s="81"/>
      <c r="BC49" s="81"/>
      <c r="BD49" s="81"/>
      <c r="BE49" s="81"/>
      <c r="BF49" s="81"/>
      <c r="BG49" s="81"/>
      <c r="BH49" s="81"/>
      <c r="BI49" s="81"/>
    </row>
    <row r="50" spans="1:61" s="80" customFormat="1">
      <c r="A50" s="44"/>
      <c r="AH50" s="46"/>
      <c r="AI50" s="46"/>
      <c r="AJ50" s="46"/>
      <c r="AK50" s="46"/>
      <c r="AL50" s="46"/>
      <c r="AM50" s="46"/>
      <c r="AN50" s="46"/>
      <c r="AO50" s="46"/>
      <c r="AP50" s="46"/>
      <c r="AQ50" s="46"/>
      <c r="AR50" s="46"/>
      <c r="AS50" s="46"/>
      <c r="AT50" s="46"/>
      <c r="AU50" s="46"/>
      <c r="AV50" s="46"/>
      <c r="AW50" s="46"/>
      <c r="AX50" s="46"/>
      <c r="AY50" s="46"/>
      <c r="AZ50" s="81"/>
      <c r="BA50" s="81"/>
      <c r="BB50" s="81"/>
      <c r="BC50" s="81"/>
      <c r="BD50" s="81"/>
      <c r="BE50" s="81"/>
      <c r="BF50" s="81"/>
      <c r="BG50" s="81"/>
      <c r="BH50" s="81"/>
      <c r="BI50" s="81"/>
    </row>
    <row r="51" spans="1:61" s="80" customFormat="1">
      <c r="A51" s="44"/>
      <c r="AH51" s="46"/>
      <c r="AI51" s="46"/>
      <c r="AJ51" s="46"/>
      <c r="AK51" s="46"/>
      <c r="AL51" s="46"/>
      <c r="AM51" s="46"/>
      <c r="AN51" s="46"/>
      <c r="AO51" s="46"/>
      <c r="AP51" s="46"/>
      <c r="AQ51" s="46"/>
      <c r="AR51" s="46"/>
      <c r="AS51" s="46"/>
      <c r="AT51" s="46"/>
      <c r="AU51" s="46"/>
      <c r="AV51" s="46"/>
      <c r="AW51" s="46"/>
      <c r="AX51" s="46"/>
      <c r="AY51" s="46"/>
      <c r="AZ51" s="81"/>
      <c r="BA51" s="81"/>
      <c r="BB51" s="81"/>
      <c r="BC51" s="81"/>
      <c r="BD51" s="81"/>
      <c r="BE51" s="81"/>
      <c r="BF51" s="81"/>
      <c r="BG51" s="81"/>
      <c r="BH51" s="81"/>
      <c r="BI51" s="81"/>
    </row>
    <row r="52" spans="1:61" s="80" customFormat="1">
      <c r="A52" s="44"/>
      <c r="AH52" s="46"/>
      <c r="AI52" s="46"/>
      <c r="AJ52" s="46"/>
      <c r="AK52" s="46"/>
      <c r="AL52" s="46"/>
      <c r="AM52" s="46"/>
      <c r="AN52" s="46"/>
      <c r="AO52" s="46"/>
      <c r="AP52" s="46"/>
      <c r="AQ52" s="46"/>
      <c r="AR52" s="46"/>
      <c r="AS52" s="46"/>
      <c r="AT52" s="46"/>
      <c r="AU52" s="46"/>
      <c r="AV52" s="46"/>
      <c r="AW52" s="46"/>
      <c r="AX52" s="46"/>
      <c r="AY52" s="46"/>
      <c r="AZ52" s="81"/>
      <c r="BA52" s="81"/>
      <c r="BB52" s="81"/>
      <c r="BC52" s="81"/>
      <c r="BD52" s="81"/>
      <c r="BE52" s="81"/>
      <c r="BF52" s="81"/>
      <c r="BG52" s="81"/>
      <c r="BH52" s="81"/>
      <c r="BI52" s="81"/>
    </row>
    <row r="53" spans="1:61" s="80" customFormat="1">
      <c r="A53" s="44"/>
      <c r="AH53" s="46"/>
      <c r="AI53" s="46"/>
      <c r="AJ53" s="46"/>
      <c r="AK53" s="46"/>
      <c r="AL53" s="46"/>
      <c r="AM53" s="46"/>
      <c r="AN53" s="46"/>
      <c r="AO53" s="46"/>
      <c r="AP53" s="46"/>
      <c r="AQ53" s="46"/>
      <c r="AR53" s="46"/>
      <c r="AS53" s="46"/>
      <c r="AT53" s="46"/>
      <c r="AU53" s="46"/>
      <c r="AV53" s="46"/>
      <c r="AW53" s="46"/>
      <c r="AX53" s="46"/>
      <c r="AY53" s="46"/>
      <c r="AZ53" s="81"/>
      <c r="BA53" s="81"/>
      <c r="BB53" s="81"/>
      <c r="BC53" s="81"/>
      <c r="BD53" s="81"/>
      <c r="BE53" s="81"/>
      <c r="BF53" s="81"/>
      <c r="BG53" s="81"/>
      <c r="BH53" s="81"/>
      <c r="BI53" s="81"/>
    </row>
    <row r="54" spans="1:61" s="80" customFormat="1">
      <c r="A54" s="44"/>
      <c r="AH54" s="46"/>
      <c r="AI54" s="46"/>
      <c r="AJ54" s="46"/>
      <c r="AK54" s="46"/>
      <c r="AL54" s="46"/>
      <c r="AM54" s="46"/>
      <c r="AN54" s="46"/>
      <c r="AO54" s="46"/>
      <c r="AP54" s="46"/>
      <c r="AQ54" s="46"/>
      <c r="AR54" s="46"/>
      <c r="AS54" s="46"/>
      <c r="AT54" s="46"/>
      <c r="AU54" s="46"/>
      <c r="AV54" s="46"/>
      <c r="AW54" s="46"/>
      <c r="AX54" s="46"/>
      <c r="AY54" s="46"/>
      <c r="AZ54" s="81"/>
      <c r="BA54" s="81"/>
      <c r="BB54" s="81"/>
      <c r="BC54" s="81"/>
      <c r="BD54" s="81"/>
      <c r="BE54" s="81"/>
      <c r="BF54" s="81"/>
      <c r="BG54" s="81"/>
      <c r="BH54" s="81"/>
      <c r="BI54" s="81"/>
    </row>
    <row r="55" spans="1:61" s="80" customFormat="1">
      <c r="A55" s="44"/>
      <c r="AH55" s="46"/>
      <c r="AI55" s="46"/>
      <c r="AJ55" s="46"/>
      <c r="AK55" s="46"/>
      <c r="AL55" s="46"/>
      <c r="AM55" s="46"/>
      <c r="AN55" s="46"/>
      <c r="AO55" s="46"/>
      <c r="AP55" s="46"/>
      <c r="AQ55" s="46"/>
      <c r="AR55" s="46"/>
      <c r="AS55" s="46"/>
      <c r="AT55" s="46"/>
      <c r="AU55" s="46"/>
      <c r="AV55" s="46"/>
      <c r="AW55" s="46"/>
      <c r="AX55" s="46"/>
      <c r="AY55" s="46"/>
      <c r="AZ55" s="81"/>
      <c r="BA55" s="81"/>
      <c r="BB55" s="81"/>
      <c r="BC55" s="81"/>
      <c r="BD55" s="81"/>
      <c r="BE55" s="81"/>
      <c r="BF55" s="81"/>
      <c r="BG55" s="81"/>
      <c r="BH55" s="81"/>
      <c r="BI55" s="81"/>
    </row>
    <row r="56" spans="1:61" s="80" customFormat="1">
      <c r="A56" s="44"/>
      <c r="AH56" s="46"/>
      <c r="AI56" s="46"/>
      <c r="AJ56" s="46"/>
      <c r="AK56" s="46"/>
      <c r="AL56" s="46"/>
      <c r="AM56" s="46"/>
      <c r="AN56" s="46"/>
      <c r="AO56" s="46"/>
      <c r="AP56" s="46"/>
      <c r="AQ56" s="46"/>
      <c r="AR56" s="46"/>
      <c r="AS56" s="46"/>
      <c r="AT56" s="46"/>
      <c r="AU56" s="46"/>
      <c r="AV56" s="46"/>
      <c r="AW56" s="46"/>
      <c r="AX56" s="46"/>
      <c r="AY56" s="46"/>
      <c r="AZ56" s="81"/>
      <c r="BA56" s="81"/>
      <c r="BB56" s="81"/>
      <c r="BC56" s="81"/>
      <c r="BD56" s="81"/>
      <c r="BE56" s="81"/>
      <c r="BF56" s="81"/>
      <c r="BG56" s="81"/>
      <c r="BH56" s="81"/>
      <c r="BI56" s="81"/>
    </row>
    <row r="57" spans="1:61" s="80" customFormat="1">
      <c r="A57" s="44"/>
      <c r="AH57" s="46"/>
      <c r="AI57" s="46"/>
      <c r="AJ57" s="46"/>
      <c r="AK57" s="46"/>
      <c r="AL57" s="46"/>
      <c r="AM57" s="46"/>
      <c r="AN57" s="46"/>
      <c r="AO57" s="46"/>
      <c r="AP57" s="46"/>
      <c r="AQ57" s="46"/>
      <c r="AR57" s="46"/>
      <c r="AS57" s="46"/>
      <c r="AT57" s="46"/>
      <c r="AU57" s="46"/>
      <c r="AV57" s="46"/>
      <c r="AW57" s="46"/>
      <c r="AX57" s="46"/>
      <c r="AY57" s="46"/>
      <c r="AZ57" s="81"/>
      <c r="BA57" s="81"/>
      <c r="BB57" s="81"/>
      <c r="BC57" s="81"/>
      <c r="BD57" s="81"/>
      <c r="BE57" s="81"/>
      <c r="BF57" s="81"/>
      <c r="BG57" s="81"/>
      <c r="BH57" s="81"/>
      <c r="BI57" s="81"/>
    </row>
    <row r="58" spans="1:61" s="80" customFormat="1">
      <c r="A58" s="44"/>
      <c r="AH58" s="46"/>
      <c r="AI58" s="46"/>
      <c r="AJ58" s="46"/>
      <c r="AK58" s="46"/>
      <c r="AL58" s="46"/>
      <c r="AM58" s="46"/>
      <c r="AN58" s="46"/>
      <c r="AO58" s="46"/>
      <c r="AP58" s="46"/>
      <c r="AQ58" s="46"/>
      <c r="AR58" s="46"/>
      <c r="AS58" s="46"/>
      <c r="AT58" s="46"/>
      <c r="AU58" s="46"/>
      <c r="AV58" s="46"/>
      <c r="AW58" s="46"/>
      <c r="AX58" s="46"/>
      <c r="AY58" s="46"/>
      <c r="AZ58" s="81"/>
      <c r="BA58" s="81"/>
      <c r="BB58" s="81"/>
      <c r="BC58" s="81"/>
      <c r="BD58" s="81"/>
      <c r="BE58" s="81"/>
      <c r="BF58" s="81"/>
      <c r="BG58" s="81"/>
      <c r="BH58" s="81"/>
      <c r="BI58" s="81"/>
    </row>
    <row r="59" spans="1:61" s="80" customFormat="1">
      <c r="A59" s="44"/>
      <c r="AH59" s="46"/>
      <c r="AI59" s="46"/>
      <c r="AJ59" s="46"/>
      <c r="AK59" s="46"/>
      <c r="AL59" s="46"/>
      <c r="AM59" s="46"/>
      <c r="AN59" s="46"/>
      <c r="AO59" s="46"/>
      <c r="AP59" s="46"/>
      <c r="AQ59" s="46"/>
      <c r="AR59" s="46"/>
      <c r="AS59" s="46"/>
      <c r="AT59" s="46"/>
      <c r="AU59" s="46"/>
      <c r="AV59" s="46"/>
      <c r="AW59" s="46"/>
      <c r="AX59" s="46"/>
      <c r="AY59" s="46"/>
      <c r="AZ59" s="81"/>
      <c r="BA59" s="81"/>
      <c r="BB59" s="81"/>
      <c r="BC59" s="81"/>
      <c r="BD59" s="81"/>
      <c r="BE59" s="81"/>
      <c r="BF59" s="81"/>
      <c r="BG59" s="81"/>
      <c r="BH59" s="81"/>
      <c r="BI59" s="81"/>
    </row>
    <row r="60" spans="1:61" s="80" customFormat="1">
      <c r="A60" s="44"/>
      <c r="AH60" s="46"/>
      <c r="AI60" s="46"/>
      <c r="AJ60" s="46"/>
      <c r="AK60" s="46"/>
      <c r="AL60" s="46"/>
      <c r="AM60" s="46"/>
      <c r="AN60" s="46"/>
      <c r="AO60" s="46"/>
      <c r="AP60" s="46"/>
      <c r="AQ60" s="46"/>
      <c r="AR60" s="46"/>
      <c r="AS60" s="46"/>
      <c r="AT60" s="46"/>
      <c r="AU60" s="46"/>
      <c r="AV60" s="46"/>
      <c r="AW60" s="46"/>
      <c r="AX60" s="46"/>
      <c r="AY60" s="46"/>
      <c r="AZ60" s="81"/>
      <c r="BA60" s="81"/>
      <c r="BB60" s="81"/>
      <c r="BC60" s="81"/>
      <c r="BD60" s="81"/>
      <c r="BE60" s="81"/>
      <c r="BF60" s="81"/>
      <c r="BG60" s="81"/>
      <c r="BH60" s="81"/>
      <c r="BI60" s="81"/>
    </row>
    <row r="61" spans="1:61" s="80" customFormat="1">
      <c r="A61" s="44"/>
      <c r="AH61" s="46"/>
      <c r="AI61" s="46"/>
      <c r="AJ61" s="46"/>
      <c r="AK61" s="46"/>
      <c r="AL61" s="46"/>
      <c r="AM61" s="46"/>
      <c r="AN61" s="46"/>
      <c r="AO61" s="46"/>
      <c r="AP61" s="46"/>
      <c r="AQ61" s="46"/>
      <c r="AR61" s="46"/>
      <c r="AS61" s="46"/>
      <c r="AT61" s="46"/>
      <c r="AU61" s="46"/>
      <c r="AV61" s="46"/>
      <c r="AW61" s="46"/>
      <c r="AX61" s="46"/>
      <c r="AY61" s="46"/>
      <c r="AZ61" s="81"/>
      <c r="BA61" s="81"/>
      <c r="BB61" s="81"/>
      <c r="BC61" s="81"/>
      <c r="BD61" s="81"/>
      <c r="BE61" s="81"/>
      <c r="BF61" s="81"/>
      <c r="BG61" s="81"/>
      <c r="BH61" s="81"/>
      <c r="BI61" s="81"/>
    </row>
    <row r="62" spans="1:61" s="80" customFormat="1">
      <c r="A62" s="44"/>
      <c r="AH62" s="46"/>
      <c r="AI62" s="46"/>
      <c r="AJ62" s="46"/>
      <c r="AK62" s="46"/>
      <c r="AL62" s="46"/>
      <c r="AM62" s="46"/>
      <c r="AN62" s="46"/>
      <c r="AO62" s="46"/>
      <c r="AP62" s="46"/>
      <c r="AQ62" s="46"/>
      <c r="AR62" s="46"/>
      <c r="AS62" s="46"/>
      <c r="AT62" s="46"/>
      <c r="AU62" s="46"/>
      <c r="AV62" s="46"/>
      <c r="AW62" s="46"/>
      <c r="AX62" s="46"/>
      <c r="AY62" s="46"/>
      <c r="AZ62" s="81"/>
      <c r="BA62" s="81"/>
      <c r="BB62" s="81"/>
      <c r="BC62" s="81"/>
      <c r="BD62" s="81"/>
      <c r="BE62" s="81"/>
      <c r="BF62" s="81"/>
      <c r="BG62" s="81"/>
      <c r="BH62" s="81"/>
      <c r="BI62" s="81"/>
    </row>
    <row r="63" spans="1:61" s="80" customFormat="1">
      <c r="A63" s="44"/>
      <c r="AH63" s="46"/>
      <c r="AI63" s="46"/>
      <c r="AJ63" s="46"/>
      <c r="AK63" s="46"/>
      <c r="AL63" s="46"/>
      <c r="AM63" s="46"/>
      <c r="AN63" s="46"/>
      <c r="AO63" s="46"/>
      <c r="AP63" s="46"/>
      <c r="AQ63" s="46"/>
      <c r="AR63" s="46"/>
      <c r="AS63" s="46"/>
      <c r="AT63" s="46"/>
      <c r="AU63" s="46"/>
      <c r="AV63" s="46"/>
      <c r="AW63" s="46"/>
      <c r="AX63" s="46"/>
      <c r="AY63" s="46"/>
      <c r="AZ63" s="81"/>
      <c r="BA63" s="81"/>
      <c r="BB63" s="81"/>
      <c r="BC63" s="81"/>
      <c r="BD63" s="81"/>
      <c r="BE63" s="81"/>
      <c r="BF63" s="81"/>
      <c r="BG63" s="81"/>
      <c r="BH63" s="81"/>
      <c r="BI63" s="81"/>
    </row>
    <row r="64" spans="1:61" s="80" customFormat="1">
      <c r="A64" s="44"/>
      <c r="AH64" s="46"/>
      <c r="AI64" s="46"/>
      <c r="AJ64" s="46"/>
      <c r="AK64" s="46"/>
      <c r="AL64" s="46"/>
      <c r="AM64" s="46"/>
      <c r="AN64" s="46"/>
      <c r="AO64" s="46"/>
      <c r="AP64" s="46"/>
      <c r="AQ64" s="46"/>
      <c r="AR64" s="46"/>
      <c r="AS64" s="46"/>
      <c r="AT64" s="46"/>
      <c r="AU64" s="46"/>
      <c r="AV64" s="46"/>
      <c r="AW64" s="46"/>
      <c r="AX64" s="46"/>
      <c r="AY64" s="46"/>
      <c r="AZ64" s="81"/>
      <c r="BA64" s="81"/>
      <c r="BB64" s="81"/>
      <c r="BC64" s="81"/>
      <c r="BD64" s="81"/>
      <c r="BE64" s="81"/>
      <c r="BF64" s="81"/>
      <c r="BG64" s="81"/>
      <c r="BH64" s="81"/>
      <c r="BI64" s="81"/>
    </row>
    <row r="65" spans="1:61" s="80" customFormat="1">
      <c r="A65" s="44"/>
      <c r="AH65" s="46"/>
      <c r="AI65" s="46"/>
      <c r="AJ65" s="46"/>
      <c r="AK65" s="46"/>
      <c r="AL65" s="46"/>
      <c r="AM65" s="46"/>
      <c r="AN65" s="46"/>
      <c r="AO65" s="46"/>
      <c r="AP65" s="46"/>
      <c r="AQ65" s="46"/>
      <c r="AR65" s="46"/>
      <c r="AS65" s="46"/>
      <c r="AT65" s="46"/>
      <c r="AU65" s="46"/>
      <c r="AV65" s="46"/>
      <c r="AW65" s="46"/>
      <c r="AX65" s="46"/>
      <c r="AY65" s="46"/>
      <c r="AZ65" s="81"/>
      <c r="BA65" s="81"/>
      <c r="BB65" s="81"/>
      <c r="BC65" s="81"/>
      <c r="BD65" s="81"/>
      <c r="BE65" s="81"/>
      <c r="BF65" s="81"/>
      <c r="BG65" s="81"/>
      <c r="BH65" s="81"/>
      <c r="BI65" s="81"/>
    </row>
    <row r="66" spans="1:61" s="80" customFormat="1">
      <c r="A66" s="44"/>
      <c r="AH66" s="46"/>
      <c r="AI66" s="46"/>
      <c r="AJ66" s="46"/>
      <c r="AK66" s="46"/>
      <c r="AL66" s="46"/>
      <c r="AM66" s="46"/>
      <c r="AN66" s="46"/>
      <c r="AO66" s="46"/>
      <c r="AP66" s="46"/>
      <c r="AQ66" s="46"/>
      <c r="AR66" s="46"/>
      <c r="AS66" s="46"/>
      <c r="AT66" s="46"/>
      <c r="AU66" s="46"/>
      <c r="AV66" s="46"/>
      <c r="AW66" s="46"/>
      <c r="AX66" s="46"/>
      <c r="AY66" s="46"/>
      <c r="AZ66" s="81"/>
      <c r="BA66" s="81"/>
      <c r="BB66" s="81"/>
      <c r="BC66" s="81"/>
      <c r="BD66" s="81"/>
      <c r="BE66" s="81"/>
      <c r="BF66" s="81"/>
      <c r="BG66" s="81"/>
      <c r="BH66" s="81"/>
      <c r="BI66" s="81"/>
    </row>
    <row r="67" spans="1:61" s="80" customFormat="1">
      <c r="A67" s="44"/>
      <c r="AH67" s="46"/>
      <c r="AI67" s="46"/>
      <c r="AJ67" s="46"/>
      <c r="AK67" s="46"/>
      <c r="AL67" s="46"/>
      <c r="AM67" s="46"/>
      <c r="AN67" s="46"/>
      <c r="AO67" s="46"/>
      <c r="AP67" s="46"/>
      <c r="AQ67" s="46"/>
      <c r="AR67" s="46"/>
      <c r="AS67" s="46"/>
      <c r="AT67" s="46"/>
      <c r="AU67" s="46"/>
      <c r="AV67" s="46"/>
      <c r="AW67" s="46"/>
      <c r="AX67" s="46"/>
      <c r="AY67" s="46"/>
      <c r="AZ67" s="81"/>
      <c r="BA67" s="81"/>
      <c r="BB67" s="81"/>
      <c r="BC67" s="81"/>
      <c r="BD67" s="81"/>
      <c r="BE67" s="81"/>
      <c r="BF67" s="81"/>
      <c r="BG67" s="81"/>
      <c r="BH67" s="81"/>
      <c r="BI67" s="81"/>
    </row>
    <row r="68" spans="1:61" s="80" customFormat="1">
      <c r="A68" s="44"/>
      <c r="AH68" s="46"/>
      <c r="AI68" s="46"/>
      <c r="AJ68" s="46"/>
      <c r="AK68" s="46"/>
      <c r="AL68" s="46"/>
      <c r="AM68" s="46"/>
      <c r="AN68" s="46"/>
      <c r="AO68" s="46"/>
      <c r="AP68" s="46"/>
      <c r="AQ68" s="46"/>
      <c r="AR68" s="46"/>
      <c r="AS68" s="46"/>
      <c r="AT68" s="46"/>
      <c r="AU68" s="46"/>
      <c r="AV68" s="46"/>
      <c r="AW68" s="46"/>
      <c r="AX68" s="46"/>
      <c r="AY68" s="46"/>
      <c r="AZ68" s="81"/>
      <c r="BA68" s="81"/>
      <c r="BB68" s="81"/>
      <c r="BC68" s="81"/>
      <c r="BD68" s="81"/>
      <c r="BE68" s="81"/>
      <c r="BF68" s="81"/>
      <c r="BG68" s="81"/>
      <c r="BH68" s="81"/>
      <c r="BI68" s="81"/>
    </row>
    <row r="69" spans="1:61" s="80" customFormat="1">
      <c r="A69" s="44"/>
      <c r="AH69" s="46"/>
      <c r="AI69" s="46"/>
      <c r="AJ69" s="46"/>
      <c r="AK69" s="46"/>
      <c r="AL69" s="46"/>
      <c r="AM69" s="46"/>
      <c r="AN69" s="46"/>
      <c r="AO69" s="46"/>
      <c r="AP69" s="46"/>
      <c r="AQ69" s="46"/>
      <c r="AR69" s="46"/>
      <c r="AS69" s="46"/>
      <c r="AT69" s="46"/>
      <c r="AU69" s="46"/>
      <c r="AV69" s="46"/>
      <c r="AW69" s="46"/>
      <c r="AX69" s="46"/>
      <c r="AY69" s="46"/>
      <c r="AZ69" s="81"/>
      <c r="BA69" s="81"/>
      <c r="BB69" s="81"/>
      <c r="BC69" s="81"/>
      <c r="BD69" s="81"/>
      <c r="BE69" s="81"/>
      <c r="BF69" s="81"/>
      <c r="BG69" s="81"/>
      <c r="BH69" s="81"/>
      <c r="BI69" s="81"/>
    </row>
    <row r="70" spans="1:61" s="80" customFormat="1">
      <c r="A70" s="44"/>
      <c r="AH70" s="46"/>
      <c r="AI70" s="46"/>
      <c r="AJ70" s="46"/>
      <c r="AK70" s="46"/>
      <c r="AL70" s="46"/>
      <c r="AM70" s="46"/>
      <c r="AN70" s="46"/>
      <c r="AO70" s="46"/>
      <c r="AP70" s="46"/>
      <c r="AQ70" s="46"/>
      <c r="AR70" s="46"/>
      <c r="AS70" s="46"/>
      <c r="AT70" s="46"/>
      <c r="AU70" s="46"/>
      <c r="AV70" s="46"/>
      <c r="AW70" s="46"/>
      <c r="AX70" s="46"/>
      <c r="AY70" s="46"/>
      <c r="AZ70" s="81"/>
      <c r="BA70" s="81"/>
      <c r="BB70" s="81"/>
      <c r="BC70" s="81"/>
      <c r="BD70" s="81"/>
      <c r="BE70" s="81"/>
      <c r="BF70" s="81"/>
      <c r="BG70" s="81"/>
      <c r="BH70" s="81"/>
      <c r="BI70" s="81"/>
    </row>
    <row r="71" spans="1:61" s="80" customFormat="1">
      <c r="A71" s="44"/>
      <c r="AH71" s="46"/>
      <c r="AI71" s="46"/>
      <c r="AJ71" s="46"/>
      <c r="AK71" s="46"/>
      <c r="AL71" s="46"/>
      <c r="AM71" s="46"/>
      <c r="AN71" s="46"/>
      <c r="AO71" s="46"/>
      <c r="AP71" s="46"/>
      <c r="AQ71" s="46"/>
      <c r="AR71" s="46"/>
      <c r="AS71" s="46"/>
      <c r="AT71" s="46"/>
      <c r="AU71" s="46"/>
      <c r="AV71" s="46"/>
      <c r="AW71" s="46"/>
      <c r="AX71" s="46"/>
      <c r="AY71" s="46"/>
      <c r="AZ71" s="81"/>
      <c r="BA71" s="81"/>
      <c r="BB71" s="81"/>
      <c r="BC71" s="81"/>
      <c r="BD71" s="81"/>
      <c r="BE71" s="81"/>
      <c r="BF71" s="81"/>
      <c r="BG71" s="81"/>
      <c r="BH71" s="81"/>
      <c r="BI71" s="81"/>
    </row>
    <row r="72" spans="1:61" s="80" customFormat="1">
      <c r="A72" s="44"/>
      <c r="AH72" s="46"/>
      <c r="AI72" s="46"/>
      <c r="AJ72" s="46"/>
      <c r="AK72" s="46"/>
      <c r="AL72" s="46"/>
      <c r="AM72" s="46"/>
      <c r="AN72" s="46"/>
      <c r="AO72" s="46"/>
      <c r="AP72" s="46"/>
      <c r="AQ72" s="46"/>
      <c r="AR72" s="46"/>
      <c r="AS72" s="46"/>
      <c r="AT72" s="46"/>
      <c r="AU72" s="46"/>
      <c r="AV72" s="46"/>
      <c r="AW72" s="46"/>
      <c r="AX72" s="46"/>
      <c r="AY72" s="46"/>
      <c r="AZ72" s="81"/>
      <c r="BA72" s="81"/>
      <c r="BB72" s="81"/>
      <c r="BC72" s="81"/>
      <c r="BD72" s="81"/>
      <c r="BE72" s="81"/>
      <c r="BF72" s="81"/>
      <c r="BG72" s="81"/>
      <c r="BH72" s="81"/>
      <c r="BI72" s="81"/>
    </row>
    <row r="73" spans="1:61" s="80" customFormat="1">
      <c r="A73" s="44"/>
      <c r="AH73" s="46"/>
      <c r="AI73" s="46"/>
      <c r="AJ73" s="46"/>
      <c r="AK73" s="46"/>
      <c r="AL73" s="46"/>
      <c r="AM73" s="46"/>
      <c r="AN73" s="46"/>
      <c r="AO73" s="46"/>
      <c r="AP73" s="46"/>
      <c r="AQ73" s="46"/>
      <c r="AR73" s="46"/>
      <c r="AS73" s="46"/>
      <c r="AT73" s="46"/>
      <c r="AU73" s="46"/>
      <c r="AV73" s="46"/>
      <c r="AW73" s="46"/>
      <c r="AX73" s="46"/>
      <c r="AY73" s="46"/>
      <c r="AZ73" s="81"/>
      <c r="BA73" s="81"/>
      <c r="BB73" s="81"/>
      <c r="BC73" s="81"/>
      <c r="BD73" s="81"/>
      <c r="BE73" s="81"/>
      <c r="BF73" s="81"/>
      <c r="BG73" s="81"/>
      <c r="BH73" s="81"/>
      <c r="BI73" s="81"/>
    </row>
    <row r="74" spans="1:61" s="80" customFormat="1">
      <c r="A74" s="44"/>
      <c r="AH74" s="46"/>
      <c r="AI74" s="46"/>
      <c r="AJ74" s="46"/>
      <c r="AK74" s="46"/>
      <c r="AL74" s="46"/>
      <c r="AM74" s="46"/>
      <c r="AN74" s="46"/>
      <c r="AO74" s="46"/>
      <c r="AP74" s="46"/>
      <c r="AQ74" s="46"/>
      <c r="AR74" s="46"/>
      <c r="AS74" s="46"/>
      <c r="AT74" s="46"/>
      <c r="AU74" s="46"/>
      <c r="AV74" s="46"/>
      <c r="AW74" s="46"/>
      <c r="AX74" s="46"/>
      <c r="AY74" s="46"/>
      <c r="AZ74" s="81"/>
      <c r="BA74" s="81"/>
      <c r="BB74" s="81"/>
      <c r="BC74" s="81"/>
      <c r="BD74" s="81"/>
      <c r="BE74" s="81"/>
      <c r="BF74" s="81"/>
      <c r="BG74" s="81"/>
      <c r="BH74" s="81"/>
      <c r="BI74" s="81"/>
    </row>
    <row r="75" spans="1:61" s="80" customFormat="1">
      <c r="A75" s="44"/>
      <c r="AH75" s="46"/>
      <c r="AI75" s="46"/>
      <c r="AJ75" s="46"/>
      <c r="AK75" s="46"/>
      <c r="AL75" s="46"/>
      <c r="AM75" s="46"/>
      <c r="AN75" s="46"/>
      <c r="AO75" s="46"/>
      <c r="AP75" s="46"/>
      <c r="AQ75" s="46"/>
      <c r="AR75" s="46"/>
      <c r="AS75" s="46"/>
      <c r="AT75" s="46"/>
      <c r="AU75" s="46"/>
      <c r="AV75" s="46"/>
      <c r="AW75" s="46"/>
      <c r="AX75" s="46"/>
      <c r="AY75" s="46"/>
      <c r="AZ75" s="81"/>
      <c r="BA75" s="81"/>
      <c r="BB75" s="81"/>
      <c r="BC75" s="81"/>
      <c r="BD75" s="81"/>
      <c r="BE75" s="81"/>
      <c r="BF75" s="81"/>
      <c r="BG75" s="81"/>
      <c r="BH75" s="81"/>
      <c r="BI75" s="81"/>
    </row>
    <row r="76" spans="1:61" s="80" customFormat="1">
      <c r="A76" s="44"/>
      <c r="AH76" s="46"/>
      <c r="AI76" s="46"/>
      <c r="AJ76" s="46"/>
      <c r="AK76" s="46"/>
      <c r="AL76" s="46"/>
      <c r="AM76" s="46"/>
      <c r="AN76" s="46"/>
      <c r="AO76" s="46"/>
      <c r="AP76" s="46"/>
      <c r="AQ76" s="46"/>
      <c r="AR76" s="46"/>
      <c r="AS76" s="46"/>
      <c r="AT76" s="46"/>
      <c r="AU76" s="46"/>
      <c r="AV76" s="46"/>
      <c r="AW76" s="46"/>
      <c r="AX76" s="46"/>
      <c r="AY76" s="46"/>
      <c r="AZ76" s="81"/>
      <c r="BA76" s="81"/>
      <c r="BB76" s="81"/>
      <c r="BC76" s="81"/>
      <c r="BD76" s="81"/>
      <c r="BE76" s="81"/>
      <c r="BF76" s="81"/>
      <c r="BG76" s="81"/>
      <c r="BH76" s="81"/>
      <c r="BI76" s="81"/>
    </row>
    <row r="77" spans="1:61" s="80" customFormat="1">
      <c r="A77" s="44"/>
      <c r="AH77" s="46"/>
      <c r="AI77" s="46"/>
      <c r="AJ77" s="46"/>
      <c r="AK77" s="46"/>
      <c r="AL77" s="46"/>
      <c r="AM77" s="46"/>
      <c r="AN77" s="46"/>
      <c r="AO77" s="46"/>
      <c r="AP77" s="46"/>
      <c r="AQ77" s="46"/>
      <c r="AR77" s="46"/>
      <c r="AS77" s="46"/>
      <c r="AT77" s="46"/>
      <c r="AU77" s="46"/>
      <c r="AV77" s="46"/>
      <c r="AW77" s="46"/>
      <c r="AX77" s="46"/>
      <c r="AY77" s="46"/>
      <c r="AZ77" s="81"/>
      <c r="BA77" s="81"/>
      <c r="BB77" s="81"/>
      <c r="BC77" s="81"/>
      <c r="BD77" s="81"/>
      <c r="BE77" s="81"/>
      <c r="BF77" s="81"/>
      <c r="BG77" s="81"/>
      <c r="BH77" s="81"/>
      <c r="BI77" s="81"/>
    </row>
    <row r="78" spans="1:61" s="80" customFormat="1">
      <c r="A78" s="44"/>
      <c r="AH78" s="46"/>
      <c r="AI78" s="46"/>
      <c r="AJ78" s="46"/>
      <c r="AK78" s="46"/>
      <c r="AL78" s="46"/>
      <c r="AM78" s="46"/>
      <c r="AN78" s="46"/>
      <c r="AO78" s="46"/>
      <c r="AP78" s="46"/>
      <c r="AQ78" s="46"/>
      <c r="AR78" s="46"/>
      <c r="AS78" s="46"/>
      <c r="AT78" s="46"/>
      <c r="AU78" s="46"/>
      <c r="AV78" s="46"/>
      <c r="AW78" s="46"/>
      <c r="AX78" s="46"/>
      <c r="AY78" s="46"/>
      <c r="AZ78" s="81"/>
      <c r="BA78" s="81"/>
      <c r="BB78" s="81"/>
      <c r="BC78" s="81"/>
      <c r="BD78" s="81"/>
      <c r="BE78" s="81"/>
      <c r="BF78" s="81"/>
      <c r="BG78" s="81"/>
      <c r="BH78" s="81"/>
      <c r="BI78" s="81"/>
    </row>
    <row r="79" spans="1:61" s="80" customFormat="1">
      <c r="A79" s="44"/>
      <c r="AH79" s="46"/>
      <c r="AI79" s="46"/>
      <c r="AJ79" s="46"/>
      <c r="AK79" s="46"/>
      <c r="AL79" s="46"/>
      <c r="AM79" s="46"/>
      <c r="AN79" s="46"/>
      <c r="AO79" s="46"/>
      <c r="AP79" s="46"/>
      <c r="AQ79" s="46"/>
      <c r="AR79" s="46"/>
      <c r="AS79" s="46"/>
      <c r="AT79" s="46"/>
      <c r="AU79" s="46"/>
      <c r="AV79" s="46"/>
      <c r="AW79" s="46"/>
      <c r="AX79" s="46"/>
      <c r="AY79" s="46"/>
      <c r="AZ79" s="81"/>
      <c r="BA79" s="81"/>
      <c r="BB79" s="81"/>
      <c r="BC79" s="81"/>
      <c r="BD79" s="81"/>
      <c r="BE79" s="81"/>
      <c r="BF79" s="81"/>
      <c r="BG79" s="81"/>
      <c r="BH79" s="81"/>
      <c r="BI79" s="81"/>
    </row>
    <row r="80" spans="1:61" s="80" customFormat="1">
      <c r="A80" s="44"/>
      <c r="AH80" s="46"/>
      <c r="AI80" s="46"/>
      <c r="AJ80" s="46"/>
      <c r="AK80" s="46"/>
      <c r="AL80" s="46"/>
      <c r="AM80" s="46"/>
      <c r="AN80" s="46"/>
      <c r="AO80" s="46"/>
      <c r="AP80" s="46"/>
      <c r="AQ80" s="46"/>
      <c r="AR80" s="46"/>
      <c r="AS80" s="46"/>
      <c r="AT80" s="46"/>
      <c r="AU80" s="46"/>
      <c r="AV80" s="46"/>
      <c r="AW80" s="46"/>
      <c r="AX80" s="46"/>
      <c r="AY80" s="46"/>
      <c r="AZ80" s="81"/>
      <c r="BA80" s="81"/>
      <c r="BB80" s="81"/>
      <c r="BC80" s="81"/>
      <c r="BD80" s="81"/>
      <c r="BE80" s="81"/>
      <c r="BF80" s="81"/>
      <c r="BG80" s="81"/>
      <c r="BH80" s="81"/>
      <c r="BI80" s="81"/>
    </row>
    <row r="81" spans="1:61" s="80" customFormat="1">
      <c r="A81" s="44"/>
      <c r="AH81" s="46"/>
      <c r="AI81" s="46"/>
      <c r="AJ81" s="46"/>
      <c r="AK81" s="46"/>
      <c r="AL81" s="46"/>
      <c r="AM81" s="46"/>
      <c r="AN81" s="46"/>
      <c r="AO81" s="46"/>
      <c r="AP81" s="46"/>
      <c r="AQ81" s="46"/>
      <c r="AR81" s="46"/>
      <c r="AS81" s="46"/>
      <c r="AT81" s="46"/>
      <c r="AU81" s="46"/>
      <c r="AV81" s="46"/>
      <c r="AW81" s="46"/>
      <c r="AX81" s="46"/>
      <c r="AY81" s="46"/>
      <c r="AZ81" s="81"/>
      <c r="BA81" s="81"/>
      <c r="BB81" s="81"/>
      <c r="BC81" s="81"/>
      <c r="BD81" s="81"/>
      <c r="BE81" s="81"/>
      <c r="BF81" s="81"/>
      <c r="BG81" s="81"/>
      <c r="BH81" s="81"/>
      <c r="BI81" s="81"/>
    </row>
    <row r="82" spans="1:61" s="80" customFormat="1">
      <c r="A82" s="44"/>
      <c r="AH82" s="46"/>
      <c r="AI82" s="46"/>
      <c r="AJ82" s="46"/>
      <c r="AK82" s="46"/>
      <c r="AL82" s="46"/>
      <c r="AM82" s="46"/>
      <c r="AN82" s="46"/>
      <c r="AO82" s="46"/>
      <c r="AP82" s="46"/>
      <c r="AQ82" s="46"/>
      <c r="AR82" s="46"/>
      <c r="AS82" s="46"/>
      <c r="AT82" s="46"/>
      <c r="AU82" s="46"/>
      <c r="AV82" s="46"/>
      <c r="AW82" s="46"/>
      <c r="AX82" s="46"/>
      <c r="AY82" s="46"/>
      <c r="AZ82" s="81"/>
      <c r="BA82" s="81"/>
      <c r="BB82" s="81"/>
      <c r="BC82" s="81"/>
      <c r="BD82" s="81"/>
      <c r="BE82" s="81"/>
      <c r="BF82" s="81"/>
      <c r="BG82" s="81"/>
      <c r="BH82" s="81"/>
      <c r="BI82" s="81"/>
    </row>
    <row r="83" spans="1:61" s="80" customFormat="1">
      <c r="A83" s="44"/>
      <c r="AH83" s="46"/>
      <c r="AI83" s="46"/>
      <c r="AJ83" s="46"/>
      <c r="AK83" s="46"/>
      <c r="AL83" s="46"/>
      <c r="AM83" s="46"/>
      <c r="AN83" s="46"/>
      <c r="AO83" s="46"/>
      <c r="AP83" s="46"/>
      <c r="AQ83" s="46"/>
      <c r="AR83" s="46"/>
      <c r="AS83" s="46"/>
      <c r="AT83" s="46"/>
      <c r="AU83" s="46"/>
      <c r="AV83" s="46"/>
      <c r="AW83" s="46"/>
      <c r="AX83" s="46"/>
      <c r="AY83" s="46"/>
      <c r="AZ83" s="81"/>
      <c r="BA83" s="81"/>
      <c r="BB83" s="81"/>
      <c r="BC83" s="81"/>
      <c r="BD83" s="81"/>
      <c r="BE83" s="81"/>
      <c r="BF83" s="81"/>
      <c r="BG83" s="81"/>
      <c r="BH83" s="81"/>
      <c r="BI83" s="81"/>
    </row>
    <row r="84" spans="1:61" s="80" customFormat="1">
      <c r="A84" s="44"/>
      <c r="AH84" s="46"/>
      <c r="AI84" s="46"/>
      <c r="AJ84" s="46"/>
      <c r="AK84" s="46"/>
      <c r="AL84" s="46"/>
      <c r="AM84" s="46"/>
      <c r="AN84" s="46"/>
      <c r="AO84" s="46"/>
      <c r="AP84" s="46"/>
      <c r="AQ84" s="46"/>
      <c r="AR84" s="46"/>
      <c r="AS84" s="46"/>
      <c r="AT84" s="46"/>
      <c r="AU84" s="46"/>
      <c r="AV84" s="46"/>
      <c r="AW84" s="46"/>
      <c r="AX84" s="46"/>
      <c r="AY84" s="46"/>
      <c r="AZ84" s="81"/>
      <c r="BA84" s="81"/>
      <c r="BB84" s="81"/>
      <c r="BC84" s="81"/>
      <c r="BD84" s="81"/>
      <c r="BE84" s="81"/>
      <c r="BF84" s="81"/>
      <c r="BG84" s="81"/>
      <c r="BH84" s="81"/>
      <c r="BI84" s="81"/>
    </row>
    <row r="85" spans="1:61" s="80" customFormat="1">
      <c r="A85" s="44"/>
      <c r="AH85" s="46"/>
      <c r="AI85" s="46"/>
      <c r="AJ85" s="46"/>
      <c r="AK85" s="46"/>
      <c r="AL85" s="46"/>
      <c r="AM85" s="46"/>
      <c r="AN85" s="46"/>
      <c r="AO85" s="46"/>
      <c r="AP85" s="46"/>
      <c r="AQ85" s="46"/>
      <c r="AR85" s="46"/>
      <c r="AS85" s="46"/>
      <c r="AT85" s="46"/>
      <c r="AU85" s="46"/>
      <c r="AV85" s="46"/>
      <c r="AW85" s="46"/>
      <c r="AX85" s="46"/>
      <c r="AY85" s="46"/>
      <c r="AZ85" s="81"/>
      <c r="BA85" s="81"/>
      <c r="BB85" s="81"/>
      <c r="BC85" s="81"/>
      <c r="BD85" s="81"/>
      <c r="BE85" s="81"/>
      <c r="BF85" s="81"/>
      <c r="BG85" s="81"/>
      <c r="BH85" s="81"/>
      <c r="BI85" s="81"/>
    </row>
    <row r="86" spans="1:61" s="80" customFormat="1">
      <c r="A86" s="44"/>
      <c r="AH86" s="46"/>
      <c r="AI86" s="46"/>
      <c r="AJ86" s="46"/>
      <c r="AK86" s="46"/>
      <c r="AL86" s="46"/>
      <c r="AM86" s="46"/>
      <c r="AN86" s="46"/>
      <c r="AO86" s="46"/>
      <c r="AP86" s="46"/>
      <c r="AQ86" s="46"/>
      <c r="AR86" s="46"/>
      <c r="AS86" s="46"/>
      <c r="AT86" s="46"/>
      <c r="AU86" s="46"/>
      <c r="AV86" s="46"/>
      <c r="AW86" s="46"/>
      <c r="AX86" s="46"/>
      <c r="AY86" s="46"/>
      <c r="AZ86" s="81"/>
      <c r="BA86" s="81"/>
      <c r="BB86" s="81"/>
      <c r="BC86" s="81"/>
      <c r="BD86" s="81"/>
      <c r="BE86" s="81"/>
      <c r="BF86" s="81"/>
      <c r="BG86" s="81"/>
      <c r="BH86" s="81"/>
      <c r="BI86" s="81"/>
    </row>
    <row r="87" spans="1:61" s="80" customFormat="1">
      <c r="A87" s="44"/>
      <c r="AH87" s="46"/>
      <c r="AI87" s="46"/>
      <c r="AJ87" s="46"/>
      <c r="AK87" s="46"/>
      <c r="AL87" s="46"/>
      <c r="AM87" s="46"/>
      <c r="AN87" s="46"/>
      <c r="AO87" s="46"/>
      <c r="AP87" s="46"/>
      <c r="AQ87" s="46"/>
      <c r="AR87" s="46"/>
      <c r="AS87" s="46"/>
      <c r="AT87" s="46"/>
      <c r="AU87" s="46"/>
      <c r="AV87" s="46"/>
      <c r="AW87" s="46"/>
      <c r="AX87" s="46"/>
      <c r="AY87" s="46"/>
      <c r="AZ87" s="81"/>
      <c r="BA87" s="81"/>
      <c r="BB87" s="81"/>
      <c r="BC87" s="81"/>
      <c r="BD87" s="81"/>
      <c r="BE87" s="81"/>
      <c r="BF87" s="81"/>
      <c r="BG87" s="81"/>
      <c r="BH87" s="81"/>
      <c r="BI87" s="81"/>
    </row>
    <row r="88" spans="1:61" s="80" customFormat="1">
      <c r="A88" s="44"/>
      <c r="AH88" s="46"/>
      <c r="AI88" s="46"/>
      <c r="AJ88" s="46"/>
      <c r="AK88" s="46"/>
      <c r="AL88" s="46"/>
      <c r="AM88" s="46"/>
      <c r="AN88" s="46"/>
      <c r="AO88" s="46"/>
      <c r="AP88" s="46"/>
      <c r="AQ88" s="46"/>
      <c r="AR88" s="46"/>
      <c r="AS88" s="46"/>
      <c r="AT88" s="46"/>
      <c r="AU88" s="46"/>
      <c r="AV88" s="46"/>
      <c r="AW88" s="46"/>
      <c r="AX88" s="46"/>
      <c r="AY88" s="46"/>
      <c r="AZ88" s="81"/>
      <c r="BA88" s="81"/>
      <c r="BB88" s="81"/>
      <c r="BC88" s="81"/>
      <c r="BD88" s="81"/>
      <c r="BE88" s="81"/>
      <c r="BF88" s="81"/>
      <c r="BG88" s="81"/>
      <c r="BH88" s="81"/>
      <c r="BI88" s="81"/>
    </row>
    <row r="89" spans="1:61" s="80" customFormat="1">
      <c r="A89" s="44"/>
      <c r="AH89" s="46"/>
      <c r="AI89" s="46"/>
      <c r="AJ89" s="46"/>
      <c r="AK89" s="46"/>
      <c r="AL89" s="46"/>
      <c r="AM89" s="46"/>
      <c r="AN89" s="46"/>
      <c r="AO89" s="46"/>
      <c r="AP89" s="46"/>
      <c r="AQ89" s="46"/>
      <c r="AR89" s="46"/>
      <c r="AS89" s="46"/>
      <c r="AT89" s="46"/>
      <c r="AU89" s="46"/>
      <c r="AV89" s="46"/>
      <c r="AW89" s="46"/>
      <c r="AX89" s="46"/>
      <c r="AY89" s="46"/>
      <c r="AZ89" s="81"/>
      <c r="BA89" s="81"/>
      <c r="BB89" s="81"/>
      <c r="BC89" s="81"/>
      <c r="BD89" s="81"/>
      <c r="BE89" s="81"/>
      <c r="BF89" s="81"/>
      <c r="BG89" s="81"/>
      <c r="BH89" s="81"/>
      <c r="BI89" s="81"/>
    </row>
    <row r="90" spans="1:61" s="80" customFormat="1">
      <c r="A90" s="44"/>
      <c r="AH90" s="46"/>
      <c r="AI90" s="46"/>
      <c r="AJ90" s="46"/>
      <c r="AK90" s="46"/>
      <c r="AL90" s="46"/>
      <c r="AM90" s="46"/>
      <c r="AN90" s="46"/>
      <c r="AO90" s="46"/>
      <c r="AP90" s="46"/>
      <c r="AQ90" s="46"/>
      <c r="AR90" s="46"/>
      <c r="AS90" s="46"/>
      <c r="AT90" s="46"/>
      <c r="AU90" s="46"/>
      <c r="AV90" s="46"/>
      <c r="AW90" s="46"/>
      <c r="AX90" s="46"/>
      <c r="AY90" s="46"/>
      <c r="AZ90" s="81"/>
      <c r="BA90" s="81"/>
      <c r="BB90" s="81"/>
      <c r="BC90" s="81"/>
      <c r="BD90" s="81"/>
      <c r="BE90" s="81"/>
      <c r="BF90" s="81"/>
      <c r="BG90" s="81"/>
      <c r="BH90" s="81"/>
      <c r="BI90" s="81"/>
    </row>
    <row r="91" spans="1:61" s="80" customFormat="1">
      <c r="A91" s="44"/>
      <c r="AH91" s="46"/>
      <c r="AI91" s="46"/>
      <c r="AJ91" s="46"/>
      <c r="AK91" s="46"/>
      <c r="AL91" s="46"/>
      <c r="AM91" s="46"/>
      <c r="AN91" s="46"/>
      <c r="AO91" s="46"/>
      <c r="AP91" s="46"/>
      <c r="AQ91" s="46"/>
      <c r="AR91" s="46"/>
      <c r="AS91" s="46"/>
      <c r="AT91" s="46"/>
      <c r="AU91" s="46"/>
      <c r="AV91" s="46"/>
      <c r="AW91" s="46"/>
      <c r="AX91" s="46"/>
      <c r="AY91" s="46"/>
      <c r="AZ91" s="81"/>
      <c r="BA91" s="81"/>
      <c r="BB91" s="81"/>
      <c r="BC91" s="81"/>
      <c r="BD91" s="81"/>
      <c r="BE91" s="81"/>
      <c r="BF91" s="81"/>
      <c r="BG91" s="81"/>
      <c r="BH91" s="81"/>
      <c r="BI91" s="81"/>
    </row>
    <row r="92" spans="1:61" s="80" customFormat="1">
      <c r="A92" s="44"/>
      <c r="AH92" s="46"/>
      <c r="AI92" s="46"/>
      <c r="AJ92" s="46"/>
      <c r="AK92" s="46"/>
      <c r="AL92" s="46"/>
      <c r="AM92" s="46"/>
      <c r="AN92" s="46"/>
      <c r="AO92" s="46"/>
      <c r="AP92" s="46"/>
      <c r="AQ92" s="46"/>
      <c r="AR92" s="46"/>
      <c r="AS92" s="46"/>
      <c r="AT92" s="46"/>
      <c r="AU92" s="46"/>
      <c r="AV92" s="46"/>
      <c r="AW92" s="46"/>
      <c r="AX92" s="46"/>
      <c r="AY92" s="46"/>
      <c r="AZ92" s="81"/>
      <c r="BA92" s="81"/>
      <c r="BB92" s="81"/>
      <c r="BC92" s="81"/>
      <c r="BD92" s="81"/>
      <c r="BE92" s="81"/>
      <c r="BF92" s="81"/>
      <c r="BG92" s="81"/>
      <c r="BH92" s="81"/>
      <c r="BI92" s="81"/>
    </row>
    <row r="93" spans="1:61" s="80" customFormat="1">
      <c r="A93" s="44"/>
      <c r="AH93" s="46"/>
      <c r="AI93" s="46"/>
      <c r="AJ93" s="46"/>
      <c r="AK93" s="46"/>
      <c r="AL93" s="46"/>
      <c r="AM93" s="46"/>
      <c r="AN93" s="46"/>
      <c r="AO93" s="46"/>
      <c r="AP93" s="46"/>
      <c r="AQ93" s="46"/>
      <c r="AR93" s="46"/>
      <c r="AS93" s="46"/>
      <c r="AT93" s="46"/>
      <c r="AU93" s="46"/>
      <c r="AV93" s="46"/>
      <c r="AW93" s="46"/>
      <c r="AX93" s="46"/>
      <c r="AY93" s="46"/>
      <c r="AZ93" s="81"/>
      <c r="BA93" s="81"/>
      <c r="BB93" s="81"/>
      <c r="BC93" s="81"/>
      <c r="BD93" s="81"/>
      <c r="BE93" s="81"/>
      <c r="BF93" s="81"/>
      <c r="BG93" s="81"/>
      <c r="BH93" s="81"/>
      <c r="BI93" s="81"/>
    </row>
    <row r="94" spans="1:61" s="80" customFormat="1">
      <c r="A94" s="44"/>
      <c r="AH94" s="46"/>
      <c r="AI94" s="46"/>
      <c r="AJ94" s="46"/>
      <c r="AK94" s="46"/>
      <c r="AL94" s="46"/>
      <c r="AM94" s="46"/>
      <c r="AN94" s="46"/>
      <c r="AO94" s="46"/>
      <c r="AP94" s="46"/>
      <c r="AQ94" s="46"/>
      <c r="AR94" s="46"/>
      <c r="AS94" s="46"/>
      <c r="AT94" s="46"/>
      <c r="AU94" s="46"/>
      <c r="AV94" s="46"/>
      <c r="AW94" s="46"/>
      <c r="AX94" s="46"/>
      <c r="AY94" s="46"/>
      <c r="AZ94" s="81"/>
      <c r="BA94" s="81"/>
      <c r="BB94" s="81"/>
      <c r="BC94" s="81"/>
      <c r="BD94" s="81"/>
      <c r="BE94" s="81"/>
      <c r="BF94" s="81"/>
      <c r="BG94" s="81"/>
      <c r="BH94" s="81"/>
      <c r="BI94" s="81"/>
    </row>
    <row r="95" spans="1:61" s="80" customFormat="1">
      <c r="A95" s="44"/>
      <c r="AH95" s="46"/>
      <c r="AI95" s="46"/>
      <c r="AJ95" s="46"/>
      <c r="AK95" s="46"/>
      <c r="AL95" s="46"/>
      <c r="AM95" s="46"/>
      <c r="AN95" s="46"/>
      <c r="AO95" s="46"/>
      <c r="AP95" s="46"/>
      <c r="AQ95" s="46"/>
      <c r="AR95" s="46"/>
      <c r="AS95" s="46"/>
      <c r="AT95" s="46"/>
      <c r="AU95" s="46"/>
      <c r="AV95" s="46"/>
      <c r="AW95" s="46"/>
      <c r="AX95" s="46"/>
      <c r="AY95" s="46"/>
      <c r="AZ95" s="81"/>
      <c r="BA95" s="81"/>
      <c r="BB95" s="81"/>
      <c r="BC95" s="81"/>
      <c r="BD95" s="81"/>
      <c r="BE95" s="81"/>
      <c r="BF95" s="81"/>
      <c r="BG95" s="81"/>
      <c r="BH95" s="81"/>
      <c r="BI95" s="81"/>
    </row>
    <row r="96" spans="1:61" s="80" customFormat="1">
      <c r="A96" s="44"/>
      <c r="AH96" s="46"/>
      <c r="AI96" s="46"/>
      <c r="AJ96" s="46"/>
      <c r="AK96" s="46"/>
      <c r="AL96" s="46"/>
      <c r="AM96" s="46"/>
      <c r="AN96" s="46"/>
      <c r="AO96" s="46"/>
      <c r="AP96" s="46"/>
      <c r="AQ96" s="46"/>
      <c r="AR96" s="46"/>
      <c r="AS96" s="46"/>
      <c r="AT96" s="46"/>
      <c r="AU96" s="46"/>
      <c r="AV96" s="46"/>
      <c r="AW96" s="46"/>
      <c r="AX96" s="46"/>
      <c r="AY96" s="46"/>
      <c r="AZ96" s="81"/>
      <c r="BA96" s="81"/>
      <c r="BB96" s="81"/>
      <c r="BC96" s="81"/>
      <c r="BD96" s="81"/>
      <c r="BE96" s="81"/>
      <c r="BF96" s="81"/>
      <c r="BG96" s="81"/>
      <c r="BH96" s="81"/>
      <c r="BI96" s="81"/>
    </row>
    <row r="97" spans="1:61" s="80" customFormat="1">
      <c r="A97" s="44"/>
      <c r="AH97" s="46"/>
      <c r="AI97" s="46"/>
      <c r="AJ97" s="46"/>
      <c r="AK97" s="46"/>
      <c r="AL97" s="46"/>
      <c r="AM97" s="46"/>
      <c r="AN97" s="46"/>
      <c r="AO97" s="46"/>
      <c r="AP97" s="46"/>
      <c r="AQ97" s="46"/>
      <c r="AR97" s="46"/>
      <c r="AS97" s="46"/>
      <c r="AT97" s="46"/>
      <c r="AU97" s="46"/>
      <c r="AV97" s="46"/>
      <c r="AW97" s="46"/>
      <c r="AX97" s="46"/>
      <c r="AY97" s="46"/>
      <c r="AZ97" s="81"/>
      <c r="BA97" s="81"/>
      <c r="BB97" s="81"/>
      <c r="BC97" s="81"/>
      <c r="BD97" s="81"/>
      <c r="BE97" s="81"/>
      <c r="BF97" s="81"/>
      <c r="BG97" s="81"/>
      <c r="BH97" s="81"/>
      <c r="BI97" s="81"/>
    </row>
    <row r="98" spans="1:61" s="80" customFormat="1">
      <c r="A98" s="44"/>
      <c r="AH98" s="46"/>
      <c r="AI98" s="46"/>
      <c r="AJ98" s="46"/>
      <c r="AK98" s="46"/>
      <c r="AL98" s="46"/>
      <c r="AM98" s="46"/>
      <c r="AN98" s="46"/>
      <c r="AO98" s="46"/>
      <c r="AP98" s="46"/>
      <c r="AQ98" s="46"/>
      <c r="AR98" s="46"/>
      <c r="AS98" s="46"/>
      <c r="AT98" s="46"/>
      <c r="AU98" s="46"/>
      <c r="AV98" s="46"/>
      <c r="AW98" s="46"/>
      <c r="AX98" s="46"/>
      <c r="AY98" s="46"/>
      <c r="AZ98" s="81"/>
      <c r="BA98" s="81"/>
      <c r="BB98" s="81"/>
      <c r="BC98" s="81"/>
      <c r="BD98" s="81"/>
      <c r="BE98" s="81"/>
      <c r="BF98" s="81"/>
      <c r="BG98" s="81"/>
      <c r="BH98" s="81"/>
      <c r="BI98" s="81"/>
    </row>
    <row r="99" spans="1:61" s="80" customFormat="1">
      <c r="A99" s="44"/>
      <c r="AH99" s="46"/>
      <c r="AI99" s="46"/>
      <c r="AJ99" s="46"/>
      <c r="AK99" s="46"/>
      <c r="AL99" s="46"/>
      <c r="AM99" s="46"/>
      <c r="AN99" s="46"/>
      <c r="AO99" s="46"/>
      <c r="AP99" s="46"/>
      <c r="AQ99" s="46"/>
      <c r="AR99" s="46"/>
      <c r="AS99" s="46"/>
      <c r="AT99" s="46"/>
      <c r="AU99" s="46"/>
      <c r="AV99" s="46"/>
      <c r="AW99" s="46"/>
      <c r="AX99" s="46"/>
      <c r="AY99" s="46"/>
      <c r="AZ99" s="81"/>
      <c r="BA99" s="81"/>
      <c r="BB99" s="81"/>
      <c r="BC99" s="81"/>
      <c r="BD99" s="81"/>
      <c r="BE99" s="81"/>
      <c r="BF99" s="81"/>
      <c r="BG99" s="81"/>
      <c r="BH99" s="81"/>
      <c r="BI99" s="81"/>
    </row>
    <row r="100" spans="1:61" s="80" customFormat="1">
      <c r="A100" s="44"/>
      <c r="AH100" s="46"/>
      <c r="AI100" s="46"/>
      <c r="AJ100" s="46"/>
      <c r="AK100" s="46"/>
      <c r="AL100" s="46"/>
      <c r="AM100" s="46"/>
      <c r="AN100" s="46"/>
      <c r="AO100" s="46"/>
      <c r="AP100" s="46"/>
      <c r="AQ100" s="46"/>
      <c r="AR100" s="46"/>
      <c r="AS100" s="46"/>
      <c r="AT100" s="46"/>
      <c r="AU100" s="46"/>
      <c r="AV100" s="46"/>
      <c r="AW100" s="46"/>
      <c r="AX100" s="46"/>
      <c r="AY100" s="46"/>
      <c r="AZ100" s="81"/>
      <c r="BA100" s="81"/>
      <c r="BB100" s="81"/>
      <c r="BC100" s="81"/>
      <c r="BD100" s="81"/>
      <c r="BE100" s="81"/>
      <c r="BF100" s="81"/>
      <c r="BG100" s="81"/>
      <c r="BH100" s="81"/>
      <c r="BI100" s="81"/>
    </row>
    <row r="101" spans="1:61" s="80" customFormat="1">
      <c r="A101" s="44"/>
      <c r="AH101" s="46"/>
      <c r="AI101" s="46"/>
      <c r="AJ101" s="46"/>
      <c r="AK101" s="46"/>
      <c r="AL101" s="46"/>
      <c r="AM101" s="46"/>
      <c r="AN101" s="46"/>
      <c r="AO101" s="46"/>
      <c r="AP101" s="46"/>
      <c r="AQ101" s="46"/>
      <c r="AR101" s="46"/>
      <c r="AS101" s="46"/>
      <c r="AT101" s="46"/>
      <c r="AU101" s="46"/>
      <c r="AV101" s="46"/>
      <c r="AW101" s="46"/>
      <c r="AX101" s="46"/>
      <c r="AY101" s="46"/>
      <c r="AZ101" s="81"/>
      <c r="BA101" s="81"/>
      <c r="BB101" s="81"/>
      <c r="BC101" s="81"/>
      <c r="BD101" s="81"/>
      <c r="BE101" s="81"/>
      <c r="BF101" s="81"/>
      <c r="BG101" s="81"/>
      <c r="BH101" s="81"/>
      <c r="BI101" s="81"/>
    </row>
    <row r="102" spans="1:61" s="80" customFormat="1">
      <c r="A102" s="44"/>
      <c r="AH102" s="46"/>
      <c r="AI102" s="46"/>
      <c r="AJ102" s="46"/>
      <c r="AK102" s="46"/>
      <c r="AL102" s="46"/>
      <c r="AM102" s="46"/>
      <c r="AN102" s="46"/>
      <c r="AO102" s="46"/>
      <c r="AP102" s="46"/>
      <c r="AQ102" s="46"/>
      <c r="AR102" s="46"/>
      <c r="AS102" s="46"/>
      <c r="AT102" s="46"/>
      <c r="AU102" s="46"/>
      <c r="AV102" s="46"/>
      <c r="AW102" s="46"/>
      <c r="AX102" s="46"/>
      <c r="AY102" s="46"/>
      <c r="AZ102" s="81"/>
      <c r="BA102" s="81"/>
      <c r="BB102" s="81"/>
      <c r="BC102" s="81"/>
      <c r="BD102" s="81"/>
      <c r="BE102" s="81"/>
      <c r="BF102" s="81"/>
      <c r="BG102" s="81"/>
      <c r="BH102" s="81"/>
      <c r="BI102" s="81"/>
    </row>
    <row r="103" spans="1:61" s="80" customFormat="1">
      <c r="A103" s="44"/>
      <c r="AH103" s="46"/>
      <c r="AI103" s="46"/>
      <c r="AJ103" s="46"/>
      <c r="AK103" s="46"/>
      <c r="AL103" s="46"/>
      <c r="AM103" s="46"/>
      <c r="AN103" s="46"/>
      <c r="AO103" s="46"/>
      <c r="AP103" s="46"/>
      <c r="AQ103" s="46"/>
      <c r="AR103" s="46"/>
      <c r="AS103" s="46"/>
      <c r="AT103" s="46"/>
      <c r="AU103" s="46"/>
      <c r="AV103" s="46"/>
      <c r="AW103" s="46"/>
      <c r="AX103" s="46"/>
      <c r="AY103" s="46"/>
      <c r="AZ103" s="81"/>
      <c r="BA103" s="81"/>
      <c r="BB103" s="81"/>
      <c r="BC103" s="81"/>
      <c r="BD103" s="81"/>
      <c r="BE103" s="81"/>
      <c r="BF103" s="81"/>
      <c r="BG103" s="81"/>
      <c r="BH103" s="81"/>
      <c r="BI103" s="81"/>
    </row>
    <row r="104" spans="1:61" s="80" customFormat="1">
      <c r="A104" s="44"/>
      <c r="AH104" s="46"/>
      <c r="AI104" s="46"/>
      <c r="AJ104" s="46"/>
      <c r="AK104" s="46"/>
      <c r="AL104" s="46"/>
      <c r="AM104" s="46"/>
      <c r="AN104" s="46"/>
      <c r="AO104" s="46"/>
      <c r="AP104" s="46"/>
      <c r="AQ104" s="46"/>
      <c r="AR104" s="46"/>
      <c r="AS104" s="46"/>
      <c r="AT104" s="46"/>
      <c r="AU104" s="46"/>
      <c r="AV104" s="46"/>
      <c r="AW104" s="46"/>
      <c r="AX104" s="46"/>
      <c r="AY104" s="46"/>
      <c r="AZ104" s="81"/>
      <c r="BA104" s="81"/>
      <c r="BB104" s="81"/>
      <c r="BC104" s="81"/>
      <c r="BD104" s="81"/>
      <c r="BE104" s="81"/>
      <c r="BF104" s="81"/>
      <c r="BG104" s="81"/>
      <c r="BH104" s="81"/>
      <c r="BI104" s="81"/>
    </row>
    <row r="105" spans="1:61" s="80" customFormat="1">
      <c r="A105" s="44"/>
      <c r="AH105" s="46"/>
      <c r="AI105" s="46"/>
      <c r="AJ105" s="46"/>
      <c r="AK105" s="46"/>
      <c r="AL105" s="46"/>
      <c r="AM105" s="46"/>
      <c r="AN105" s="46"/>
      <c r="AO105" s="46"/>
      <c r="AP105" s="46"/>
      <c r="AQ105" s="46"/>
      <c r="AR105" s="46"/>
      <c r="AS105" s="46"/>
      <c r="AT105" s="46"/>
      <c r="AU105" s="46"/>
      <c r="AV105" s="46"/>
      <c r="AW105" s="46"/>
      <c r="AX105" s="46"/>
      <c r="AY105" s="46"/>
      <c r="AZ105" s="81"/>
      <c r="BA105" s="81"/>
      <c r="BB105" s="81"/>
      <c r="BC105" s="81"/>
      <c r="BD105" s="81"/>
      <c r="BE105" s="81"/>
      <c r="BF105" s="81"/>
      <c r="BG105" s="81"/>
      <c r="BH105" s="81"/>
      <c r="BI105" s="81"/>
    </row>
    <row r="106" spans="1:61" s="80" customFormat="1">
      <c r="A106" s="44"/>
      <c r="AH106" s="46"/>
      <c r="AI106" s="46"/>
      <c r="AJ106" s="46"/>
      <c r="AK106" s="46"/>
      <c r="AL106" s="46"/>
      <c r="AM106" s="46"/>
      <c r="AN106" s="46"/>
      <c r="AO106" s="46"/>
      <c r="AP106" s="46"/>
      <c r="AQ106" s="46"/>
      <c r="AR106" s="46"/>
      <c r="AS106" s="46"/>
      <c r="AT106" s="46"/>
      <c r="AU106" s="46"/>
      <c r="AV106" s="46"/>
      <c r="AW106" s="46"/>
      <c r="AX106" s="46"/>
      <c r="AY106" s="46"/>
      <c r="AZ106" s="81"/>
      <c r="BA106" s="81"/>
      <c r="BB106" s="81"/>
      <c r="BC106" s="81"/>
      <c r="BD106" s="81"/>
      <c r="BE106" s="81"/>
      <c r="BF106" s="81"/>
      <c r="BG106" s="81"/>
      <c r="BH106" s="81"/>
      <c r="BI106" s="81"/>
    </row>
    <row r="107" spans="1:61" s="80" customFormat="1">
      <c r="A107" s="44"/>
      <c r="AH107" s="46"/>
      <c r="AI107" s="46"/>
      <c r="AJ107" s="46"/>
      <c r="AK107" s="46"/>
      <c r="AL107" s="46"/>
      <c r="AM107" s="46"/>
      <c r="AN107" s="46"/>
      <c r="AO107" s="46"/>
      <c r="AP107" s="46"/>
      <c r="AQ107" s="46"/>
      <c r="AR107" s="46"/>
      <c r="AS107" s="46"/>
      <c r="AT107" s="46"/>
      <c r="AU107" s="46"/>
      <c r="AV107" s="46"/>
      <c r="AW107" s="46"/>
      <c r="AX107" s="46"/>
      <c r="AY107" s="46"/>
      <c r="AZ107" s="81"/>
      <c r="BA107" s="81"/>
      <c r="BB107" s="81"/>
      <c r="BC107" s="81"/>
      <c r="BD107" s="81"/>
      <c r="BE107" s="81"/>
      <c r="BF107" s="81"/>
      <c r="BG107" s="81"/>
      <c r="BH107" s="81"/>
      <c r="BI107" s="81"/>
    </row>
    <row r="108" spans="1:61" s="80" customFormat="1">
      <c r="A108" s="44"/>
      <c r="AH108" s="46"/>
      <c r="AI108" s="46"/>
      <c r="AJ108" s="46"/>
      <c r="AK108" s="46"/>
      <c r="AL108" s="46"/>
      <c r="AM108" s="46"/>
      <c r="AN108" s="46"/>
      <c r="AO108" s="46"/>
      <c r="AP108" s="46"/>
      <c r="AQ108" s="46"/>
      <c r="AR108" s="46"/>
      <c r="AS108" s="46"/>
      <c r="AT108" s="46"/>
      <c r="AU108" s="46"/>
      <c r="AV108" s="46"/>
      <c r="AW108" s="46"/>
      <c r="AX108" s="46"/>
      <c r="AY108" s="46"/>
      <c r="AZ108" s="81"/>
      <c r="BA108" s="81"/>
      <c r="BB108" s="81"/>
      <c r="BC108" s="81"/>
      <c r="BD108" s="81"/>
      <c r="BE108" s="81"/>
      <c r="BF108" s="81"/>
      <c r="BG108" s="81"/>
      <c r="BH108" s="81"/>
      <c r="BI108" s="81"/>
    </row>
    <row r="109" spans="1:61" s="80" customFormat="1">
      <c r="A109" s="44"/>
      <c r="AH109" s="46"/>
      <c r="AI109" s="46"/>
      <c r="AJ109" s="46"/>
      <c r="AK109" s="46"/>
      <c r="AL109" s="46"/>
      <c r="AM109" s="46"/>
      <c r="AN109" s="46"/>
      <c r="AO109" s="46"/>
      <c r="AP109" s="46"/>
      <c r="AQ109" s="46"/>
      <c r="AR109" s="46"/>
      <c r="AS109" s="46"/>
      <c r="AT109" s="46"/>
      <c r="AU109" s="46"/>
      <c r="AV109" s="46"/>
      <c r="AW109" s="46"/>
      <c r="AX109" s="46"/>
      <c r="AY109" s="46"/>
      <c r="AZ109" s="81"/>
      <c r="BA109" s="81"/>
      <c r="BB109" s="81"/>
      <c r="BC109" s="81"/>
      <c r="BD109" s="81"/>
      <c r="BE109" s="81"/>
      <c r="BF109" s="81"/>
      <c r="BG109" s="81"/>
      <c r="BH109" s="81"/>
      <c r="BI109" s="81"/>
    </row>
    <row r="110" spans="1:61" s="80" customFormat="1">
      <c r="A110" s="44"/>
      <c r="AH110" s="46"/>
      <c r="AI110" s="46"/>
      <c r="AJ110" s="46"/>
      <c r="AK110" s="46"/>
      <c r="AL110" s="46"/>
      <c r="AM110" s="46"/>
      <c r="AN110" s="46"/>
      <c r="AO110" s="46"/>
      <c r="AP110" s="46"/>
      <c r="AQ110" s="46"/>
      <c r="AR110" s="46"/>
      <c r="AS110" s="46"/>
      <c r="AT110" s="46"/>
      <c r="AU110" s="46"/>
      <c r="AV110" s="46"/>
      <c r="AW110" s="46"/>
      <c r="AX110" s="46"/>
      <c r="AY110" s="46"/>
      <c r="AZ110" s="81"/>
      <c r="BA110" s="81"/>
      <c r="BB110" s="81"/>
      <c r="BC110" s="81"/>
      <c r="BD110" s="81"/>
      <c r="BE110" s="81"/>
      <c r="BF110" s="81"/>
      <c r="BG110" s="81"/>
      <c r="BH110" s="81"/>
      <c r="BI110" s="81"/>
    </row>
    <row r="111" spans="1:61" s="80" customFormat="1">
      <c r="A111" s="44"/>
      <c r="AH111" s="46"/>
      <c r="AI111" s="46"/>
      <c r="AJ111" s="46"/>
      <c r="AK111" s="46"/>
      <c r="AL111" s="46"/>
      <c r="AM111" s="46"/>
      <c r="AN111" s="46"/>
      <c r="AO111" s="46"/>
      <c r="AP111" s="46"/>
      <c r="AQ111" s="46"/>
      <c r="AR111" s="46"/>
      <c r="AS111" s="46"/>
      <c r="AT111" s="46"/>
      <c r="AU111" s="46"/>
      <c r="AV111" s="46"/>
      <c r="AW111" s="46"/>
      <c r="AX111" s="46"/>
      <c r="AY111" s="46"/>
      <c r="AZ111" s="81"/>
      <c r="BA111" s="81"/>
      <c r="BB111" s="81"/>
      <c r="BC111" s="81"/>
      <c r="BD111" s="81"/>
      <c r="BE111" s="81"/>
      <c r="BF111" s="81"/>
      <c r="BG111" s="81"/>
      <c r="BH111" s="81"/>
      <c r="BI111" s="81"/>
    </row>
    <row r="112" spans="1:61" s="80" customFormat="1">
      <c r="A112" s="44"/>
      <c r="AH112" s="46"/>
      <c r="AI112" s="46"/>
      <c r="AJ112" s="46"/>
      <c r="AK112" s="46"/>
      <c r="AL112" s="46"/>
      <c r="AM112" s="46"/>
      <c r="AN112" s="46"/>
      <c r="AO112" s="46"/>
      <c r="AP112" s="46"/>
      <c r="AQ112" s="46"/>
      <c r="AR112" s="46"/>
      <c r="AS112" s="46"/>
      <c r="AT112" s="46"/>
      <c r="AU112" s="46"/>
      <c r="AV112" s="46"/>
      <c r="AW112" s="46"/>
      <c r="AX112" s="46"/>
      <c r="AY112" s="46"/>
      <c r="AZ112" s="81"/>
      <c r="BA112" s="81"/>
      <c r="BB112" s="81"/>
      <c r="BC112" s="81"/>
      <c r="BD112" s="81"/>
      <c r="BE112" s="81"/>
      <c r="BF112" s="81"/>
      <c r="BG112" s="81"/>
      <c r="BH112" s="81"/>
      <c r="BI112" s="81"/>
    </row>
    <row r="113" spans="1:61" s="80" customFormat="1">
      <c r="A113" s="44"/>
      <c r="AH113" s="46"/>
      <c r="AI113" s="46"/>
      <c r="AJ113" s="46"/>
      <c r="AK113" s="46"/>
      <c r="AL113" s="46"/>
      <c r="AM113" s="46"/>
      <c r="AN113" s="46"/>
      <c r="AO113" s="46"/>
      <c r="AP113" s="46"/>
      <c r="AQ113" s="46"/>
      <c r="AR113" s="46"/>
      <c r="AS113" s="46"/>
      <c r="AT113" s="46"/>
      <c r="AU113" s="46"/>
      <c r="AV113" s="46"/>
      <c r="AW113" s="46"/>
      <c r="AX113" s="46"/>
      <c r="AY113" s="46"/>
      <c r="AZ113" s="81"/>
      <c r="BA113" s="81"/>
      <c r="BB113" s="81"/>
      <c r="BC113" s="81"/>
      <c r="BD113" s="81"/>
      <c r="BE113" s="81"/>
      <c r="BF113" s="81"/>
      <c r="BG113" s="81"/>
      <c r="BH113" s="81"/>
      <c r="BI113" s="81"/>
    </row>
    <row r="114" spans="1:61" s="80" customFormat="1">
      <c r="A114" s="44"/>
      <c r="AH114" s="46"/>
      <c r="AI114" s="46"/>
      <c r="AJ114" s="46"/>
      <c r="AK114" s="46"/>
      <c r="AL114" s="46"/>
      <c r="AM114" s="46"/>
      <c r="AN114" s="46"/>
      <c r="AO114" s="46"/>
      <c r="AP114" s="46"/>
      <c r="AQ114" s="46"/>
      <c r="AR114" s="46"/>
      <c r="AS114" s="46"/>
      <c r="AT114" s="46"/>
      <c r="AU114" s="46"/>
      <c r="AV114" s="46"/>
      <c r="AW114" s="46"/>
      <c r="AX114" s="46"/>
      <c r="AY114" s="46"/>
      <c r="AZ114" s="81"/>
      <c r="BA114" s="81"/>
      <c r="BB114" s="81"/>
      <c r="BC114" s="81"/>
      <c r="BD114" s="81"/>
      <c r="BE114" s="81"/>
      <c r="BF114" s="81"/>
      <c r="BG114" s="81"/>
      <c r="BH114" s="81"/>
      <c r="BI114" s="81"/>
    </row>
    <row r="115" spans="1:61" s="80" customFormat="1">
      <c r="A115" s="44"/>
      <c r="AH115" s="46"/>
      <c r="AI115" s="46"/>
      <c r="AJ115" s="46"/>
      <c r="AK115" s="46"/>
      <c r="AL115" s="46"/>
      <c r="AM115" s="46"/>
      <c r="AN115" s="46"/>
      <c r="AO115" s="46"/>
      <c r="AP115" s="46"/>
      <c r="AQ115" s="46"/>
      <c r="AR115" s="46"/>
      <c r="AS115" s="46"/>
      <c r="AT115" s="46"/>
      <c r="AU115" s="46"/>
      <c r="AV115" s="46"/>
      <c r="AW115" s="46"/>
      <c r="AX115" s="46"/>
      <c r="AY115" s="46"/>
      <c r="AZ115" s="81"/>
      <c r="BA115" s="81"/>
      <c r="BB115" s="81"/>
      <c r="BC115" s="81"/>
      <c r="BD115" s="81"/>
      <c r="BE115" s="81"/>
      <c r="BF115" s="81"/>
      <c r="BG115" s="81"/>
      <c r="BH115" s="81"/>
      <c r="BI115" s="81"/>
    </row>
    <row r="116" spans="1:61" s="80" customFormat="1">
      <c r="A116" s="44"/>
      <c r="AH116" s="46"/>
      <c r="AI116" s="46"/>
      <c r="AJ116" s="46"/>
      <c r="AK116" s="46"/>
      <c r="AL116" s="46"/>
      <c r="AM116" s="46"/>
      <c r="AN116" s="46"/>
      <c r="AO116" s="46"/>
      <c r="AP116" s="46"/>
      <c r="AQ116" s="46"/>
      <c r="AR116" s="46"/>
      <c r="AS116" s="46"/>
      <c r="AT116" s="46"/>
      <c r="AU116" s="46"/>
      <c r="AV116" s="46"/>
      <c r="AW116" s="46"/>
      <c r="AX116" s="46"/>
      <c r="AY116" s="46"/>
      <c r="AZ116" s="81"/>
      <c r="BA116" s="81"/>
      <c r="BB116" s="81"/>
      <c r="BC116" s="81"/>
      <c r="BD116" s="81"/>
      <c r="BE116" s="81"/>
      <c r="BF116" s="81"/>
      <c r="BG116" s="81"/>
      <c r="BH116" s="81"/>
      <c r="BI116" s="81"/>
    </row>
    <row r="117" spans="1:61" s="80" customFormat="1">
      <c r="A117" s="44"/>
      <c r="AH117" s="46"/>
      <c r="AI117" s="46"/>
      <c r="AJ117" s="46"/>
      <c r="AK117" s="46"/>
      <c r="AL117" s="46"/>
      <c r="AM117" s="46"/>
      <c r="AN117" s="46"/>
      <c r="AO117" s="46"/>
      <c r="AP117" s="46"/>
      <c r="AQ117" s="46"/>
      <c r="AR117" s="46"/>
      <c r="AS117" s="46"/>
      <c r="AT117" s="46"/>
      <c r="AU117" s="46"/>
      <c r="AV117" s="46"/>
      <c r="AW117" s="46"/>
      <c r="AX117" s="46"/>
      <c r="AY117" s="46"/>
      <c r="AZ117" s="81"/>
      <c r="BA117" s="81"/>
      <c r="BB117" s="81"/>
      <c r="BC117" s="81"/>
      <c r="BD117" s="81"/>
      <c r="BE117" s="81"/>
      <c r="BF117" s="81"/>
      <c r="BG117" s="81"/>
      <c r="BH117" s="81"/>
      <c r="BI117" s="81"/>
    </row>
    <row r="118" spans="1:61" s="80" customFormat="1">
      <c r="A118" s="44"/>
      <c r="AH118" s="46"/>
      <c r="AI118" s="46"/>
      <c r="AJ118" s="46"/>
      <c r="AK118" s="46"/>
      <c r="AL118" s="46"/>
      <c r="AM118" s="46"/>
      <c r="AN118" s="46"/>
      <c r="AO118" s="46"/>
      <c r="AP118" s="46"/>
      <c r="AQ118" s="46"/>
      <c r="AR118" s="46"/>
      <c r="AS118" s="46"/>
      <c r="AT118" s="46"/>
      <c r="AU118" s="46"/>
      <c r="AV118" s="46"/>
      <c r="AW118" s="46"/>
      <c r="AX118" s="46"/>
      <c r="AY118" s="46"/>
      <c r="AZ118" s="81"/>
      <c r="BA118" s="81"/>
      <c r="BB118" s="81"/>
      <c r="BC118" s="81"/>
      <c r="BD118" s="81"/>
      <c r="BE118" s="81"/>
      <c r="BF118" s="81"/>
      <c r="BG118" s="81"/>
      <c r="BH118" s="81"/>
      <c r="BI118" s="81"/>
    </row>
    <row r="119" spans="1:61" s="80" customFormat="1">
      <c r="A119" s="44"/>
      <c r="AH119" s="46"/>
      <c r="AI119" s="46"/>
      <c r="AJ119" s="46"/>
      <c r="AK119" s="46"/>
      <c r="AL119" s="46"/>
      <c r="AM119" s="46"/>
      <c r="AN119" s="46"/>
      <c r="AO119" s="46"/>
      <c r="AP119" s="46"/>
      <c r="AQ119" s="46"/>
      <c r="AR119" s="46"/>
      <c r="AS119" s="46"/>
      <c r="AT119" s="46"/>
      <c r="AU119" s="46"/>
      <c r="AV119" s="46"/>
      <c r="AW119" s="46"/>
      <c r="AX119" s="46"/>
      <c r="AY119" s="46"/>
      <c r="AZ119" s="81"/>
      <c r="BA119" s="81"/>
      <c r="BB119" s="81"/>
      <c r="BC119" s="81"/>
      <c r="BD119" s="81"/>
      <c r="BE119" s="81"/>
      <c r="BF119" s="81"/>
      <c r="BG119" s="81"/>
      <c r="BH119" s="81"/>
      <c r="BI119" s="81"/>
    </row>
    <row r="120" spans="1:61" s="80" customFormat="1">
      <c r="A120" s="44"/>
      <c r="AH120" s="46"/>
      <c r="AI120" s="46"/>
      <c r="AJ120" s="46"/>
      <c r="AK120" s="46"/>
      <c r="AL120" s="46"/>
      <c r="AM120" s="46"/>
      <c r="AN120" s="46"/>
      <c r="AO120" s="46"/>
      <c r="AP120" s="46"/>
      <c r="AQ120" s="46"/>
      <c r="AR120" s="46"/>
      <c r="AS120" s="46"/>
      <c r="AT120" s="46"/>
      <c r="AU120" s="46"/>
      <c r="AV120" s="46"/>
      <c r="AW120" s="46"/>
      <c r="AX120" s="46"/>
      <c r="AY120" s="46"/>
      <c r="AZ120" s="81"/>
      <c r="BA120" s="81"/>
      <c r="BB120" s="81"/>
      <c r="BC120" s="81"/>
      <c r="BD120" s="81"/>
      <c r="BE120" s="81"/>
      <c r="BF120" s="81"/>
      <c r="BG120" s="81"/>
      <c r="BH120" s="81"/>
      <c r="BI120" s="81"/>
    </row>
    <row r="121" spans="1:61" s="80" customFormat="1">
      <c r="A121" s="44"/>
      <c r="AH121" s="46"/>
      <c r="AI121" s="46"/>
      <c r="AJ121" s="46"/>
      <c r="AK121" s="46"/>
      <c r="AL121" s="46"/>
      <c r="AM121" s="46"/>
      <c r="AN121" s="46"/>
      <c r="AO121" s="46"/>
      <c r="AP121" s="46"/>
      <c r="AQ121" s="46"/>
      <c r="AR121" s="46"/>
      <c r="AS121" s="46"/>
      <c r="AT121" s="46"/>
      <c r="AU121" s="46"/>
      <c r="AV121" s="46"/>
      <c r="AW121" s="46"/>
      <c r="AX121" s="46"/>
      <c r="AY121" s="46"/>
      <c r="AZ121" s="81"/>
      <c r="BA121" s="81"/>
      <c r="BB121" s="81"/>
      <c r="BC121" s="81"/>
      <c r="BD121" s="81"/>
      <c r="BE121" s="81"/>
      <c r="BF121" s="81"/>
      <c r="BG121" s="81"/>
      <c r="BH121" s="81"/>
      <c r="BI121" s="81"/>
    </row>
    <row r="122" spans="1:61" s="80" customFormat="1">
      <c r="A122" s="44"/>
      <c r="AH122" s="46"/>
      <c r="AI122" s="46"/>
      <c r="AJ122" s="46"/>
      <c r="AK122" s="46"/>
      <c r="AL122" s="46"/>
      <c r="AM122" s="46"/>
      <c r="AN122" s="46"/>
      <c r="AO122" s="46"/>
      <c r="AP122" s="46"/>
      <c r="AQ122" s="46"/>
      <c r="AR122" s="46"/>
      <c r="AS122" s="46"/>
      <c r="AT122" s="46"/>
      <c r="AU122" s="46"/>
      <c r="AV122" s="46"/>
      <c r="AW122" s="46"/>
      <c r="AX122" s="46"/>
      <c r="AY122" s="46"/>
      <c r="AZ122" s="81"/>
      <c r="BA122" s="81"/>
      <c r="BB122" s="81"/>
      <c r="BC122" s="81"/>
      <c r="BD122" s="81"/>
      <c r="BE122" s="81"/>
      <c r="BF122" s="81"/>
      <c r="BG122" s="81"/>
      <c r="BH122" s="81"/>
      <c r="BI122" s="81"/>
    </row>
    <row r="123" spans="1:61" s="80" customFormat="1">
      <c r="A123" s="44"/>
      <c r="AH123" s="46"/>
      <c r="AI123" s="46"/>
      <c r="AJ123" s="46"/>
      <c r="AK123" s="46"/>
      <c r="AL123" s="46"/>
      <c r="AM123" s="46"/>
      <c r="AN123" s="46"/>
      <c r="AO123" s="46"/>
      <c r="AP123" s="46"/>
      <c r="AQ123" s="46"/>
      <c r="AR123" s="46"/>
      <c r="AS123" s="46"/>
      <c r="AT123" s="46"/>
      <c r="AU123" s="46"/>
      <c r="AV123" s="46"/>
      <c r="AW123" s="46"/>
      <c r="AX123" s="46"/>
      <c r="AY123" s="46"/>
      <c r="AZ123" s="81"/>
      <c r="BA123" s="81"/>
      <c r="BB123" s="81"/>
      <c r="BC123" s="81"/>
      <c r="BD123" s="81"/>
      <c r="BE123" s="81"/>
      <c r="BF123" s="81"/>
      <c r="BG123" s="81"/>
      <c r="BH123" s="81"/>
      <c r="BI123" s="81"/>
    </row>
    <row r="124" spans="1:61" s="80" customFormat="1">
      <c r="A124" s="44"/>
      <c r="AH124" s="46"/>
      <c r="AI124" s="46"/>
      <c r="AJ124" s="46"/>
      <c r="AK124" s="46"/>
      <c r="AL124" s="46"/>
      <c r="AM124" s="46"/>
      <c r="AN124" s="46"/>
      <c r="AO124" s="46"/>
      <c r="AP124" s="46"/>
      <c r="AQ124" s="46"/>
      <c r="AR124" s="46"/>
      <c r="AS124" s="46"/>
      <c r="AT124" s="46"/>
      <c r="AU124" s="46"/>
      <c r="AV124" s="46"/>
      <c r="AW124" s="46"/>
      <c r="AX124" s="46"/>
      <c r="AY124" s="46"/>
      <c r="AZ124" s="81"/>
      <c r="BA124" s="81"/>
      <c r="BB124" s="81"/>
      <c r="BC124" s="81"/>
      <c r="BD124" s="81"/>
      <c r="BE124" s="81"/>
      <c r="BF124" s="81"/>
      <c r="BG124" s="81"/>
      <c r="BH124" s="81"/>
      <c r="BI124" s="81"/>
    </row>
    <row r="125" spans="1:61" s="80" customFormat="1">
      <c r="A125" s="44"/>
      <c r="AH125" s="46"/>
      <c r="AI125" s="46"/>
      <c r="AJ125" s="46"/>
      <c r="AK125" s="46"/>
      <c r="AL125" s="46"/>
      <c r="AM125" s="46"/>
      <c r="AN125" s="46"/>
      <c r="AO125" s="46"/>
      <c r="AP125" s="46"/>
      <c r="AQ125" s="46"/>
      <c r="AR125" s="46"/>
      <c r="AS125" s="46"/>
      <c r="AT125" s="46"/>
      <c r="AU125" s="46"/>
      <c r="AV125" s="46"/>
      <c r="AW125" s="46"/>
      <c r="AX125" s="46"/>
      <c r="AY125" s="46"/>
      <c r="AZ125" s="81"/>
      <c r="BA125" s="81"/>
      <c r="BB125" s="81"/>
      <c r="BC125" s="81"/>
      <c r="BD125" s="81"/>
      <c r="BE125" s="81"/>
      <c r="BF125" s="81"/>
      <c r="BG125" s="81"/>
      <c r="BH125" s="81"/>
      <c r="BI125" s="81"/>
    </row>
    <row r="126" spans="1:61" s="80" customFormat="1">
      <c r="A126" s="44"/>
      <c r="AH126" s="46"/>
      <c r="AI126" s="46"/>
      <c r="AJ126" s="46"/>
      <c r="AK126" s="46"/>
      <c r="AL126" s="46"/>
      <c r="AM126" s="46"/>
      <c r="AN126" s="46"/>
      <c r="AO126" s="46"/>
      <c r="AP126" s="46"/>
      <c r="AQ126" s="46"/>
      <c r="AR126" s="46"/>
      <c r="AS126" s="46"/>
      <c r="AT126" s="46"/>
      <c r="AU126" s="46"/>
      <c r="AV126" s="46"/>
      <c r="AW126" s="46"/>
      <c r="AX126" s="46"/>
      <c r="AY126" s="46"/>
      <c r="AZ126" s="81"/>
      <c r="BA126" s="81"/>
      <c r="BB126" s="81"/>
      <c r="BC126" s="81"/>
      <c r="BD126" s="81"/>
      <c r="BE126" s="81"/>
      <c r="BF126" s="81"/>
      <c r="BG126" s="81"/>
      <c r="BH126" s="81"/>
      <c r="BI126" s="81"/>
    </row>
    <row r="127" spans="1:61" s="80" customFormat="1">
      <c r="A127" s="44"/>
      <c r="AH127" s="46"/>
      <c r="AI127" s="46"/>
      <c r="AJ127" s="46"/>
      <c r="AK127" s="46"/>
      <c r="AL127" s="46"/>
      <c r="AM127" s="46"/>
      <c r="AN127" s="46"/>
      <c r="AO127" s="46"/>
      <c r="AP127" s="46"/>
      <c r="AQ127" s="46"/>
      <c r="AR127" s="46"/>
      <c r="AS127" s="46"/>
      <c r="AT127" s="46"/>
      <c r="AU127" s="46"/>
      <c r="AV127" s="46"/>
      <c r="AW127" s="46"/>
      <c r="AX127" s="46"/>
      <c r="AY127" s="46"/>
      <c r="AZ127" s="81"/>
      <c r="BA127" s="81"/>
      <c r="BB127" s="81"/>
      <c r="BC127" s="81"/>
      <c r="BD127" s="81"/>
      <c r="BE127" s="81"/>
      <c r="BF127" s="81"/>
      <c r="BG127" s="81"/>
      <c r="BH127" s="81"/>
      <c r="BI127" s="81"/>
    </row>
    <row r="128" spans="1:61" s="80" customFormat="1">
      <c r="A128" s="44"/>
      <c r="AH128" s="46"/>
      <c r="AI128" s="46"/>
      <c r="AJ128" s="46"/>
      <c r="AK128" s="46"/>
      <c r="AL128" s="46"/>
      <c r="AM128" s="46"/>
      <c r="AN128" s="46"/>
      <c r="AO128" s="46"/>
      <c r="AP128" s="46"/>
      <c r="AQ128" s="46"/>
      <c r="AR128" s="46"/>
      <c r="AS128" s="46"/>
      <c r="AT128" s="46"/>
      <c r="AU128" s="46"/>
      <c r="AV128" s="46"/>
      <c r="AW128" s="46"/>
      <c r="AX128" s="46"/>
      <c r="AY128" s="46"/>
      <c r="AZ128" s="81"/>
      <c r="BA128" s="81"/>
      <c r="BB128" s="81"/>
      <c r="BC128" s="81"/>
      <c r="BD128" s="81"/>
      <c r="BE128" s="81"/>
      <c r="BF128" s="81"/>
      <c r="BG128" s="81"/>
      <c r="BH128" s="81"/>
      <c r="BI128" s="81"/>
    </row>
    <row r="129" spans="1:61" s="80" customFormat="1">
      <c r="A129" s="44"/>
      <c r="AH129" s="46"/>
      <c r="AI129" s="46"/>
      <c r="AJ129" s="46"/>
      <c r="AK129" s="46"/>
      <c r="AL129" s="46"/>
      <c r="AM129" s="46"/>
      <c r="AN129" s="46"/>
      <c r="AO129" s="46"/>
      <c r="AP129" s="46"/>
      <c r="AQ129" s="46"/>
      <c r="AR129" s="46"/>
      <c r="AS129" s="46"/>
      <c r="AT129" s="46"/>
      <c r="AU129" s="46"/>
      <c r="AV129" s="46"/>
      <c r="AW129" s="46"/>
      <c r="AX129" s="46"/>
      <c r="AY129" s="46"/>
      <c r="AZ129" s="81"/>
      <c r="BA129" s="81"/>
      <c r="BB129" s="81"/>
      <c r="BC129" s="81"/>
      <c r="BD129" s="81"/>
      <c r="BE129" s="81"/>
      <c r="BF129" s="81"/>
      <c r="BG129" s="81"/>
      <c r="BH129" s="81"/>
      <c r="BI129" s="81"/>
    </row>
    <row r="130" spans="1:61" s="80" customFormat="1">
      <c r="A130" s="44"/>
      <c r="AH130" s="46"/>
      <c r="AI130" s="46"/>
      <c r="AJ130" s="46"/>
      <c r="AK130" s="46"/>
      <c r="AL130" s="46"/>
      <c r="AM130" s="46"/>
      <c r="AN130" s="46"/>
      <c r="AO130" s="46"/>
      <c r="AP130" s="46"/>
      <c r="AQ130" s="46"/>
      <c r="AR130" s="46"/>
      <c r="AS130" s="46"/>
      <c r="AT130" s="46"/>
      <c r="AU130" s="46"/>
      <c r="AV130" s="46"/>
      <c r="AW130" s="46"/>
      <c r="AX130" s="46"/>
      <c r="AY130" s="46"/>
      <c r="AZ130" s="81"/>
      <c r="BA130" s="81"/>
      <c r="BB130" s="81"/>
      <c r="BC130" s="81"/>
      <c r="BD130" s="81"/>
      <c r="BE130" s="81"/>
      <c r="BF130" s="81"/>
      <c r="BG130" s="81"/>
      <c r="BH130" s="81"/>
      <c r="BI130" s="81"/>
    </row>
    <row r="131" spans="1:61" s="80" customFormat="1">
      <c r="A131" s="44"/>
      <c r="AH131" s="46"/>
      <c r="AI131" s="46"/>
      <c r="AJ131" s="46"/>
      <c r="AK131" s="46"/>
      <c r="AL131" s="46"/>
      <c r="AM131" s="46"/>
      <c r="AN131" s="46"/>
      <c r="AO131" s="46"/>
      <c r="AP131" s="46"/>
      <c r="AQ131" s="46"/>
      <c r="AR131" s="46"/>
      <c r="AS131" s="46"/>
      <c r="AT131" s="46"/>
      <c r="AU131" s="46"/>
      <c r="AV131" s="46"/>
      <c r="AW131" s="46"/>
      <c r="AX131" s="46"/>
      <c r="AY131" s="46"/>
      <c r="AZ131" s="81"/>
      <c r="BA131" s="81"/>
      <c r="BB131" s="81"/>
      <c r="BC131" s="81"/>
      <c r="BD131" s="81"/>
      <c r="BE131" s="81"/>
      <c r="BF131" s="81"/>
      <c r="BG131" s="81"/>
      <c r="BH131" s="81"/>
      <c r="BI131" s="81"/>
    </row>
    <row r="132" spans="1:61" s="80" customFormat="1">
      <c r="A132" s="44"/>
      <c r="AH132" s="46"/>
      <c r="AI132" s="46"/>
      <c r="AJ132" s="46"/>
      <c r="AK132" s="46"/>
      <c r="AL132" s="46"/>
      <c r="AM132" s="46"/>
      <c r="AN132" s="46"/>
      <c r="AO132" s="46"/>
      <c r="AP132" s="46"/>
      <c r="AQ132" s="46"/>
      <c r="AR132" s="46"/>
      <c r="AS132" s="46"/>
      <c r="AT132" s="46"/>
      <c r="AU132" s="46"/>
      <c r="AV132" s="46"/>
      <c r="AW132" s="46"/>
      <c r="AX132" s="46"/>
      <c r="AY132" s="46"/>
      <c r="AZ132" s="81"/>
      <c r="BA132" s="81"/>
      <c r="BB132" s="81"/>
      <c r="BC132" s="81"/>
      <c r="BD132" s="81"/>
      <c r="BE132" s="81"/>
      <c r="BF132" s="81"/>
      <c r="BG132" s="81"/>
      <c r="BH132" s="81"/>
      <c r="BI132" s="81"/>
    </row>
    <row r="133" spans="1:61" s="80" customFormat="1">
      <c r="A133" s="44"/>
      <c r="AH133" s="46"/>
      <c r="AI133" s="46"/>
      <c r="AJ133" s="46"/>
      <c r="AK133" s="46"/>
      <c r="AL133" s="46"/>
      <c r="AM133" s="46"/>
      <c r="AN133" s="46"/>
      <c r="AO133" s="46"/>
      <c r="AP133" s="46"/>
      <c r="AQ133" s="46"/>
      <c r="AR133" s="46"/>
      <c r="AS133" s="46"/>
      <c r="AT133" s="46"/>
      <c r="AU133" s="46"/>
      <c r="AV133" s="46"/>
      <c r="AW133" s="46"/>
      <c r="AX133" s="46"/>
      <c r="AY133" s="46"/>
      <c r="AZ133" s="81"/>
      <c r="BA133" s="81"/>
      <c r="BB133" s="81"/>
      <c r="BC133" s="81"/>
      <c r="BD133" s="81"/>
      <c r="BE133" s="81"/>
      <c r="BF133" s="81"/>
      <c r="BG133" s="81"/>
      <c r="BH133" s="81"/>
      <c r="BI133" s="81"/>
    </row>
    <row r="134" spans="1:61" s="80" customFormat="1">
      <c r="A134" s="44"/>
      <c r="AH134" s="46"/>
      <c r="AI134" s="46"/>
      <c r="AJ134" s="46"/>
      <c r="AK134" s="46"/>
      <c r="AL134" s="46"/>
      <c r="AM134" s="46"/>
      <c r="AN134" s="46"/>
      <c r="AO134" s="46"/>
      <c r="AP134" s="46"/>
      <c r="AQ134" s="46"/>
      <c r="AR134" s="46"/>
      <c r="AS134" s="46"/>
      <c r="AT134" s="46"/>
      <c r="AU134" s="46"/>
      <c r="AV134" s="46"/>
      <c r="AW134" s="46"/>
      <c r="AX134" s="46"/>
      <c r="AY134" s="46"/>
      <c r="AZ134" s="81"/>
      <c r="BA134" s="81"/>
      <c r="BB134" s="81"/>
      <c r="BC134" s="81"/>
      <c r="BD134" s="81"/>
      <c r="BE134" s="81"/>
      <c r="BF134" s="81"/>
      <c r="BG134" s="81"/>
      <c r="BH134" s="81"/>
      <c r="BI134" s="81"/>
    </row>
    <row r="135" spans="1:61" s="80" customFormat="1">
      <c r="A135" s="44"/>
      <c r="AH135" s="46"/>
      <c r="AI135" s="46"/>
      <c r="AJ135" s="46"/>
      <c r="AK135" s="46"/>
      <c r="AL135" s="46"/>
      <c r="AM135" s="46"/>
      <c r="AN135" s="46"/>
      <c r="AO135" s="46"/>
      <c r="AP135" s="46"/>
      <c r="AQ135" s="46"/>
      <c r="AR135" s="46"/>
      <c r="AS135" s="46"/>
      <c r="AT135" s="46"/>
      <c r="AU135" s="46"/>
      <c r="AV135" s="46"/>
      <c r="AW135" s="46"/>
      <c r="AX135" s="46"/>
      <c r="AY135" s="46"/>
      <c r="AZ135" s="81"/>
      <c r="BA135" s="81"/>
      <c r="BB135" s="81"/>
      <c r="BC135" s="81"/>
      <c r="BD135" s="81"/>
      <c r="BE135" s="81"/>
      <c r="BF135" s="81"/>
      <c r="BG135" s="81"/>
      <c r="BH135" s="81"/>
      <c r="BI135" s="81"/>
    </row>
    <row r="136" spans="1:61" s="80" customFormat="1">
      <c r="A136" s="44"/>
      <c r="AH136" s="46"/>
      <c r="AI136" s="46"/>
      <c r="AJ136" s="46"/>
      <c r="AK136" s="46"/>
      <c r="AL136" s="46"/>
      <c r="AM136" s="46"/>
      <c r="AN136" s="46"/>
      <c r="AO136" s="46"/>
      <c r="AP136" s="46"/>
      <c r="AQ136" s="46"/>
      <c r="AR136" s="46"/>
      <c r="AS136" s="46"/>
      <c r="AT136" s="46"/>
      <c r="AU136" s="46"/>
      <c r="AV136" s="46"/>
      <c r="AW136" s="46"/>
      <c r="AX136" s="46"/>
      <c r="AY136" s="46"/>
      <c r="AZ136" s="81"/>
      <c r="BA136" s="81"/>
      <c r="BB136" s="81"/>
      <c r="BC136" s="81"/>
      <c r="BD136" s="81"/>
      <c r="BE136" s="81"/>
      <c r="BF136" s="81"/>
      <c r="BG136" s="81"/>
      <c r="BH136" s="81"/>
      <c r="BI136" s="81"/>
    </row>
    <row r="137" spans="1:61" s="80" customFormat="1">
      <c r="A137" s="44"/>
      <c r="AH137" s="46"/>
      <c r="AI137" s="46"/>
      <c r="AJ137" s="46"/>
      <c r="AK137" s="46"/>
      <c r="AL137" s="46"/>
      <c r="AM137" s="46"/>
      <c r="AN137" s="46"/>
      <c r="AO137" s="46"/>
      <c r="AP137" s="46"/>
      <c r="AQ137" s="46"/>
      <c r="AR137" s="46"/>
      <c r="AS137" s="46"/>
      <c r="AT137" s="46"/>
      <c r="AU137" s="46"/>
      <c r="AV137" s="46"/>
      <c r="AW137" s="46"/>
      <c r="AX137" s="46"/>
      <c r="AY137" s="46"/>
      <c r="AZ137" s="81"/>
      <c r="BA137" s="81"/>
      <c r="BB137" s="81"/>
      <c r="BC137" s="81"/>
      <c r="BD137" s="81"/>
      <c r="BE137" s="81"/>
      <c r="BF137" s="81"/>
      <c r="BG137" s="81"/>
      <c r="BH137" s="81"/>
      <c r="BI137" s="81"/>
    </row>
    <row r="138" spans="1:61" s="80" customFormat="1">
      <c r="A138" s="44"/>
      <c r="AH138" s="46"/>
      <c r="AI138" s="46"/>
      <c r="AJ138" s="46"/>
      <c r="AK138" s="46"/>
      <c r="AL138" s="46"/>
      <c r="AM138" s="46"/>
      <c r="AN138" s="46"/>
      <c r="AO138" s="46"/>
      <c r="AP138" s="46"/>
      <c r="AQ138" s="46"/>
      <c r="AR138" s="46"/>
      <c r="AS138" s="46"/>
      <c r="AT138" s="46"/>
      <c r="AU138" s="46"/>
      <c r="AV138" s="46"/>
      <c r="AW138" s="46"/>
      <c r="AX138" s="46"/>
      <c r="AY138" s="46"/>
      <c r="AZ138" s="81"/>
      <c r="BA138" s="81"/>
      <c r="BB138" s="81"/>
      <c r="BC138" s="81"/>
      <c r="BD138" s="81"/>
      <c r="BE138" s="81"/>
      <c r="BF138" s="81"/>
      <c r="BG138" s="81"/>
      <c r="BH138" s="81"/>
      <c r="BI138" s="81"/>
    </row>
    <row r="139" spans="1:61" s="80" customFormat="1">
      <c r="A139" s="44"/>
      <c r="AH139" s="46"/>
      <c r="AI139" s="46"/>
      <c r="AJ139" s="46"/>
      <c r="AK139" s="46"/>
      <c r="AL139" s="46"/>
      <c r="AM139" s="46"/>
      <c r="AN139" s="46"/>
      <c r="AO139" s="46"/>
      <c r="AP139" s="46"/>
      <c r="AQ139" s="46"/>
      <c r="AR139" s="46"/>
      <c r="AS139" s="46"/>
      <c r="AT139" s="46"/>
      <c r="AU139" s="46"/>
      <c r="AV139" s="46"/>
      <c r="AW139" s="46"/>
      <c r="AX139" s="46"/>
      <c r="AY139" s="46"/>
      <c r="AZ139" s="81"/>
      <c r="BA139" s="81"/>
      <c r="BB139" s="81"/>
      <c r="BC139" s="81"/>
      <c r="BD139" s="81"/>
      <c r="BE139" s="81"/>
      <c r="BF139" s="81"/>
      <c r="BG139" s="81"/>
      <c r="BH139" s="81"/>
      <c r="BI139" s="81"/>
    </row>
    <row r="140" spans="1:61" s="80" customFormat="1">
      <c r="A140" s="44"/>
      <c r="AH140" s="46"/>
      <c r="AI140" s="46"/>
      <c r="AJ140" s="46"/>
      <c r="AK140" s="46"/>
      <c r="AL140" s="46"/>
      <c r="AM140" s="46"/>
      <c r="AN140" s="46"/>
      <c r="AO140" s="46"/>
      <c r="AP140" s="46"/>
      <c r="AQ140" s="46"/>
      <c r="AR140" s="46"/>
      <c r="AS140" s="46"/>
      <c r="AT140" s="46"/>
      <c r="AU140" s="46"/>
      <c r="AV140" s="46"/>
      <c r="AW140" s="46"/>
      <c r="AX140" s="46"/>
      <c r="AY140" s="46"/>
      <c r="AZ140" s="81"/>
      <c r="BA140" s="81"/>
      <c r="BB140" s="81"/>
      <c r="BC140" s="81"/>
      <c r="BD140" s="81"/>
      <c r="BE140" s="81"/>
      <c r="BF140" s="81"/>
      <c r="BG140" s="81"/>
      <c r="BH140" s="81"/>
      <c r="BI140" s="81"/>
    </row>
    <row r="141" spans="1:61" s="80" customFormat="1">
      <c r="A141" s="44"/>
      <c r="AH141" s="46"/>
      <c r="AI141" s="46"/>
      <c r="AJ141" s="46"/>
      <c r="AK141" s="46"/>
      <c r="AL141" s="46"/>
      <c r="AM141" s="46"/>
      <c r="AN141" s="46"/>
      <c r="AO141" s="46"/>
      <c r="AP141" s="46"/>
      <c r="AQ141" s="46"/>
      <c r="AR141" s="46"/>
      <c r="AS141" s="46"/>
      <c r="AT141" s="46"/>
      <c r="AU141" s="46"/>
      <c r="AV141" s="46"/>
      <c r="AW141" s="46"/>
      <c r="AX141" s="46"/>
      <c r="AY141" s="46"/>
      <c r="AZ141" s="81"/>
      <c r="BA141" s="81"/>
      <c r="BB141" s="81"/>
      <c r="BC141" s="81"/>
      <c r="BD141" s="81"/>
      <c r="BE141" s="81"/>
      <c r="BF141" s="81"/>
      <c r="BG141" s="81"/>
      <c r="BH141" s="81"/>
      <c r="BI141" s="81"/>
    </row>
    <row r="142" spans="1:61" s="80" customFormat="1">
      <c r="A142" s="44"/>
      <c r="AH142" s="46"/>
      <c r="AI142" s="46"/>
      <c r="AJ142" s="46"/>
      <c r="AK142" s="46"/>
      <c r="AL142" s="46"/>
      <c r="AM142" s="46"/>
      <c r="AN142" s="46"/>
      <c r="AO142" s="46"/>
      <c r="AP142" s="46"/>
      <c r="AQ142" s="46"/>
      <c r="AR142" s="46"/>
      <c r="AS142" s="46"/>
      <c r="AT142" s="46"/>
      <c r="AU142" s="46"/>
      <c r="AV142" s="46"/>
      <c r="AW142" s="46"/>
      <c r="AX142" s="46"/>
      <c r="AY142" s="46"/>
      <c r="AZ142" s="81"/>
      <c r="BA142" s="81"/>
      <c r="BB142" s="81"/>
      <c r="BC142" s="81"/>
      <c r="BD142" s="81"/>
      <c r="BE142" s="81"/>
      <c r="BF142" s="81"/>
      <c r="BG142" s="81"/>
      <c r="BH142" s="81"/>
      <c r="BI142" s="81"/>
    </row>
    <row r="143" spans="1:61" s="80" customFormat="1">
      <c r="A143" s="44"/>
      <c r="AH143" s="46"/>
      <c r="AI143" s="46"/>
      <c r="AJ143" s="46"/>
      <c r="AK143" s="46"/>
      <c r="AL143" s="46"/>
      <c r="AM143" s="46"/>
      <c r="AN143" s="46"/>
      <c r="AO143" s="46"/>
      <c r="AP143" s="46"/>
      <c r="AQ143" s="46"/>
      <c r="AR143" s="46"/>
      <c r="AS143" s="46"/>
      <c r="AT143" s="46"/>
      <c r="AU143" s="46"/>
      <c r="AV143" s="46"/>
      <c r="AW143" s="46"/>
      <c r="AX143" s="46"/>
      <c r="AY143" s="46"/>
      <c r="AZ143" s="81"/>
      <c r="BA143" s="81"/>
      <c r="BB143" s="81"/>
      <c r="BC143" s="81"/>
      <c r="BD143" s="81"/>
      <c r="BE143" s="81"/>
      <c r="BF143" s="81"/>
      <c r="BG143" s="81"/>
      <c r="BH143" s="81"/>
      <c r="BI143" s="81"/>
    </row>
    <row r="144" spans="1:61" s="80" customFormat="1">
      <c r="A144" s="44"/>
      <c r="AH144" s="46"/>
      <c r="AI144" s="46"/>
      <c r="AJ144" s="46"/>
      <c r="AK144" s="46"/>
      <c r="AL144" s="46"/>
      <c r="AM144" s="46"/>
      <c r="AN144" s="46"/>
      <c r="AO144" s="46"/>
      <c r="AP144" s="46"/>
      <c r="AQ144" s="46"/>
      <c r="AR144" s="46"/>
      <c r="AS144" s="46"/>
      <c r="AT144" s="46"/>
      <c r="AU144" s="46"/>
      <c r="AV144" s="46"/>
      <c r="AW144" s="46"/>
      <c r="AX144" s="46"/>
      <c r="AY144" s="46"/>
      <c r="AZ144" s="81"/>
      <c r="BA144" s="81"/>
      <c r="BB144" s="81"/>
      <c r="BC144" s="81"/>
      <c r="BD144" s="81"/>
      <c r="BE144" s="81"/>
      <c r="BF144" s="81"/>
      <c r="BG144" s="81"/>
      <c r="BH144" s="81"/>
      <c r="BI144" s="81"/>
    </row>
    <row r="145" spans="1:61" s="80" customFormat="1">
      <c r="A145" s="44"/>
      <c r="AH145" s="46"/>
      <c r="AI145" s="46"/>
      <c r="AJ145" s="46"/>
      <c r="AK145" s="46"/>
      <c r="AL145" s="46"/>
      <c r="AM145" s="46"/>
      <c r="AN145" s="46"/>
      <c r="AO145" s="46"/>
      <c r="AP145" s="46"/>
      <c r="AQ145" s="46"/>
      <c r="AR145" s="46"/>
      <c r="AS145" s="46"/>
      <c r="AT145" s="46"/>
      <c r="AU145" s="46"/>
      <c r="AV145" s="46"/>
      <c r="AW145" s="46"/>
      <c r="AX145" s="46"/>
      <c r="AY145" s="46"/>
      <c r="AZ145" s="81"/>
      <c r="BA145" s="81"/>
      <c r="BB145" s="81"/>
      <c r="BC145" s="81"/>
      <c r="BD145" s="81"/>
      <c r="BE145" s="81"/>
      <c r="BF145" s="81"/>
      <c r="BG145" s="81"/>
      <c r="BH145" s="81"/>
      <c r="BI145" s="81"/>
    </row>
    <row r="146" spans="1:61" s="80" customFormat="1">
      <c r="A146" s="44"/>
      <c r="AH146" s="46"/>
      <c r="AI146" s="46"/>
      <c r="AJ146" s="46"/>
      <c r="AK146" s="46"/>
      <c r="AL146" s="46"/>
      <c r="AM146" s="46"/>
      <c r="AN146" s="46"/>
      <c r="AO146" s="46"/>
      <c r="AP146" s="46"/>
      <c r="AQ146" s="46"/>
      <c r="AR146" s="46"/>
      <c r="AS146" s="46"/>
      <c r="AT146" s="46"/>
      <c r="AU146" s="46"/>
      <c r="AV146" s="46"/>
      <c r="AW146" s="46"/>
      <c r="AX146" s="46"/>
      <c r="AY146" s="46"/>
      <c r="AZ146" s="81"/>
      <c r="BA146" s="81"/>
      <c r="BB146" s="81"/>
      <c r="BC146" s="81"/>
      <c r="BD146" s="81"/>
      <c r="BE146" s="81"/>
      <c r="BF146" s="81"/>
      <c r="BG146" s="81"/>
      <c r="BH146" s="81"/>
      <c r="BI146" s="81"/>
    </row>
    <row r="147" spans="1:61" s="80" customFormat="1">
      <c r="A147" s="44"/>
      <c r="AH147" s="46"/>
      <c r="AI147" s="46"/>
      <c r="AJ147" s="46"/>
      <c r="AK147" s="46"/>
      <c r="AL147" s="46"/>
      <c r="AM147" s="46"/>
      <c r="AN147" s="46"/>
      <c r="AO147" s="46"/>
      <c r="AP147" s="46"/>
      <c r="AQ147" s="46"/>
      <c r="AR147" s="46"/>
      <c r="AS147" s="46"/>
      <c r="AT147" s="46"/>
      <c r="AU147" s="46"/>
      <c r="AV147" s="46"/>
      <c r="AW147" s="46"/>
      <c r="AX147" s="46"/>
      <c r="AY147" s="46"/>
      <c r="AZ147" s="81"/>
      <c r="BA147" s="81"/>
      <c r="BB147" s="81"/>
      <c r="BC147" s="81"/>
      <c r="BD147" s="81"/>
      <c r="BE147" s="81"/>
      <c r="BF147" s="81"/>
      <c r="BG147" s="81"/>
      <c r="BH147" s="81"/>
      <c r="BI147" s="81"/>
    </row>
    <row r="148" spans="1:61" s="80" customFormat="1">
      <c r="A148" s="44"/>
      <c r="AH148" s="46"/>
      <c r="AI148" s="46"/>
      <c r="AJ148" s="46"/>
      <c r="AK148" s="46"/>
      <c r="AL148" s="46"/>
      <c r="AM148" s="46"/>
      <c r="AN148" s="46"/>
      <c r="AO148" s="46"/>
      <c r="AP148" s="46"/>
      <c r="AQ148" s="46"/>
      <c r="AR148" s="46"/>
      <c r="AS148" s="46"/>
      <c r="AT148" s="46"/>
      <c r="AU148" s="46"/>
      <c r="AV148" s="46"/>
      <c r="AW148" s="46"/>
      <c r="AX148" s="46"/>
      <c r="AY148" s="46"/>
      <c r="AZ148" s="81"/>
      <c r="BA148" s="81"/>
      <c r="BB148" s="81"/>
      <c r="BC148" s="81"/>
      <c r="BD148" s="81"/>
      <c r="BE148" s="81"/>
      <c r="BF148" s="81"/>
      <c r="BG148" s="81"/>
      <c r="BH148" s="81"/>
      <c r="BI148" s="81"/>
    </row>
    <row r="149" spans="1:61" s="80" customFormat="1">
      <c r="A149" s="44"/>
      <c r="AH149" s="46"/>
      <c r="AI149" s="46"/>
      <c r="AJ149" s="46"/>
      <c r="AK149" s="46"/>
      <c r="AL149" s="46"/>
      <c r="AM149" s="46"/>
      <c r="AN149" s="46"/>
      <c r="AO149" s="46"/>
      <c r="AP149" s="46"/>
      <c r="AQ149" s="46"/>
      <c r="AR149" s="46"/>
      <c r="AS149" s="46"/>
      <c r="AT149" s="46"/>
      <c r="AU149" s="46"/>
      <c r="AV149" s="46"/>
      <c r="AW149" s="46"/>
      <c r="AX149" s="46"/>
      <c r="AY149" s="46"/>
      <c r="AZ149" s="81"/>
      <c r="BA149" s="81"/>
      <c r="BB149" s="81"/>
      <c r="BC149" s="81"/>
      <c r="BD149" s="81"/>
      <c r="BE149" s="81"/>
      <c r="BF149" s="81"/>
      <c r="BG149" s="81"/>
      <c r="BH149" s="81"/>
      <c r="BI149" s="81"/>
    </row>
    <row r="150" spans="1:61" s="80" customFormat="1">
      <c r="A150" s="44"/>
      <c r="AH150" s="46"/>
      <c r="AI150" s="46"/>
      <c r="AJ150" s="46"/>
      <c r="AK150" s="46"/>
      <c r="AL150" s="46"/>
      <c r="AM150" s="46"/>
      <c r="AN150" s="46"/>
      <c r="AO150" s="46"/>
      <c r="AP150" s="46"/>
      <c r="AQ150" s="46"/>
      <c r="AR150" s="46"/>
      <c r="AS150" s="46"/>
      <c r="AT150" s="46"/>
      <c r="AU150" s="46"/>
      <c r="AV150" s="46"/>
      <c r="AW150" s="46"/>
      <c r="AX150" s="46"/>
      <c r="AY150" s="46"/>
      <c r="AZ150" s="81"/>
      <c r="BA150" s="81"/>
      <c r="BB150" s="81"/>
      <c r="BC150" s="81"/>
      <c r="BD150" s="81"/>
      <c r="BE150" s="81"/>
      <c r="BF150" s="81"/>
      <c r="BG150" s="81"/>
      <c r="BH150" s="81"/>
      <c r="BI150" s="81"/>
    </row>
    <row r="151" spans="1:61" s="80" customFormat="1">
      <c r="A151" s="44"/>
      <c r="AH151" s="46"/>
      <c r="AI151" s="46"/>
      <c r="AJ151" s="46"/>
      <c r="AK151" s="46"/>
      <c r="AL151" s="46"/>
      <c r="AM151" s="46"/>
      <c r="AN151" s="46"/>
      <c r="AO151" s="46"/>
      <c r="AP151" s="46"/>
      <c r="AQ151" s="46"/>
      <c r="AR151" s="46"/>
      <c r="AS151" s="46"/>
      <c r="AT151" s="46"/>
      <c r="AU151" s="46"/>
      <c r="AV151" s="46"/>
      <c r="AW151" s="46"/>
      <c r="AX151" s="46"/>
      <c r="AY151" s="46"/>
      <c r="AZ151" s="81"/>
      <c r="BA151" s="81"/>
      <c r="BB151" s="81"/>
      <c r="BC151" s="81"/>
      <c r="BD151" s="81"/>
      <c r="BE151" s="81"/>
      <c r="BF151" s="81"/>
      <c r="BG151" s="81"/>
      <c r="BH151" s="81"/>
      <c r="BI151" s="81"/>
    </row>
    <row r="152" spans="1:61" s="80" customFormat="1">
      <c r="A152" s="44"/>
      <c r="AH152" s="46"/>
      <c r="AI152" s="46"/>
      <c r="AJ152" s="46"/>
      <c r="AK152" s="46"/>
      <c r="AL152" s="46"/>
      <c r="AM152" s="46"/>
      <c r="AN152" s="46"/>
      <c r="AO152" s="46"/>
      <c r="AP152" s="46"/>
      <c r="AQ152" s="46"/>
      <c r="AR152" s="46"/>
      <c r="AS152" s="46"/>
      <c r="AT152" s="46"/>
      <c r="AU152" s="46"/>
      <c r="AV152" s="46"/>
      <c r="AW152" s="46"/>
      <c r="AX152" s="46"/>
      <c r="AY152" s="46"/>
      <c r="AZ152" s="81"/>
      <c r="BA152" s="81"/>
      <c r="BB152" s="81"/>
      <c r="BC152" s="81"/>
      <c r="BD152" s="81"/>
      <c r="BE152" s="81"/>
      <c r="BF152" s="81"/>
      <c r="BG152" s="81"/>
      <c r="BH152" s="81"/>
      <c r="BI152" s="81"/>
    </row>
    <row r="153" spans="1:61" s="81" customFormat="1">
      <c r="A153" s="44"/>
      <c r="AH153" s="46"/>
      <c r="AI153" s="46"/>
      <c r="AJ153" s="46"/>
      <c r="AK153" s="46"/>
      <c r="AL153" s="46"/>
      <c r="AM153" s="46"/>
      <c r="AN153" s="46"/>
      <c r="AO153" s="46"/>
      <c r="AP153" s="46"/>
      <c r="AQ153" s="46"/>
      <c r="AR153" s="46"/>
      <c r="AS153" s="46"/>
      <c r="AT153" s="46"/>
      <c r="AU153" s="46"/>
      <c r="AV153" s="46"/>
      <c r="AW153" s="46"/>
      <c r="AX153" s="46"/>
      <c r="AY153" s="46"/>
    </row>
    <row r="154" spans="1:61" s="81" customFormat="1">
      <c r="A154" s="44"/>
      <c r="AH154" s="46"/>
      <c r="AI154" s="46"/>
      <c r="AJ154" s="46"/>
      <c r="AK154" s="46"/>
      <c r="AL154" s="46"/>
      <c r="AM154" s="46"/>
      <c r="AN154" s="46"/>
      <c r="AO154" s="46"/>
      <c r="AP154" s="46"/>
      <c r="AQ154" s="46"/>
      <c r="AR154" s="46"/>
      <c r="AS154" s="46"/>
      <c r="AT154" s="46"/>
      <c r="AU154" s="46"/>
      <c r="AV154" s="46"/>
      <c r="AW154" s="46"/>
      <c r="AX154" s="46"/>
      <c r="AY154" s="46"/>
    </row>
    <row r="155" spans="1:61" s="81" customFormat="1">
      <c r="A155" s="44"/>
      <c r="AH155" s="46"/>
      <c r="AI155" s="46"/>
      <c r="AJ155" s="46"/>
      <c r="AK155" s="46"/>
      <c r="AL155" s="46"/>
      <c r="AM155" s="46"/>
      <c r="AN155" s="46"/>
      <c r="AO155" s="46"/>
      <c r="AP155" s="46"/>
      <c r="AQ155" s="46"/>
      <c r="AR155" s="46"/>
      <c r="AS155" s="46"/>
      <c r="AT155" s="46"/>
      <c r="AU155" s="46"/>
      <c r="AV155" s="46"/>
      <c r="AW155" s="46"/>
      <c r="AX155" s="46"/>
      <c r="AY155" s="46"/>
    </row>
    <row r="156" spans="1:61" s="81" customFormat="1">
      <c r="A156" s="44"/>
      <c r="AH156" s="46"/>
      <c r="AI156" s="46"/>
      <c r="AJ156" s="46"/>
      <c r="AK156" s="46"/>
      <c r="AL156" s="46"/>
      <c r="AM156" s="46"/>
      <c r="AN156" s="46"/>
      <c r="AO156" s="46"/>
      <c r="AP156" s="46"/>
      <c r="AQ156" s="46"/>
      <c r="AR156" s="46"/>
      <c r="AS156" s="46"/>
      <c r="AT156" s="46"/>
      <c r="AU156" s="46"/>
      <c r="AV156" s="46"/>
      <c r="AW156" s="46"/>
      <c r="AX156" s="46"/>
      <c r="AY156" s="46"/>
    </row>
    <row r="157" spans="1:61" s="81" customFormat="1">
      <c r="A157" s="44"/>
      <c r="AH157" s="46"/>
      <c r="AI157" s="46"/>
      <c r="AJ157" s="46"/>
      <c r="AK157" s="46"/>
      <c r="AL157" s="46"/>
      <c r="AM157" s="46"/>
      <c r="AN157" s="46"/>
      <c r="AO157" s="46"/>
      <c r="AP157" s="46"/>
      <c r="AQ157" s="46"/>
      <c r="AR157" s="46"/>
      <c r="AS157" s="46"/>
      <c r="AT157" s="46"/>
      <c r="AU157" s="46"/>
      <c r="AV157" s="46"/>
      <c r="AW157" s="46"/>
      <c r="AX157" s="46"/>
      <c r="AY157" s="46"/>
    </row>
    <row r="158" spans="1:61" s="81" customFormat="1">
      <c r="A158" s="44"/>
      <c r="AH158" s="46"/>
      <c r="AI158" s="46"/>
      <c r="AJ158" s="46"/>
      <c r="AK158" s="46"/>
      <c r="AL158" s="46"/>
      <c r="AM158" s="46"/>
      <c r="AN158" s="46"/>
      <c r="AO158" s="46"/>
      <c r="AP158" s="46"/>
      <c r="AQ158" s="46"/>
      <c r="AR158" s="46"/>
      <c r="AS158" s="46"/>
      <c r="AT158" s="46"/>
      <c r="AU158" s="46"/>
      <c r="AV158" s="46"/>
      <c r="AW158" s="46"/>
      <c r="AX158" s="46"/>
      <c r="AY158" s="46"/>
    </row>
    <row r="159" spans="1:61" s="81" customFormat="1">
      <c r="A159" s="44"/>
      <c r="AH159" s="46"/>
      <c r="AI159" s="46"/>
      <c r="AJ159" s="46"/>
      <c r="AK159" s="46"/>
      <c r="AL159" s="46"/>
      <c r="AM159" s="46"/>
      <c r="AN159" s="46"/>
      <c r="AO159" s="46"/>
      <c r="AP159" s="46"/>
      <c r="AQ159" s="46"/>
      <c r="AR159" s="46"/>
      <c r="AS159" s="46"/>
      <c r="AT159" s="46"/>
      <c r="AU159" s="46"/>
      <c r="AV159" s="46"/>
      <c r="AW159" s="46"/>
      <c r="AX159" s="46"/>
      <c r="AY159" s="46"/>
    </row>
    <row r="160" spans="1:61" s="81" customFormat="1">
      <c r="A160" s="44"/>
      <c r="AH160" s="46"/>
      <c r="AI160" s="46"/>
      <c r="AJ160" s="46"/>
      <c r="AK160" s="46"/>
      <c r="AL160" s="46"/>
      <c r="AM160" s="46"/>
      <c r="AN160" s="46"/>
      <c r="AO160" s="46"/>
      <c r="AP160" s="46"/>
      <c r="AQ160" s="46"/>
      <c r="AR160" s="46"/>
      <c r="AS160" s="46"/>
      <c r="AT160" s="46"/>
      <c r="AU160" s="46"/>
      <c r="AV160" s="46"/>
      <c r="AW160" s="46"/>
      <c r="AX160" s="46"/>
      <c r="AY160" s="46"/>
    </row>
    <row r="161" spans="1:51" s="81" customFormat="1">
      <c r="A161" s="44"/>
      <c r="AH161" s="46"/>
      <c r="AI161" s="46"/>
      <c r="AJ161" s="46"/>
      <c r="AK161" s="46"/>
      <c r="AL161" s="46"/>
      <c r="AM161" s="46"/>
      <c r="AN161" s="46"/>
      <c r="AO161" s="46"/>
      <c r="AP161" s="46"/>
      <c r="AQ161" s="46"/>
      <c r="AR161" s="46"/>
      <c r="AS161" s="46"/>
      <c r="AT161" s="46"/>
      <c r="AU161" s="46"/>
      <c r="AV161" s="46"/>
      <c r="AW161" s="46"/>
      <c r="AX161" s="46"/>
      <c r="AY161" s="46"/>
    </row>
    <row r="162" spans="1:51" s="81" customFormat="1">
      <c r="A162" s="44"/>
      <c r="AH162" s="46"/>
      <c r="AI162" s="46"/>
      <c r="AJ162" s="46"/>
      <c r="AK162" s="46"/>
      <c r="AL162" s="46"/>
      <c r="AM162" s="46"/>
      <c r="AN162" s="46"/>
      <c r="AO162" s="46"/>
      <c r="AP162" s="46"/>
      <c r="AQ162" s="46"/>
      <c r="AR162" s="46"/>
      <c r="AS162" s="46"/>
      <c r="AT162" s="46"/>
      <c r="AU162" s="46"/>
      <c r="AV162" s="46"/>
      <c r="AW162" s="46"/>
      <c r="AX162" s="46"/>
      <c r="AY162" s="46"/>
    </row>
    <row r="163" spans="1:51" s="81" customFormat="1">
      <c r="A163" s="44"/>
      <c r="AH163" s="46"/>
      <c r="AI163" s="46"/>
      <c r="AJ163" s="46"/>
      <c r="AK163" s="46"/>
      <c r="AL163" s="46"/>
      <c r="AM163" s="46"/>
      <c r="AN163" s="46"/>
      <c r="AO163" s="46"/>
      <c r="AP163" s="46"/>
      <c r="AQ163" s="46"/>
      <c r="AR163" s="46"/>
      <c r="AS163" s="46"/>
      <c r="AT163" s="46"/>
      <c r="AU163" s="46"/>
      <c r="AV163" s="46"/>
      <c r="AW163" s="46"/>
      <c r="AX163" s="46"/>
      <c r="AY163" s="46"/>
    </row>
    <row r="164" spans="1:51" s="81" customFormat="1">
      <c r="A164" s="44"/>
      <c r="AH164" s="46"/>
      <c r="AI164" s="46"/>
      <c r="AJ164" s="46"/>
      <c r="AK164" s="46"/>
      <c r="AL164" s="46"/>
      <c r="AM164" s="46"/>
      <c r="AN164" s="46"/>
      <c r="AO164" s="46"/>
      <c r="AP164" s="46"/>
      <c r="AQ164" s="46"/>
      <c r="AR164" s="46"/>
      <c r="AS164" s="46"/>
      <c r="AT164" s="46"/>
      <c r="AU164" s="46"/>
      <c r="AV164" s="46"/>
      <c r="AW164" s="46"/>
      <c r="AX164" s="46"/>
      <c r="AY164" s="46"/>
    </row>
    <row r="165" spans="1:51" s="81" customFormat="1">
      <c r="A165" s="44"/>
      <c r="AH165" s="46"/>
      <c r="AI165" s="46"/>
      <c r="AJ165" s="46"/>
      <c r="AK165" s="46"/>
      <c r="AL165" s="46"/>
      <c r="AM165" s="46"/>
      <c r="AN165" s="46"/>
      <c r="AO165" s="46"/>
      <c r="AP165" s="46"/>
      <c r="AQ165" s="46"/>
      <c r="AR165" s="46"/>
      <c r="AS165" s="46"/>
      <c r="AT165" s="46"/>
      <c r="AU165" s="46"/>
      <c r="AV165" s="46"/>
      <c r="AW165" s="46"/>
      <c r="AX165" s="46"/>
      <c r="AY165" s="46"/>
    </row>
    <row r="166" spans="1:51" s="81" customFormat="1">
      <c r="A166" s="44"/>
      <c r="AH166" s="46"/>
      <c r="AI166" s="46"/>
      <c r="AJ166" s="46"/>
      <c r="AK166" s="46"/>
      <c r="AL166" s="46"/>
      <c r="AM166" s="46"/>
      <c r="AN166" s="46"/>
      <c r="AO166" s="46"/>
      <c r="AP166" s="46"/>
      <c r="AQ166" s="46"/>
      <c r="AR166" s="46"/>
      <c r="AS166" s="46"/>
      <c r="AT166" s="46"/>
      <c r="AU166" s="46"/>
      <c r="AV166" s="46"/>
      <c r="AW166" s="46"/>
      <c r="AX166" s="46"/>
      <c r="AY166" s="46"/>
    </row>
    <row r="167" spans="1:51" s="81" customFormat="1">
      <c r="A167" s="44"/>
      <c r="AH167" s="46"/>
      <c r="AI167" s="46"/>
      <c r="AJ167" s="46"/>
      <c r="AK167" s="46"/>
      <c r="AL167" s="46"/>
      <c r="AM167" s="46"/>
      <c r="AN167" s="46"/>
      <c r="AO167" s="46"/>
      <c r="AP167" s="46"/>
      <c r="AQ167" s="46"/>
      <c r="AR167" s="46"/>
      <c r="AS167" s="46"/>
      <c r="AT167" s="46"/>
      <c r="AU167" s="46"/>
      <c r="AV167" s="46"/>
      <c r="AW167" s="46"/>
      <c r="AX167" s="46"/>
      <c r="AY167" s="46"/>
    </row>
    <row r="168" spans="1:51" s="81" customFormat="1">
      <c r="A168" s="44"/>
      <c r="AH168" s="46"/>
      <c r="AI168" s="46"/>
      <c r="AJ168" s="46"/>
      <c r="AK168" s="46"/>
      <c r="AL168" s="46"/>
      <c r="AM168" s="46"/>
      <c r="AN168" s="46"/>
      <c r="AO168" s="46"/>
      <c r="AP168" s="46"/>
      <c r="AQ168" s="46"/>
      <c r="AR168" s="46"/>
      <c r="AS168" s="46"/>
      <c r="AT168" s="46"/>
      <c r="AU168" s="46"/>
      <c r="AV168" s="46"/>
      <c r="AW168" s="46"/>
      <c r="AX168" s="46"/>
      <c r="AY168" s="46"/>
    </row>
    <row r="169" spans="1:51" s="81" customFormat="1">
      <c r="A169" s="44"/>
      <c r="AH169" s="46"/>
      <c r="AI169" s="46"/>
      <c r="AJ169" s="46"/>
      <c r="AK169" s="46"/>
      <c r="AL169" s="46"/>
      <c r="AM169" s="46"/>
      <c r="AN169" s="46"/>
      <c r="AO169" s="46"/>
      <c r="AP169" s="46"/>
      <c r="AQ169" s="46"/>
      <c r="AR169" s="46"/>
      <c r="AS169" s="46"/>
      <c r="AT169" s="46"/>
      <c r="AU169" s="46"/>
      <c r="AV169" s="46"/>
      <c r="AW169" s="46"/>
      <c r="AX169" s="46"/>
      <c r="AY169" s="46"/>
    </row>
    <row r="170" spans="1:51" s="81" customFormat="1">
      <c r="A170" s="44"/>
      <c r="AH170" s="46"/>
      <c r="AI170" s="46"/>
      <c r="AJ170" s="46"/>
      <c r="AK170" s="46"/>
      <c r="AL170" s="46"/>
      <c r="AM170" s="46"/>
      <c r="AN170" s="46"/>
      <c r="AO170" s="46"/>
      <c r="AP170" s="46"/>
      <c r="AQ170" s="46"/>
      <c r="AR170" s="46"/>
      <c r="AS170" s="46"/>
      <c r="AT170" s="46"/>
      <c r="AU170" s="46"/>
      <c r="AV170" s="46"/>
      <c r="AW170" s="46"/>
      <c r="AX170" s="46"/>
      <c r="AY170" s="46"/>
    </row>
    <row r="171" spans="1:51" s="81" customFormat="1">
      <c r="A171" s="44"/>
      <c r="AH171" s="46"/>
      <c r="AI171" s="46"/>
      <c r="AJ171" s="46"/>
      <c r="AK171" s="46"/>
      <c r="AL171" s="46"/>
      <c r="AM171" s="46"/>
      <c r="AN171" s="46"/>
      <c r="AO171" s="46"/>
      <c r="AP171" s="46"/>
      <c r="AQ171" s="46"/>
      <c r="AR171" s="46"/>
      <c r="AS171" s="46"/>
      <c r="AT171" s="46"/>
      <c r="AU171" s="46"/>
      <c r="AV171" s="46"/>
      <c r="AW171" s="46"/>
      <c r="AX171" s="46"/>
      <c r="AY171" s="46"/>
    </row>
    <row r="172" spans="1:51" s="81" customFormat="1">
      <c r="A172" s="44"/>
      <c r="AH172" s="46"/>
      <c r="AI172" s="46"/>
      <c r="AJ172" s="46"/>
      <c r="AK172" s="46"/>
      <c r="AL172" s="46"/>
      <c r="AM172" s="46"/>
      <c r="AN172" s="46"/>
      <c r="AO172" s="46"/>
      <c r="AP172" s="46"/>
      <c r="AQ172" s="46"/>
      <c r="AR172" s="46"/>
      <c r="AS172" s="46"/>
      <c r="AT172" s="46"/>
      <c r="AU172" s="46"/>
      <c r="AV172" s="46"/>
      <c r="AW172" s="46"/>
      <c r="AX172" s="46"/>
      <c r="AY172" s="46"/>
    </row>
    <row r="173" spans="1:51" s="81" customFormat="1">
      <c r="A173" s="44"/>
      <c r="AH173" s="46"/>
      <c r="AI173" s="46"/>
      <c r="AJ173" s="46"/>
      <c r="AK173" s="46"/>
      <c r="AL173" s="46"/>
      <c r="AM173" s="46"/>
      <c r="AN173" s="46"/>
      <c r="AO173" s="46"/>
      <c r="AP173" s="46"/>
      <c r="AQ173" s="46"/>
      <c r="AR173" s="46"/>
      <c r="AS173" s="46"/>
      <c r="AT173" s="46"/>
      <c r="AU173" s="46"/>
      <c r="AV173" s="46"/>
      <c r="AW173" s="46"/>
      <c r="AX173" s="46"/>
      <c r="AY173" s="46"/>
    </row>
    <row r="174" spans="1:51" s="81" customFormat="1">
      <c r="A174" s="44"/>
      <c r="AH174" s="46"/>
      <c r="AI174" s="46"/>
      <c r="AJ174" s="46"/>
      <c r="AK174" s="46"/>
      <c r="AL174" s="46"/>
      <c r="AM174" s="46"/>
      <c r="AN174" s="46"/>
      <c r="AO174" s="46"/>
      <c r="AP174" s="46"/>
      <c r="AQ174" s="46"/>
      <c r="AR174" s="46"/>
      <c r="AS174" s="46"/>
      <c r="AT174" s="46"/>
      <c r="AU174" s="46"/>
      <c r="AV174" s="46"/>
      <c r="AW174" s="46"/>
      <c r="AX174" s="46"/>
      <c r="AY174" s="46"/>
    </row>
    <row r="175" spans="1:51" s="81" customFormat="1">
      <c r="A175" s="44"/>
      <c r="AH175" s="46"/>
      <c r="AI175" s="46"/>
      <c r="AJ175" s="46"/>
      <c r="AK175" s="46"/>
      <c r="AL175" s="46"/>
      <c r="AM175" s="46"/>
      <c r="AN175" s="46"/>
      <c r="AO175" s="46"/>
      <c r="AP175" s="46"/>
      <c r="AQ175" s="46"/>
      <c r="AR175" s="46"/>
      <c r="AS175" s="46"/>
      <c r="AT175" s="46"/>
      <c r="AU175" s="46"/>
      <c r="AV175" s="46"/>
      <c r="AW175" s="46"/>
      <c r="AX175" s="46"/>
      <c r="AY175" s="46"/>
    </row>
    <row r="176" spans="1:51" s="81" customFormat="1">
      <c r="A176" s="44"/>
      <c r="AH176" s="46"/>
      <c r="AI176" s="46"/>
      <c r="AJ176" s="46"/>
      <c r="AK176" s="46"/>
      <c r="AL176" s="46"/>
      <c r="AM176" s="46"/>
      <c r="AN176" s="46"/>
      <c r="AO176" s="46"/>
      <c r="AP176" s="46"/>
      <c r="AQ176" s="46"/>
      <c r="AR176" s="46"/>
      <c r="AS176" s="46"/>
      <c r="AT176" s="46"/>
      <c r="AU176" s="46"/>
      <c r="AV176" s="46"/>
      <c r="AW176" s="46"/>
      <c r="AX176" s="46"/>
      <c r="AY176" s="46"/>
    </row>
    <row r="177" spans="1:51" s="81" customFormat="1">
      <c r="A177" s="44"/>
      <c r="AH177" s="46"/>
      <c r="AI177" s="46"/>
      <c r="AJ177" s="46"/>
      <c r="AK177" s="46"/>
      <c r="AL177" s="46"/>
      <c r="AM177" s="46"/>
      <c r="AN177" s="46"/>
      <c r="AO177" s="46"/>
      <c r="AP177" s="46"/>
      <c r="AQ177" s="46"/>
      <c r="AR177" s="46"/>
      <c r="AS177" s="46"/>
      <c r="AT177" s="46"/>
      <c r="AU177" s="46"/>
      <c r="AV177" s="46"/>
      <c r="AW177" s="46"/>
      <c r="AX177" s="46"/>
      <c r="AY177" s="46"/>
    </row>
    <row r="178" spans="1:51" s="81" customFormat="1">
      <c r="A178" s="44"/>
      <c r="AH178" s="46"/>
      <c r="AI178" s="46"/>
      <c r="AJ178" s="46"/>
      <c r="AK178" s="46"/>
      <c r="AL178" s="46"/>
      <c r="AM178" s="46"/>
      <c r="AN178" s="46"/>
      <c r="AO178" s="46"/>
      <c r="AP178" s="46"/>
      <c r="AQ178" s="46"/>
      <c r="AR178" s="46"/>
      <c r="AS178" s="46"/>
      <c r="AT178" s="46"/>
      <c r="AU178" s="46"/>
      <c r="AV178" s="46"/>
      <c r="AW178" s="46"/>
      <c r="AX178" s="46"/>
      <c r="AY178" s="46"/>
    </row>
    <row r="179" spans="1:51" s="81" customFormat="1">
      <c r="A179" s="44"/>
      <c r="AH179" s="46"/>
      <c r="AI179" s="46"/>
      <c r="AJ179" s="46"/>
      <c r="AK179" s="46"/>
      <c r="AL179" s="46"/>
      <c r="AM179" s="46"/>
      <c r="AN179" s="46"/>
      <c r="AO179" s="46"/>
      <c r="AP179" s="46"/>
      <c r="AQ179" s="46"/>
      <c r="AR179" s="46"/>
      <c r="AS179" s="46"/>
      <c r="AT179" s="46"/>
      <c r="AU179" s="46"/>
      <c r="AV179" s="46"/>
      <c r="AW179" s="46"/>
      <c r="AX179" s="46"/>
      <c r="AY179" s="46"/>
    </row>
    <row r="180" spans="1:51" s="81" customFormat="1">
      <c r="A180" s="44"/>
      <c r="AH180" s="46"/>
      <c r="AI180" s="46"/>
      <c r="AJ180" s="46"/>
      <c r="AK180" s="46"/>
      <c r="AL180" s="46"/>
      <c r="AM180" s="46"/>
      <c r="AN180" s="46"/>
      <c r="AO180" s="46"/>
      <c r="AP180" s="46"/>
      <c r="AQ180" s="46"/>
      <c r="AR180" s="46"/>
      <c r="AS180" s="46"/>
      <c r="AT180" s="46"/>
      <c r="AU180" s="46"/>
      <c r="AV180" s="46"/>
      <c r="AW180" s="46"/>
      <c r="AX180" s="46"/>
      <c r="AY180" s="46"/>
    </row>
    <row r="181" spans="1:51" s="81" customFormat="1">
      <c r="A181" s="44"/>
      <c r="AH181" s="46"/>
      <c r="AI181" s="46"/>
      <c r="AJ181" s="46"/>
      <c r="AK181" s="46"/>
      <c r="AL181" s="46"/>
      <c r="AM181" s="46"/>
      <c r="AN181" s="46"/>
      <c r="AO181" s="46"/>
      <c r="AP181" s="46"/>
      <c r="AQ181" s="46"/>
      <c r="AR181" s="46"/>
      <c r="AS181" s="46"/>
      <c r="AT181" s="46"/>
      <c r="AU181" s="46"/>
      <c r="AV181" s="46"/>
      <c r="AW181" s="46"/>
      <c r="AX181" s="46"/>
      <c r="AY181" s="46"/>
    </row>
    <row r="182" spans="1:51" s="81" customFormat="1">
      <c r="A182" s="44"/>
      <c r="AH182" s="46"/>
      <c r="AI182" s="46"/>
      <c r="AJ182" s="46"/>
      <c r="AK182" s="46"/>
      <c r="AL182" s="46"/>
      <c r="AM182" s="46"/>
      <c r="AN182" s="46"/>
      <c r="AO182" s="46"/>
      <c r="AP182" s="46"/>
      <c r="AQ182" s="46"/>
      <c r="AR182" s="46"/>
      <c r="AS182" s="46"/>
      <c r="AT182" s="46"/>
      <c r="AU182" s="46"/>
      <c r="AV182" s="46"/>
      <c r="AW182" s="46"/>
      <c r="AX182" s="46"/>
      <c r="AY182" s="46"/>
    </row>
    <row r="183" spans="1:51" s="81" customFormat="1">
      <c r="A183" s="44"/>
      <c r="AH183" s="46"/>
      <c r="AI183" s="46"/>
      <c r="AJ183" s="46"/>
      <c r="AK183" s="46"/>
      <c r="AL183" s="46"/>
      <c r="AM183" s="46"/>
      <c r="AN183" s="46"/>
      <c r="AO183" s="46"/>
      <c r="AP183" s="46"/>
      <c r="AQ183" s="46"/>
      <c r="AR183" s="46"/>
      <c r="AS183" s="46"/>
      <c r="AT183" s="46"/>
      <c r="AU183" s="46"/>
      <c r="AV183" s="46"/>
      <c r="AW183" s="46"/>
      <c r="AX183" s="46"/>
      <c r="AY183" s="46"/>
    </row>
    <row r="184" spans="1:51" s="81" customFormat="1">
      <c r="A184" s="44"/>
      <c r="AH184" s="46"/>
      <c r="AI184" s="46"/>
      <c r="AJ184" s="46"/>
      <c r="AK184" s="46"/>
      <c r="AL184" s="46"/>
      <c r="AM184" s="46"/>
      <c r="AN184" s="46"/>
      <c r="AO184" s="46"/>
      <c r="AP184" s="46"/>
      <c r="AQ184" s="46"/>
      <c r="AR184" s="46"/>
      <c r="AS184" s="46"/>
      <c r="AT184" s="46"/>
      <c r="AU184" s="46"/>
      <c r="AV184" s="46"/>
      <c r="AW184" s="46"/>
      <c r="AX184" s="46"/>
      <c r="AY184" s="46"/>
    </row>
    <row r="185" spans="1:51" s="81" customFormat="1">
      <c r="A185" s="44"/>
      <c r="AH185" s="46"/>
      <c r="AI185" s="46"/>
      <c r="AJ185" s="46"/>
      <c r="AK185" s="46"/>
      <c r="AL185" s="46"/>
      <c r="AM185" s="46"/>
      <c r="AN185" s="46"/>
      <c r="AO185" s="46"/>
      <c r="AP185" s="46"/>
      <c r="AQ185" s="46"/>
      <c r="AR185" s="46"/>
      <c r="AS185" s="46"/>
      <c r="AT185" s="46"/>
      <c r="AU185" s="46"/>
      <c r="AV185" s="46"/>
      <c r="AW185" s="46"/>
      <c r="AX185" s="46"/>
      <c r="AY185" s="46"/>
    </row>
    <row r="186" spans="1:51" s="81" customFormat="1">
      <c r="A186" s="44"/>
      <c r="AH186" s="46"/>
      <c r="AI186" s="46"/>
      <c r="AJ186" s="46"/>
      <c r="AK186" s="46"/>
      <c r="AL186" s="46"/>
      <c r="AM186" s="46"/>
      <c r="AN186" s="46"/>
      <c r="AO186" s="46"/>
      <c r="AP186" s="46"/>
      <c r="AQ186" s="46"/>
      <c r="AR186" s="46"/>
      <c r="AS186" s="46"/>
      <c r="AT186" s="46"/>
      <c r="AU186" s="46"/>
      <c r="AV186" s="46"/>
      <c r="AW186" s="46"/>
      <c r="AX186" s="46"/>
      <c r="AY186" s="46"/>
    </row>
    <row r="187" spans="1:51" s="81" customFormat="1">
      <c r="A187" s="44"/>
      <c r="AH187" s="46"/>
      <c r="AI187" s="46"/>
      <c r="AJ187" s="46"/>
      <c r="AK187" s="46"/>
      <c r="AL187" s="46"/>
      <c r="AM187" s="46"/>
      <c r="AN187" s="46"/>
      <c r="AO187" s="46"/>
      <c r="AP187" s="46"/>
      <c r="AQ187" s="46"/>
      <c r="AR187" s="46"/>
      <c r="AS187" s="46"/>
      <c r="AT187" s="46"/>
      <c r="AU187" s="46"/>
      <c r="AV187" s="46"/>
      <c r="AW187" s="46"/>
      <c r="AX187" s="46"/>
      <c r="AY187" s="46"/>
    </row>
    <row r="188" spans="1:51" s="81" customFormat="1">
      <c r="A188" s="44"/>
      <c r="AH188" s="46"/>
      <c r="AI188" s="46"/>
      <c r="AJ188" s="46"/>
      <c r="AK188" s="46"/>
      <c r="AL188" s="46"/>
      <c r="AM188" s="46"/>
      <c r="AN188" s="46"/>
      <c r="AO188" s="46"/>
      <c r="AP188" s="46"/>
      <c r="AQ188" s="46"/>
      <c r="AR188" s="46"/>
      <c r="AS188" s="46"/>
      <c r="AT188" s="46"/>
      <c r="AU188" s="46"/>
      <c r="AV188" s="46"/>
      <c r="AW188" s="46"/>
      <c r="AX188" s="46"/>
      <c r="AY188" s="46"/>
    </row>
    <row r="189" spans="1:51" s="81" customFormat="1">
      <c r="A189" s="44"/>
      <c r="AH189" s="46"/>
      <c r="AI189" s="46"/>
      <c r="AJ189" s="46"/>
      <c r="AK189" s="46"/>
      <c r="AL189" s="46"/>
      <c r="AM189" s="46"/>
      <c r="AN189" s="46"/>
      <c r="AO189" s="46"/>
      <c r="AP189" s="46"/>
      <c r="AQ189" s="46"/>
      <c r="AR189" s="46"/>
      <c r="AS189" s="46"/>
      <c r="AT189" s="46"/>
      <c r="AU189" s="46"/>
      <c r="AV189" s="46"/>
      <c r="AW189" s="46"/>
      <c r="AX189" s="46"/>
      <c r="AY189" s="46"/>
    </row>
    <row r="190" spans="1:51" s="81" customFormat="1">
      <c r="A190" s="44"/>
      <c r="AH190" s="46"/>
      <c r="AI190" s="46"/>
      <c r="AJ190" s="46"/>
      <c r="AK190" s="46"/>
      <c r="AL190" s="46"/>
      <c r="AM190" s="46"/>
      <c r="AN190" s="46"/>
      <c r="AO190" s="46"/>
      <c r="AP190" s="46"/>
      <c r="AQ190" s="46"/>
      <c r="AR190" s="46"/>
      <c r="AS190" s="46"/>
      <c r="AT190" s="46"/>
      <c r="AU190" s="46"/>
      <c r="AV190" s="46"/>
      <c r="AW190" s="46"/>
      <c r="AX190" s="46"/>
      <c r="AY190" s="46"/>
    </row>
    <row r="191" spans="1:51" s="81" customFormat="1">
      <c r="A191" s="44"/>
      <c r="AH191" s="46"/>
      <c r="AI191" s="46"/>
      <c r="AJ191" s="46"/>
      <c r="AK191" s="46"/>
      <c r="AL191" s="46"/>
      <c r="AM191" s="46"/>
      <c r="AN191" s="46"/>
      <c r="AO191" s="46"/>
      <c r="AP191" s="46"/>
      <c r="AQ191" s="46"/>
      <c r="AR191" s="46"/>
      <c r="AS191" s="46"/>
      <c r="AT191" s="46"/>
      <c r="AU191" s="46"/>
      <c r="AV191" s="46"/>
      <c r="AW191" s="46"/>
      <c r="AX191" s="46"/>
      <c r="AY191" s="46"/>
    </row>
    <row r="192" spans="1:51" s="81" customFormat="1">
      <c r="A192" s="44"/>
      <c r="AH192" s="46"/>
      <c r="AI192" s="46"/>
      <c r="AJ192" s="46"/>
      <c r="AK192" s="46"/>
      <c r="AL192" s="46"/>
      <c r="AM192" s="46"/>
      <c r="AN192" s="46"/>
      <c r="AO192" s="46"/>
      <c r="AP192" s="46"/>
      <c r="AQ192" s="46"/>
      <c r="AR192" s="46"/>
      <c r="AS192" s="46"/>
      <c r="AT192" s="46"/>
      <c r="AU192" s="46"/>
      <c r="AV192" s="46"/>
      <c r="AW192" s="46"/>
      <c r="AX192" s="46"/>
      <c r="AY192" s="46"/>
    </row>
    <row r="193" spans="1:51" s="81" customFormat="1">
      <c r="A193" s="44"/>
      <c r="AH193" s="46"/>
      <c r="AI193" s="46"/>
      <c r="AJ193" s="46"/>
      <c r="AK193" s="46"/>
      <c r="AL193" s="46"/>
      <c r="AM193" s="46"/>
      <c r="AN193" s="46"/>
      <c r="AO193" s="46"/>
      <c r="AP193" s="46"/>
      <c r="AQ193" s="46"/>
      <c r="AR193" s="46"/>
      <c r="AS193" s="46"/>
      <c r="AT193" s="46"/>
      <c r="AU193" s="46"/>
      <c r="AV193" s="46"/>
      <c r="AW193" s="46"/>
      <c r="AX193" s="46"/>
      <c r="AY193" s="46"/>
    </row>
    <row r="194" spans="1:51" s="81" customFormat="1">
      <c r="A194" s="44"/>
      <c r="AH194" s="46"/>
      <c r="AI194" s="46"/>
      <c r="AJ194" s="46"/>
      <c r="AK194" s="46"/>
      <c r="AL194" s="46"/>
      <c r="AM194" s="46"/>
      <c r="AN194" s="46"/>
      <c r="AO194" s="46"/>
      <c r="AP194" s="46"/>
      <c r="AQ194" s="46"/>
      <c r="AR194" s="46"/>
      <c r="AS194" s="46"/>
      <c r="AT194" s="46"/>
      <c r="AU194" s="46"/>
      <c r="AV194" s="46"/>
      <c r="AW194" s="46"/>
      <c r="AX194" s="46"/>
      <c r="AY194" s="46"/>
    </row>
    <row r="195" spans="1:51" s="81" customFormat="1">
      <c r="A195" s="44"/>
      <c r="AH195" s="46"/>
      <c r="AI195" s="46"/>
      <c r="AJ195" s="46"/>
      <c r="AK195" s="46"/>
      <c r="AL195" s="46"/>
      <c r="AM195" s="46"/>
      <c r="AN195" s="46"/>
      <c r="AO195" s="46"/>
      <c r="AP195" s="46"/>
      <c r="AQ195" s="46"/>
      <c r="AR195" s="46"/>
      <c r="AS195" s="46"/>
      <c r="AT195" s="46"/>
      <c r="AU195" s="46"/>
      <c r="AV195" s="46"/>
      <c r="AW195" s="46"/>
      <c r="AX195" s="46"/>
      <c r="AY195" s="46"/>
    </row>
    <row r="196" spans="1:51" s="81" customFormat="1">
      <c r="A196" s="44"/>
      <c r="AH196" s="46"/>
      <c r="AI196" s="46"/>
      <c r="AJ196" s="46"/>
      <c r="AK196" s="46"/>
      <c r="AL196" s="46"/>
      <c r="AM196" s="46"/>
      <c r="AN196" s="46"/>
      <c r="AO196" s="46"/>
      <c r="AP196" s="46"/>
      <c r="AQ196" s="46"/>
      <c r="AR196" s="46"/>
      <c r="AS196" s="46"/>
      <c r="AT196" s="46"/>
      <c r="AU196" s="46"/>
      <c r="AV196" s="46"/>
      <c r="AW196" s="46"/>
      <c r="AX196" s="46"/>
      <c r="AY196" s="46"/>
    </row>
    <row r="197" spans="1:51" s="81" customFormat="1">
      <c r="A197" s="44"/>
      <c r="AH197" s="46"/>
      <c r="AI197" s="46"/>
      <c r="AJ197" s="46"/>
      <c r="AK197" s="46"/>
      <c r="AL197" s="46"/>
      <c r="AM197" s="46"/>
      <c r="AN197" s="46"/>
      <c r="AO197" s="46"/>
      <c r="AP197" s="46"/>
      <c r="AQ197" s="46"/>
      <c r="AR197" s="46"/>
      <c r="AS197" s="46"/>
      <c r="AT197" s="46"/>
      <c r="AU197" s="46"/>
      <c r="AV197" s="46"/>
      <c r="AW197" s="46"/>
      <c r="AX197" s="46"/>
      <c r="AY197" s="46"/>
    </row>
    <row r="198" spans="1:51" s="81" customFormat="1">
      <c r="A198" s="44"/>
      <c r="AH198" s="46"/>
      <c r="AI198" s="46"/>
      <c r="AJ198" s="46"/>
      <c r="AK198" s="46"/>
      <c r="AL198" s="46"/>
      <c r="AM198" s="46"/>
      <c r="AN198" s="46"/>
      <c r="AO198" s="46"/>
      <c r="AP198" s="46"/>
      <c r="AQ198" s="46"/>
      <c r="AR198" s="46"/>
      <c r="AS198" s="46"/>
      <c r="AT198" s="46"/>
      <c r="AU198" s="46"/>
      <c r="AV198" s="46"/>
      <c r="AW198" s="46"/>
      <c r="AX198" s="46"/>
      <c r="AY198" s="46"/>
    </row>
    <row r="199" spans="1:51" s="81" customFormat="1">
      <c r="A199" s="44"/>
      <c r="AH199" s="46"/>
      <c r="AI199" s="46"/>
      <c r="AJ199" s="46"/>
      <c r="AK199" s="46"/>
      <c r="AL199" s="46"/>
      <c r="AM199" s="46"/>
      <c r="AN199" s="46"/>
      <c r="AO199" s="46"/>
      <c r="AP199" s="46"/>
      <c r="AQ199" s="46"/>
      <c r="AR199" s="46"/>
      <c r="AS199" s="46"/>
      <c r="AT199" s="46"/>
      <c r="AU199" s="46"/>
      <c r="AV199" s="46"/>
      <c r="AW199" s="46"/>
      <c r="AX199" s="46"/>
      <c r="AY199" s="46"/>
    </row>
    <row r="200" spans="1:51" s="81" customFormat="1">
      <c r="A200" s="44"/>
      <c r="AH200" s="46"/>
      <c r="AI200" s="46"/>
      <c r="AJ200" s="46"/>
      <c r="AK200" s="46"/>
      <c r="AL200" s="46"/>
      <c r="AM200" s="46"/>
      <c r="AN200" s="46"/>
      <c r="AO200" s="46"/>
      <c r="AP200" s="46"/>
      <c r="AQ200" s="46"/>
      <c r="AR200" s="46"/>
      <c r="AS200" s="46"/>
      <c r="AT200" s="46"/>
      <c r="AU200" s="46"/>
      <c r="AV200" s="46"/>
      <c r="AW200" s="46"/>
      <c r="AX200" s="46"/>
      <c r="AY200" s="46"/>
    </row>
    <row r="201" spans="1:51" s="81" customFormat="1">
      <c r="A201" s="44"/>
      <c r="AH201" s="46"/>
      <c r="AI201" s="46"/>
      <c r="AJ201" s="46"/>
      <c r="AK201" s="46"/>
      <c r="AL201" s="46"/>
      <c r="AM201" s="46"/>
      <c r="AN201" s="46"/>
      <c r="AO201" s="46"/>
      <c r="AP201" s="46"/>
      <c r="AQ201" s="46"/>
      <c r="AR201" s="46"/>
      <c r="AS201" s="46"/>
      <c r="AT201" s="46"/>
      <c r="AU201" s="46"/>
      <c r="AV201" s="46"/>
      <c r="AW201" s="46"/>
      <c r="AX201" s="46"/>
      <c r="AY201" s="46"/>
    </row>
    <row r="202" spans="1:51" s="81" customFormat="1">
      <c r="A202" s="44"/>
      <c r="AH202" s="46"/>
      <c r="AI202" s="46"/>
      <c r="AJ202" s="46"/>
      <c r="AK202" s="46"/>
      <c r="AL202" s="46"/>
      <c r="AM202" s="46"/>
      <c r="AN202" s="46"/>
      <c r="AO202" s="46"/>
      <c r="AP202" s="46"/>
      <c r="AQ202" s="46"/>
      <c r="AR202" s="46"/>
      <c r="AS202" s="46"/>
      <c r="AT202" s="46"/>
      <c r="AU202" s="46"/>
      <c r="AV202" s="46"/>
      <c r="AW202" s="46"/>
      <c r="AX202" s="46"/>
      <c r="AY202" s="46"/>
    </row>
    <row r="203" spans="1:51" s="81" customFormat="1">
      <c r="A203" s="44"/>
      <c r="AH203" s="46"/>
      <c r="AI203" s="46"/>
      <c r="AJ203" s="46"/>
      <c r="AK203" s="46"/>
      <c r="AL203" s="46"/>
      <c r="AM203" s="46"/>
      <c r="AN203" s="46"/>
      <c r="AO203" s="46"/>
      <c r="AP203" s="46"/>
      <c r="AQ203" s="46"/>
      <c r="AR203" s="46"/>
      <c r="AS203" s="46"/>
      <c r="AT203" s="46"/>
      <c r="AU203" s="46"/>
      <c r="AV203" s="46"/>
      <c r="AW203" s="46"/>
      <c r="AX203" s="46"/>
      <c r="AY203" s="46"/>
    </row>
    <row r="204" spans="1:51" s="81" customFormat="1">
      <c r="A204" s="44"/>
      <c r="AH204" s="46"/>
      <c r="AI204" s="46"/>
      <c r="AJ204" s="46"/>
      <c r="AK204" s="46"/>
      <c r="AL204" s="46"/>
      <c r="AM204" s="46"/>
      <c r="AN204" s="46"/>
      <c r="AO204" s="46"/>
      <c r="AP204" s="46"/>
      <c r="AQ204" s="46"/>
      <c r="AR204" s="46"/>
      <c r="AS204" s="46"/>
      <c r="AT204" s="46"/>
      <c r="AU204" s="46"/>
      <c r="AV204" s="46"/>
      <c r="AW204" s="46"/>
      <c r="AX204" s="46"/>
      <c r="AY204" s="46"/>
    </row>
    <row r="205" spans="1:51" s="81" customFormat="1">
      <c r="A205" s="44"/>
      <c r="AH205" s="46"/>
      <c r="AI205" s="46"/>
      <c r="AJ205" s="46"/>
      <c r="AK205" s="46"/>
      <c r="AL205" s="46"/>
      <c r="AM205" s="46"/>
      <c r="AN205" s="46"/>
      <c r="AO205" s="46"/>
      <c r="AP205" s="46"/>
      <c r="AQ205" s="46"/>
      <c r="AR205" s="46"/>
      <c r="AS205" s="46"/>
      <c r="AT205" s="46"/>
      <c r="AU205" s="46"/>
      <c r="AV205" s="46"/>
      <c r="AW205" s="46"/>
      <c r="AX205" s="46"/>
      <c r="AY205" s="46"/>
    </row>
    <row r="206" spans="1:51" s="81" customFormat="1">
      <c r="A206" s="44"/>
      <c r="AH206" s="46"/>
      <c r="AI206" s="46"/>
      <c r="AJ206" s="46"/>
      <c r="AK206" s="46"/>
      <c r="AL206" s="46"/>
      <c r="AM206" s="46"/>
      <c r="AN206" s="46"/>
      <c r="AO206" s="46"/>
      <c r="AP206" s="46"/>
      <c r="AQ206" s="46"/>
      <c r="AR206" s="46"/>
      <c r="AS206" s="46"/>
      <c r="AT206" s="46"/>
      <c r="AU206" s="46"/>
      <c r="AV206" s="46"/>
      <c r="AW206" s="46"/>
      <c r="AX206" s="46"/>
      <c r="AY206" s="46"/>
    </row>
    <row r="207" spans="1:51" s="81" customFormat="1">
      <c r="A207" s="44"/>
      <c r="AH207" s="46"/>
      <c r="AI207" s="46"/>
      <c r="AJ207" s="46"/>
      <c r="AK207" s="46"/>
      <c r="AL207" s="46"/>
      <c r="AM207" s="46"/>
      <c r="AN207" s="46"/>
      <c r="AO207" s="46"/>
      <c r="AP207" s="46"/>
      <c r="AQ207" s="46"/>
      <c r="AR207" s="46"/>
      <c r="AS207" s="46"/>
      <c r="AT207" s="46"/>
      <c r="AU207" s="46"/>
      <c r="AV207" s="46"/>
      <c r="AW207" s="46"/>
      <c r="AX207" s="46"/>
      <c r="AY207" s="46"/>
    </row>
  </sheetData>
  <mergeCells count="14">
    <mergeCell ref="C27:G27"/>
    <mergeCell ref="F8:AE8"/>
    <mergeCell ref="C17:E18"/>
    <mergeCell ref="F17:H17"/>
    <mergeCell ref="M17:AE18"/>
    <mergeCell ref="F18:H18"/>
    <mergeCell ref="C19:E19"/>
    <mergeCell ref="F19:AE19"/>
    <mergeCell ref="C23:E24"/>
    <mergeCell ref="F23:H23"/>
    <mergeCell ref="M23:AE24"/>
    <mergeCell ref="F24:H24"/>
    <mergeCell ref="C25:E26"/>
    <mergeCell ref="F25:AE26"/>
  </mergeCells>
  <phoneticPr fontId="1"/>
  <conditionalFormatting sqref="F19:AE20">
    <cfRule type="expression" dxfId="2" priority="2">
      <formula>$F$18="〇"</formula>
    </cfRule>
  </conditionalFormatting>
  <conditionalFormatting sqref="F20:AE20">
    <cfRule type="expression" dxfId="1" priority="3">
      <formula>$F$25="〇"</formula>
    </cfRule>
  </conditionalFormatting>
  <conditionalFormatting sqref="F25:AE26">
    <cfRule type="expression" dxfId="0" priority="1">
      <formula>$F$24="〇"</formula>
    </cfRule>
  </conditionalFormatting>
  <dataValidations count="1">
    <dataValidation type="list" allowBlank="1" showInputMessage="1" showErrorMessage="1" sqref="F17:H18 F23:H24" xr:uid="{00000000-0002-0000-06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6" id="{87DF4304-D619-4E42-8F39-6C8FAF6BD1F6}">
            <xm:f>'（発注所属入力）'!$G$38=" "</xm:f>
            <x14:dxf>
              <fill>
                <patternFill>
                  <bgColor theme="0" tint="-0.499984740745262"/>
                </patternFill>
              </fill>
            </x14:dxf>
          </x14:cfRule>
          <xm:sqref>B17:AE19</xm:sqref>
        </x14:conditionalFormatting>
        <x14:conditionalFormatting xmlns:xm="http://schemas.microsoft.com/office/excel/2006/main">
          <x14:cfRule type="expression" priority="5" id="{2FAF8BEE-1595-4039-9271-571D736FB4F5}">
            <xm:f>'（発注所属入力）'!$G$39=" "</xm:f>
            <x14:dxf>
              <fill>
                <patternFill>
                  <bgColor theme="0" tint="-0.499984740745262"/>
                </patternFill>
              </fill>
            </x14:dxf>
          </x14:cfRule>
          <xm:sqref>B23:AE26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（発注所属入力）</vt:lpstr>
      <vt:lpstr>技術資料表紙（入札参加者）</vt:lpstr>
      <vt:lpstr>様式- 2a</vt:lpstr>
      <vt:lpstr>様式－2b</vt:lpstr>
      <vt:lpstr>様式-3</vt:lpstr>
      <vt:lpstr>様式-4</vt:lpstr>
      <vt:lpstr>様式- 5</vt:lpstr>
      <vt:lpstr>'（発注所属入力）'!Print_Area</vt:lpstr>
      <vt:lpstr>'技術資料表紙（入札参加者）'!Print_Area</vt:lpstr>
      <vt:lpstr>'様式- 2a'!Print_Area</vt:lpstr>
      <vt:lpstr>'様式- 5'!Print_Area</vt:lpstr>
      <vt:lpstr>'様式－2b'!Print_Area</vt:lpstr>
      <vt:lpstr>'様式-3'!Print_Area</vt:lpstr>
      <vt:lpstr>'様式-4'!Print_Area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2026-09-14T02:39:07Z</dcterms:modified>
</cp:coreProperties>
</file>