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3_ガス回転釜（教育総務課）\"/>
    </mc:Choice>
  </mc:AlternateContent>
  <xr:revisionPtr revIDLastSave="0" documentId="13_ncr:1_{AC5450CD-5586-46D4-BD15-5CEB21ABDB78}" xr6:coauthVersionLast="47" xr6:coauthVersionMax="47" xr10:uidLastSave="{00000000-0000-0000-0000-000000000000}"/>
  <bookViews>
    <workbookView xWindow="2445" yWindow="1335" windowWidth="23460" windowHeight="12540" xr2:uid="{1D8887B4-0A51-4C4E-A493-FE9A46266E2C}"/>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公告文'!$A$1:$K$172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c r="B33" i="1" l="1"/>
  <c r="B49" i="1"/>
  <c r="A101" i="1" s="1"/>
  <c r="F49" i="1" l="1"/>
  <c r="H75" i="1"/>
  <c r="A77" i="1"/>
  <c r="B41" i="1"/>
  <c r="A73" i="1"/>
  <c r="A71" i="1"/>
  <c r="A70" i="1"/>
  <c r="A69" i="1"/>
  <c r="A86" i="1"/>
  <c r="A68" i="1"/>
  <c r="A67" i="1"/>
  <c r="A80" i="1"/>
  <c r="A65" i="1"/>
  <c r="A64" i="1"/>
  <c r="A66" i="1"/>
  <c r="C74" i="1" l="1"/>
  <c r="F101" i="1"/>
  <c r="I80" i="1"/>
  <c r="A83" i="1" s="1"/>
  <c r="A78" i="1"/>
  <c r="A10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38BFC833-73CF-4183-A6B6-09C44255AA2C}">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40B16BA9-1EF9-48A1-9009-844CB5C45B47}">
      <text>
        <r>
          <rPr>
            <b/>
            <sz val="9"/>
            <color indexed="81"/>
            <rFont val="ＭＳ Ｐゴシック"/>
            <family val="3"/>
            <charset val="128"/>
          </rPr>
          <t>提出日の日付を入れること</t>
        </r>
      </text>
    </comment>
    <comment ref="H15" authorId="0" shapeId="0" xr:uid="{51BD820E-98C8-4418-83E5-E28377FD281D}">
      <text>
        <r>
          <rPr>
            <b/>
            <sz val="9"/>
            <color indexed="81"/>
            <rFont val="ＭＳ Ｐゴシック"/>
            <family val="3"/>
            <charset val="128"/>
          </rPr>
          <t>所在地、商号又は名称、代表者氏名について記載すること　</t>
        </r>
      </text>
    </comment>
    <comment ref="O26" authorId="1" shapeId="0" xr:uid="{37FD973B-E749-40B5-AAB2-A7D616A681E2}">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<sst xmlns="http://schemas.openxmlformats.org/spreadsheetml/2006/main" count="220" uniqueCount="214">
  <si>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</si>
  <si>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</si>
  <si>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</si>
  <si>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</si>
  <si>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</si>
  <si>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</si>
  <si>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</si>
  <si>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</si>
  <si>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</si>
  <si>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</si>
  <si>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</si>
  <si>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</si>
  <si>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</si>
  <si>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</si>
  <si>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</si>
  <si>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</si>
  <si>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</si>
  <si>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</si>
  <si>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</si>
  <si>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</si>
  <si>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</si>
  <si>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</si>
  <si>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</si>
  <si>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</si>
  <si>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</si>
  <si>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</si>
  <si>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</si>
  <si>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</si>
  <si>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</si>
  <si>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</si>
  <si>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</si>
  <si>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</si>
  <si>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</si>
  <si>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</si>
  <si>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</si>
  <si>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</si>
  <si>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</si>
  <si>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</si>
  <si>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</si>
  <si>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</si>
  <si>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</si>
  <si>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</si>
  <si>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</si>
  <si>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</si>
  <si>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</si>
  <si>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</si>
  <si>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</si>
  <si>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</si>
  <si>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</si>
  <si>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</si>
  <si>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</si>
  <si>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</si>
  <si>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</si>
  <si>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</si>
  <si>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</si>
  <si>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</si>
  <si>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</si>
  <si>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</si>
  <si>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</si>
  <si>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</si>
  <si>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</si>
  <si>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</si>
  <si>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</si>
  <si>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　　　　 「様式第1号」を使用）を使用し、必要事項を記載の上、申請書pdfに変換し、申請フォームから</t>
    <rPh sb="38" eb="40">
      <t>ヘンカン</t>
    </rPh>
    <phoneticPr fontId="3"/>
  </si>
  <si>
    <t>　　　　 申請期間内に申請を行うこと。</t>
    <phoneticPr fontId="3"/>
  </si>
  <si>
    <t>(2)　資料の作成（必須）</t>
    <rPh sb="4" eb="6">
      <t>シリョウ</t>
    </rPh>
    <rPh sb="7" eb="9">
      <t>サクセイ</t>
    </rPh>
    <rPh sb="10" eb="12">
      <t>ヒッス</t>
    </rPh>
    <phoneticPr fontId="3"/>
  </si>
  <si>
    <t>資料は、次により作成すること。</t>
    <rPh sb="0" eb="2">
      <t>シリョウ</t>
    </rPh>
    <rPh sb="4" eb="5">
      <t>ツギ</t>
    </rPh>
    <rPh sb="8" eb="10">
      <t>サクセイ</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</si>
  <si>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</si>
  <si>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</si>
  <si>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</si>
  <si>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</si>
  <si>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</si>
  <si>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</si>
  <si>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</si>
  <si>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午後５時までにファクシミリにて送付する。</t>
    <rPh sb="0" eb="2">
      <t>ゴゴ</t>
    </rPh>
    <rPh sb="3" eb="4">
      <t>ジ</t>
    </rPh>
    <rPh sb="15" eb="17">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</si>
  <si>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</si>
  <si>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</si>
  <si>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</si>
  <si>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</si>
  <si>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</si>
  <si>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正午までに文書にて説明を求めることができるものとする。</t>
    <rPh sb="0" eb="2">
      <t>ショウゴ</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</si>
  <si>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</si>
  <si>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</si>
  <si>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午後３時までに文書にて回答をする。</t>
    <rPh sb="5" eb="7">
      <t>ゴゴ</t>
    </rPh>
    <rPh sb="8" eb="9">
      <t>ジ</t>
    </rPh>
    <phoneticPr fontId="3"/>
  </si>
  <si>
    <t>　　　　 ただし、説明を求められた後、入札参加資格有りと判断された者については、</t>
    <phoneticPr fontId="3"/>
  </si>
  <si>
    <t>午後５時までにファクシミリで入札参加資格確認結果通知書を改めて送付する。</t>
    <rPh sb="0" eb="2">
      <t>ゴゴ</t>
    </rPh>
    <rPh sb="3" eb="4">
      <t>ジ</t>
    </rPh>
    <phoneticPr fontId="3"/>
  </si>
  <si>
    <t>　　　　 この際、入札参加資格有りと判断された者は、通知を受信した旨を、</t>
    <phoneticPr fontId="3"/>
  </si>
  <si>
    <t xml:space="preserve">         速やかに（1）②の提出場所へ電話連絡を必ずすること。（連絡先：契約検査課　0538-37-4802）</t>
    <rPh sb="9" eb="10">
      <t>スミ</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</si>
  <si>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</si>
  <si>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</si>
  <si>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</si>
  <si>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</si>
  <si>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</si>
  <si>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</si>
  <si>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</si>
  <si>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</si>
  <si>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</si>
  <si>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</si>
  <si>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</si>
  <si>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</si>
  <si>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</si>
  <si>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</si>
  <si>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</si>
  <si>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</si>
  <si>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</si>
  <si>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</si>
  <si>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</si>
  <si>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</si>
  <si>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</si>
  <si>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</si>
  <si>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</si>
  <si>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</si>
  <si>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</si>
  <si>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r>
      <t>　</t>
    </r>
    <r>
      <rPr>
        <b/>
        <u/>
        <sz val="11"/>
        <color rgb="FFFF0000"/>
        <rFont val="ＭＳ Ｐ明朝"/>
        <family val="1"/>
        <charset val="128"/>
      </rPr>
      <t>　(3)　仕様書に記載のある物品については、同等品以上を可とする。</t>
    </r>
    <rPh sb="6" eb="8">
      <t>シヨウ</t>
    </rPh>
    <rPh sb="8" eb="9">
      <t>ショ</t>
    </rPh>
    <rPh sb="10" eb="12">
      <t>キサイ</t>
    </rPh>
    <rPh sb="15" eb="17">
      <t>ブッピン</t>
    </rPh>
    <rPh sb="23" eb="25">
      <t>ドウトウ</t>
    </rPh>
    <rPh sb="25" eb="26">
      <t>ヒン</t>
    </rPh>
    <rPh sb="26" eb="28">
      <t>イジョウ</t>
    </rPh>
    <rPh sb="29" eb="30">
      <t>カ</t>
    </rPh>
    <phoneticPr fontId="1"/>
  </si>
  <si>
    <t>ただし、参考製品以外の製品を選択する場合は、上記質問受付期間内に質問書にその同等品を記載し、</t>
    <rPh sb="4" eb="5">
      <t>サン</t>
    </rPh>
    <rPh sb="5" eb="6">
      <t>コウ</t>
    </rPh>
    <rPh sb="6" eb="8">
      <t>セイヒン</t>
    </rPh>
    <rPh sb="8" eb="10">
      <t>イガイ</t>
    </rPh>
    <rPh sb="11" eb="13">
      <t>セイヒン</t>
    </rPh>
    <rPh sb="14" eb="16">
      <t>センタク</t>
    </rPh>
    <rPh sb="18" eb="20">
      <t>バアイ</t>
    </rPh>
    <rPh sb="22" eb="24">
      <t>ジョウキ</t>
    </rPh>
    <rPh sb="24" eb="26">
      <t>シツモン</t>
    </rPh>
    <rPh sb="26" eb="28">
      <t>ウケツケ</t>
    </rPh>
    <rPh sb="28" eb="31">
      <t>キカンナイ</t>
    </rPh>
    <rPh sb="32" eb="34">
      <t>シツモン</t>
    </rPh>
    <rPh sb="34" eb="35">
      <t>ショ</t>
    </rPh>
    <rPh sb="38" eb="40">
      <t>ドウトウ</t>
    </rPh>
    <rPh sb="40" eb="41">
      <t>ヒン</t>
    </rPh>
    <rPh sb="42" eb="44">
      <t>キサイ</t>
    </rPh>
    <phoneticPr fontId="1"/>
  </si>
  <si>
    <t>併せて製品の詳細及び定価がわかる資料（カタログ等）を提出し事前に発注者の承認を受けること。</t>
    <rPh sb="3" eb="5">
      <t>セイヒン</t>
    </rPh>
    <rPh sb="6" eb="8">
      <t>ショウサイ</t>
    </rPh>
    <rPh sb="8" eb="9">
      <t>オヨ</t>
    </rPh>
    <rPh sb="10" eb="12">
      <t>テイカ</t>
    </rPh>
    <rPh sb="16" eb="18">
      <t>シリョウ</t>
    </rPh>
    <rPh sb="23" eb="24">
      <t>トウ</t>
    </rPh>
    <rPh sb="26" eb="28">
      <t>テイシュツ</t>
    </rPh>
    <rPh sb="29" eb="31">
      <t>ジゼン</t>
    </rPh>
    <rPh sb="32" eb="35">
      <t>ハッチュウシャ</t>
    </rPh>
    <rPh sb="36" eb="38">
      <t>ショウニン</t>
    </rPh>
    <rPh sb="39" eb="40">
      <t>ウ</t>
    </rPh>
    <phoneticPr fontId="1"/>
  </si>
  <si>
    <t>なお、同等品承認申請があった場合は、上記（２）により、当該入札参加資格を有する者全員に</t>
    <rPh sb="3" eb="6">
      <t>ドウトウヒン</t>
    </rPh>
    <rPh sb="6" eb="8">
      <t>ショウニン</t>
    </rPh>
    <rPh sb="8" eb="10">
      <t>シンセイ</t>
    </rPh>
    <rPh sb="14" eb="16">
      <t>バアイ</t>
    </rPh>
    <rPh sb="18" eb="20">
      <t>ジョウキ</t>
    </rPh>
    <rPh sb="27" eb="29">
      <t>トウガイ</t>
    </rPh>
    <rPh sb="29" eb="31">
      <t>ニュウサツ</t>
    </rPh>
    <rPh sb="31" eb="33">
      <t>サンカ</t>
    </rPh>
    <rPh sb="33" eb="35">
      <t>シカク</t>
    </rPh>
    <rPh sb="36" eb="37">
      <t>ユウ</t>
    </rPh>
    <rPh sb="39" eb="40">
      <t>モノ</t>
    </rPh>
    <rPh sb="40" eb="42">
      <t>ゼンイン</t>
    </rPh>
    <phoneticPr fontId="1"/>
  </si>
  <si>
    <t>ファクシミリで送信する。</t>
  </si>
  <si>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</si>
  <si>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</si>
  <si>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</si>
  <si>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</si>
  <si>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</si>
  <si>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</si>
  <si>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</si>
  <si>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</si>
  <si>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</si>
  <si>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</si>
  <si>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</si>
  <si>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</si>
  <si>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</si>
  <si>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</si>
  <si>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</si>
  <si>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</si>
  <si>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</si>
  <si>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</si>
  <si>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</si>
  <si>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</si>
  <si>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</si>
  <si>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</si>
  <si>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</si>
  <si>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</si>
  <si>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</si>
  <si>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</si>
  <si>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</si>
  <si>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</si>
  <si>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</si>
  <si>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</si>
  <si>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</si>
  <si>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</si>
  <si>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</si>
  <si>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</si>
  <si>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</si>
  <si>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</si>
  <si>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</si>
  <si>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</si>
  <si>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</si>
  <si>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</si>
  <si>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</si>
  <si>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</si>
  <si>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</si>
  <si>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</si>
  <si>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</si>
  <si>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</si>
  <si>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</si>
  <si>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</si>
  <si>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</si>
  <si>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</si>
  <si>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</si>
  <si>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</si>
  <si>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</si>
  <si>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</si>
  <si>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</si>
  <si>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</si>
  <si>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</si>
  <si>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</si>
  <si>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</si>
  <si>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</si>
  <si>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</si>
  <si>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</si>
  <si>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</si>
  <si>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</si>
  <si>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</si>
  <si>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</si>
  <si>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</si>
  <si>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</si>
  <si>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</si>
  <si>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</si>
  <si>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</si>
  <si>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</si>
  <si>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</si>
  <si>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</si>
  <si>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</si>
  <si>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</si>
  <si>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</si>
  <si>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</si>
  <si>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</si>
  <si>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</si>
  <si>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</si>
  <si>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</si>
  <si>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</si>
  <si>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</si>
  <si>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</si>
  <si>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</si>
  <si>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</si>
  <si>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</si>
  <si>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教育総務課　ガス回転釜</t>
  </si>
  <si>
    <t/>
  </si>
  <si>
    <t>静岡県西部地域内に主たる営業所または営業所を有する者であること。</t>
  </si>
  <si>
    <t>26　厨房機器類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</si>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</sst>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3"/>
    </xf>
    <xf numFmtId="0" fontId="1" fillId="0" borderId="0" xfId="0" applyFont="1" applyAlignment="1">
      <alignment horizontal="left" vertical="center" indent="4"/>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9"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9"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07A2-5D71-4B30-A6AF-3775CC796D43}">
  <sheetPr>
    <tabColor rgb="FF0070C0"/>
  </sheetPr>
  <dimension ref="A1:R17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46295</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63</v>
      </c>
      <c r="E10" s="9"/>
      <c r="F10" s="3"/>
    </row>
    <row r="11" spans="1:11" ht="18" customHeight="1">
      <c r="A11" s="1" t="s">
        <v>9</v>
      </c>
      <c r="D11" s="3" t="s">
        <v>10</v>
      </c>
      <c r="E11" s="1" t="s">
        <v>206</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46477</v>
      </c>
      <c r="E14" s="2"/>
      <c r="F14" s="10"/>
      <c r="G14" s="10" t="str">
        <f>IF(H14="","","から")</f>
        <v/>
      </c>
      <c r="H14" s="2" t="s">
        <v>207</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208</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209</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207</v>
      </c>
      <c r="D33" s="16"/>
      <c r="E33" s="16"/>
      <c r="F33" s="16"/>
      <c r="G33" s="16"/>
      <c r="H33" s="16"/>
      <c r="I33" s="16"/>
      <c r="J33" s="16"/>
    </row>
    <row r="34" spans="1:13" ht="18" customHeight="1">
      <c r="A34" s="1" t="s">
        <v>34</v>
      </c>
    </row>
    <row r="35" spans="1:13" ht="18" customHeight="1">
      <c r="A35" s="1" t="s">
        <v>35</v>
      </c>
    </row>
    <row r="36" spans="1:13" ht="18" customHeight="1">
      <c r="A36" s="17"/>
      <c r="B36" s="18">
        <v>46295</v>
      </c>
      <c r="C36" s="18"/>
      <c r="D36" s="18"/>
      <c r="E36" s="1" t="s">
        <v>36</v>
      </c>
      <c r="F36" s="18">
        <v>46302</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46295</v>
      </c>
      <c r="C49" s="18"/>
      <c r="D49" s="18"/>
      <c r="E49" s="1" t="s">
        <v>36</v>
      </c>
      <c r="F49" s="25">
        <f>F36</f>
        <v>46302</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 t="s">
        <v>58</v>
      </c>
      <c r="B60" s="26" t="s">
        <v>62</v>
      </c>
    </row>
    <row r="61" spans="1:13" ht="18" customHeight="1">
      <c r="A61" s="1" t="s">
        <v>58</v>
      </c>
    </row>
    <row r="62" spans="1:13" ht="18" customHeight="1">
      <c r="A62" s="1" t="s">
        <v>63</v>
      </c>
    </row>
    <row r="63" spans="1:13" ht="18" customHeight="1">
      <c r="A63" s="1" t="s">
        <v>64</v>
      </c>
    </row>
    <row r="64" spans="1:13" ht="18" hidden="1" customHeight="1">
      <c r="A64" s="27" t="str">
        <f>IF($B$33="","",M64)</f>
        <v/>
      </c>
      <c r="M64" s="1" t="s">
        <v>65</v>
      </c>
    </row>
    <row r="65" spans="1:14" ht="18" hidden="1" customHeight="1">
      <c r="A65" s="28" t="str">
        <f t="shared" ref="A65:A71" si="0">IF($B$33="","",M65)</f>
        <v/>
      </c>
      <c r="M65" s="27" t="s">
        <v>66</v>
      </c>
    </row>
    <row r="66" spans="1:14" ht="18" hidden="1" customHeight="1">
      <c r="A66" s="29" t="str">
        <f t="shared" si="0"/>
        <v/>
      </c>
      <c r="M66" s="27" t="s">
        <v>67</v>
      </c>
    </row>
    <row r="67" spans="1:14" ht="18" hidden="1" customHeight="1">
      <c r="A67" s="30" t="str">
        <f t="shared" si="0"/>
        <v/>
      </c>
      <c r="M67" s="28" t="s">
        <v>68</v>
      </c>
    </row>
    <row r="68" spans="1:14" ht="18" hidden="1" customHeight="1">
      <c r="A68" s="30" t="str">
        <f t="shared" si="0"/>
        <v/>
      </c>
      <c r="M68" s="28" t="s">
        <v>69</v>
      </c>
    </row>
    <row r="69" spans="1:14" ht="18" hidden="1" customHeight="1">
      <c r="A69" s="30" t="str">
        <f t="shared" si="0"/>
        <v/>
      </c>
      <c r="M69" s="28" t="s">
        <v>70</v>
      </c>
    </row>
    <row r="70" spans="1:14" ht="18" hidden="1" customHeight="1">
      <c r="A70" s="29" t="str">
        <f t="shared" si="0"/>
        <v/>
      </c>
      <c r="M70" s="27" t="s">
        <v>71</v>
      </c>
    </row>
    <row r="71" spans="1:14" ht="18" hidden="1" customHeight="1">
      <c r="A71" s="31" t="str">
        <f t="shared" si="0"/>
        <v/>
      </c>
      <c r="B71" s="31"/>
      <c r="C71" s="31"/>
      <c r="D71" s="31"/>
      <c r="E71" s="31"/>
      <c r="F71" s="31"/>
      <c r="G71" s="31"/>
      <c r="H71" s="31"/>
      <c r="I71" s="31"/>
      <c r="J71" s="31"/>
      <c r="M71" s="28" t="s">
        <v>72</v>
      </c>
    </row>
    <row r="72" spans="1:14" ht="18" hidden="1" customHeight="1">
      <c r="A72" s="31"/>
      <c r="B72" s="31"/>
      <c r="C72" s="31"/>
      <c r="D72" s="31"/>
      <c r="E72" s="31"/>
      <c r="F72" s="31"/>
      <c r="G72" s="31"/>
      <c r="H72" s="31"/>
      <c r="I72" s="31"/>
      <c r="J72" s="31"/>
      <c r="M72" s="28"/>
    </row>
    <row r="73" spans="1:14" ht="18" customHeight="1">
      <c r="A73" s="27" t="str">
        <f>IF($B$33="","(2)","(3)")</f>
        <v>(2)</v>
      </c>
      <c r="B73" s="3" t="s">
        <v>73</v>
      </c>
    </row>
    <row r="74" spans="1:14" ht="18" customHeight="1">
      <c r="A74" s="17"/>
      <c r="B74" s="17"/>
      <c r="C74" s="18">
        <f>F49+1</f>
        <v>46303</v>
      </c>
      <c r="D74" s="18"/>
      <c r="E74" s="1" t="s">
        <v>74</v>
      </c>
    </row>
    <row r="75" spans="1:14" ht="18" hidden="1" customHeight="1">
      <c r="A75" s="32" t="s">
        <v>75</v>
      </c>
      <c r="B75" s="32"/>
      <c r="C75" s="32"/>
      <c r="D75" s="32"/>
      <c r="E75" s="32"/>
      <c r="F75" s="32"/>
      <c r="G75" s="32"/>
      <c r="H75" s="33">
        <f>F36+2</f>
        <v>46304</v>
      </c>
      <c r="I75" s="33"/>
      <c r="J75" s="32" t="s">
        <v>76</v>
      </c>
      <c r="K75" s="32"/>
      <c r="N75" s="32" t="s">
        <v>77</v>
      </c>
    </row>
    <row r="76" spans="1:14" ht="18" hidden="1" customHeight="1">
      <c r="A76" s="32" t="s">
        <v>78</v>
      </c>
      <c r="B76" s="32"/>
      <c r="C76" s="32"/>
      <c r="D76" s="32"/>
      <c r="E76" s="32"/>
      <c r="F76" s="32"/>
      <c r="G76" s="32"/>
      <c r="H76" s="32"/>
      <c r="I76" s="32"/>
      <c r="J76" s="32"/>
      <c r="K76" s="32"/>
    </row>
    <row r="77" spans="1:14" ht="18" customHeight="1">
      <c r="A77" s="27" t="str">
        <f>IF($B$33="","(3)","(4)")</f>
        <v>(3)</v>
      </c>
      <c r="B77" s="1" t="s">
        <v>79</v>
      </c>
      <c r="K77" s="34"/>
    </row>
    <row r="78" spans="1:14" ht="18" customHeight="1">
      <c r="A78" s="35">
        <f>H75</f>
        <v>46304</v>
      </c>
      <c r="B78" s="35"/>
      <c r="C78" s="35"/>
      <c r="D78" s="35"/>
      <c r="E78" s="1" t="s">
        <v>80</v>
      </c>
    </row>
    <row r="79" spans="1:14" ht="18" customHeight="1">
      <c r="A79" s="1" t="s">
        <v>81</v>
      </c>
    </row>
    <row r="80" spans="1:14" ht="18" customHeight="1">
      <c r="A80" s="27" t="str">
        <f>IF($B$33="","(4)","(5)")</f>
        <v>(4)</v>
      </c>
      <c r="B80" s="1" t="s">
        <v>82</v>
      </c>
      <c r="I80" s="35">
        <f>H75</f>
        <v>46304</v>
      </c>
      <c r="J80" s="35"/>
    </row>
    <row r="81" spans="1:10" ht="18" customHeight="1">
      <c r="A81" s="1" t="s">
        <v>83</v>
      </c>
    </row>
    <row r="82" spans="1:10" ht="18" customHeight="1">
      <c r="A82" s="1" t="s">
        <v>84</v>
      </c>
    </row>
    <row r="83" spans="1:10" ht="18" customHeight="1">
      <c r="A83" s="36">
        <f>I80</f>
        <v>46304</v>
      </c>
      <c r="B83" s="36"/>
      <c r="C83" s="36"/>
      <c r="D83" s="36"/>
      <c r="E83" s="37" t="s">
        <v>85</v>
      </c>
    </row>
    <row r="84" spans="1:10" ht="18" customHeight="1">
      <c r="A84" s="14" t="s">
        <v>86</v>
      </c>
      <c r="B84" s="14"/>
      <c r="C84" s="37"/>
      <c r="I84" s="35"/>
      <c r="J84" s="35"/>
    </row>
    <row r="85" spans="1:10" ht="18" customHeight="1">
      <c r="A85" s="1" t="s">
        <v>87</v>
      </c>
    </row>
    <row r="86" spans="1:10" ht="18" customHeight="1">
      <c r="A86" s="27" t="str">
        <f>IF($B$33="","(5)","(6)")</f>
        <v>(5)</v>
      </c>
      <c r="B86" s="1" t="s">
        <v>88</v>
      </c>
    </row>
    <row r="87" spans="1:10" ht="18" customHeight="1">
      <c r="A87" s="1" t="s">
        <v>89</v>
      </c>
    </row>
    <row r="88" spans="1:10" ht="18" customHeight="1">
      <c r="A88" s="1" t="s">
        <v>90</v>
      </c>
    </row>
    <row r="89" spans="1:10" ht="18" customHeight="1">
      <c r="A89" s="1" t="s">
        <v>91</v>
      </c>
    </row>
    <row r="90" spans="1:10" ht="18" customHeight="1">
      <c r="A90" s="1" t="s">
        <v>92</v>
      </c>
    </row>
    <row r="91" spans="1:10" ht="18" customHeight="1">
      <c r="A91" s="1" t="s">
        <v>93</v>
      </c>
    </row>
    <row r="92" spans="1:10" ht="18" customHeight="1">
      <c r="A92" s="1" t="s">
        <v>94</v>
      </c>
    </row>
    <row r="93" spans="1:10" ht="18" customHeight="1">
      <c r="A93" s="1" t="s">
        <v>95</v>
      </c>
    </row>
    <row r="94" spans="1:10" ht="18" customHeight="1">
      <c r="A94" s="1" t="s">
        <v>96</v>
      </c>
    </row>
    <row r="95" spans="1:10" ht="18" customHeight="1">
      <c r="A95" s="1" t="s">
        <v>97</v>
      </c>
    </row>
    <row r="96" spans="1:10" ht="18" customHeight="1">
      <c r="A96" s="1" t="s">
        <v>98</v>
      </c>
    </row>
    <row r="97" spans="1:11" ht="18" customHeight="1">
      <c r="A97" s="1" t="s">
        <v>99</v>
      </c>
    </row>
    <row r="98" spans="1:11" ht="18" customHeight="1">
      <c r="A98" s="1" t="s">
        <v>100</v>
      </c>
    </row>
    <row r="99" spans="1:11" ht="18" customHeight="1">
      <c r="A99" s="1" t="s">
        <v>101</v>
      </c>
    </row>
    <row r="100" spans="1:11" ht="18" customHeight="1">
      <c r="A100" s="1" t="s">
        <v>102</v>
      </c>
    </row>
    <row r="101" spans="1:11" ht="18" customHeight="1">
      <c r="A101" s="38">
        <f>B49</f>
        <v>46295</v>
      </c>
      <c r="B101" s="38"/>
      <c r="C101" s="38"/>
      <c r="D101" s="38"/>
      <c r="E101" s="1" t="s">
        <v>36</v>
      </c>
      <c r="F101" s="39">
        <f>F49</f>
        <v>46302</v>
      </c>
      <c r="G101" s="39"/>
      <c r="H101" s="39"/>
      <c r="I101" s="12" t="s">
        <v>103</v>
      </c>
    </row>
    <row r="102" spans="1:11" ht="18" customHeight="1">
      <c r="A102" s="1" t="s">
        <v>104</v>
      </c>
    </row>
    <row r="103" spans="1:11" ht="18" customHeight="1">
      <c r="A103" s="1" t="s">
        <v>105</v>
      </c>
    </row>
    <row r="104" spans="1:11" ht="18" customHeight="1">
      <c r="A104" s="1" t="s">
        <v>106</v>
      </c>
    </row>
    <row r="105" spans="1:11" ht="18" customHeight="1">
      <c r="A105" s="1" t="s">
        <v>107</v>
      </c>
    </row>
    <row r="106" spans="1:11" ht="18" customHeight="1">
      <c r="A106" s="1" t="s">
        <v>108</v>
      </c>
    </row>
    <row r="107" spans="1:11" ht="18" customHeight="1">
      <c r="A107" s="1" t="s">
        <v>109</v>
      </c>
    </row>
    <row r="108" spans="1:11" ht="18" customHeight="1">
      <c r="A108" s="40">
        <f>A78</f>
        <v>46304</v>
      </c>
      <c r="B108" s="40"/>
      <c r="C108" s="40"/>
      <c r="D108" s="40"/>
      <c r="E108" s="1" t="s">
        <v>110</v>
      </c>
    </row>
    <row r="109" spans="1:11" ht="18" customHeight="1">
      <c r="A109" s="1" t="s">
        <v>111</v>
      </c>
    </row>
    <row r="110" spans="1:11" ht="18" customHeight="1">
      <c r="A110" s="1" t="s">
        <v>112</v>
      </c>
    </row>
    <row r="111" spans="1:11" ht="18" customHeight="1">
      <c r="A111" s="41" t="s">
        <v>113</v>
      </c>
      <c r="B111" s="41"/>
      <c r="C111" s="41"/>
      <c r="D111" s="41"/>
      <c r="E111" s="41"/>
      <c r="F111" s="41"/>
      <c r="G111" s="41"/>
      <c r="H111" s="41"/>
      <c r="I111" s="41"/>
      <c r="J111" s="41"/>
      <c r="K111" s="41"/>
    </row>
    <row r="112" spans="1:11" ht="18" customHeight="1">
      <c r="A112" s="41"/>
      <c r="B112" s="41" t="s">
        <v>114</v>
      </c>
      <c r="C112" s="41"/>
      <c r="D112" s="41"/>
      <c r="E112" s="41"/>
      <c r="F112" s="41"/>
      <c r="G112" s="41"/>
      <c r="H112" s="41"/>
      <c r="I112" s="41"/>
      <c r="J112" s="41"/>
      <c r="K112" s="41"/>
    </row>
    <row r="113" spans="1:13" ht="18" customHeight="1">
      <c r="A113" s="41"/>
      <c r="B113" s="41" t="s">
        <v>115</v>
      </c>
      <c r="C113" s="41"/>
      <c r="D113" s="41"/>
      <c r="E113" s="41"/>
      <c r="F113" s="41"/>
      <c r="G113" s="41"/>
      <c r="H113" s="41"/>
      <c r="I113" s="41"/>
      <c r="J113" s="41"/>
      <c r="K113" s="41"/>
    </row>
    <row r="114" spans="1:13" ht="18" customHeight="1">
      <c r="A114" s="41"/>
      <c r="B114" s="41" t="s">
        <v>116</v>
      </c>
      <c r="C114" s="41"/>
      <c r="D114" s="41"/>
      <c r="E114" s="41"/>
      <c r="F114" s="41"/>
      <c r="G114" s="41"/>
      <c r="H114" s="41"/>
      <c r="I114" s="41"/>
      <c r="J114" s="41"/>
      <c r="K114" s="41"/>
    </row>
    <row r="115" spans="1:13" ht="18" customHeight="1">
      <c r="A115" s="41"/>
      <c r="B115" s="41" t="s">
        <v>117</v>
      </c>
      <c r="C115" s="41"/>
      <c r="D115" s="41"/>
      <c r="E115" s="41"/>
      <c r="F115" s="41"/>
      <c r="G115" s="41"/>
      <c r="H115" s="41"/>
      <c r="I115" s="41"/>
      <c r="J115" s="41"/>
      <c r="K115" s="41"/>
    </row>
    <row r="116" spans="1:13" ht="18" customHeight="1">
      <c r="A116" s="1" t="s">
        <v>118</v>
      </c>
    </row>
    <row r="117" spans="1:13" ht="18" customHeight="1">
      <c r="A117" s="1" t="s">
        <v>119</v>
      </c>
    </row>
    <row r="118" spans="1:13" ht="18" customHeight="1">
      <c r="A118" s="17"/>
      <c r="B118" s="18">
        <v>46308</v>
      </c>
      <c r="C118" s="18"/>
      <c r="D118" s="18"/>
      <c r="E118" s="42">
        <v>0.4513888888888889</v>
      </c>
      <c r="F118" s="42"/>
      <c r="G118" s="42"/>
      <c r="H118" s="43"/>
      <c r="I118" s="44"/>
      <c r="J118" s="44"/>
    </row>
    <row r="119" spans="1:13" ht="18" customHeight="1">
      <c r="A119" s="6" t="s">
        <v>120</v>
      </c>
      <c r="B119" s="6"/>
      <c r="C119" s="6"/>
      <c r="D119" s="45"/>
      <c r="E119" s="46"/>
      <c r="F119" s="46"/>
      <c r="G119" s="46"/>
      <c r="H119" s="46"/>
      <c r="I119" s="46"/>
      <c r="J119" s="46"/>
    </row>
    <row r="120" spans="1:13" ht="18" customHeight="1">
      <c r="A120" s="6" t="s">
        <v>121</v>
      </c>
      <c r="B120" s="6"/>
      <c r="C120" s="6"/>
      <c r="D120" s="45"/>
      <c r="E120" s="46"/>
      <c r="F120" s="46"/>
      <c r="G120" s="46"/>
      <c r="H120" s="46"/>
      <c r="I120" s="46"/>
      <c r="J120" s="46"/>
    </row>
    <row r="121" spans="1:13" ht="18" customHeight="1">
      <c r="A121" s="1" t="s">
        <v>122</v>
      </c>
    </row>
    <row r="122" spans="1:13" ht="18" customHeight="1">
      <c r="A122" s="47" t="s">
        <v>123</v>
      </c>
      <c r="B122" s="47"/>
      <c r="C122" s="47"/>
      <c r="D122" s="47"/>
      <c r="E122" s="10" t="s">
        <v>210</v>
      </c>
    </row>
    <row r="123" spans="1:13" ht="18" customHeight="1">
      <c r="A123" s="1" t="s">
        <v>124</v>
      </c>
    </row>
    <row r="124" spans="1:13" ht="18" customHeight="1">
      <c r="A124" s="1" t="s">
        <v>125</v>
      </c>
    </row>
    <row r="125" spans="1:13" ht="18" customHeight="1">
      <c r="A125" s="1" t="s">
        <v>126</v>
      </c>
    </row>
    <row r="126" spans="1:13" ht="18" customHeight="1">
      <c r="A126" s="1" t="s">
        <v>127</v>
      </c>
    </row>
    <row r="127" spans="1:13" ht="18" customHeight="1">
      <c r="A127" s="1" t="s">
        <v>211</v>
      </c>
      <c r="M127" s="1" t="s">
        <v>128</v>
      </c>
    </row>
    <row r="128" spans="1:13" ht="18" customHeight="1">
      <c r="A128" s="1" t="s">
        <v>129</v>
      </c>
      <c r="M128" s="1" t="s">
        <v>130</v>
      </c>
    </row>
    <row r="129" spans="1:18" ht="18" customHeight="1">
      <c r="A129" s="1" t="s">
        <v>131</v>
      </c>
    </row>
    <row r="130" spans="1:18" ht="18" customHeight="1">
      <c r="A130" s="1" t="s">
        <v>132</v>
      </c>
    </row>
    <row r="131" spans="1:18" ht="18" customHeight="1">
      <c r="A131" s="1" t="s">
        <v>133</v>
      </c>
    </row>
    <row r="132" spans="1:18" ht="18" customHeight="1">
      <c r="A132" s="1" t="s">
        <v>134</v>
      </c>
    </row>
    <row r="133" spans="1:18" ht="18" customHeight="1">
      <c r="A133" s="1" t="s">
        <v>135</v>
      </c>
    </row>
    <row r="134" spans="1:18" ht="18" customHeight="1">
      <c r="A134" s="1" t="s">
        <v>136</v>
      </c>
    </row>
    <row r="135" spans="1:18" ht="18" customHeight="1">
      <c r="A135" s="1" t="s">
        <v>137</v>
      </c>
    </row>
    <row r="136" spans="1:18" ht="18" customHeight="1">
      <c r="A136" s="3" t="s">
        <v>138</v>
      </c>
      <c r="B136" s="3"/>
      <c r="C136" s="3"/>
    </row>
    <row r="137" spans="1:18" ht="18" customHeight="1">
      <c r="A137" s="1" t="s">
        <v>139</v>
      </c>
    </row>
    <row r="138" spans="1:18" ht="18" customHeight="1">
      <c r="A138" s="1" t="s">
        <v>140</v>
      </c>
      <c r="N138" s="41" t="s">
        <v>141</v>
      </c>
      <c r="O138" s="41"/>
      <c r="P138" s="41"/>
      <c r="Q138" s="41"/>
      <c r="R138" s="41"/>
    </row>
    <row r="139" spans="1:18" ht="18" customHeight="1">
      <c r="A139" s="1" t="s">
        <v>142</v>
      </c>
      <c r="N139" s="48">
        <v>1</v>
      </c>
      <c r="O139" s="41" t="s">
        <v>143</v>
      </c>
      <c r="P139" s="41"/>
      <c r="Q139" s="41"/>
      <c r="R139" s="41"/>
    </row>
    <row r="140" spans="1:18" ht="18" customHeight="1">
      <c r="A140" s="1" t="s">
        <v>144</v>
      </c>
      <c r="N140" s="41"/>
      <c r="O140" s="41" t="s">
        <v>145</v>
      </c>
      <c r="P140" s="41"/>
      <c r="Q140" s="41"/>
      <c r="R140" s="41"/>
    </row>
    <row r="141" spans="1:18" ht="18" customHeight="1">
      <c r="A141" s="1" t="s">
        <v>146</v>
      </c>
      <c r="N141" s="41"/>
      <c r="O141" s="41" t="s">
        <v>147</v>
      </c>
      <c r="P141" s="41"/>
      <c r="Q141" s="41"/>
      <c r="R141" s="41"/>
    </row>
    <row r="142" spans="1:18" ht="18" customHeight="1">
      <c r="A142" s="1" t="s">
        <v>148</v>
      </c>
      <c r="N142" s="48">
        <v>2</v>
      </c>
      <c r="O142" s="41" t="s">
        <v>149</v>
      </c>
      <c r="P142" s="41"/>
      <c r="Q142" s="41"/>
      <c r="R142" s="41"/>
    </row>
    <row r="143" spans="1:18" ht="18" customHeight="1">
      <c r="A143" s="1" t="s">
        <v>150</v>
      </c>
    </row>
    <row r="144" spans="1:18" ht="18" customHeight="1">
      <c r="A144" s="1" t="s">
        <v>151</v>
      </c>
    </row>
    <row r="145" spans="1:13" ht="18" customHeight="1">
      <c r="A145" s="1" t="s">
        <v>152</v>
      </c>
    </row>
    <row r="146" spans="1:13" ht="18" customHeight="1">
      <c r="A146" s="1" t="s">
        <v>153</v>
      </c>
    </row>
    <row r="147" spans="1:13" ht="18" customHeight="1">
      <c r="A147" s="1" t="s">
        <v>154</v>
      </c>
    </row>
    <row r="148" spans="1:13" ht="18" customHeight="1">
      <c r="A148" s="1" t="s">
        <v>155</v>
      </c>
    </row>
    <row r="149" spans="1:13" ht="18" customHeight="1">
      <c r="A149" s="1" t="s">
        <v>156</v>
      </c>
    </row>
    <row r="150" spans="1:13" ht="18" customHeight="1">
      <c r="A150" s="1" t="s">
        <v>157</v>
      </c>
    </row>
    <row r="151" spans="1:13" ht="18" customHeight="1">
      <c r="A151" s="1" t="s">
        <v>158</v>
      </c>
    </row>
    <row r="152" spans="1:13" ht="18" customHeight="1">
      <c r="A152" s="1" t="s">
        <v>159</v>
      </c>
    </row>
    <row r="153" spans="1:13" ht="18" customHeight="1">
      <c r="A153" s="1" t="s">
        <v>160</v>
      </c>
    </row>
    <row r="154" spans="1:13" ht="18" customHeight="1">
      <c r="A154" s="1" t="s">
        <v>161</v>
      </c>
    </row>
    <row r="155" spans="1:13" ht="18" customHeight="1">
      <c r="A155" s="1" t="s">
        <v>162</v>
      </c>
    </row>
    <row r="156" spans="1:13" ht="18" customHeight="1">
      <c r="A156" s="1" t="s">
        <v>163</v>
      </c>
    </row>
    <row r="157" spans="1:13" ht="18" customHeight="1">
      <c r="A157" s="1" t="s">
        <v>164</v>
      </c>
    </row>
    <row r="158" spans="1:13" ht="18" customHeight="1">
      <c r="A158" s="1" t="s">
        <v>165</v>
      </c>
      <c r="M158" s="41" t="s">
        <v>166</v>
      </c>
    </row>
    <row r="159" spans="1:13" ht="18" customHeight="1">
      <c r="A159" s="1" t="s">
        <v>167</v>
      </c>
      <c r="M159" s="41"/>
    </row>
    <row r="160" spans="1:13" ht="18" hidden="1" customHeight="1">
      <c r="A160" s="26" t="s">
        <v>168</v>
      </c>
      <c r="M160" s="41"/>
    </row>
    <row r="161" spans="1:13" ht="18" customHeight="1">
      <c r="A161" s="1" t="s">
        <v>169</v>
      </c>
      <c r="M161" s="41"/>
    </row>
    <row r="162" spans="1:13" ht="18" hidden="1" customHeight="1">
      <c r="B162" s="1" t="s">
        <v>170</v>
      </c>
    </row>
    <row r="163" spans="1:13" ht="18" customHeight="1">
      <c r="A163" s="1" t="s">
        <v>171</v>
      </c>
      <c r="M163" s="26" t="s">
        <v>172</v>
      </c>
    </row>
    <row r="164" spans="1:13" ht="18" customHeight="1">
      <c r="A164" s="3" t="s">
        <v>173</v>
      </c>
      <c r="B164" s="3"/>
      <c r="C164" s="3"/>
      <c r="M164" s="1" t="s">
        <v>174</v>
      </c>
    </row>
    <row r="165" spans="1:13" ht="18" customHeight="1">
      <c r="A165" s="1" t="s">
        <v>175</v>
      </c>
      <c r="M165" s="1" t="s">
        <v>176</v>
      </c>
    </row>
    <row r="166" spans="1:13" ht="18" customHeight="1">
      <c r="A166" s="1" t="s">
        <v>177</v>
      </c>
      <c r="M166" s="1" t="s">
        <v>178</v>
      </c>
    </row>
    <row r="167" spans="1:13" ht="18" customHeight="1">
      <c r="A167" s="1" t="s">
        <v>179</v>
      </c>
    </row>
    <row r="168" spans="1:13" ht="18" customHeight="1">
      <c r="A168" s="1" t="s">
        <v>180</v>
      </c>
      <c r="M168" s="49" t="s">
        <v>181</v>
      </c>
    </row>
    <row r="169" spans="1:13" ht="18" customHeight="1">
      <c r="A169" s="1" t="s">
        <v>182</v>
      </c>
      <c r="M169" s="41" t="s">
        <v>183</v>
      </c>
    </row>
    <row r="170" spans="1:13" ht="18" customHeight="1">
      <c r="A170" s="1" t="s">
        <v>184</v>
      </c>
    </row>
    <row r="171" spans="1:13" ht="18" customHeight="1">
      <c r="A171" s="1" t="s">
        <v>185</v>
      </c>
    </row>
    <row r="172" spans="1:13" ht="18" customHeight="1">
      <c r="A172" s="1" t="s">
        <v>186</v>
      </c>
    </row>
  </sheetData>
  <sheetProtection algorithmName="SHA-512" hashValue="gob0zE3WKyuNQF9jYxCrilOef6q4Uv5bpjZZXXppZGAYXxCl1W5p7FRNR7AGiwAg8B3pV1Ch2j0jOH6II1u88Q==" saltValue="an6ruvslB3aSEb7SPgb2CQ==" spinCount="100000" sheet="1" objects="1" scenarios="1"/>
  <mergeCells count="27">
    <mergeCell ref="B118:D118"/>
    <mergeCell ref="E118:G118"/>
    <mergeCell ref="A122:D122"/>
    <mergeCell ref="I80:J80"/>
    <mergeCell ref="A83:D83"/>
    <mergeCell ref="I84:J84"/>
    <mergeCell ref="A101:D101"/>
    <mergeCell ref="F101:H101"/>
    <mergeCell ref="A108:D108"/>
    <mergeCell ref="B49:D49"/>
    <mergeCell ref="F49:H49"/>
    <mergeCell ref="A71:J72"/>
    <mergeCell ref="C74:D74"/>
    <mergeCell ref="H75:I75"/>
    <mergeCell ref="A78:D78"/>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9C8D7E0B-416D-4671-8911-1115A231B920}"/>
    <hyperlink ref="G44:J44" location="'R8 様式第1号申請書'!A1" display="入札参加資格確認申請書（様式第1号）" xr:uid="{4C3E914F-D6BA-4EDB-AD19-3F9ECBEC35B0}"/>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92" max="10" man="1"/>
    <brk id="13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F904-EF1A-4080-8A41-ABD15648973F}">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187</v>
      </c>
      <c r="M1" s="24" t="s">
        <v>188</v>
      </c>
      <c r="N1" s="24"/>
      <c r="O1" s="24"/>
    </row>
    <row r="2" spans="1:15" ht="20.100000000000001" customHeight="1">
      <c r="A2" s="51" t="s">
        <v>189</v>
      </c>
      <c r="B2" s="51"/>
      <c r="C2" s="51"/>
      <c r="D2" s="51"/>
      <c r="M2" s="52">
        <v>63</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190</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191</v>
      </c>
      <c r="I9" s="63"/>
      <c r="J9" s="12" t="s">
        <v>192</v>
      </c>
      <c r="K9" s="63"/>
      <c r="L9" s="12" t="s">
        <v>193</v>
      </c>
      <c r="M9" s="63"/>
      <c r="N9" s="12" t="s">
        <v>194</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212</v>
      </c>
      <c r="B12" s="66"/>
      <c r="C12" s="66"/>
      <c r="D12" s="66"/>
      <c r="E12" s="1" t="s">
        <v>195</v>
      </c>
      <c r="O12" s="57"/>
    </row>
    <row r="13" spans="1:15" ht="20.100000000000001" customHeight="1">
      <c r="A13" s="56"/>
      <c r="B13" s="3"/>
      <c r="C13" s="3"/>
      <c r="D13" s="3"/>
      <c r="E13" s="3"/>
      <c r="O13" s="57"/>
    </row>
    <row r="14" spans="1:15" ht="20.100000000000001" customHeight="1">
      <c r="A14" s="56"/>
      <c r="O14" s="57"/>
    </row>
    <row r="15" spans="1:15" ht="30" customHeight="1">
      <c r="A15" s="56"/>
      <c r="E15" s="67" t="s">
        <v>196</v>
      </c>
      <c r="F15" s="67"/>
      <c r="G15" s="68"/>
      <c r="H15" s="69"/>
      <c r="I15" s="69"/>
      <c r="J15" s="69"/>
      <c r="K15" s="69"/>
      <c r="L15" s="69"/>
      <c r="M15" s="69"/>
      <c r="N15" s="69"/>
      <c r="O15" s="70"/>
    </row>
    <row r="16" spans="1:15" ht="30" customHeight="1">
      <c r="A16" s="56"/>
      <c r="E16" s="67" t="s">
        <v>197</v>
      </c>
      <c r="F16" s="67"/>
      <c r="G16" s="68"/>
      <c r="H16" s="69"/>
      <c r="I16" s="69"/>
      <c r="J16" s="69"/>
      <c r="K16" s="69"/>
      <c r="L16" s="69"/>
      <c r="M16" s="69"/>
      <c r="N16" s="69"/>
      <c r="O16" s="70"/>
    </row>
    <row r="17" spans="1:15" ht="30" customHeight="1">
      <c r="A17" s="56"/>
      <c r="E17" s="71" t="s">
        <v>198</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199</v>
      </c>
      <c r="O20" s="57"/>
    </row>
    <row r="21" spans="1:15" ht="20.100000000000001" customHeight="1">
      <c r="A21" s="56" t="s">
        <v>200</v>
      </c>
      <c r="O21" s="57"/>
    </row>
    <row r="22" spans="1:15" ht="20.100000000000001" customHeight="1">
      <c r="A22" s="56"/>
      <c r="O22" s="57"/>
    </row>
    <row r="23" spans="1:15" ht="20.100000000000001" customHeight="1">
      <c r="A23" s="56"/>
      <c r="O23" s="57"/>
    </row>
    <row r="24" spans="1:15" ht="20.100000000000001" customHeight="1">
      <c r="A24" s="56"/>
      <c r="B24" s="5" t="s">
        <v>201</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202</v>
      </c>
      <c r="F26" s="2">
        <v>46295</v>
      </c>
      <c r="G26" s="2"/>
      <c r="H26" s="2"/>
      <c r="I26" s="2"/>
      <c r="O26" s="57"/>
    </row>
    <row r="27" spans="1:15" ht="20.100000000000001" customHeight="1">
      <c r="A27" s="56"/>
      <c r="C27" s="12"/>
      <c r="D27" s="76"/>
      <c r="O27" s="57"/>
    </row>
    <row r="28" spans="1:15" ht="20.100000000000001" customHeight="1">
      <c r="A28" s="56"/>
      <c r="C28" s="12">
        <v>2</v>
      </c>
      <c r="D28" s="76" t="s">
        <v>203</v>
      </c>
      <c r="F28" s="51" t="s">
        <v>204</v>
      </c>
      <c r="G28" s="51"/>
      <c r="H28" s="51"/>
      <c r="O28" s="57"/>
    </row>
    <row r="29" spans="1:15" ht="20.100000000000001" customHeight="1">
      <c r="A29" s="56"/>
      <c r="C29" s="12"/>
      <c r="D29" s="76"/>
      <c r="F29" s="77" t="s">
        <v>206</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205</v>
      </c>
      <c r="F31" s="1" t="s">
        <v>213</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80D5D8C3-F7BF-42C3-9F90-B419E255A03B}"/>
    <hyperlink ref="M1:O1" location="'R8 公告文'!A1" display="公告文へ" xr:uid="{95293D15-4CB5-4AE1-951C-E38D5632A3E9}"/>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2026-09-10T05:41:53Z</dcterms:created>
  <dcterms:modified xsi:type="dcterms:W3CDTF">2026-09-10T05:44:18Z</dcterms:modified>
</cp:coreProperties>
</file>