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8_{DA5978DE-BC8E-4FB6-99F9-4290021D2087}" xr6:coauthVersionLast="47" xr6:coauthVersionMax="47" xr10:uidLastSave="{00000000-0000-0000-0000-000000000000}"/>
  <bookViews>
    <workbookView xWindow="-120" yWindow="-120" windowWidth="29040" windowHeight="15720" tabRatio="898" xr2:uid="{00000000-000D-0000-FFFF-FFFF00000000}"/>
  </bookViews>
  <sheets>
    <sheet name="評価項目(標準)" sheetId="57" r:id="rId1"/>
    <sheet name="届出書" sheetId="2" r:id="rId2"/>
    <sheet name="様式１" sheetId="66" r:id="rId3"/>
    <sheet name="様式２" sheetId="118" r:id="rId4"/>
    <sheet name="様式３" sheetId="117" r:id="rId5"/>
    <sheet name="様式４（対策なし）" sheetId="104" r:id="rId6"/>
  </sheets>
  <definedNames>
    <definedName name="_xlnm.Print_Area" localSheetId="1">届出書!$A$1:$AA$42</definedName>
    <definedName name="_xlnm.Print_Area" localSheetId="0">'評価項目(標準)'!$B$1:$M$34</definedName>
    <definedName name="_xlnm.Print_Area" localSheetId="2">様式１!$B$1:$L$32</definedName>
    <definedName name="_xlnm.Print_Area" localSheetId="3">様式２!$A$1:$BR$21</definedName>
    <definedName name="_xlnm.Print_Area" localSheetId="4">様式３!$A$1:$AH$35</definedName>
    <definedName name="_xlnm.Print_Area" localSheetId="5">'様式４（対策なし）'!$A$1:$CF$50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57" l="1"/>
  <c r="K5" i="57"/>
  <c r="J24" i="66"/>
  <c r="U16" i="117" l="1"/>
  <c r="U15" i="117"/>
  <c r="U14" i="117"/>
  <c r="U13" i="117"/>
  <c r="E5" i="66"/>
  <c r="Y13" i="117" l="1"/>
  <c r="J5" i="66"/>
  <c r="H10" i="66"/>
  <c r="H9" i="66"/>
  <c r="H8" i="66"/>
  <c r="H7" i="66"/>
  <c r="H6" i="66"/>
  <c r="H24" i="66" l="1"/>
  <c r="E24" i="66"/>
  <c r="B24" i="66"/>
  <c r="F5" i="66" l="1"/>
  <c r="G6" i="66"/>
  <c r="G7" i="66"/>
  <c r="G8" i="66"/>
  <c r="G9" i="66"/>
  <c r="K23" i="57"/>
  <c r="E23" i="66"/>
  <c r="C5" i="66"/>
  <c r="D5" i="66"/>
  <c r="G10" i="66"/>
  <c r="C11" i="66"/>
  <c r="D11" i="66"/>
  <c r="E11" i="66"/>
  <c r="F11" i="66"/>
  <c r="G11" i="66"/>
  <c r="H11" i="66"/>
  <c r="J11" i="66"/>
  <c r="G12" i="66"/>
  <c r="H12" i="66"/>
  <c r="G13" i="66"/>
  <c r="H13" i="66"/>
  <c r="D14" i="66"/>
  <c r="E14" i="66"/>
  <c r="F14" i="66"/>
  <c r="G14" i="66"/>
  <c r="H14" i="66"/>
  <c r="J14" i="66"/>
  <c r="G15" i="66"/>
  <c r="H15" i="66"/>
  <c r="D16" i="66"/>
  <c r="E16" i="66"/>
  <c r="F16" i="66"/>
  <c r="H16" i="66"/>
  <c r="J16" i="66"/>
  <c r="H17" i="66"/>
  <c r="B18" i="66"/>
  <c r="C18" i="66"/>
  <c r="D18" i="66"/>
  <c r="E18" i="66"/>
  <c r="F18" i="66"/>
  <c r="G18" i="66"/>
  <c r="H18" i="66"/>
  <c r="J18" i="66"/>
  <c r="G19" i="66"/>
  <c r="H19" i="66"/>
  <c r="D20" i="66"/>
  <c r="E20" i="66"/>
  <c r="F20" i="66"/>
  <c r="G20" i="66"/>
  <c r="H20" i="66"/>
  <c r="J20" i="66"/>
  <c r="G21" i="66"/>
  <c r="H21" i="66"/>
  <c r="G22" i="66"/>
  <c r="H22" i="66"/>
  <c r="B23" i="66"/>
  <c r="H23" i="66"/>
  <c r="J23" i="66"/>
  <c r="K18" i="57"/>
  <c r="J32" i="57"/>
  <c r="J25" i="66" l="1"/>
</calcChain>
</file>

<file path=xl/sharedStrings.xml><?xml version="1.0" encoding="utf-8"?>
<sst xmlns="http://schemas.openxmlformats.org/spreadsheetml/2006/main" count="263" uniqueCount="220">
  <si>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</si>
  <si>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</si>
  <si>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</si>
  <si>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</si>
  <si>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</si>
  <si>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</si>
  <si>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</si>
  <si>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</si>
  <si>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</si>
  <si>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</si>
  <si>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</si>
  <si>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</si>
  <si>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有</t>
    <rPh sb="0" eb="1">
      <t>ア</t>
    </rPh>
    <phoneticPr fontId="2"/>
  </si>
  <si>
    <t>無</t>
    <rPh sb="0" eb="1">
      <t>ム</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</si>
  <si>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</si>
  <si>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</si>
  <si>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</si>
  <si>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</si>
  <si>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</si>
  <si>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</si>
  <si>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</si>
  <si>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評価対象工事②の実績あり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</si>
  <si>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</si>
  <si>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</si>
  <si>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</si>
  <si>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</si>
  <si>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</si>
  <si>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</si>
  <si>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</si>
  <si>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</si>
  <si>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</si>
  <si>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</si>
  <si>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</si>
  <si>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</si>
  <si>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</si>
  <si>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</si>
  <si>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</si>
  <si>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</si>
  <si>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</si>
  <si>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</si>
  <si>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</si>
  <si>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</si>
  <si>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</si>
  <si>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</si>
  <si>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</si>
  <si>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</si>
  <si>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</si>
  <si>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様式１</t>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</si>
  <si>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</si>
  <si>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</si>
  <si>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</si>
  <si>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</si>
  <si>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</si>
  <si>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</si>
  <si>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</si>
  <si>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</si>
  <si>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</si>
  <si>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</si>
  <si>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</si>
  <si>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</si>
  <si>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</si>
  <si>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</si>
  <si>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</si>
  <si>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</si>
  <si>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</si>
  <si>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</si>
  <si>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</si>
  <si>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</si>
  <si>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</si>
  <si>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</si>
  <si>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</si>
  <si>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</si>
  <si>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</si>
  <si>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</si>
  <si>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</si>
  <si>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</si>
  <si>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</si>
  <si>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</si>
  <si>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</si>
  <si>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</si>
  <si>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</si>
  <si>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</si>
  <si>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</si>
  <si>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</si>
  <si>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</si>
  <si>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</si>
  <si>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</si>
  <si>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</si>
  <si>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会社名</t>
    <rPh sb="0" eb="3">
      <t>カイシャメイ</t>
    </rPh>
    <phoneticPr fontId="2"/>
  </si>
  <si>
    <t>【地域精通度】</t>
    <rPh sb="1" eb="3">
      <t>チイキ</t>
    </rPh>
    <rPh sb="3" eb="5">
      <t>セイツウ</t>
    </rPh>
    <rPh sb="5" eb="6">
      <t>ド</t>
    </rPh>
    <phoneticPr fontId="2"/>
  </si>
  <si>
    <t>コリンズ登録番号</t>
    <phoneticPr fontId="2"/>
  </si>
  <si>
    <t>工事名称</t>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</si>
  <si>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</si>
  <si>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</si>
  <si>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</si>
  <si>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</si>
  <si>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</si>
  <si>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</si>
  <si>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</si>
  <si>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</si>
  <si>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</si>
  <si>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</si>
  <si>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</si>
  <si>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【地域精通度の注意事項】</t>
    <rPh sb="1" eb="3">
      <t>チイキ</t>
    </rPh>
    <rPh sb="3" eb="5">
      <t>セイツウ</t>
    </rPh>
    <rPh sb="5" eb="6">
      <t>ド</t>
    </rPh>
    <phoneticPr fontId="2"/>
  </si>
  <si>
    <t>注1：</t>
    <phoneticPr fontId="2"/>
  </si>
  <si>
    <t>注2：</t>
    <phoneticPr fontId="2"/>
  </si>
  <si>
    <t>【社会貢献度の注意事項】</t>
    <rPh sb="0" eb="1">
      <t>チイキ</t>
    </rPh>
    <rPh sb="1" eb="4">
      <t>コウケンド</t>
    </rPh>
    <phoneticPr fontId="2"/>
  </si>
  <si>
    <t>各項目で実績（認証取得）の有無をプルダウンで選択してください。</t>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</si>
  <si>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</si>
  <si>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</si>
  <si>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</si>
  <si>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</si>
  <si>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</si>
  <si>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</si>
  <si>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t>
  </si>
  <si>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</si>
  <si>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</si>
  <si>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</si>
  <si>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</si>
  <si>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</si>
  <si>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</si>
  <si>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</si>
  <si>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</si>
  <si>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</si>
  <si>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</si>
  <si>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</si>
  <si>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</si>
  <si>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</si>
  <si>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</si>
  <si>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</si>
  <si>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</si>
  <si>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</si>
  <si>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</si>
  <si>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</si>
  <si>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</si>
  <si>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</si>
  <si>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氏名欄には、現地施工の配置予定技術者を入力してください。</t>
    <rPh sb="0" eb="2">
      <t>シメイ</t>
    </rPh>
    <rPh sb="2" eb="3">
      <t>ラン</t>
    </rPh>
    <rPh sb="6" eb="8">
      <t>ゲンチ</t>
    </rPh>
    <rPh sb="8" eb="10">
      <t>セコウ</t>
    </rPh>
    <rPh sb="11" eb="13">
      <t>ハイチ</t>
    </rPh>
    <rPh sb="13" eb="15">
      <t>ヨテイ</t>
    </rPh>
    <rPh sb="15" eb="18">
      <t>ギジュツシャ</t>
    </rPh>
    <rPh sb="19" eb="21">
      <t>ニュウリョク</t>
    </rPh>
    <phoneticPr fontId="2"/>
  </si>
  <si>
    <t>注3：</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</si>
  <si>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</si>
  <si>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注4：</t>
    <rPh sb="0" eb="1">
      <t>チュウ</t>
    </rPh>
    <phoneticPr fontId="2"/>
  </si>
  <si>
    <t>配置予定技術者の従事期間は、現地施工期間とし、工場製作期間を含めない期間を入力してください。</t>
  </si>
  <si>
    <t xml:space="preserve">注5：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</si>
  <si>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</si>
  <si>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</si>
  <si>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</si>
  <si>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</si>
  <si>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</si>
  <si>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</si>
  <si>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</si>
  <si>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</si>
  <si>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</si>
  <si>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</si>
  <si>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</si>
  <si>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</si>
  <si>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</si>
  <si>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</si>
  <si>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</si>
  <si>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</si>
  <si>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</si>
  <si>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</si>
  <si>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</si>
  <si>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</si>
  <si>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</si>
  <si>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</si>
  <si>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</si>
  <si>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</si>
  <si>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</si>
  <si>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</si>
  <si>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</si>
  <si>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</si>
  <si>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</si>
  <si>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</si>
  <si>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</si>
  <si>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</si>
  <si>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</si>
  <si>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</si>
  <si>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</si>
  <si>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品質
マネジメント</t>
    <rPh sb="0" eb="2">
      <t>ヒンシツ</t>
    </rPh>
    <phoneticPr fontId="2"/>
  </si>
  <si>
    <t>労働安全
衛生管理</t>
    <rPh sb="0" eb="2">
      <t>ロウドウ</t>
    </rPh>
    <rPh sb="2" eb="4">
      <t>アンゼン</t>
    </rPh>
    <phoneticPr fontId="2"/>
  </si>
  <si>
    <t>配置予定技術者
のCPD
（継続学習制度）取組実績</t>
    <phoneticPr fontId="2"/>
  </si>
  <si>
    <t>配置予定
技術者の
工事実績</t>
    <rPh sb="0" eb="2">
      <t>ハイチ</t>
    </rPh>
    <rPh sb="2" eb="4">
      <t>ヨテイ</t>
    </rPh>
    <rPh sb="5" eb="8">
      <t>ギジュツシャ</t>
    </rPh>
    <rPh sb="10" eb="12">
      <t>コウジ</t>
    </rPh>
    <rPh sb="12" eb="14">
      <t>ジッセキ</t>
    </rPh>
    <phoneticPr fontId="2"/>
  </si>
  <si>
    <t>総合評価方式評価項目一覧  【機械器具設置工事】 除算方式</t>
    <rPh sb="0" eb="2">
      <t>ソウゴウ</t>
    </rPh>
    <rPh sb="2" eb="4">
      <t>ヒョウカ</t>
    </rPh>
    <rPh sb="4" eb="6">
      <t>ホウシキ</t>
    </rPh>
    <rPh sb="6" eb="8">
      <t>ヒョウカ</t>
    </rPh>
    <rPh sb="8" eb="10">
      <t>コウモク</t>
    </rPh>
    <rPh sb="10" eb="12">
      <t>イチラン</t>
    </rPh>
    <rPh sb="15" eb="17">
      <t>キカイ</t>
    </rPh>
    <rPh sb="17" eb="19">
      <t>キグ</t>
    </rPh>
    <rPh sb="19" eb="21">
      <t>セッチ</t>
    </rPh>
    <rPh sb="21" eb="23">
      <t>コウジ</t>
    </rPh>
    <rPh sb="25" eb="27">
      <t>ジョサン</t>
    </rPh>
    <rPh sb="27" eb="29">
      <t>ホウシキ</t>
    </rPh>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</si>
  <si>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</si>
  <si>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</si>
  <si>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</si>
  <si>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</si>
  <si>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総合評価方式の不履行による
加算点の減点</t>
    <rPh sb="0" eb="2">
      <t>ソウゴウ</t>
    </rPh>
    <rPh sb="14" eb="16">
      <t>カサン</t>
    </rPh>
    <rPh sb="16" eb="17">
      <t>テン</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</si>
  <si>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</si>
  <si>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</si>
  <si>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</si>
  <si>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</si>
  <si>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</si>
  <si>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</si>
  <si>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左欄の①～⑦のうち、該当する項目により得られる合計点数</t>
    <phoneticPr fontId="2"/>
  </si>
  <si>
    <t>△換算前
加算点満点
×1割
×件数</t>
    <rPh sb="1" eb="3">
      <t>カンサン</t>
    </rPh>
    <rPh sb="3" eb="4">
      <t>マエ</t>
    </rPh>
    <phoneticPr fontId="2"/>
  </si>
  <si>
    <t>△換算前
加算点満点
×1割</t>
    <rPh sb="0" eb="2">
      <t>カンサン</t>
    </rPh>
    <rPh sb="2" eb="3">
      <t>マエ</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</si>
  <si>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</si>
  <si>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【社会貢献度】</t>
    <phoneticPr fontId="2"/>
  </si>
  <si>
    <t>（様式１）　加算点申告書</t>
    <rPh sb="1" eb="3">
      <t>ヨウシキ</t>
    </rPh>
    <rPh sb="6" eb="8">
      <t>カサン</t>
    </rPh>
    <rPh sb="8" eb="9">
      <t>テン</t>
    </rPh>
    <rPh sb="9" eb="12">
      <t>シンコクショ</t>
    </rPh>
    <phoneticPr fontId="2"/>
  </si>
  <si>
    <t>評価対象として届け出る項目に「○」をプルダウンで選択してください。（最大４点）</t>
    <rPh sb="37" eb="38">
      <t>テン</t>
    </rPh>
    <phoneticPr fontId="2"/>
  </si>
  <si>
    <t>R7(2025)年度</t>
    <rPh sb="8" eb="10">
      <t>ネンド</t>
    </rPh>
    <rPh sb="9" eb="10">
      <t>ド</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</si>
  <si>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</si>
  <si>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</si>
  <si>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R8(2026)年度</t>
    <rPh sb="8" eb="10">
      <t>ネンド</t>
    </rPh>
    <rPh sb="9" eb="10">
      <t>ド</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</si>
  <si>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</si>
  <si>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r>
      <t>機械器具設置工事 【</t>
    </r>
    <r>
      <rPr>
        <b/>
        <sz val="12"/>
        <color rgb="FFFF0000"/>
        <rFont val="BIZ UDゴシック"/>
        <family val="3"/>
        <charset val="128"/>
      </rPr>
      <t>令和８年６月版</t>
    </r>
    <r>
      <rPr>
        <b/>
        <sz val="12"/>
        <rFont val="BIZ UDゴシック"/>
        <family val="3"/>
        <charset val="128"/>
      </rPr>
      <t>】</t>
    </r>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</si>
  <si>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</si>
  <si>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様式１
様式２</t>
    <phoneticPr fontId="2"/>
  </si>
  <si>
    <t>工事を行ううえでの留意点</t>
    <rPh sb="0" eb="1">
      <t>コウジ</t>
    </rPh>
    <rPh sb="1" eb="2">
      <t>オコナ</t>
    </rPh>
    <rPh sb="7" eb="9">
      <t>リュウイ</t>
    </rPh>
    <rPh sb="9" eb="10">
      <t>テンゲンバ</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</si>
  <si>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</si>
  <si>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r>
      <t>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・「評価対象工事①」とは、機械器具設置工事で発注された口径</t>
    </r>
    <r>
      <rPr>
        <sz val="12"/>
        <rFont val="Calibri"/>
        <family val="3"/>
        <charset val="161"/>
      </rPr>
      <t>φ</t>
    </r>
    <r>
      <rPr>
        <sz val="12"/>
        <rFont val="BIZ UDゴシック"/>
        <family val="3"/>
        <charset val="128"/>
      </rPr>
      <t>1,200㎜以上の揚排水ポンプ（水中ポンプを除く）の「新設」、「分解を伴う改良（改造）」、「分解を伴う補修」のいずれかを含む工事を指します。ただし、点検工事は除きます。
・「評価対象工事②」とは、機械器具設置工事で発注された口径</t>
    </r>
    <r>
      <rPr>
        <sz val="12"/>
        <rFont val="Calibri"/>
        <family val="3"/>
        <charset val="161"/>
      </rPr>
      <t>φ</t>
    </r>
    <r>
      <rPr>
        <sz val="12"/>
        <rFont val="BIZ UDゴシック"/>
        <family val="3"/>
        <charset val="128"/>
      </rPr>
      <t>600㎜以上の揚排水ポンプ（水中ポンプを除く）の「新設」、「分解を伴う改良（改造）」、「分解を伴う補修」のいずれかを含む工事を指します。ただし、点検工事は除きます。
・評価対象の工事実績は１件とし、コリンズに登録された公共機関等発注の工事に限ります。</t>
    </r>
    <rPh sb="2" eb="3">
      <t>マタ</t>
    </rPh>
    <rPh sb="4" eb="6">
      <t>キョウドウ</t>
    </rPh>
    <rPh sb="6" eb="9">
      <t>キギョウタイ</t>
    </rPh>
    <rPh sb="66" eb="67">
      <t>セン</t>
    </rPh>
    <rPh sb="110" eb="118">
      <t>キカイキグセッチコウジ</t>
    </rPh>
    <rPh sb="119" eb="121">
      <t>ハッチュウ</t>
    </rPh>
    <rPh sb="124" eb="126">
      <t>コウケイ</t>
    </rPh>
    <rPh sb="133" eb="135">
      <t>イジョウ</t>
    </rPh>
    <rPh sb="136" eb="137">
      <t>ア</t>
    </rPh>
    <rPh sb="154" eb="156">
      <t>シンセツ</t>
    </rPh>
    <rPh sb="159" eb="161">
      <t>ブンカイ</t>
    </rPh>
    <rPh sb="162" eb="163">
      <t>トモナ</t>
    </rPh>
    <rPh sb="164" eb="166">
      <t>カイリョウ</t>
    </rPh>
    <rPh sb="167" eb="169">
      <t>カイゾウ</t>
    </rPh>
    <rPh sb="173" eb="175">
      <t>ブンカイ</t>
    </rPh>
    <rPh sb="176" eb="177">
      <t>トモナ</t>
    </rPh>
    <rPh sb="178" eb="180">
      <t>ホシュウ</t>
    </rPh>
    <rPh sb="187" eb="188">
      <t>フク</t>
    </rPh>
    <rPh sb="189" eb="191">
      <t>コウジ</t>
    </rPh>
    <rPh sb="201" eb="203">
      <t>テンケン</t>
    </rPh>
    <rPh sb="203" eb="205">
      <t>コウジ</t>
    </rPh>
    <rPh sb="206" eb="207">
      <t>ノゾ</t>
    </rPh>
    <rPh sb="249" eb="250">
      <t>ア</t>
    </rPh>
    <rPh sb="327" eb="329">
      <t>ヒョウカ</t>
    </rPh>
    <rPh sb="329" eb="331">
      <t>タイショウ</t>
    </rPh>
    <phoneticPr fontId="2"/>
  </si>
  <si>
    <t>評価対象工事②実績あり</t>
    <phoneticPr fontId="2"/>
  </si>
  <si>
    <r>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・「評価対象工事②」とは、機械器具設置工事で発注された口径</t>
    </r>
    <r>
      <rPr>
        <sz val="12"/>
        <rFont val="Calibri"/>
        <family val="3"/>
        <charset val="161"/>
      </rPr>
      <t>φ</t>
    </r>
    <r>
      <rPr>
        <sz val="12"/>
        <rFont val="BIZ UDゴシック"/>
        <family val="3"/>
        <charset val="128"/>
      </rPr>
      <t>600㎜以上の揚排水ポンプ（水中ポンプを除く）の「新設」、「分解を伴う改良（改造）」、「分解を伴う補修」のいずれかを含む工事を指します。ただし、点検工事は除きます。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・余裕期間制度の対象工事は、現地施工期間において、完成日を含む実工期（現地着手日から完成日まで）の２分の１以上の連続した期間に従事した実績を評価の対象とします。</t>
    </r>
    <rPh sb="550" eb="552">
      <t>キカン</t>
    </rPh>
    <rPh sb="563" eb="565">
      <t>タイショウ</t>
    </rPh>
    <phoneticPr fontId="2"/>
  </si>
  <si>
    <t>企 業 の 能 力 等</t>
  </si>
  <si>
    <t>令和8年度　農村地域排水対策　第5829-分0002号</t>
    <rPh sb="6" eb="8">
      <t>ノウソン</t>
    </rPh>
    <rPh sb="8" eb="10">
      <t>チイキ</t>
    </rPh>
    <rPh sb="10" eb="12">
      <t>ハイスイ</t>
    </rPh>
    <rPh sb="12" eb="14">
      <t>タイサク</t>
    </rPh>
    <phoneticPr fontId="2"/>
  </si>
  <si>
    <t>鹿海地区</t>
    <rPh sb="0" eb="2">
      <t>シカウミ</t>
    </rPh>
    <rPh sb="2" eb="4">
      <t>チク</t>
    </rPh>
    <phoneticPr fontId="2"/>
  </si>
  <si>
    <t>農村地域排水対策事業　排水機場補修更新その２工事</t>
    <rPh sb="0" eb="8">
      <t>ノウソンチイキハイスイタイサク</t>
    </rPh>
    <rPh sb="11" eb="13">
      <t>ハイスイ</t>
    </rPh>
    <rPh sb="14" eb="15">
      <t>ジョウ</t>
    </rPh>
    <rPh sb="15" eb="17">
      <t>ホシュウ</t>
    </rPh>
    <rPh sb="17" eb="19">
      <t>コウシン</t>
    </rPh>
    <rPh sb="22" eb="24">
      <t>コウジ</t>
    </rPh>
    <phoneticPr fontId="2"/>
  </si>
  <si>
    <t>鹿海地区　農村地域排水対策事業　排水機場補修更新その２工事</t>
    <rPh sb="0" eb="2">
      <t>シカウミ</t>
    </rPh>
    <phoneticPr fontId="2"/>
  </si>
  <si>
    <t>当該工事は、排水機場において既存のポンプ設備等の補修、更新を行う工事です。
「項目１　効率的な工程管理」、「項目２　施工時の品質管理」、「項目３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6" eb="8">
      <t>ハイスイ</t>
    </rPh>
    <rPh sb="58" eb="60">
      <t>セコウ</t>
    </rPh>
    <rPh sb="60" eb="61">
      <t>ジ</t>
    </rPh>
    <rPh sb="62" eb="66">
      <t>ヒンシツカンリ</t>
    </rPh>
    <rPh sb="73" eb="75">
      <t>シュウヘン</t>
    </rPh>
    <rPh sb="75" eb="77">
      <t>カンキョウ</t>
    </rPh>
    <rPh sb="79" eb="81">
      <t>ハイリョ</t>
    </rPh>
    <rPh sb="115" eb="117">
      <t>イナイ</t>
    </rPh>
    <rPh sb="121" eb="123">
      <t>リユウ</t>
    </rPh>
    <rPh sb="124" eb="125">
      <t>フク</t>
    </rPh>
    <phoneticPr fontId="2"/>
  </si>
  <si>
    <t>鹿海地区　農村地域排水対策事業　排水機場補修更新その2工事</t>
    <rPh sb="0" eb="1">
      <t>シカ</t>
    </rPh>
    <rPh sb="1" eb="2">
      <t>ウミ</t>
    </rPh>
    <rPh sb="2" eb="4">
      <t>チク</t>
    </rPh>
    <rPh sb="5" eb="7">
      <t>ノウソン</t>
    </rPh>
    <rPh sb="7" eb="9">
      <t>チイキ</t>
    </rPh>
    <rPh sb="9" eb="11">
      <t>ハイスイ</t>
    </rPh>
    <rPh sb="11" eb="13">
      <t>タイサク</t>
    </rPh>
    <rPh sb="13" eb="15">
      <t>ジギョウ</t>
    </rPh>
    <rPh sb="16" eb="19">
      <t>ハイスイキ</t>
    </rPh>
    <rPh sb="19" eb="20">
      <t>ジョウ</t>
    </rPh>
    <rPh sb="20" eb="22">
      <t>ホシュウ</t>
    </rPh>
    <rPh sb="22" eb="24">
      <t>コウシン</t>
    </rPh>
    <rPh sb="27" eb="29">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</si>
</sst>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s>
  <fonts count="41"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b/>
      <sz val="12"/>
      <color rgb="FFFF0000"/>
      <name val="BIZ UD明朝 Medium"/>
      <family val="1"/>
      <charset val="128"/>
    </font>
    <font>
      <sz val="10"/>
      <color rgb="FFFF0000"/>
      <name val="BIZ UD明朝 Medium"/>
      <family val="1"/>
      <charset val="128"/>
    </font>
    <font>
      <b/>
      <u/>
      <sz val="10"/>
      <color rgb="FFFF0000"/>
      <name val="BIZ UD明朝 Medium"/>
      <family val="1"/>
      <charset val="128"/>
    </font>
    <font>
      <sz val="8"/>
      <name val="BIZ UD明朝 Medium"/>
      <family val="1"/>
      <charset val="128"/>
    </font>
    <font>
      <u/>
      <sz val="10"/>
      <color rgb="FFFF0000"/>
      <name val="BIZ UD明朝 Medium"/>
      <family val="1"/>
      <charset val="128"/>
    </font>
    <font>
      <sz val="20"/>
      <name val="BIZ UDゴシック"/>
      <family val="3"/>
      <charset val="128"/>
    </font>
    <font>
      <sz val="11"/>
      <name val="BIZ UDゴシック"/>
      <family val="3"/>
      <charset val="128"/>
    </font>
    <font>
      <sz val="12"/>
      <name val="BIZ UDゴシック"/>
      <family val="3"/>
      <charset val="128"/>
    </font>
    <font>
      <sz val="11"/>
      <color theme="1"/>
      <name val="BIZ UDゴシック"/>
      <family val="3"/>
      <charset val="128"/>
    </font>
    <font>
      <b/>
      <sz val="20"/>
      <name val="BIZ UDゴシック"/>
      <family val="3"/>
      <charset val="128"/>
    </font>
    <font>
      <b/>
      <sz val="20"/>
      <color theme="1"/>
      <name val="BIZ UDゴシック"/>
      <family val="3"/>
      <charset val="128"/>
    </font>
    <font>
      <sz val="12"/>
      <color theme="1"/>
      <name val="BIZ UDゴシック"/>
      <family val="3"/>
      <charset val="128"/>
    </font>
    <font>
      <sz val="14"/>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sz val="16"/>
      <name val="BIZ UDゴシック"/>
      <family val="3"/>
      <charset val="128"/>
    </font>
    <font>
      <sz val="16"/>
      <color theme="1"/>
      <name val="BIZ UDゴシック"/>
      <family val="3"/>
      <charset val="128"/>
    </font>
    <font>
      <b/>
      <sz val="16"/>
      <color rgb="FFFF0000"/>
      <name val="BIZ UDゴシック"/>
      <family val="3"/>
      <charset val="128"/>
    </font>
    <font>
      <b/>
      <sz val="11"/>
      <color rgb="FFFF0000"/>
      <name val="BIZ UD明朝 Medium"/>
      <family val="1"/>
      <charset val="128"/>
    </font>
    <font>
      <sz val="11"/>
      <color rgb="FFFF0000"/>
      <name val="BIZ UD明朝 Medium"/>
      <family val="1"/>
      <charset val="128"/>
    </font>
    <font>
      <b/>
      <sz val="18"/>
      <name val="BIZ UD明朝 Medium"/>
      <family val="1"/>
      <charset val="128"/>
    </font>
    <font>
      <sz val="11"/>
      <color theme="3"/>
      <name val="BIZ UD明朝 Medium"/>
      <family val="1"/>
      <charset val="128"/>
    </font>
    <font>
      <b/>
      <sz val="12"/>
      <color rgb="FFFF0000"/>
      <name val="BIZ UDゴシック"/>
      <family val="3"/>
      <charset val="128"/>
    </font>
    <font>
      <sz val="12"/>
      <name val="Calibri"/>
      <family val="3"/>
      <charset val="161"/>
    </font>
    <font>
      <sz val="11"/>
      <name val="ＭＳ 明朝"/>
      <family val="1"/>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medium">
        <color indexed="64"/>
      </bottom>
      <diagonal/>
    </border>
    <border>
      <left style="medium">
        <color indexed="64"/>
      </left>
      <right/>
      <top style="double">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551">
    <xf numFmtId="0" fontId="0" fillId="0" borderId="0" xfId="0">
      <alignment vertical="center"/>
    </xf>
    <xf numFmtId="0" fontId="6" fillId="0" borderId="0" xfId="4" applyFont="1" applyProtection="1">
      <alignment vertical="center"/>
      <protection locked="0"/>
    </xf>
    <xf numFmtId="0" fontId="7" fillId="0" borderId="0" xfId="4" applyFont="1" applyProtection="1">
      <alignment vertical="center"/>
      <protection locked="0"/>
    </xf>
    <xf numFmtId="0" fontId="8" fillId="0" borderId="0" xfId="4" applyFont="1" applyProtection="1">
      <alignment vertical="center"/>
      <protection locked="0"/>
    </xf>
    <xf numFmtId="0" fontId="8" fillId="0" borderId="0" xfId="4" applyFont="1" applyAlignment="1" applyProtection="1">
      <alignment horizontal="center" vertical="center"/>
      <protection locked="0"/>
    </xf>
    <xf numFmtId="0" fontId="9" fillId="0" borderId="0" xfId="4" applyFont="1" applyAlignment="1" applyProtection="1">
      <alignment horizontal="right" vertical="center"/>
      <protection locked="0"/>
    </xf>
    <xf numFmtId="0" fontId="8" fillId="0" borderId="3" xfId="4" applyFont="1" applyBorder="1" applyProtection="1">
      <alignment vertical="center"/>
      <protection locked="0"/>
    </xf>
    <xf numFmtId="0" fontId="10" fillId="0" borderId="3"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10" fillId="0" borderId="36" xfId="4" applyFont="1" applyBorder="1" applyAlignment="1" applyProtection="1">
      <alignment horizontal="left" vertical="center"/>
      <protection locked="0"/>
    </xf>
    <xf numFmtId="0" fontId="10" fillId="0" borderId="34" xfId="4" applyFont="1" applyBorder="1" applyAlignment="1" applyProtection="1">
      <alignment horizontal="left" vertical="center"/>
      <protection locked="0"/>
    </xf>
    <xf numFmtId="0" fontId="10" fillId="0" borderId="41" xfId="4" applyFont="1" applyBorder="1" applyAlignment="1" applyProtection="1">
      <alignment horizontal="left" vertical="center"/>
      <protection locked="0"/>
    </xf>
    <xf numFmtId="0" fontId="10" fillId="0" borderId="3" xfId="4" quotePrefix="1" applyFont="1" applyBorder="1" applyAlignment="1" applyProtection="1">
      <alignment horizontal="left" vertical="center"/>
      <protection locked="0"/>
    </xf>
    <xf numFmtId="0" fontId="10" fillId="0" borderId="35" xfId="4" applyFont="1" applyBorder="1" applyAlignment="1" applyProtection="1">
      <alignment horizontal="left" vertical="center"/>
      <protection locked="0"/>
    </xf>
    <xf numFmtId="0" fontId="11" fillId="0" borderId="0" xfId="4" applyFont="1" applyAlignment="1" applyProtection="1">
      <alignment horizontal="left" vertical="center"/>
      <protection locked="0"/>
    </xf>
    <xf numFmtId="0" fontId="10" fillId="0" borderId="3" xfId="4" applyFont="1" applyBorder="1" applyAlignment="1" applyProtection="1">
      <alignment vertical="center" textRotation="255" wrapText="1"/>
      <protection locked="0"/>
    </xf>
    <xf numFmtId="0" fontId="10" fillId="0" borderId="0" xfId="4" applyFont="1" applyAlignment="1" applyProtection="1">
      <alignment horizontal="right" vertical="top" wrapText="1"/>
      <protection locked="0"/>
    </xf>
    <xf numFmtId="0" fontId="10" fillId="0" borderId="3" xfId="4" applyFont="1" applyBorder="1" applyAlignment="1" applyProtection="1">
      <alignment vertical="center" textRotation="255"/>
      <protection locked="0"/>
    </xf>
    <xf numFmtId="0" fontId="10" fillId="0" borderId="0" xfId="4" applyFont="1" applyAlignment="1" applyProtection="1">
      <alignment vertical="center" textRotation="255"/>
      <protection locked="0"/>
    </xf>
    <xf numFmtId="0" fontId="10" fillId="0" borderId="38" xfId="4" applyFont="1" applyBorder="1" applyAlignment="1" applyProtection="1">
      <alignment horizontal="left" vertical="center"/>
      <protection locked="0"/>
    </xf>
    <xf numFmtId="0" fontId="10" fillId="0" borderId="0" xfId="4" applyFont="1" applyAlignment="1" applyProtection="1">
      <alignment vertical="center" textRotation="255" wrapText="1"/>
      <protection locked="0"/>
    </xf>
    <xf numFmtId="0" fontId="10" fillId="0" borderId="32" xfId="4" applyFont="1" applyBorder="1" applyAlignment="1" applyProtection="1">
      <alignment horizontal="left" vertical="center"/>
      <protection locked="0"/>
    </xf>
    <xf numFmtId="0" fontId="10" fillId="0" borderId="0" xfId="4" applyFont="1" applyAlignment="1" applyProtection="1">
      <alignment horizontal="center" vertical="center" textRotation="255"/>
      <protection locked="0"/>
    </xf>
    <xf numFmtId="0" fontId="10" fillId="0" borderId="11" xfId="4" applyFont="1" applyBorder="1" applyAlignment="1" applyProtection="1">
      <alignment horizontal="left" vertical="center"/>
      <protection locked="0"/>
    </xf>
    <xf numFmtId="0" fontId="9" fillId="0" borderId="0" xfId="4" applyFont="1" applyProtection="1">
      <alignment vertical="center"/>
      <protection locked="0"/>
    </xf>
    <xf numFmtId="0" fontId="10" fillId="0" borderId="37" xfId="4" applyFont="1" applyBorder="1" applyAlignment="1" applyProtection="1">
      <alignment horizontal="right" vertical="top" wrapText="1"/>
      <protection locked="0"/>
    </xf>
    <xf numFmtId="0" fontId="14" fillId="0" borderId="40" xfId="4" applyFont="1" applyBorder="1" applyAlignment="1" applyProtection="1">
      <alignment horizontal="left" vertical="center"/>
      <protection locked="0"/>
    </xf>
    <xf numFmtId="0" fontId="14" fillId="0" borderId="34" xfId="4" applyFont="1" applyBorder="1" applyAlignment="1" applyProtection="1">
      <alignment horizontal="left" vertical="center"/>
      <protection locked="0"/>
    </xf>
    <xf numFmtId="0" fontId="14" fillId="0" borderId="3"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10" fillId="0" borderId="39" xfId="4" applyFont="1" applyBorder="1" applyAlignment="1" applyProtection="1">
      <alignment horizontal="right" vertical="top" wrapText="1"/>
      <protection locked="0"/>
    </xf>
    <xf numFmtId="0" fontId="15" fillId="0" borderId="0" xfId="4" applyFont="1" applyAlignment="1" applyProtection="1">
      <alignment horizontal="left" vertical="center"/>
      <protection locked="0"/>
    </xf>
    <xf numFmtId="0" fontId="11" fillId="0" borderId="35" xfId="4" applyFont="1" applyBorder="1" applyAlignment="1" applyProtection="1">
      <alignment horizontal="left" vertical="center"/>
      <protection locked="0"/>
    </xf>
    <xf numFmtId="0" fontId="9" fillId="0" borderId="3" xfId="4" applyFont="1" applyBorder="1" applyProtection="1">
      <alignment vertical="center"/>
      <protection locked="0"/>
    </xf>
    <xf numFmtId="0" fontId="9" fillId="0" borderId="35" xfId="4" applyFont="1" applyBorder="1" applyProtection="1">
      <alignment vertical="center"/>
      <protection locked="0"/>
    </xf>
    <xf numFmtId="0" fontId="10" fillId="0" borderId="35" xfId="4" applyFont="1" applyBorder="1" applyAlignment="1" applyProtection="1">
      <alignment horizontal="right" vertical="top" wrapText="1"/>
      <protection locked="0"/>
    </xf>
    <xf numFmtId="0" fontId="16" fillId="0" borderId="0" xfId="4" applyFont="1" applyAlignment="1" applyProtection="1">
      <alignment vertical="top" wrapText="1"/>
      <protection locked="0"/>
    </xf>
    <xf numFmtId="0" fontId="8" fillId="0" borderId="35" xfId="4" applyFont="1" applyBorder="1" applyProtection="1">
      <alignment vertical="center"/>
      <protection locked="0"/>
    </xf>
    <xf numFmtId="0" fontId="8" fillId="0" borderId="24" xfId="4" applyFont="1" applyBorder="1" applyProtection="1">
      <alignment vertical="center"/>
      <protection locked="0"/>
    </xf>
    <xf numFmtId="0" fontId="17" fillId="0" borderId="0" xfId="4" applyFont="1" applyAlignment="1" applyProtection="1">
      <alignment horizontal="left" vertical="center"/>
      <protection locked="0"/>
    </xf>
    <xf numFmtId="0" fontId="21" fillId="0" borderId="0" xfId="0" applyFont="1">
      <alignment vertical="center"/>
    </xf>
    <xf numFmtId="0" fontId="21" fillId="0" borderId="0" xfId="0" applyFont="1" applyAlignment="1">
      <alignment vertical="center" wrapText="1"/>
    </xf>
    <xf numFmtId="0" fontId="21" fillId="0" borderId="0" xfId="0" applyFont="1" applyAlignment="1">
      <alignment horizontal="center" vertical="center"/>
    </xf>
    <xf numFmtId="0" fontId="6" fillId="0" borderId="0" xfId="0" applyFont="1" applyAlignment="1">
      <alignment horizontal="right" vertical="center"/>
    </xf>
    <xf numFmtId="0" fontId="22" fillId="0" borderId="0" xfId="0" applyFont="1">
      <alignment vertical="center"/>
    </xf>
    <xf numFmtId="0" fontId="18" fillId="0" borderId="0" xfId="0" applyFont="1">
      <alignment vertical="center"/>
    </xf>
    <xf numFmtId="0" fontId="23" fillId="0" borderId="0" xfId="0" applyFont="1">
      <alignment vertical="center"/>
    </xf>
    <xf numFmtId="0" fontId="24" fillId="0" borderId="0" xfId="0" applyFont="1">
      <alignment vertical="center"/>
    </xf>
    <xf numFmtId="0" fontId="19" fillId="0" borderId="12" xfId="0" applyFont="1" applyBorder="1" applyAlignment="1">
      <alignment horizontal="center" vertical="center" wrapText="1"/>
    </xf>
    <xf numFmtId="0" fontId="19" fillId="0" borderId="12" xfId="1" quotePrefix="1" applyNumberFormat="1" applyFont="1" applyFill="1" applyBorder="1" applyAlignment="1" applyProtection="1">
      <alignment horizontal="center" vertical="center" wrapText="1"/>
    </xf>
    <xf numFmtId="0" fontId="25" fillId="0" borderId="1" xfId="0" applyFont="1" applyBorder="1" applyAlignment="1">
      <alignment horizontal="center" vertical="center" wrapText="1"/>
    </xf>
    <xf numFmtId="0" fontId="20" fillId="0" borderId="13" xfId="0" applyFont="1" applyBorder="1" applyAlignment="1">
      <alignment horizontal="center" vertical="center"/>
    </xf>
    <xf numFmtId="0" fontId="19" fillId="0" borderId="4" xfId="0" applyFont="1" applyBorder="1" applyAlignment="1">
      <alignment horizontal="center" vertical="center"/>
    </xf>
    <xf numFmtId="0" fontId="19" fillId="0" borderId="22" xfId="0" applyFont="1" applyBorder="1" applyAlignment="1">
      <alignment horizontal="center" vertical="center"/>
    </xf>
    <xf numFmtId="0" fontId="20" fillId="0" borderId="1" xfId="0" applyFont="1" applyBorder="1" applyAlignment="1">
      <alignment horizontal="center" vertical="center"/>
    </xf>
    <xf numFmtId="0" fontId="25" fillId="0" borderId="2" xfId="0" applyFont="1" applyBorder="1" applyAlignment="1">
      <alignment horizontal="center" vertical="center" wrapText="1"/>
    </xf>
    <xf numFmtId="176" fontId="19" fillId="0" borderId="4" xfId="0" quotePrefix="1" applyNumberFormat="1" applyFont="1" applyBorder="1" applyAlignment="1">
      <alignment horizontal="center" vertical="center" wrapText="1"/>
    </xf>
    <xf numFmtId="176" fontId="25" fillId="0" borderId="4" xfId="0" quotePrefix="1" applyNumberFormat="1" applyFont="1" applyBorder="1" applyAlignment="1">
      <alignment horizontal="center" vertical="center" wrapText="1"/>
    </xf>
    <xf numFmtId="0" fontId="20" fillId="0" borderId="42" xfId="1" applyNumberFormat="1" applyFont="1" applyFill="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vertical="center" wrapText="1"/>
    </xf>
    <xf numFmtId="176" fontId="19" fillId="0" borderId="2" xfId="0" quotePrefix="1" applyNumberFormat="1" applyFont="1" applyBorder="1" applyAlignment="1">
      <alignment horizontal="center" vertical="center" wrapText="1"/>
    </xf>
    <xf numFmtId="176" fontId="25" fillId="0" borderId="2" xfId="0" quotePrefix="1" applyNumberFormat="1" applyFont="1" applyBorder="1" applyAlignment="1">
      <alignment horizontal="center" vertical="center" wrapText="1"/>
    </xf>
    <xf numFmtId="0" fontId="20" fillId="0" borderId="75" xfId="1" applyNumberFormat="1" applyFont="1" applyFill="1" applyBorder="1" applyAlignment="1" applyProtection="1">
      <alignment horizontal="center" vertical="center"/>
    </xf>
    <xf numFmtId="0" fontId="20" fillId="0" borderId="0" xfId="0" applyFont="1">
      <alignment vertical="center"/>
    </xf>
    <xf numFmtId="176" fontId="25" fillId="0" borderId="2" xfId="1" applyNumberFormat="1" applyFont="1" applyFill="1" applyBorder="1" applyAlignment="1" applyProtection="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8" fillId="0" borderId="0" xfId="0" applyFont="1" applyAlignment="1">
      <alignment horizontal="left" vertical="center"/>
    </xf>
    <xf numFmtId="178" fontId="29" fillId="0" borderId="2" xfId="1" applyNumberFormat="1" applyFont="1" applyFill="1" applyBorder="1" applyAlignment="1" applyProtection="1">
      <alignment horizontal="center" vertical="center"/>
    </xf>
    <xf numFmtId="0" fontId="20" fillId="0" borderId="0" xfId="0" applyFont="1" applyAlignment="1">
      <alignment horizontal="right" vertical="center"/>
    </xf>
    <xf numFmtId="0" fontId="30" fillId="0" borderId="0" xfId="2" applyFont="1" applyFill="1" applyAlignment="1" applyProtection="1">
      <alignment horizontal="right" vertical="center"/>
    </xf>
    <xf numFmtId="0" fontId="21" fillId="0" borderId="0" xfId="1" applyNumberFormat="1" applyFont="1" applyFill="1" applyBorder="1" applyAlignment="1" applyProtection="1">
      <alignment vertical="center"/>
    </xf>
    <xf numFmtId="0" fontId="19" fillId="0" borderId="0" xfId="0" applyFont="1" applyAlignment="1">
      <alignment horizontal="center" vertical="center"/>
    </xf>
    <xf numFmtId="0" fontId="25" fillId="0" borderId="1" xfId="0" applyFont="1" applyBorder="1" applyAlignment="1">
      <alignment horizontal="center" vertical="center"/>
    </xf>
    <xf numFmtId="0" fontId="31" fillId="0" borderId="0" xfId="0" applyFont="1">
      <alignment vertical="center"/>
    </xf>
    <xf numFmtId="0" fontId="19" fillId="0" borderId="0" xfId="0" applyFont="1">
      <alignment vertical="center"/>
    </xf>
    <xf numFmtId="0" fontId="25" fillId="0" borderId="0" xfId="0" applyFont="1">
      <alignment vertical="center"/>
    </xf>
    <xf numFmtId="0" fontId="20" fillId="0" borderId="11" xfId="0" applyFont="1" applyBorder="1">
      <alignment vertical="center"/>
    </xf>
    <xf numFmtId="0" fontId="19" fillId="0" borderId="12" xfId="0" applyFont="1" applyBorder="1" applyAlignment="1">
      <alignment horizontal="center" vertical="center"/>
    </xf>
    <xf numFmtId="0" fontId="19" fillId="0" borderId="1" xfId="0" applyFont="1" applyBorder="1" applyAlignment="1">
      <alignment horizontal="center" vertical="center" wrapText="1"/>
    </xf>
    <xf numFmtId="0" fontId="19" fillId="0" borderId="5"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19" fillId="0" borderId="13" xfId="0" applyFont="1" applyBorder="1" applyAlignment="1">
      <alignment horizontal="center" vertical="center" shrinkToFit="1"/>
    </xf>
    <xf numFmtId="0" fontId="25" fillId="0" borderId="12" xfId="0" applyFont="1" applyBorder="1" applyAlignment="1">
      <alignment horizontal="center" vertical="center" wrapText="1"/>
    </xf>
    <xf numFmtId="0" fontId="19" fillId="0" borderId="12" xfId="0" applyFont="1" applyBorder="1" applyAlignment="1">
      <alignment horizontal="center" vertical="center" shrinkToFit="1"/>
    </xf>
    <xf numFmtId="0" fontId="19" fillId="0" borderId="11" xfId="0" applyFont="1" applyBorder="1" applyAlignment="1">
      <alignment horizontal="center" vertical="center" wrapText="1"/>
    </xf>
    <xf numFmtId="176" fontId="25" fillId="2" borderId="2" xfId="0" quotePrefix="1" applyNumberFormat="1" applyFont="1" applyFill="1" applyBorder="1" applyAlignment="1" applyProtection="1">
      <alignment horizontal="center" vertical="center" wrapText="1"/>
      <protection locked="0"/>
    </xf>
    <xf numFmtId="0" fontId="32" fillId="0" borderId="2" xfId="1" applyNumberFormat="1" applyFont="1" applyBorder="1" applyAlignment="1">
      <alignment horizontal="center" vertical="center"/>
    </xf>
    <xf numFmtId="0" fontId="25" fillId="0" borderId="0" xfId="0" applyFont="1" applyAlignment="1">
      <alignment horizontal="center" vertical="center"/>
    </xf>
    <xf numFmtId="0" fontId="31" fillId="0" borderId="0" xfId="0" applyFont="1" applyAlignment="1">
      <alignment horizontal="center" vertical="center"/>
    </xf>
    <xf numFmtId="0" fontId="19" fillId="0" borderId="0" xfId="0" applyFont="1" applyAlignment="1">
      <alignment horizontal="center" vertical="center" wrapText="1"/>
    </xf>
    <xf numFmtId="176" fontId="25" fillId="0" borderId="2" xfId="1" applyNumberFormat="1" applyFont="1" applyBorder="1" applyAlignment="1">
      <alignment horizontal="center" vertical="center"/>
    </xf>
    <xf numFmtId="0" fontId="33" fillId="0" borderId="1" xfId="0" applyFont="1" applyBorder="1" applyAlignment="1">
      <alignment horizontal="center" vertical="center"/>
    </xf>
    <xf numFmtId="0" fontId="32" fillId="0" borderId="6" xfId="0" applyFont="1" applyBorder="1">
      <alignment vertical="center"/>
    </xf>
    <xf numFmtId="0" fontId="32" fillId="0" borderId="7" xfId="0" applyFont="1" applyBorder="1">
      <alignment vertical="center"/>
    </xf>
    <xf numFmtId="0" fontId="20" fillId="0" borderId="7" xfId="0" applyFont="1" applyBorder="1">
      <alignment vertical="center"/>
    </xf>
    <xf numFmtId="0" fontId="20" fillId="0" borderId="8" xfId="0" applyFont="1" applyBorder="1">
      <alignment vertical="center"/>
    </xf>
    <xf numFmtId="0" fontId="27" fillId="0" borderId="14" xfId="0" applyFont="1" applyBorder="1" applyAlignment="1">
      <alignment horizontal="right" vertical="center"/>
    </xf>
    <xf numFmtId="0" fontId="27" fillId="2" borderId="1" xfId="0" applyFont="1" applyFill="1" applyBorder="1">
      <alignment vertical="center"/>
    </xf>
    <xf numFmtId="0" fontId="27" fillId="3" borderId="1" xfId="0" applyFont="1" applyFill="1" applyBorder="1">
      <alignment vertical="center"/>
    </xf>
    <xf numFmtId="0" fontId="27" fillId="0" borderId="15" xfId="0" applyFont="1" applyBorder="1" applyAlignment="1">
      <alignment horizontal="right" vertical="center"/>
    </xf>
    <xf numFmtId="0" fontId="27" fillId="0" borderId="0" xfId="0" applyFont="1">
      <alignment vertical="center"/>
    </xf>
    <xf numFmtId="0" fontId="27" fillId="0" borderId="0" xfId="0" applyFont="1" applyAlignment="1">
      <alignment vertical="top" wrapText="1"/>
    </xf>
    <xf numFmtId="0" fontId="27" fillId="0" borderId="16" xfId="0" applyFont="1" applyBorder="1" applyAlignment="1">
      <alignment vertical="top" wrapText="1"/>
    </xf>
    <xf numFmtId="0" fontId="25" fillId="0" borderId="17" xfId="0" applyFont="1" applyBorder="1" applyAlignment="1">
      <alignment horizontal="right" vertical="center"/>
    </xf>
    <xf numFmtId="0" fontId="25" fillId="0" borderId="9" xfId="0" applyFont="1" applyBorder="1">
      <alignment vertical="center"/>
    </xf>
    <xf numFmtId="0" fontId="27" fillId="0" borderId="9" xfId="0" applyFont="1" applyBorder="1" applyAlignment="1">
      <alignment vertical="top" wrapText="1"/>
    </xf>
    <xf numFmtId="0" fontId="27" fillId="0" borderId="10" xfId="0" applyFont="1" applyBorder="1" applyAlignment="1">
      <alignment vertical="top" wrapText="1"/>
    </xf>
    <xf numFmtId="0" fontId="27" fillId="0" borderId="7" xfId="0" applyFont="1" applyBorder="1">
      <alignment vertical="center"/>
    </xf>
    <xf numFmtId="0" fontId="25" fillId="0" borderId="7" xfId="0" applyFont="1" applyBorder="1">
      <alignment vertical="center"/>
    </xf>
    <xf numFmtId="0" fontId="25" fillId="0" borderId="0" xfId="0" applyFont="1" applyProtection="1">
      <alignment vertical="center"/>
      <protection locked="0"/>
    </xf>
    <xf numFmtId="0" fontId="19" fillId="4" borderId="34" xfId="0" quotePrefix="1" applyFont="1" applyFill="1" applyBorder="1" applyProtection="1">
      <alignment vertical="center"/>
      <protection locked="0"/>
    </xf>
    <xf numFmtId="0" fontId="8" fillId="0" borderId="15" xfId="0" applyFont="1" applyBorder="1" applyProtection="1">
      <alignment vertical="center"/>
      <protection locked="0"/>
    </xf>
    <xf numFmtId="0" fontId="8" fillId="0" borderId="0" xfId="0" applyFo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8" fillId="0" borderId="18" xfId="0" applyFont="1" applyBorder="1" applyProtection="1">
      <alignment vertical="center"/>
      <protection locked="0"/>
    </xf>
    <xf numFmtId="0" fontId="8" fillId="0" borderId="0" xfId="0" applyFont="1" applyAlignment="1" applyProtection="1">
      <alignment vertical="center" wrapText="1"/>
      <protection locked="0"/>
    </xf>
    <xf numFmtId="0" fontId="8" fillId="0" borderId="0" xfId="0" applyFont="1" applyAlignment="1" applyProtection="1">
      <alignment horizontal="center" vertical="center" wrapText="1"/>
      <protection locked="0"/>
    </xf>
    <xf numFmtId="0" fontId="8" fillId="0" borderId="33" xfId="0"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xf>
    <xf numFmtId="0" fontId="8" fillId="0" borderId="7" xfId="0" applyFont="1" applyBorder="1" applyAlignment="1" applyProtection="1">
      <alignment vertical="center" textRotation="255"/>
      <protection locked="0"/>
    </xf>
    <xf numFmtId="0" fontId="8" fillId="0" borderId="0" xfId="0" applyFont="1" applyAlignment="1" applyProtection="1">
      <alignment horizontal="center" vertical="center" textRotation="255"/>
      <protection locked="0"/>
    </xf>
    <xf numFmtId="2" fontId="8" fillId="0" borderId="0" xfId="0" applyNumberFormat="1" applyFont="1" applyAlignment="1" applyProtection="1">
      <alignment horizontal="center" vertical="center" wrapText="1"/>
      <protection locked="0"/>
    </xf>
    <xf numFmtId="12" fontId="8" fillId="0" borderId="0" xfId="0" applyNumberFormat="1" applyFont="1" applyAlignment="1" applyProtection="1">
      <alignment horizontal="center" vertical="center" wrapText="1"/>
      <protection locked="0"/>
    </xf>
    <xf numFmtId="177" fontId="8" fillId="0" borderId="0" xfId="0" applyNumberFormat="1" applyFont="1" applyAlignment="1">
      <alignment horizontal="center" vertical="center" wrapText="1"/>
    </xf>
    <xf numFmtId="183" fontId="8" fillId="0" borderId="0" xfId="0" applyNumberFormat="1" applyFont="1" applyAlignment="1">
      <alignment horizontal="center" vertical="center" wrapText="1"/>
    </xf>
    <xf numFmtId="177" fontId="8" fillId="0" borderId="0" xfId="0" applyNumberFormat="1" applyFont="1" applyAlignment="1" applyProtection="1">
      <alignment horizontal="center" vertical="center" wrapText="1"/>
      <protection locked="0"/>
    </xf>
    <xf numFmtId="183" fontId="8" fillId="0" borderId="0" xfId="0" applyNumberFormat="1" applyFont="1" applyAlignment="1" applyProtection="1">
      <alignment horizontal="center" vertical="center" wrapText="1"/>
      <protection locked="0"/>
    </xf>
    <xf numFmtId="0" fontId="8" fillId="0" borderId="15" xfId="0" quotePrefix="1" applyFont="1" applyBorder="1" applyAlignment="1" applyProtection="1">
      <alignment horizontal="right" vertical="center" wrapText="1"/>
      <protection locked="0"/>
    </xf>
    <xf numFmtId="0" fontId="8" fillId="0" borderId="0" xfId="0" quotePrefix="1" applyFont="1" applyAlignment="1" applyProtection="1">
      <alignment horizontal="right" vertical="center" wrapText="1"/>
      <protection locked="0"/>
    </xf>
    <xf numFmtId="0" fontId="8" fillId="0" borderId="16" xfId="0" applyFont="1" applyBorder="1" applyAlignment="1" applyProtection="1">
      <alignment vertical="center" wrapText="1"/>
      <protection locked="0"/>
    </xf>
    <xf numFmtId="0" fontId="8" fillId="0" borderId="16" xfId="0" applyFont="1" applyBorder="1" applyAlignment="1" applyProtection="1">
      <alignment horizontal="center" vertical="center" wrapText="1"/>
      <protection locked="0"/>
    </xf>
    <xf numFmtId="0" fontId="8" fillId="0" borderId="17" xfId="0" quotePrefix="1" applyFont="1" applyBorder="1" applyAlignment="1" applyProtection="1">
      <alignment horizontal="right" vertical="center" wrapText="1"/>
      <protection locked="0"/>
    </xf>
    <xf numFmtId="0" fontId="8" fillId="0" borderId="9" xfId="0" quotePrefix="1" applyFont="1" applyBorder="1" applyAlignment="1" applyProtection="1">
      <alignment horizontal="right" vertical="center" wrapText="1"/>
      <protection locked="0"/>
    </xf>
    <xf numFmtId="0" fontId="8" fillId="0" borderId="9" xfId="0" applyFont="1" applyBorder="1" applyAlignment="1" applyProtection="1">
      <alignment vertical="center" wrapText="1"/>
      <protection locked="0"/>
    </xf>
    <xf numFmtId="0" fontId="8" fillId="0" borderId="10" xfId="0" applyFont="1" applyBorder="1" applyAlignment="1" applyProtection="1">
      <alignment horizontal="center" vertical="center" wrapText="1"/>
      <protection locked="0"/>
    </xf>
    <xf numFmtId="0" fontId="8" fillId="0" borderId="0" xfId="0" applyFont="1" applyAlignment="1" applyProtection="1">
      <alignment horizontal="center" vertical="center" shrinkToFit="1"/>
      <protection locked="0"/>
    </xf>
    <xf numFmtId="0" fontId="35" fillId="0" borderId="0" xfId="0" applyFont="1" applyProtection="1">
      <alignment vertical="center"/>
      <protection locked="0"/>
    </xf>
    <xf numFmtId="0" fontId="14" fillId="0" borderId="0" xfId="0" applyFont="1" applyAlignment="1" applyProtection="1">
      <alignment vertical="center" wrapText="1"/>
      <protection locked="0"/>
    </xf>
    <xf numFmtId="179"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2" fontId="14" fillId="0" borderId="0" xfId="3" applyNumberFormat="1" applyFont="1" applyBorder="1" applyAlignment="1" applyProtection="1">
      <alignment horizontal="center" vertical="center"/>
      <protection locked="0"/>
    </xf>
    <xf numFmtId="180" fontId="14" fillId="0" borderId="0" xfId="3" applyNumberFormat="1" applyFont="1" applyBorder="1" applyAlignment="1" applyProtection="1">
      <alignment horizontal="center" vertical="center" shrinkToFit="1"/>
      <protection locked="0"/>
    </xf>
    <xf numFmtId="0" fontId="35" fillId="0" borderId="0" xfId="0" applyFont="1" applyAlignment="1" applyProtection="1">
      <alignment horizontal="right" vertical="center"/>
      <protection locked="0"/>
    </xf>
    <xf numFmtId="181" fontId="14" fillId="0" borderId="0" xfId="3" applyNumberFormat="1" applyFont="1" applyBorder="1" applyAlignment="1" applyProtection="1">
      <alignment horizontal="center" vertical="center"/>
      <protection locked="0"/>
    </xf>
    <xf numFmtId="0" fontId="8" fillId="0" borderId="0" xfId="0" applyFont="1" applyProtection="1">
      <alignment vertical="center"/>
      <protection locked="0"/>
    </xf>
    <xf numFmtId="0" fontId="8" fillId="0" borderId="16" xfId="0" applyFont="1" applyBorder="1" applyProtection="1">
      <alignment vertical="center"/>
      <protection locked="0"/>
    </xf>
    <xf numFmtId="0" fontId="8" fillId="0" borderId="0" xfId="0" applyFont="1" applyAlignment="1" applyProtection="1">
      <alignment horizontal="left" vertical="center"/>
      <protection locked="0"/>
    </xf>
    <xf numFmtId="0" fontId="35"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8" fillId="0" borderId="5"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8" fillId="0" borderId="0" xfId="0" applyFont="1">
      <alignment vertical="center"/>
    </xf>
    <xf numFmtId="0" fontId="8" fillId="0" borderId="0" xfId="0" applyFont="1" applyAlignment="1">
      <alignment horizontal="right" vertical="center"/>
    </xf>
    <xf numFmtId="0" fontId="37" fillId="0" borderId="0" xfId="0" applyFont="1">
      <alignment vertical="center"/>
    </xf>
    <xf numFmtId="0" fontId="8" fillId="0" borderId="0" xfId="0" quotePrefix="1" applyFont="1">
      <alignment vertical="center"/>
    </xf>
    <xf numFmtId="0" fontId="8" fillId="0" borderId="0" xfId="0" applyFont="1" applyAlignment="1">
      <alignment horizontal="center" vertical="center"/>
    </xf>
    <xf numFmtId="0" fontId="8" fillId="0" borderId="21" xfId="0" applyFont="1" applyBorder="1" applyProtection="1">
      <alignment vertical="center"/>
      <protection locked="0"/>
    </xf>
    <xf numFmtId="0" fontId="8" fillId="0" borderId="19" xfId="0" applyFont="1" applyBorder="1" applyProtection="1">
      <alignment vertical="center"/>
      <protection locked="0"/>
    </xf>
    <xf numFmtId="0" fontId="8" fillId="0" borderId="20" xfId="0" applyFont="1" applyBorder="1" applyProtection="1">
      <alignment vertical="center"/>
      <protection locked="0"/>
    </xf>
    <xf numFmtId="0" fontId="8" fillId="4" borderId="34" xfId="0" quotePrefix="1" applyFont="1" applyFill="1" applyBorder="1" applyProtection="1">
      <alignment vertical="center"/>
      <protection locked="0"/>
    </xf>
    <xf numFmtId="0" fontId="8" fillId="4" borderId="43" xfId="0" quotePrefix="1" applyFont="1" applyFill="1" applyBorder="1" applyProtection="1">
      <alignment vertical="center"/>
      <protection locked="0"/>
    </xf>
    <xf numFmtId="0" fontId="8" fillId="0" borderId="18" xfId="0" applyFont="1" applyBorder="1" applyAlignment="1" applyProtection="1">
      <alignment horizontal="left" vertical="center"/>
      <protection locked="0"/>
    </xf>
    <xf numFmtId="0" fontId="8" fillId="0" borderId="18" xfId="0" applyFont="1" applyBorder="1" applyAlignment="1" applyProtection="1">
      <alignment horizontal="left" vertical="center" wrapText="1"/>
      <protection locked="0"/>
    </xf>
    <xf numFmtId="0" fontId="8" fillId="0" borderId="29" xfId="0" applyFont="1" applyBorder="1" applyAlignment="1" applyProtection="1">
      <alignment horizontal="left" vertical="center" wrapText="1"/>
      <protection locked="0"/>
    </xf>
    <xf numFmtId="0" fontId="8" fillId="0" borderId="17" xfId="0" applyFont="1" applyBorder="1" applyProtection="1">
      <alignment vertical="center"/>
      <protection locked="0"/>
    </xf>
    <xf numFmtId="0" fontId="8" fillId="0" borderId="9" xfId="0" applyFont="1" applyBorder="1" applyProtection="1">
      <alignment vertical="center"/>
      <protection locked="0"/>
    </xf>
    <xf numFmtId="0" fontId="8" fillId="0" borderId="10" xfId="0" applyFont="1" applyBorder="1" applyProtection="1">
      <alignment vertical="center"/>
      <protection locked="0"/>
    </xf>
    <xf numFmtId="0" fontId="8" fillId="0" borderId="0" xfId="0" applyFont="1" applyAlignment="1" applyProtection="1">
      <alignment horizontal="left" vertical="center" wrapText="1" indent="1"/>
      <protection locked="0"/>
    </xf>
    <xf numFmtId="0" fontId="8" fillId="0" borderId="0" xfId="0" quotePrefix="1" applyFont="1" applyAlignment="1" applyProtection="1">
      <alignment horizontal="center" vertical="center" wrapText="1"/>
      <protection locked="0"/>
    </xf>
    <xf numFmtId="0" fontId="35" fillId="0" borderId="0" xfId="0" applyFont="1" applyAlignment="1" applyProtection="1">
      <alignment horizontal="left" vertical="center"/>
      <protection locked="0"/>
    </xf>
    <xf numFmtId="181" fontId="10" fillId="0" borderId="0" xfId="3" applyNumberFormat="1" applyFont="1" applyFill="1" applyBorder="1" applyAlignment="1" applyProtection="1">
      <alignment horizontal="center" vertical="center"/>
    </xf>
    <xf numFmtId="38" fontId="10" fillId="0" borderId="0" xfId="3" applyFont="1" applyFill="1" applyBorder="1" applyAlignment="1" applyProtection="1">
      <alignment horizontal="right" vertical="center"/>
      <protection locked="0"/>
    </xf>
    <xf numFmtId="38" fontId="10" fillId="0" borderId="0" xfId="3" applyFont="1" applyFill="1" applyBorder="1" applyAlignment="1" applyProtection="1">
      <alignment horizontal="right" vertical="center"/>
    </xf>
    <xf numFmtId="182" fontId="10" fillId="0" borderId="0" xfId="3" applyNumberFormat="1" applyFont="1" applyFill="1" applyBorder="1" applyAlignment="1" applyProtection="1">
      <alignment horizontal="center" vertical="center"/>
      <protection locked="0"/>
    </xf>
    <xf numFmtId="179" fontId="10" fillId="0" borderId="0" xfId="3" applyNumberFormat="1" applyFont="1" applyFill="1" applyBorder="1" applyAlignment="1" applyProtection="1">
      <alignment horizontal="center" vertical="center" shrinkToFit="1"/>
      <protection locked="0"/>
    </xf>
    <xf numFmtId="180" fontId="10" fillId="0" borderId="0" xfId="3" applyNumberFormat="1" applyFont="1" applyFill="1" applyBorder="1" applyAlignment="1" applyProtection="1">
      <alignment vertical="center" shrinkToFit="1"/>
      <protection locked="0"/>
    </xf>
    <xf numFmtId="0" fontId="8" fillId="0" borderId="0" xfId="0" quotePrefix="1" applyFont="1" applyAlignment="1" applyProtection="1">
      <alignment horizontal="left" vertical="center" wrapText="1"/>
      <protection locked="0"/>
    </xf>
    <xf numFmtId="38" fontId="8" fillId="0" borderId="0" xfId="3" applyFont="1" applyFill="1" applyBorder="1" applyAlignment="1" applyProtection="1">
      <alignment horizontal="center" vertical="center"/>
      <protection locked="0"/>
    </xf>
    <xf numFmtId="38" fontId="8" fillId="0" borderId="0" xfId="3" quotePrefix="1" applyFont="1" applyFill="1" applyBorder="1" applyAlignment="1" applyProtection="1">
      <alignment horizontal="center" vertical="center" wrapText="1"/>
    </xf>
    <xf numFmtId="0" fontId="10" fillId="0" borderId="0" xfId="4" applyFont="1" applyAlignment="1" applyProtection="1">
      <alignment horizontal="left" vertical="center"/>
      <protection locked="0"/>
    </xf>
    <xf numFmtId="0" fontId="19" fillId="0" borderId="0" xfId="0" applyFont="1" applyAlignment="1">
      <alignment horizontal="center" vertical="center"/>
    </xf>
    <xf numFmtId="0" fontId="20" fillId="0" borderId="1" xfId="0" applyFont="1" applyBorder="1" applyAlignment="1">
      <alignment vertical="center" wrapText="1"/>
    </xf>
    <xf numFmtId="0" fontId="25" fillId="0" borderId="1" xfId="0" applyFont="1" applyBorder="1" applyAlignment="1">
      <alignment horizontal="center" vertical="center"/>
    </xf>
    <xf numFmtId="0" fontId="25" fillId="0" borderId="12" xfId="0" applyFont="1" applyBorder="1" applyAlignment="1">
      <alignment horizontal="center" vertical="center"/>
    </xf>
    <xf numFmtId="0" fontId="20" fillId="0" borderId="5" xfId="0" applyFont="1" applyBorder="1" applyAlignment="1">
      <alignment horizontal="center" vertical="center"/>
    </xf>
    <xf numFmtId="0" fontId="25" fillId="0" borderId="27" xfId="0" applyFont="1" applyBorder="1" applyAlignment="1">
      <alignment horizontal="center" vertical="center"/>
    </xf>
    <xf numFmtId="0" fontId="20" fillId="0" borderId="2" xfId="0" applyFont="1" applyBorder="1" applyAlignment="1">
      <alignment horizontal="center" vertical="center" wrapText="1"/>
    </xf>
    <xf numFmtId="0" fontId="25" fillId="0" borderId="31" xfId="0" applyFont="1" applyBorder="1" applyAlignment="1">
      <alignment horizontal="center" vertical="center"/>
    </xf>
    <xf numFmtId="0" fontId="25" fillId="0" borderId="2" xfId="0" applyFont="1" applyBorder="1" applyAlignment="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40" fillId="0" borderId="0" xfId="0" applyFont="1">
      <alignment vertical="center"/>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26" xfId="0" applyFont="1" applyBorder="1" applyAlignment="1">
      <alignment horizontal="center" vertical="center"/>
    </xf>
    <xf numFmtId="0" fontId="20" fillId="0" borderId="45" xfId="0" applyFont="1" applyBorder="1" applyAlignment="1">
      <alignment horizontal="center" vertical="center"/>
    </xf>
    <xf numFmtId="0" fontId="20" fillId="0" borderId="12"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20" fillId="0" borderId="3" xfId="0" applyFont="1" applyBorder="1" applyAlignment="1">
      <alignment horizontal="center" vertical="center"/>
    </xf>
    <xf numFmtId="0" fontId="20" fillId="0" borderId="35" xfId="0" applyFont="1" applyBorder="1" applyAlignment="1">
      <alignment horizontal="center" vertical="center"/>
    </xf>
    <xf numFmtId="0" fontId="20" fillId="0" borderId="49" xfId="0" applyFont="1" applyBorder="1" applyAlignment="1">
      <alignment horizontal="center" vertical="center"/>
    </xf>
    <xf numFmtId="0" fontId="20" fillId="0" borderId="48"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19" xfId="0" applyFont="1" applyBorder="1" applyAlignment="1">
      <alignment horizontal="center" vertical="center"/>
    </xf>
    <xf numFmtId="0" fontId="20" fillId="0" borderId="31" xfId="0" applyFont="1" applyBorder="1" applyAlignment="1">
      <alignment horizontal="center" vertical="center" textRotation="255" wrapText="1"/>
    </xf>
    <xf numFmtId="0" fontId="20" fillId="0" borderId="27" xfId="0" applyFont="1" applyBorder="1" applyAlignment="1">
      <alignment horizontal="center" vertical="center" textRotation="255" wrapText="1"/>
    </xf>
    <xf numFmtId="0" fontId="20" fillId="0" borderId="45" xfId="0" applyFont="1" applyBorder="1" applyAlignment="1">
      <alignment horizontal="center" vertical="center" textRotation="255" wrapText="1"/>
    </xf>
    <xf numFmtId="0" fontId="20" fillId="0" borderId="27" xfId="0" applyFont="1" applyBorder="1" applyAlignment="1">
      <alignment horizontal="center" vertical="center"/>
    </xf>
    <xf numFmtId="0" fontId="20" fillId="0" borderId="2" xfId="0" applyFont="1" applyBorder="1" applyAlignment="1">
      <alignment horizontal="center" vertical="center"/>
    </xf>
    <xf numFmtId="0" fontId="20" fillId="0" borderId="26"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6" xfId="0" applyFont="1" applyBorder="1" applyAlignment="1">
      <alignment horizontal="left" vertical="center" wrapText="1" indent="1"/>
    </xf>
    <xf numFmtId="0" fontId="20" fillId="0" borderId="2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26" xfId="0" quotePrefix="1" applyFont="1" applyBorder="1" applyAlignment="1">
      <alignment horizontal="center" vertical="center" textRotation="255" wrapText="1"/>
    </xf>
    <xf numFmtId="0" fontId="20" fillId="0" borderId="27" xfId="0" quotePrefix="1" applyFont="1" applyBorder="1" applyAlignment="1">
      <alignment horizontal="center" vertical="center" textRotation="255" wrapText="1"/>
    </xf>
    <xf numFmtId="0" fontId="20" fillId="0" borderId="27" xfId="0" applyFont="1" applyBorder="1" applyAlignment="1">
      <alignment horizontal="center" vertical="center" wrapText="1"/>
    </xf>
    <xf numFmtId="0" fontId="20" fillId="0" borderId="5" xfId="0" quotePrefix="1" applyFont="1" applyBorder="1" applyAlignment="1">
      <alignment horizontal="center" vertical="center" wrapText="1"/>
    </xf>
    <xf numFmtId="0" fontId="20" fillId="0" borderId="18" xfId="0" applyFont="1" applyBorder="1" applyAlignment="1">
      <alignment horizontal="center" vertical="center" wrapText="1"/>
    </xf>
    <xf numFmtId="0" fontId="20" fillId="0" borderId="46" xfId="0" applyFont="1" applyBorder="1" applyAlignment="1">
      <alignment horizontal="center" vertical="center" wrapText="1"/>
    </xf>
    <xf numFmtId="0" fontId="25" fillId="0" borderId="3" xfId="1" quotePrefix="1" applyNumberFormat="1" applyFont="1" applyFill="1" applyBorder="1" applyAlignment="1" applyProtection="1">
      <alignment horizontal="center" vertical="center"/>
    </xf>
    <xf numFmtId="0" fontId="25" fillId="0" borderId="49" xfId="1" quotePrefix="1" applyNumberFormat="1" applyFont="1" applyFill="1" applyBorder="1" applyAlignment="1" applyProtection="1">
      <alignment horizontal="center" vertical="center"/>
    </xf>
    <xf numFmtId="0" fontId="25" fillId="0" borderId="1" xfId="0" applyFont="1" applyBorder="1" applyAlignment="1">
      <alignment horizontal="center" vertical="center"/>
    </xf>
    <xf numFmtId="0" fontId="25" fillId="0" borderId="12" xfId="0" applyFont="1" applyBorder="1" applyAlignment="1">
      <alignment horizontal="center" vertical="center"/>
    </xf>
    <xf numFmtId="0" fontId="20" fillId="0" borderId="25" xfId="0" applyFont="1" applyBorder="1" applyAlignment="1">
      <alignment horizontal="left" vertical="center" wrapText="1"/>
    </xf>
    <xf numFmtId="0" fontId="20" fillId="0" borderId="48" xfId="0" applyFont="1" applyBorder="1" applyAlignment="1">
      <alignment horizontal="left" vertical="center" wrapText="1"/>
    </xf>
    <xf numFmtId="0" fontId="20" fillId="0" borderId="46" xfId="0" applyFont="1" applyBorder="1" applyAlignment="1">
      <alignment vertical="center" wrapText="1"/>
    </xf>
    <xf numFmtId="0" fontId="25" fillId="0" borderId="26" xfId="0" applyFont="1" applyFill="1" applyBorder="1" applyAlignment="1">
      <alignment horizontal="center" vertical="center"/>
    </xf>
    <xf numFmtId="0" fontId="25" fillId="0" borderId="27" xfId="0" applyFont="1" applyFill="1" applyBorder="1" applyAlignment="1">
      <alignment horizontal="center" vertical="center"/>
    </xf>
    <xf numFmtId="0" fontId="25" fillId="0" borderId="2" xfId="0" applyFont="1" applyFill="1" applyBorder="1" applyAlignment="1">
      <alignment horizontal="center" vertical="center"/>
    </xf>
    <xf numFmtId="0" fontId="25" fillId="0" borderId="26" xfId="0" applyFont="1" applyBorder="1" applyAlignment="1">
      <alignment horizontal="center" vertical="center" wrapText="1"/>
    </xf>
    <xf numFmtId="0" fontId="25" fillId="0" borderId="27" xfId="0" applyFont="1" applyBorder="1" applyAlignment="1">
      <alignment horizontal="center" vertical="center"/>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2" xfId="0" applyFont="1" applyBorder="1" applyAlignment="1">
      <alignment horizontal="left" vertical="center" wrapText="1"/>
    </xf>
    <xf numFmtId="0" fontId="20" fillId="0" borderId="35" xfId="0" applyFont="1" applyBorder="1" applyAlignment="1">
      <alignment horizontal="left" vertical="center" wrapText="1"/>
    </xf>
    <xf numFmtId="0" fontId="20" fillId="0" borderId="33" xfId="0" quotePrefix="1" applyFont="1" applyBorder="1" applyAlignment="1">
      <alignment horizontal="left" vertical="center" wrapText="1"/>
    </xf>
    <xf numFmtId="0" fontId="20" fillId="0" borderId="31" xfId="0" applyFont="1" applyBorder="1" applyAlignment="1">
      <alignment horizontal="center" vertical="center" wrapText="1"/>
    </xf>
    <xf numFmtId="0" fontId="20" fillId="0" borderId="45" xfId="0" applyFont="1" applyBorder="1" applyAlignment="1">
      <alignment horizontal="center" vertical="center" wrapText="1"/>
    </xf>
    <xf numFmtId="0" fontId="25" fillId="0" borderId="26" xfId="0" applyFont="1" applyBorder="1" applyAlignment="1">
      <alignment horizontal="center" vertical="center"/>
    </xf>
    <xf numFmtId="0" fontId="25" fillId="0" borderId="2" xfId="0" applyFont="1" applyBorder="1" applyAlignment="1">
      <alignment horizontal="center" vertical="center"/>
    </xf>
    <xf numFmtId="0" fontId="20" fillId="0" borderId="1" xfId="0" applyFont="1" applyBorder="1" applyAlignment="1">
      <alignment vertical="center"/>
    </xf>
    <xf numFmtId="0" fontId="20" fillId="0" borderId="31" xfId="0" applyFont="1" applyBorder="1" applyAlignment="1">
      <alignment horizontal="left" vertical="center" wrapText="1"/>
    </xf>
    <xf numFmtId="0" fontId="20" fillId="0" borderId="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47"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31" xfId="0" applyFont="1" applyBorder="1" applyAlignment="1">
      <alignment horizontal="center" vertical="center" textRotation="255"/>
    </xf>
    <xf numFmtId="0" fontId="20" fillId="0" borderId="27" xfId="0" applyFont="1" applyBorder="1" applyAlignment="1">
      <alignment horizontal="center" vertical="center" textRotation="255"/>
    </xf>
    <xf numFmtId="0" fontId="20" fillId="0" borderId="45" xfId="0" applyFont="1" applyBorder="1" applyAlignment="1">
      <alignment horizontal="center" vertical="center" textRotation="255"/>
    </xf>
    <xf numFmtId="0" fontId="20" fillId="0" borderId="2" xfId="0" applyFont="1" applyBorder="1" applyAlignment="1">
      <alignment horizontal="center" vertical="center" wrapText="1"/>
    </xf>
    <xf numFmtId="0" fontId="20" fillId="0" borderId="31" xfId="0" applyFont="1" applyBorder="1" applyAlignment="1">
      <alignment vertical="center" wrapText="1"/>
    </xf>
    <xf numFmtId="0" fontId="20" fillId="0" borderId="27" xfId="0" applyFont="1" applyBorder="1" applyAlignment="1">
      <alignment vertical="center" wrapText="1"/>
    </xf>
    <xf numFmtId="0" fontId="20" fillId="0" borderId="2" xfId="0" applyFont="1" applyBorder="1" applyAlignment="1">
      <alignment vertical="center" wrapText="1"/>
    </xf>
    <xf numFmtId="0" fontId="25" fillId="0" borderId="31" xfId="0" applyFont="1" applyFill="1" applyBorder="1" applyAlignment="1">
      <alignment horizontal="center" vertical="center"/>
    </xf>
    <xf numFmtId="0" fontId="20" fillId="0" borderId="31" xfId="0" quotePrefix="1" applyFont="1" applyBorder="1" applyAlignment="1">
      <alignment horizontal="center" vertical="center" wrapText="1"/>
    </xf>
    <xf numFmtId="0" fontId="20" fillId="0" borderId="27" xfId="0" quotePrefix="1"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45" xfId="0" applyFont="1" applyBorder="1" applyAlignment="1">
      <alignment horizontal="left" vertical="center" wrapText="1"/>
    </xf>
    <xf numFmtId="0" fontId="21" fillId="0" borderId="0" xfId="0" applyFont="1" applyAlignment="1">
      <alignment vertical="center"/>
    </xf>
    <xf numFmtId="0" fontId="25" fillId="0" borderId="45" xfId="0" applyFont="1" applyBorder="1" applyAlignment="1">
      <alignment horizontal="center" vertical="center"/>
    </xf>
    <xf numFmtId="0" fontId="20" fillId="0" borderId="13" xfId="0" applyFont="1" applyBorder="1" applyAlignment="1">
      <alignment vertical="center" wrapText="1"/>
    </xf>
    <xf numFmtId="0" fontId="20" fillId="0" borderId="47" xfId="0" applyFont="1" applyBorder="1" applyAlignment="1">
      <alignment vertical="center" wrapText="1"/>
    </xf>
    <xf numFmtId="0" fontId="20" fillId="0" borderId="22" xfId="0" applyFont="1" applyBorder="1" applyAlignment="1">
      <alignment vertical="center" wrapText="1"/>
    </xf>
    <xf numFmtId="0" fontId="25" fillId="0" borderId="31" xfId="0" applyFont="1" applyBorder="1" applyAlignment="1">
      <alignment horizontal="center" vertical="center"/>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7" xfId="0" applyFont="1" applyBorder="1" applyAlignment="1">
      <alignment horizontal="center" vertical="center"/>
    </xf>
    <xf numFmtId="0" fontId="19" fillId="0" borderId="2" xfId="0" applyFont="1" applyBorder="1" applyAlignment="1">
      <alignment horizontal="center" vertical="center"/>
    </xf>
    <xf numFmtId="0" fontId="25" fillId="0" borderId="31"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 xfId="0" applyFont="1" applyBorder="1" applyAlignment="1">
      <alignment horizontal="center" vertical="center" wrapText="1"/>
    </xf>
    <xf numFmtId="0" fontId="20" fillId="0" borderId="4" xfId="0" quotePrefix="1" applyFont="1" applyBorder="1" applyAlignment="1">
      <alignment horizontal="center" vertical="center" wrapText="1"/>
    </xf>
    <xf numFmtId="0" fontId="20" fillId="0" borderId="1" xfId="0" quotePrefix="1" applyFont="1" applyBorder="1" applyAlignment="1">
      <alignment horizontal="center" vertical="center" wrapText="1"/>
    </xf>
    <xf numFmtId="0" fontId="20" fillId="0" borderId="3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45" xfId="0" quotePrefix="1" applyFont="1" applyBorder="1" applyAlignment="1">
      <alignment horizontal="center" vertical="center" textRotation="255" wrapText="1"/>
    </xf>
    <xf numFmtId="0" fontId="20" fillId="0" borderId="45" xfId="0" quotePrefix="1" applyFont="1" applyBorder="1" applyAlignment="1">
      <alignment horizontal="center" vertical="center"/>
    </xf>
    <xf numFmtId="0" fontId="20" fillId="0" borderId="5"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46" xfId="0" applyFont="1" applyFill="1" applyBorder="1" applyAlignment="1">
      <alignment horizontal="center" vertical="center"/>
    </xf>
    <xf numFmtId="0" fontId="20" fillId="0" borderId="5" xfId="0" applyFont="1" applyBorder="1" applyAlignment="1">
      <alignment horizontal="center" vertical="center"/>
    </xf>
    <xf numFmtId="0" fontId="20" fillId="0" borderId="18" xfId="0" applyFont="1" applyBorder="1" applyAlignment="1">
      <alignment horizontal="center" vertical="center"/>
    </xf>
    <xf numFmtId="0" fontId="20" fillId="0" borderId="46" xfId="0" applyFont="1" applyBorder="1" applyAlignment="1">
      <alignment horizontal="center" vertical="center"/>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8" fillId="0" borderId="0" xfId="0" applyFont="1" applyAlignment="1">
      <alignment horizontal="distributed" vertical="center"/>
    </xf>
    <xf numFmtId="0" fontId="36" fillId="0" borderId="0" xfId="0" applyFont="1" applyAlignment="1">
      <alignment horizontal="center" vertical="center"/>
    </xf>
    <xf numFmtId="0" fontId="19" fillId="0" borderId="3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2" xfId="0" applyFont="1" applyBorder="1" applyAlignment="1">
      <alignment vertical="center" wrapText="1"/>
    </xf>
    <xf numFmtId="0" fontId="19" fillId="0" borderId="11" xfId="0" applyFont="1" applyBorder="1" applyAlignment="1">
      <alignment vertical="center" wrapText="1"/>
    </xf>
    <xf numFmtId="0" fontId="19" fillId="0" borderId="33" xfId="0" applyFont="1" applyBorder="1" applyAlignment="1">
      <alignment vertical="center" wrapText="1"/>
    </xf>
    <xf numFmtId="0" fontId="25" fillId="0" borderId="0" xfId="0" applyFont="1" applyAlignment="1">
      <alignment horizontal="center" vertical="center"/>
    </xf>
    <xf numFmtId="0" fontId="31" fillId="0" borderId="26" xfId="0" applyFont="1" applyBorder="1" applyAlignment="1">
      <alignment horizontal="center" vertical="center" wrapText="1"/>
    </xf>
    <xf numFmtId="0" fontId="31" fillId="0" borderId="2" xfId="0" applyFont="1" applyBorder="1" applyAlignment="1">
      <alignment horizontal="center" vertical="center" wrapText="1"/>
    </xf>
    <xf numFmtId="0" fontId="27" fillId="0" borderId="0" xfId="0" applyFont="1" applyAlignment="1">
      <alignment horizontal="left" vertical="top" wrapText="1"/>
    </xf>
    <xf numFmtId="0" fontId="27" fillId="0" borderId="16" xfId="0" applyFont="1" applyBorder="1" applyAlignment="1">
      <alignment horizontal="left" vertical="top" wrapText="1"/>
    </xf>
    <xf numFmtId="0" fontId="19" fillId="0" borderId="2"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45"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45" xfId="0" applyFont="1" applyBorder="1" applyAlignment="1">
      <alignment horizontal="center" vertical="center" wrapText="1"/>
    </xf>
    <xf numFmtId="0" fontId="20" fillId="3" borderId="1" xfId="0" applyFont="1" applyFill="1" applyBorder="1" applyAlignment="1" applyProtection="1">
      <alignment horizontal="center" vertical="center" wrapText="1" shrinkToFit="1"/>
      <protection locked="0"/>
    </xf>
    <xf numFmtId="0" fontId="31" fillId="0" borderId="31" xfId="1" quotePrefix="1" applyNumberFormat="1" applyFont="1" applyBorder="1" applyAlignment="1">
      <alignment horizontal="center" vertical="center"/>
    </xf>
    <xf numFmtId="0" fontId="31" fillId="0" borderId="2" xfId="1" quotePrefix="1" applyNumberFormat="1" applyFont="1" applyBorder="1" applyAlignment="1">
      <alignment horizontal="center" vertical="center"/>
    </xf>
    <xf numFmtId="0" fontId="20" fillId="3" borderId="52" xfId="0" applyFont="1" applyFill="1" applyBorder="1" applyAlignment="1" applyProtection="1">
      <alignment horizontal="center" vertical="center" wrapText="1"/>
      <protection locked="0"/>
    </xf>
    <xf numFmtId="0" fontId="20" fillId="3" borderId="4" xfId="0" applyFont="1" applyFill="1" applyBorder="1" applyAlignment="1" applyProtection="1">
      <alignment horizontal="center" vertical="center" wrapText="1"/>
      <protection locked="0"/>
    </xf>
    <xf numFmtId="0" fontId="31" fillId="0" borderId="26" xfId="0" applyFont="1" applyBorder="1" applyAlignment="1">
      <alignment horizontal="center" vertical="center"/>
    </xf>
    <xf numFmtId="0" fontId="31" fillId="0" borderId="2" xfId="0" applyFont="1" applyBorder="1" applyAlignment="1">
      <alignment horizontal="center" vertical="center"/>
    </xf>
    <xf numFmtId="0" fontId="19" fillId="0" borderId="26" xfId="0" applyFont="1" applyBorder="1" applyAlignment="1">
      <alignment horizontal="left" vertical="center" wrapText="1" indent="1"/>
    </xf>
    <xf numFmtId="0" fontId="19" fillId="0" borderId="27" xfId="0" applyFont="1" applyBorder="1" applyAlignment="1">
      <alignment horizontal="left" vertical="center" wrapText="1" indent="1"/>
    </xf>
    <xf numFmtId="0" fontId="19" fillId="0" borderId="2" xfId="0" applyFont="1" applyBorder="1" applyAlignment="1">
      <alignment horizontal="left" vertical="center" wrapText="1" indent="1"/>
    </xf>
    <xf numFmtId="0" fontId="19" fillId="0" borderId="0" xfId="0" applyFont="1" applyAlignment="1">
      <alignment horizontal="left" vertical="center"/>
    </xf>
    <xf numFmtId="0" fontId="20" fillId="0" borderId="5" xfId="0" applyFont="1" applyBorder="1" applyAlignment="1" applyProtection="1">
      <alignment horizontal="left" vertical="center"/>
      <protection locked="0"/>
    </xf>
    <xf numFmtId="0" fontId="20" fillId="0" borderId="18" xfId="0" applyFont="1" applyBorder="1" applyAlignment="1" applyProtection="1">
      <alignment horizontal="left" vertical="center"/>
      <protection locked="0"/>
    </xf>
    <xf numFmtId="0" fontId="20" fillId="0" borderId="46" xfId="0" applyFont="1" applyBorder="1" applyAlignment="1" applyProtection="1">
      <alignment horizontal="left" vertical="center"/>
      <protection locked="0"/>
    </xf>
    <xf numFmtId="0" fontId="19" fillId="0" borderId="25" xfId="1" quotePrefix="1" applyNumberFormat="1" applyFont="1" applyBorder="1" applyAlignment="1">
      <alignment horizontal="center" vertical="center" wrapText="1"/>
    </xf>
    <xf numFmtId="0" fontId="19" fillId="0" borderId="48" xfId="1" quotePrefix="1" applyNumberFormat="1" applyFont="1" applyBorder="1" applyAlignment="1">
      <alignment horizontal="center" vertical="center" wrapText="1"/>
    </xf>
    <xf numFmtId="0" fontId="25" fillId="0" borderId="5" xfId="0" applyFont="1" applyBorder="1" applyAlignment="1">
      <alignment horizontal="center" vertical="center"/>
    </xf>
    <xf numFmtId="0" fontId="25" fillId="0" borderId="46" xfId="0" applyFont="1" applyBorder="1" applyAlignment="1">
      <alignment horizontal="center" vertical="center"/>
    </xf>
    <xf numFmtId="0" fontId="19" fillId="0" borderId="26" xfId="0" applyFont="1" applyBorder="1" applyAlignment="1">
      <alignment horizontal="center" vertical="center"/>
    </xf>
    <xf numFmtId="0" fontId="19" fillId="0" borderId="45" xfId="0" applyFont="1" applyBorder="1" applyAlignment="1">
      <alignment horizontal="center" vertical="center"/>
    </xf>
    <xf numFmtId="0" fontId="19" fillId="0" borderId="1" xfId="0" quotePrefix="1" applyFont="1" applyBorder="1" applyAlignment="1">
      <alignment horizontal="center" vertical="center" wrapText="1"/>
    </xf>
    <xf numFmtId="0" fontId="20" fillId="3" borderId="26" xfId="0" applyFont="1" applyFill="1" applyBorder="1" applyAlignment="1" applyProtection="1">
      <alignment horizontal="center" vertical="center" wrapText="1"/>
      <protection locked="0"/>
    </xf>
    <xf numFmtId="0" fontId="20" fillId="3" borderId="27" xfId="0" applyFont="1" applyFill="1" applyBorder="1" applyAlignment="1" applyProtection="1">
      <alignment horizontal="center" vertical="center" wrapText="1"/>
      <protection locked="0"/>
    </xf>
    <xf numFmtId="0" fontId="20" fillId="3" borderId="2" xfId="0" applyFont="1" applyFill="1" applyBorder="1" applyAlignment="1" applyProtection="1">
      <alignment horizontal="center" vertical="center" wrapText="1"/>
      <protection locked="0"/>
    </xf>
    <xf numFmtId="0" fontId="31" fillId="0" borderId="27" xfId="0" applyFont="1" applyBorder="1" applyAlignment="1">
      <alignment horizontal="center" vertical="center"/>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3" xfId="0" applyFont="1" applyBorder="1" applyAlignment="1">
      <alignment horizontal="center" vertical="center"/>
    </xf>
    <xf numFmtId="0" fontId="19" fillId="0" borderId="25" xfId="0" applyFont="1" applyBorder="1" applyAlignment="1">
      <alignment horizontal="center" vertical="center"/>
    </xf>
    <xf numFmtId="0" fontId="19" fillId="0" borderId="49" xfId="0" applyFont="1" applyBorder="1" applyAlignment="1">
      <alignment horizontal="center" vertical="center"/>
    </xf>
    <xf numFmtId="0" fontId="19" fillId="0" borderId="48" xfId="0" applyFont="1" applyBorder="1" applyAlignment="1">
      <alignment horizontal="center" vertical="center"/>
    </xf>
    <xf numFmtId="0" fontId="19" fillId="0" borderId="27" xfId="0" applyFont="1" applyBorder="1" applyAlignment="1">
      <alignment horizontal="center" vertical="center" textRotation="255" wrapText="1"/>
    </xf>
    <xf numFmtId="0" fontId="19" fillId="0" borderId="26" xfId="0" applyFont="1" applyBorder="1" applyAlignment="1">
      <alignment horizontal="center" vertical="center" textRotation="255" wrapText="1"/>
    </xf>
    <xf numFmtId="0" fontId="19" fillId="0" borderId="2" xfId="0" quotePrefix="1" applyFont="1" applyBorder="1" applyAlignment="1">
      <alignment horizontal="center" vertical="center"/>
    </xf>
    <xf numFmtId="0" fontId="19" fillId="0" borderId="13"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31" xfId="0" applyFont="1" applyBorder="1" applyAlignment="1">
      <alignment horizontal="center" vertical="center" textRotation="255"/>
    </xf>
    <xf numFmtId="0" fontId="19" fillId="0" borderId="27" xfId="0" applyFont="1" applyBorder="1" applyAlignment="1">
      <alignment horizontal="center" vertical="center" textRotation="255"/>
    </xf>
    <xf numFmtId="0" fontId="19" fillId="0" borderId="45" xfId="0" applyFont="1" applyBorder="1" applyAlignment="1">
      <alignment horizontal="center" vertical="center" textRotation="255"/>
    </xf>
    <xf numFmtId="0" fontId="31" fillId="0" borderId="26" xfId="1" quotePrefix="1" applyNumberFormat="1" applyFont="1" applyBorder="1" applyAlignment="1">
      <alignment horizontal="center" vertical="center"/>
    </xf>
    <xf numFmtId="0" fontId="31" fillId="0" borderId="27" xfId="1" quotePrefix="1" applyNumberFormat="1" applyFont="1" applyBorder="1" applyAlignment="1">
      <alignment horizontal="center" vertical="center"/>
    </xf>
    <xf numFmtId="0" fontId="31" fillId="0" borderId="45" xfId="1" quotePrefix="1" applyNumberFormat="1" applyFont="1" applyBorder="1" applyAlignment="1">
      <alignment horizontal="center" vertical="center"/>
    </xf>
    <xf numFmtId="0" fontId="19" fillId="0" borderId="13" xfId="0" applyFont="1" applyBorder="1" applyAlignment="1">
      <alignment vertical="center" wrapText="1"/>
    </xf>
    <xf numFmtId="0" fontId="19" fillId="0" borderId="47" xfId="0" applyFont="1" applyBorder="1" applyAlignment="1">
      <alignment vertical="center" wrapText="1"/>
    </xf>
    <xf numFmtId="0" fontId="19" fillId="0" borderId="22" xfId="0" applyFont="1" applyBorder="1" applyAlignment="1">
      <alignment vertical="center" wrapText="1"/>
    </xf>
    <xf numFmtId="0" fontId="19" fillId="0" borderId="31" xfId="0" applyFont="1" applyBorder="1" applyAlignment="1">
      <alignment horizontal="center" vertical="center" textRotation="255" wrapText="1"/>
    </xf>
    <xf numFmtId="0" fontId="19" fillId="0" borderId="45" xfId="0" applyFont="1" applyBorder="1" applyAlignment="1">
      <alignment horizontal="center" vertical="center" textRotation="255" wrapText="1"/>
    </xf>
    <xf numFmtId="0" fontId="20" fillId="3" borderId="1" xfId="0" applyFont="1" applyFill="1" applyBorder="1" applyAlignment="1" applyProtection="1">
      <alignment horizontal="center" vertical="center" wrapText="1"/>
      <protection locked="0"/>
    </xf>
    <xf numFmtId="0" fontId="20" fillId="3" borderId="12" xfId="0" applyFont="1" applyFill="1" applyBorder="1" applyAlignment="1" applyProtection="1">
      <alignment horizontal="center" vertical="center" wrapText="1"/>
      <protection locked="0"/>
    </xf>
    <xf numFmtId="0" fontId="31" fillId="0" borderId="31" xfId="0" applyFont="1" applyBorder="1" applyAlignment="1">
      <alignment horizontal="center" vertical="center" wrapText="1"/>
    </xf>
    <xf numFmtId="0" fontId="34" fillId="0" borderId="0" xfId="0" applyFont="1" applyAlignment="1" applyProtection="1">
      <alignment horizontal="center" vertical="center"/>
      <protection locked="0"/>
    </xf>
    <xf numFmtId="0" fontId="35" fillId="0" borderId="0" xfId="0" applyFont="1" applyAlignment="1" applyProtection="1">
      <alignment horizontal="center" vertical="center"/>
      <protection locked="0"/>
    </xf>
    <xf numFmtId="0" fontId="35" fillId="0" borderId="9" xfId="0" applyFont="1" applyBorder="1" applyAlignment="1" applyProtection="1">
      <alignment horizontal="center" vertical="center"/>
      <protection locked="0"/>
    </xf>
    <xf numFmtId="0" fontId="8" fillId="0" borderId="66" xfId="0" applyFont="1" applyBorder="1" applyAlignment="1" applyProtection="1">
      <alignment horizontal="center" vertical="center"/>
      <protection locked="0"/>
    </xf>
    <xf numFmtId="0" fontId="8" fillId="0" borderId="67" xfId="0" applyFont="1" applyBorder="1" applyAlignment="1" applyProtection="1">
      <alignment horizontal="center" vertical="center"/>
      <protection locked="0"/>
    </xf>
    <xf numFmtId="0" fontId="8" fillId="0" borderId="68" xfId="0" applyFont="1" applyBorder="1" applyAlignment="1" applyProtection="1">
      <alignment horizontal="center" vertical="center"/>
      <protection locked="0"/>
    </xf>
    <xf numFmtId="0" fontId="8" fillId="0" borderId="66" xfId="0" applyFont="1" applyBorder="1" applyAlignment="1" applyProtection="1">
      <alignment horizontal="left" vertical="center"/>
      <protection locked="0"/>
    </xf>
    <xf numFmtId="0" fontId="8" fillId="0" borderId="67" xfId="0" applyFont="1" applyBorder="1" applyAlignment="1" applyProtection="1">
      <alignment horizontal="left" vertical="center"/>
      <protection locked="0"/>
    </xf>
    <xf numFmtId="0" fontId="8" fillId="0" borderId="68" xfId="0" applyFont="1" applyBorder="1" applyAlignment="1" applyProtection="1">
      <alignment horizontal="left" vertical="center"/>
      <protection locked="0"/>
    </xf>
    <xf numFmtId="0" fontId="19" fillId="4" borderId="6" xfId="0" applyFont="1" applyFill="1" applyBorder="1" applyAlignment="1" applyProtection="1">
      <alignment horizontal="center" vertical="center"/>
      <protection locked="0"/>
    </xf>
    <xf numFmtId="0" fontId="19" fillId="4" borderId="7" xfId="0" applyFont="1" applyFill="1" applyBorder="1" applyAlignment="1" applyProtection="1">
      <alignment horizontal="center" vertical="center"/>
      <protection locked="0"/>
    </xf>
    <xf numFmtId="0" fontId="19" fillId="4" borderId="8" xfId="0" applyFont="1" applyFill="1" applyBorder="1" applyAlignment="1" applyProtection="1">
      <alignment horizontal="center" vertical="center"/>
      <protection locked="0"/>
    </xf>
    <xf numFmtId="0" fontId="19" fillId="4" borderId="63" xfId="0" applyFont="1" applyFill="1" applyBorder="1" applyAlignment="1" applyProtection="1">
      <alignment horizontal="center" vertical="center"/>
      <protection locked="0"/>
    </xf>
    <xf numFmtId="0" fontId="19" fillId="4" borderId="11" xfId="0" applyFont="1" applyFill="1" applyBorder="1" applyAlignment="1" applyProtection="1">
      <alignment horizontal="center" vertical="center"/>
      <protection locked="0"/>
    </xf>
    <xf numFmtId="0" fontId="19" fillId="4" borderId="44" xfId="0" applyFont="1" applyFill="1" applyBorder="1" applyAlignment="1" applyProtection="1">
      <alignment horizontal="center" vertical="center"/>
      <protection locked="0"/>
    </xf>
    <xf numFmtId="0" fontId="8" fillId="0" borderId="0" xfId="0" applyFont="1" applyProtection="1">
      <alignment vertical="center"/>
      <protection locked="0"/>
    </xf>
    <xf numFmtId="0" fontId="8" fillId="0" borderId="16" xfId="0" applyFont="1" applyBorder="1" applyProtection="1">
      <alignment vertical="center"/>
      <protection locked="0"/>
    </xf>
    <xf numFmtId="0" fontId="8" fillId="0" borderId="1" xfId="0" applyFont="1" applyBorder="1" applyAlignment="1" applyProtection="1">
      <alignment horizontal="center" vertical="center"/>
      <protection locked="0"/>
    </xf>
    <xf numFmtId="0" fontId="8" fillId="0" borderId="5" xfId="0" applyFont="1" applyBorder="1" applyAlignment="1" applyProtection="1">
      <alignment horizontal="center" vertical="center" shrinkToFit="1"/>
      <protection locked="0"/>
    </xf>
    <xf numFmtId="0" fontId="8" fillId="0" borderId="18" xfId="0" applyFont="1" applyBorder="1" applyAlignment="1" applyProtection="1">
      <alignment horizontal="center" vertical="center" shrinkToFit="1"/>
      <protection locked="0"/>
    </xf>
    <xf numFmtId="0" fontId="8" fillId="0" borderId="53" xfId="0" applyFont="1" applyBorder="1" applyAlignment="1" applyProtection="1">
      <alignment horizontal="center" vertical="center" shrinkToFit="1"/>
      <protection locked="0"/>
    </xf>
    <xf numFmtId="0" fontId="8" fillId="4" borderId="62" xfId="0" quotePrefix="1" applyFont="1" applyFill="1" applyBorder="1" applyAlignment="1" applyProtection="1">
      <alignment horizontal="center" vertical="center"/>
      <protection locked="0"/>
    </xf>
    <xf numFmtId="0" fontId="8" fillId="4" borderId="34" xfId="0" quotePrefix="1" applyFont="1" applyFill="1" applyBorder="1" applyAlignment="1" applyProtection="1">
      <alignment horizontal="center" vertical="center"/>
      <protection locked="0"/>
    </xf>
    <xf numFmtId="0" fontId="8" fillId="4" borderId="63" xfId="0" quotePrefix="1" applyFont="1" applyFill="1" applyBorder="1" applyAlignment="1" applyProtection="1">
      <alignment horizontal="center" vertical="center"/>
      <protection locked="0"/>
    </xf>
    <xf numFmtId="0" fontId="8" fillId="4" borderId="11" xfId="0" quotePrefix="1" applyFont="1" applyFill="1" applyBorder="1" applyAlignment="1" applyProtection="1">
      <alignment horizontal="center" vertical="center"/>
      <protection locked="0"/>
    </xf>
    <xf numFmtId="0" fontId="19" fillId="4" borderId="34" xfId="0" quotePrefix="1" applyFont="1" applyFill="1" applyBorder="1" applyAlignment="1" applyProtection="1">
      <alignment horizontal="center" vertical="center"/>
      <protection locked="0"/>
    </xf>
    <xf numFmtId="0" fontId="19" fillId="4" borderId="11" xfId="0" quotePrefix="1" applyFont="1" applyFill="1" applyBorder="1" applyAlignment="1" applyProtection="1">
      <alignment horizontal="center" vertical="center"/>
      <protection locked="0"/>
    </xf>
    <xf numFmtId="0" fontId="19" fillId="4" borderId="62" xfId="0" quotePrefix="1" applyFont="1" applyFill="1" applyBorder="1" applyAlignment="1" applyProtection="1">
      <alignment horizontal="center" vertical="center"/>
      <protection locked="0"/>
    </xf>
    <xf numFmtId="0" fontId="19" fillId="4" borderId="34" xfId="0" applyFont="1" applyFill="1" applyBorder="1" applyAlignment="1" applyProtection="1">
      <alignment horizontal="center" vertical="center"/>
      <protection locked="0"/>
    </xf>
    <xf numFmtId="0" fontId="19" fillId="4" borderId="43" xfId="0" applyFont="1" applyFill="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8" fillId="0" borderId="54"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54" xfId="0" applyFont="1" applyBorder="1" applyAlignment="1" applyProtection="1">
      <alignment horizontal="right" vertical="center"/>
      <protection locked="0"/>
    </xf>
    <xf numFmtId="0" fontId="8" fillId="0" borderId="24" xfId="0" applyFont="1" applyBorder="1" applyAlignment="1" applyProtection="1">
      <alignment horizontal="right" vertical="center"/>
      <protection locked="0"/>
    </xf>
    <xf numFmtId="0" fontId="8" fillId="0" borderId="15" xfId="0" applyFont="1" applyBorder="1" applyAlignment="1" applyProtection="1">
      <alignment horizontal="right" vertical="center"/>
      <protection locked="0"/>
    </xf>
    <xf numFmtId="0" fontId="8" fillId="0" borderId="0" xfId="0" applyFont="1" applyAlignment="1" applyProtection="1">
      <alignment horizontal="right" vertical="center"/>
      <protection locked="0"/>
    </xf>
    <xf numFmtId="0" fontId="8" fillId="0" borderId="24" xfId="0" applyFont="1" applyBorder="1" applyAlignment="1" applyProtection="1">
      <alignment horizontal="left" vertical="center"/>
      <protection locked="0"/>
    </xf>
    <xf numFmtId="0" fontId="8" fillId="0" borderId="55"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8" fillId="0" borderId="23" xfId="0" applyFont="1" applyBorder="1" applyAlignment="1" applyProtection="1">
      <alignment horizontal="center" vertical="center"/>
      <protection locked="0"/>
    </xf>
    <xf numFmtId="0" fontId="8" fillId="0" borderId="49" xfId="0" applyFont="1" applyBorder="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19" fillId="4" borderId="56" xfId="0" quotePrefix="1" applyFont="1" applyFill="1" applyBorder="1" applyAlignment="1" applyProtection="1">
      <alignment horizontal="center" vertical="center"/>
      <protection locked="0"/>
    </xf>
    <xf numFmtId="0" fontId="19" fillId="4" borderId="57" xfId="0" applyFont="1" applyFill="1" applyBorder="1" applyAlignment="1" applyProtection="1">
      <alignment horizontal="center" vertical="center"/>
      <protection locked="0"/>
    </xf>
    <xf numFmtId="0" fontId="19" fillId="4" borderId="58" xfId="0" applyFont="1" applyFill="1" applyBorder="1" applyAlignment="1" applyProtection="1">
      <alignment horizontal="center" vertical="center"/>
      <protection locked="0"/>
    </xf>
    <xf numFmtId="0" fontId="19" fillId="4" borderId="59" xfId="0" applyFont="1" applyFill="1" applyBorder="1" applyAlignment="1" applyProtection="1">
      <alignment horizontal="center" vertical="center"/>
      <protection locked="0"/>
    </xf>
    <xf numFmtId="0" fontId="19" fillId="4" borderId="47" xfId="0" applyFont="1" applyFill="1" applyBorder="1" applyAlignment="1" applyProtection="1">
      <alignment horizontal="center" vertical="center"/>
      <protection locked="0"/>
    </xf>
    <xf numFmtId="0" fontId="19" fillId="4" borderId="60" xfId="0" applyFont="1" applyFill="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64" xfId="0" applyFont="1" applyBorder="1" applyAlignment="1" applyProtection="1">
      <alignment horizontal="center" vertical="center"/>
      <protection locked="0"/>
    </xf>
    <xf numFmtId="0" fontId="8" fillId="0" borderId="5"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8" fillId="0" borderId="46" xfId="0" applyFont="1" applyBorder="1" applyAlignment="1" applyProtection="1">
      <alignment horizontal="center" vertical="center" wrapText="1"/>
      <protection locked="0"/>
    </xf>
    <xf numFmtId="49" fontId="8" fillId="0" borderId="5" xfId="0" applyNumberFormat="1" applyFont="1" applyBorder="1" applyAlignment="1" applyProtection="1">
      <alignment horizontal="left" vertical="center" indent="2"/>
      <protection locked="0"/>
    </xf>
    <xf numFmtId="49" fontId="8" fillId="0" borderId="18" xfId="0" applyNumberFormat="1" applyFont="1" applyBorder="1" applyAlignment="1" applyProtection="1">
      <alignment horizontal="left" vertical="center" indent="2"/>
      <protection locked="0"/>
    </xf>
    <xf numFmtId="49" fontId="8" fillId="0" borderId="53" xfId="0" applyNumberFormat="1" applyFont="1" applyBorder="1" applyAlignment="1" applyProtection="1">
      <alignment horizontal="left" vertical="center" indent="2"/>
      <protection locked="0"/>
    </xf>
    <xf numFmtId="0" fontId="8" fillId="0" borderId="23"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locked="0"/>
    </xf>
    <xf numFmtId="0" fontId="8" fillId="0" borderId="25"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35" xfId="0" applyFont="1" applyBorder="1" applyAlignment="1" applyProtection="1">
      <alignment horizontal="center" vertical="center" wrapText="1"/>
      <protection locked="0"/>
    </xf>
    <xf numFmtId="0" fontId="8" fillId="0" borderId="61"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64" xfId="0" applyFont="1" applyBorder="1" applyAlignment="1" applyProtection="1">
      <alignment horizontal="center" vertical="center" wrapText="1"/>
      <protection locked="0"/>
    </xf>
    <xf numFmtId="0" fontId="8" fillId="0" borderId="23"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61"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19" fillId="4" borderId="15" xfId="0" applyFont="1" applyFill="1" applyBorder="1" applyAlignment="1" applyProtection="1">
      <alignment horizontal="center" vertical="center"/>
      <protection locked="0"/>
    </xf>
    <xf numFmtId="0" fontId="19" fillId="4" borderId="0" xfId="0" applyFont="1" applyFill="1" applyAlignment="1" applyProtection="1">
      <alignment horizontal="center" vertical="center"/>
      <protection locked="0"/>
    </xf>
    <xf numFmtId="0" fontId="19" fillId="4" borderId="16" xfId="0" applyFont="1" applyFill="1" applyBorder="1" applyAlignment="1" applyProtection="1">
      <alignment horizontal="center" vertical="center"/>
      <protection locked="0"/>
    </xf>
    <xf numFmtId="0" fontId="8" fillId="0" borderId="6" xfId="0" applyFont="1" applyBorder="1" applyAlignment="1" applyProtection="1">
      <alignment horizontal="center" vertical="center" textRotation="255"/>
      <protection locked="0"/>
    </xf>
    <xf numFmtId="0" fontId="8" fillId="0" borderId="76" xfId="0" applyFont="1" applyBorder="1" applyAlignment="1" applyProtection="1">
      <alignment horizontal="center" vertical="center" textRotation="255"/>
      <protection locked="0"/>
    </xf>
    <xf numFmtId="0" fontId="8" fillId="0" borderId="15" xfId="0" applyFont="1" applyBorder="1" applyAlignment="1" applyProtection="1">
      <alignment horizontal="center" vertical="center" textRotation="255"/>
      <protection locked="0"/>
    </xf>
    <xf numFmtId="0" fontId="8" fillId="0" borderId="35" xfId="0" applyFont="1" applyBorder="1" applyAlignment="1" applyProtection="1">
      <alignment horizontal="center" vertical="center" textRotation="255"/>
      <protection locked="0"/>
    </xf>
    <xf numFmtId="0" fontId="8" fillId="0" borderId="17" xfId="0" applyFont="1" applyBorder="1" applyAlignment="1" applyProtection="1">
      <alignment horizontal="center" vertical="center" textRotation="255"/>
      <protection locked="0"/>
    </xf>
    <xf numFmtId="0" fontId="8" fillId="0" borderId="64" xfId="0" applyFont="1" applyBorder="1" applyAlignment="1" applyProtection="1">
      <alignment horizontal="center" vertical="center" textRotation="255"/>
      <protection locked="0"/>
    </xf>
    <xf numFmtId="0" fontId="8" fillId="0" borderId="73" xfId="0" applyFont="1" applyBorder="1" applyAlignment="1" applyProtection="1">
      <alignment horizontal="center" vertical="center"/>
      <protection locked="0"/>
    </xf>
    <xf numFmtId="0" fontId="8" fillId="0" borderId="72" xfId="0" applyFont="1" applyBorder="1" applyAlignment="1" applyProtection="1">
      <alignment horizontal="center" vertical="center"/>
      <protection locked="0"/>
    </xf>
    <xf numFmtId="0" fontId="8" fillId="0" borderId="74" xfId="0" applyFont="1" applyBorder="1" applyAlignment="1" applyProtection="1">
      <alignment horizontal="center" vertical="center"/>
      <protection locked="0"/>
    </xf>
    <xf numFmtId="0" fontId="8" fillId="0" borderId="73" xfId="0" applyFont="1" applyBorder="1" applyAlignment="1" applyProtection="1">
      <alignment horizontal="left" vertical="center"/>
      <protection locked="0"/>
    </xf>
    <xf numFmtId="0" fontId="8" fillId="0" borderId="72" xfId="0" applyFont="1" applyBorder="1" applyAlignment="1" applyProtection="1">
      <alignment horizontal="left" vertical="center"/>
      <protection locked="0"/>
    </xf>
    <xf numFmtId="0" fontId="8" fillId="0" borderId="74" xfId="0" applyFont="1" applyBorder="1" applyAlignment="1" applyProtection="1">
      <alignment horizontal="left" vertical="center"/>
      <protection locked="0"/>
    </xf>
    <xf numFmtId="0" fontId="8" fillId="0" borderId="77" xfId="0" applyFont="1" applyBorder="1" applyAlignment="1" applyProtection="1">
      <alignment horizontal="center" vertical="center"/>
      <protection locked="0"/>
    </xf>
    <xf numFmtId="0" fontId="8" fillId="0" borderId="78" xfId="0" applyFont="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49" fontId="8" fillId="0" borderId="1" xfId="0" applyNumberFormat="1" applyFont="1" applyBorder="1" applyAlignment="1" applyProtection="1">
      <alignment horizontal="left" vertical="center" indent="2"/>
      <protection locked="0"/>
    </xf>
    <xf numFmtId="49" fontId="8" fillId="0" borderId="65" xfId="0" applyNumberFormat="1" applyFont="1" applyBorder="1" applyAlignment="1" applyProtection="1">
      <alignment horizontal="left" vertical="center" indent="2"/>
      <protection locked="0"/>
    </xf>
    <xf numFmtId="0" fontId="8"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protection locked="0"/>
    </xf>
    <xf numFmtId="0" fontId="8" fillId="0" borderId="65" xfId="0" applyFont="1" applyBorder="1" applyAlignment="1" applyProtection="1">
      <alignment horizontal="left" vertical="center"/>
      <protection locked="0"/>
    </xf>
    <xf numFmtId="0" fontId="0" fillId="0" borderId="25" xfId="0" applyBorder="1">
      <alignment vertical="center"/>
    </xf>
    <xf numFmtId="0" fontId="8" fillId="0" borderId="32"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0" fillId="0" borderId="33" xfId="0" applyBorder="1">
      <alignment vertical="center"/>
    </xf>
    <xf numFmtId="0" fontId="0" fillId="0" borderId="18" xfId="0" applyBorder="1" applyAlignment="1">
      <alignment horizontal="center" vertical="center"/>
    </xf>
    <xf numFmtId="0" fontId="0" fillId="0" borderId="46" xfId="0" applyBorder="1" applyAlignment="1">
      <alignment horizontal="center" vertical="center"/>
    </xf>
    <xf numFmtId="0" fontId="8" fillId="0" borderId="32"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8" fillId="0" borderId="53" xfId="0" applyFont="1" applyBorder="1" applyAlignment="1" applyProtection="1">
      <alignment horizontal="center" vertical="center"/>
      <protection locked="0"/>
    </xf>
    <xf numFmtId="0" fontId="12" fillId="0" borderId="11" xfId="0" applyFont="1" applyBorder="1" applyAlignment="1" applyProtection="1">
      <alignment horizontal="center" vertical="center" wrapText="1"/>
      <protection locked="0"/>
    </xf>
    <xf numFmtId="0" fontId="12" fillId="0" borderId="44" xfId="0" applyFont="1" applyBorder="1" applyAlignment="1" applyProtection="1">
      <alignment horizontal="center" vertical="center" wrapText="1"/>
      <protection locked="0"/>
    </xf>
    <xf numFmtId="0" fontId="8" fillId="0" borderId="33" xfId="0" applyFont="1" applyBorder="1" applyAlignment="1" applyProtection="1">
      <alignment horizontal="center" vertical="center" wrapText="1"/>
      <protection locked="0"/>
    </xf>
    <xf numFmtId="0" fontId="8" fillId="0" borderId="70" xfId="0" applyFont="1" applyBorder="1" applyAlignment="1" applyProtection="1">
      <alignment horizontal="center" vertical="center" wrapText="1"/>
      <protection locked="0"/>
    </xf>
    <xf numFmtId="0" fontId="8" fillId="0" borderId="71"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12" fillId="0" borderId="46"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textRotation="255"/>
      <protection locked="0"/>
    </xf>
    <xf numFmtId="0" fontId="8" fillId="0" borderId="61" xfId="0" applyFont="1" applyBorder="1" applyAlignment="1" applyProtection="1">
      <alignment horizontal="center" vertical="center" textRotation="255"/>
      <protection locked="0"/>
    </xf>
    <xf numFmtId="0" fontId="8" fillId="0" borderId="67" xfId="0" applyFont="1" applyBorder="1" applyAlignment="1" applyProtection="1">
      <alignment horizontal="center" vertical="center" wrapText="1"/>
      <protection locked="0"/>
    </xf>
    <xf numFmtId="2" fontId="8" fillId="0" borderId="1" xfId="0" applyNumberFormat="1" applyFont="1" applyBorder="1" applyAlignment="1" applyProtection="1">
      <alignment horizontal="center" vertical="center" wrapText="1"/>
      <protection locked="0"/>
    </xf>
    <xf numFmtId="2" fontId="8" fillId="0" borderId="5" xfId="0" applyNumberFormat="1" applyFont="1" applyBorder="1" applyAlignment="1" applyProtection="1">
      <alignment horizontal="center" vertical="center" wrapText="1"/>
      <protection locked="0"/>
    </xf>
    <xf numFmtId="12" fontId="8" fillId="0" borderId="1" xfId="0" applyNumberFormat="1" applyFont="1" applyBorder="1" applyAlignment="1" applyProtection="1">
      <alignment horizontal="center" vertical="center" wrapText="1"/>
      <protection locked="0"/>
    </xf>
    <xf numFmtId="177" fontId="8" fillId="0" borderId="18" xfId="0" applyNumberFormat="1" applyFont="1" applyBorder="1" applyAlignment="1">
      <alignment horizontal="center" vertical="center" wrapText="1"/>
    </xf>
    <xf numFmtId="0" fontId="8" fillId="0" borderId="66" xfId="0" applyFont="1" applyBorder="1" applyAlignment="1" applyProtection="1">
      <alignment horizontal="center" vertical="center" wrapText="1"/>
      <protection locked="0"/>
    </xf>
    <xf numFmtId="0" fontId="8" fillId="0" borderId="68" xfId="0" applyFont="1" applyBorder="1" applyAlignment="1" applyProtection="1">
      <alignment horizontal="center" vertical="center" wrapText="1"/>
      <protection locked="0"/>
    </xf>
    <xf numFmtId="2" fontId="8" fillId="0" borderId="69" xfId="0" applyNumberFormat="1" applyFont="1" applyBorder="1" applyAlignment="1" applyProtection="1">
      <alignment horizontal="center" vertical="center" wrapText="1"/>
      <protection locked="0"/>
    </xf>
    <xf numFmtId="2" fontId="8" fillId="0" borderId="66" xfId="0" applyNumberFormat="1" applyFont="1" applyBorder="1" applyAlignment="1" applyProtection="1">
      <alignment horizontal="center" vertical="center" wrapText="1"/>
      <protection locked="0"/>
    </xf>
    <xf numFmtId="0" fontId="8" fillId="0" borderId="69" xfId="0" applyFont="1" applyBorder="1" applyAlignment="1" applyProtection="1">
      <alignment horizontal="center" vertical="center" wrapText="1"/>
      <protection locked="0"/>
    </xf>
    <xf numFmtId="0" fontId="8" fillId="0" borderId="53" xfId="0" applyFont="1" applyBorder="1" applyAlignment="1" applyProtection="1">
      <alignment horizontal="center" vertical="center" wrapText="1"/>
      <protection locked="0"/>
    </xf>
    <xf numFmtId="1" fontId="8" fillId="0" borderId="5" xfId="0" applyNumberFormat="1" applyFont="1" applyBorder="1" applyAlignment="1" applyProtection="1">
      <alignment horizontal="center" vertical="center" wrapText="1"/>
      <protection locked="0"/>
    </xf>
    <xf numFmtId="1" fontId="8" fillId="0" borderId="46" xfId="0" applyNumberFormat="1" applyFont="1" applyBorder="1" applyAlignment="1" applyProtection="1">
      <alignment horizontal="center" vertical="center" wrapText="1"/>
      <protection locked="0"/>
    </xf>
    <xf numFmtId="183" fontId="8" fillId="0" borderId="23" xfId="0" quotePrefix="1" applyNumberFormat="1" applyFont="1" applyBorder="1" applyAlignment="1">
      <alignment horizontal="center" vertical="center" wrapText="1"/>
    </xf>
    <xf numFmtId="183" fontId="8" fillId="0" borderId="24" xfId="0" quotePrefix="1" applyNumberFormat="1" applyFont="1" applyBorder="1" applyAlignment="1">
      <alignment horizontal="center" vertical="center" wrapText="1"/>
    </xf>
    <xf numFmtId="183" fontId="8" fillId="0" borderId="3" xfId="0" quotePrefix="1" applyNumberFormat="1" applyFont="1" applyBorder="1" applyAlignment="1">
      <alignment horizontal="center" vertical="center" wrapText="1"/>
    </xf>
    <xf numFmtId="183" fontId="8" fillId="0" borderId="0" xfId="0" quotePrefix="1" applyNumberFormat="1" applyFont="1" applyAlignment="1">
      <alignment horizontal="center" vertical="center" wrapText="1"/>
    </xf>
    <xf numFmtId="183" fontId="8" fillId="0" borderId="61" xfId="0" quotePrefix="1" applyNumberFormat="1" applyFont="1" applyBorder="1" applyAlignment="1">
      <alignment horizontal="center" vertical="center" wrapText="1"/>
    </xf>
    <xf numFmtId="183" fontId="8" fillId="0" borderId="9" xfId="0" quotePrefix="1" applyNumberFormat="1" applyFont="1" applyBorder="1" applyAlignment="1">
      <alignment horizontal="center" vertical="center" wrapText="1"/>
    </xf>
    <xf numFmtId="0" fontId="8" fillId="0" borderId="55"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12" fontId="8" fillId="0" borderId="69" xfId="0" applyNumberFormat="1" applyFont="1" applyBorder="1" applyAlignment="1" applyProtection="1">
      <alignment horizontal="center" vertical="center" wrapText="1"/>
      <protection locked="0"/>
    </xf>
    <xf numFmtId="177" fontId="8" fillId="0" borderId="67" xfId="0" applyNumberFormat="1" applyFont="1" applyBorder="1" applyAlignment="1">
      <alignment horizontal="center" vertical="center" wrapText="1"/>
    </xf>
    <xf numFmtId="0" fontId="8" fillId="0" borderId="15" xfId="0" applyFont="1" applyBorder="1" applyAlignment="1" applyProtection="1">
      <alignment horizontal="right" vertical="center" wrapText="1"/>
      <protection locked="0"/>
    </xf>
    <xf numFmtId="0" fontId="8" fillId="0" borderId="0" xfId="0" applyFont="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8" fillId="4" borderId="7" xfId="0"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8" fillId="4" borderId="63"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protection locked="0"/>
    </xf>
    <xf numFmtId="0" fontId="8" fillId="4" borderId="44" xfId="0" applyFont="1" applyFill="1" applyBorder="1" applyAlignment="1" applyProtection="1">
      <alignment horizontal="center" vertical="center"/>
      <protection locked="0"/>
    </xf>
    <xf numFmtId="0" fontId="8" fillId="0" borderId="54" xfId="0" applyFont="1" applyBorder="1" applyAlignment="1" applyProtection="1">
      <alignment horizontal="right" vertical="center" wrapText="1"/>
      <protection locked="0"/>
    </xf>
    <xf numFmtId="0" fontId="8" fillId="0" borderId="24" xfId="0" applyFont="1" applyBorder="1" applyAlignment="1" applyProtection="1">
      <alignment horizontal="right" vertical="center" wrapText="1"/>
      <protection locked="0"/>
    </xf>
    <xf numFmtId="0" fontId="8" fillId="0" borderId="0" xfId="0" applyFont="1" applyAlignment="1" applyProtection="1">
      <alignment horizontal="right" vertical="center" wrapText="1"/>
      <protection locked="0"/>
    </xf>
    <xf numFmtId="0" fontId="8" fillId="0" borderId="24" xfId="0" applyFont="1" applyBorder="1" applyAlignment="1" applyProtection="1">
      <alignment horizontal="left" vertical="center" wrapText="1"/>
      <protection locked="0"/>
    </xf>
    <xf numFmtId="0" fontId="8" fillId="0" borderId="55" xfId="0" applyFont="1" applyBorder="1" applyAlignment="1" applyProtection="1">
      <alignment horizontal="left" vertical="center" wrapText="1"/>
      <protection locked="0"/>
    </xf>
    <xf numFmtId="0" fontId="10" fillId="0" borderId="23" xfId="4" applyFont="1" applyBorder="1" applyAlignment="1" applyProtection="1">
      <alignment horizontal="center" vertical="center" textRotation="255" wrapText="1"/>
      <protection locked="0"/>
    </xf>
    <xf numFmtId="0" fontId="10" fillId="0" borderId="24" xfId="4" applyFont="1" applyBorder="1" applyAlignment="1" applyProtection="1">
      <alignment horizontal="center" vertical="center" textRotation="255" wrapText="1"/>
      <protection locked="0"/>
    </xf>
    <xf numFmtId="0" fontId="10" fillId="0" borderId="25" xfId="4" applyFont="1" applyBorder="1" applyAlignment="1" applyProtection="1">
      <alignment horizontal="center" vertical="center" textRotation="255" wrapText="1"/>
      <protection locked="0"/>
    </xf>
    <xf numFmtId="0" fontId="10" fillId="0" borderId="3"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textRotation="255" wrapText="1"/>
      <protection locked="0"/>
    </xf>
    <xf numFmtId="0" fontId="10" fillId="0" borderId="35" xfId="4" applyFont="1" applyBorder="1" applyAlignment="1" applyProtection="1">
      <alignment horizontal="center" vertical="center" textRotation="255" wrapText="1"/>
      <protection locked="0"/>
    </xf>
    <xf numFmtId="0" fontId="10" fillId="0" borderId="32" xfId="4" applyFont="1" applyBorder="1" applyAlignment="1" applyProtection="1">
      <alignment horizontal="center" vertical="center" textRotation="255" wrapText="1"/>
      <protection locked="0"/>
    </xf>
    <xf numFmtId="0" fontId="10" fillId="0" borderId="11" xfId="4" applyFont="1" applyBorder="1" applyAlignment="1" applyProtection="1">
      <alignment horizontal="center" vertical="center" textRotation="255" wrapText="1"/>
      <protection locked="0"/>
    </xf>
    <xf numFmtId="0" fontId="10" fillId="0" borderId="33"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protection locked="0"/>
    </xf>
    <xf numFmtId="0" fontId="10" fillId="0" borderId="0" xfId="4" applyFont="1" applyAlignment="1" applyProtection="1">
      <alignment horizontal="left" vertical="center"/>
      <protection locked="0"/>
    </xf>
    <xf numFmtId="0" fontId="10" fillId="0" borderId="5" xfId="4" applyFont="1" applyBorder="1" applyAlignment="1" applyProtection="1">
      <alignment horizontal="center" vertical="center"/>
      <protection locked="0"/>
    </xf>
    <xf numFmtId="0" fontId="10" fillId="0" borderId="18" xfId="4" applyFont="1" applyBorder="1" applyAlignment="1" applyProtection="1">
      <alignment horizontal="center" vertical="center"/>
      <protection locked="0"/>
    </xf>
    <xf numFmtId="0" fontId="10" fillId="0" borderId="46" xfId="4" applyFont="1" applyBorder="1" applyAlignment="1" applyProtection="1">
      <alignment horizontal="center" vertical="center"/>
      <protection locked="0"/>
    </xf>
    <xf numFmtId="0" fontId="10" fillId="0" borderId="5" xfId="4" applyFont="1" applyBorder="1" applyAlignment="1" applyProtection="1">
      <alignment horizontal="left" vertical="center"/>
      <protection locked="0"/>
    </xf>
    <xf numFmtId="0" fontId="10" fillId="0" borderId="18" xfId="4" applyFont="1" applyBorder="1" applyAlignment="1" applyProtection="1">
      <alignment horizontal="left" vertical="center"/>
      <protection locked="0"/>
    </xf>
    <xf numFmtId="0" fontId="10" fillId="0" borderId="46" xfId="4" applyFont="1" applyBorder="1" applyAlignment="1" applyProtection="1">
      <alignment horizontal="left" vertical="center"/>
      <protection locked="0"/>
    </xf>
    <xf numFmtId="0" fontId="13" fillId="0" borderId="11" xfId="4" applyFont="1" applyBorder="1" applyAlignment="1" applyProtection="1">
      <alignment horizontal="center" vertical="center" readingOrder="1"/>
      <protection locked="0"/>
    </xf>
    <xf numFmtId="0" fontId="9" fillId="4" borderId="28" xfId="4" applyFont="1" applyFill="1" applyBorder="1" applyAlignment="1" applyProtection="1">
      <alignment horizontal="center" vertical="center"/>
      <protection locked="0"/>
    </xf>
    <xf numFmtId="0" fontId="9" fillId="4" borderId="29" xfId="4" applyFont="1" applyFill="1" applyBorder="1" applyAlignment="1" applyProtection="1">
      <alignment horizontal="center" vertical="center"/>
      <protection locked="0"/>
    </xf>
    <xf numFmtId="0" fontId="9" fillId="4" borderId="30" xfId="4" applyFont="1" applyFill="1" applyBorder="1" applyAlignment="1" applyProtection="1">
      <alignment horizontal="center" vertical="center"/>
      <protection locked="0"/>
    </xf>
    <xf numFmtId="0" fontId="10" fillId="0" borderId="40" xfId="4" applyFont="1" applyBorder="1" applyAlignment="1" applyProtection="1">
      <alignment horizontal="center" vertical="center" textRotation="255" wrapText="1"/>
      <protection locked="0"/>
    </xf>
    <xf numFmtId="0" fontId="10" fillId="0" borderId="34" xfId="4" applyFont="1" applyBorder="1" applyAlignment="1" applyProtection="1">
      <alignment horizontal="center" vertical="center" textRotation="255" wrapText="1"/>
      <protection locked="0"/>
    </xf>
    <xf numFmtId="0" fontId="10" fillId="0" borderId="41" xfId="4" applyFont="1" applyBorder="1" applyAlignment="1" applyProtection="1">
      <alignment horizontal="center" vertical="center" textRotation="255"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1">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15</xdr:col>
      <xdr:colOff>197485</xdr:colOff>
      <xdr:row>7</xdr:row>
      <xdr:rowOff>142875</xdr:rowOff>
    </xdr:from>
    <xdr:to>
      <xdr:col>26</xdr:col>
      <xdr:colOff>0</xdr:colOff>
      <xdr:row>9</xdr:row>
      <xdr:rowOff>95250</xdr:rowOff>
    </xdr:to>
    <xdr:sp macro="" textlink="">
      <xdr:nvSpPr>
        <xdr:cNvPr id="3" name="AutoShape 1">
          <a:extLst>
            <a:ext uri="{FF2B5EF4-FFF2-40B4-BE49-F238E27FC236}">
              <a16:creationId xmlns:a16="http://schemas.microsoft.com/office/drawing/2014/main" id="{00000000-0008-0000-0200-000003000000}"/>
            </a:ext>
          </a:extLst>
        </xdr:cNvPr>
        <xdr:cNvSpPr>
          <a:spLocks noChangeArrowheads="1"/>
        </xdr:cNvSpPr>
      </xdr:nvSpPr>
      <xdr:spPr bwMode="auto">
        <a:xfrm>
          <a:off x="3435985" y="1743075"/>
          <a:ext cx="2177415" cy="409575"/>
        </a:xfrm>
        <a:prstGeom prst="wedgeRectCallout">
          <a:avLst>
            <a:gd name="adj1" fmla="val -41709"/>
            <a:gd name="adj2" fmla="val 808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67312</xdr:colOff>
      <xdr:row>3</xdr:row>
      <xdr:rowOff>403679</xdr:rowOff>
    </xdr:from>
    <xdr:to>
      <xdr:col>11</xdr:col>
      <xdr:colOff>671286</xdr:colOff>
      <xdr:row>10</xdr:row>
      <xdr:rowOff>408215</xdr:rowOff>
    </xdr:to>
    <xdr:sp macro="" textlink="">
      <xdr:nvSpPr>
        <xdr:cNvPr id="7" name="四角形吹き出し 11">
          <a:extLst>
            <a:ext uri="{FF2B5EF4-FFF2-40B4-BE49-F238E27FC236}">
              <a16:creationId xmlns:a16="http://schemas.microsoft.com/office/drawing/2014/main" id="{FA21E229-7980-4C51-8525-4B86A2B7A465}"/>
            </a:ext>
          </a:extLst>
        </xdr:cNvPr>
        <xdr:cNvSpPr/>
      </xdr:nvSpPr>
      <xdr:spPr>
        <a:xfrm>
          <a:off x="15348133" y="1342572"/>
          <a:ext cx="1420403" cy="3583214"/>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289472</xdr:colOff>
      <xdr:row>0</xdr:row>
      <xdr:rowOff>72572</xdr:rowOff>
    </xdr:from>
    <xdr:to>
      <xdr:col>11</xdr:col>
      <xdr:colOff>689429</xdr:colOff>
      <xdr:row>1</xdr:row>
      <xdr:rowOff>85626</xdr:rowOff>
    </xdr:to>
    <xdr:sp macro="" textlink="">
      <xdr:nvSpPr>
        <xdr:cNvPr id="8" name="四角形吹き出し 14">
          <a:extLst>
            <a:ext uri="{FF2B5EF4-FFF2-40B4-BE49-F238E27FC236}">
              <a16:creationId xmlns:a16="http://schemas.microsoft.com/office/drawing/2014/main" id="{63C34D0F-5399-4C7E-895A-89F12225D9F3}"/>
            </a:ext>
          </a:extLst>
        </xdr:cNvPr>
        <xdr:cNvSpPr/>
      </xdr:nvSpPr>
      <xdr:spPr>
        <a:xfrm>
          <a:off x="13179972" y="72572"/>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61323</xdr:colOff>
      <xdr:row>19</xdr:row>
      <xdr:rowOff>204109</xdr:rowOff>
    </xdr:from>
    <xdr:ext cx="1369785" cy="3075215"/>
    <xdr:sp macro="" textlink="">
      <xdr:nvSpPr>
        <xdr:cNvPr id="9" name="四角形吹き出し 15">
          <a:extLst>
            <a:ext uri="{FF2B5EF4-FFF2-40B4-BE49-F238E27FC236}">
              <a16:creationId xmlns:a16="http://schemas.microsoft.com/office/drawing/2014/main" id="{3A873668-7E26-471E-AC16-D06D4580C506}"/>
            </a:ext>
          </a:extLst>
        </xdr:cNvPr>
        <xdr:cNvSpPr/>
      </xdr:nvSpPr>
      <xdr:spPr>
        <a:xfrm>
          <a:off x="14040394" y="1608818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oneCellAnchor>
    <xdr:from>
      <xdr:col>10</xdr:col>
      <xdr:colOff>49891</xdr:colOff>
      <xdr:row>13</xdr:row>
      <xdr:rowOff>326572</xdr:rowOff>
    </xdr:from>
    <xdr:ext cx="1427139" cy="2284184"/>
    <xdr:sp macro="" textlink="">
      <xdr:nvSpPr>
        <xdr:cNvPr id="2" name="四角形吹き出し 4">
          <a:extLst>
            <a:ext uri="{FF2B5EF4-FFF2-40B4-BE49-F238E27FC236}">
              <a16:creationId xmlns:a16="http://schemas.microsoft.com/office/drawing/2014/main" id="{7BBE1E37-64FD-4E76-941D-972A87E9C454}"/>
            </a:ext>
          </a:extLst>
        </xdr:cNvPr>
        <xdr:cNvSpPr/>
      </xdr:nvSpPr>
      <xdr:spPr>
        <a:xfrm>
          <a:off x="15330712" y="6150429"/>
          <a:ext cx="1427139" cy="2284184"/>
        </a:xfrm>
        <a:prstGeom prst="wedgeRectCallout">
          <a:avLst>
            <a:gd name="adj1" fmla="val -145313"/>
            <a:gd name="adj2" fmla="val 11449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当該工事の入札公告日が、三重県が総合評価方式で発注した工事で不履行による減点措置が課されている期間内である場合、その工事件数を入力してください。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111125</xdr:colOff>
      <xdr:row>10</xdr:row>
      <xdr:rowOff>72572</xdr:rowOff>
    </xdr:from>
    <xdr:to>
      <xdr:col>28</xdr:col>
      <xdr:colOff>218563</xdr:colOff>
      <xdr:row>12</xdr:row>
      <xdr:rowOff>111579</xdr:rowOff>
    </xdr:to>
    <xdr:sp macro="" textlink="">
      <xdr:nvSpPr>
        <xdr:cNvPr id="8" name="AutoShape 3">
          <a:extLst>
            <a:ext uri="{FF2B5EF4-FFF2-40B4-BE49-F238E27FC236}">
              <a16:creationId xmlns:a16="http://schemas.microsoft.com/office/drawing/2014/main" id="{56C8AA4E-1BE3-47E9-8EDF-6CFA819B310F}"/>
            </a:ext>
          </a:extLst>
        </xdr:cNvPr>
        <xdr:cNvSpPr>
          <a:spLocks noChangeArrowheads="1"/>
        </xdr:cNvSpPr>
      </xdr:nvSpPr>
      <xdr:spPr bwMode="auto">
        <a:xfrm>
          <a:off x="4002768" y="5229679"/>
          <a:ext cx="4597795" cy="610507"/>
        </a:xfrm>
        <a:prstGeom prst="wedgeRectCallout">
          <a:avLst>
            <a:gd name="adj1" fmla="val 53566"/>
            <a:gd name="adj2" fmla="val -2633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23</xdr:col>
      <xdr:colOff>99787</xdr:colOff>
      <xdr:row>12</xdr:row>
      <xdr:rowOff>257402</xdr:rowOff>
    </xdr:from>
    <xdr:to>
      <xdr:col>32</xdr:col>
      <xdr:colOff>124576</xdr:colOff>
      <xdr:row>15</xdr:row>
      <xdr:rowOff>15876</xdr:rowOff>
    </xdr:to>
    <xdr:sp macro="" textlink="">
      <xdr:nvSpPr>
        <xdr:cNvPr id="9" name="AutoShape 3">
          <a:extLst>
            <a:ext uri="{FF2B5EF4-FFF2-40B4-BE49-F238E27FC236}">
              <a16:creationId xmlns:a16="http://schemas.microsoft.com/office/drawing/2014/main" id="{ED81FDE3-E784-4D8E-9792-48237CE69AEF}"/>
            </a:ext>
          </a:extLst>
        </xdr:cNvPr>
        <xdr:cNvSpPr>
          <a:spLocks noChangeArrowheads="1"/>
        </xdr:cNvSpPr>
      </xdr:nvSpPr>
      <xdr:spPr bwMode="auto">
        <a:xfrm>
          <a:off x="6985001" y="5986009"/>
          <a:ext cx="2719004" cy="520474"/>
        </a:xfrm>
        <a:prstGeom prst="wedgeRectCallout">
          <a:avLst>
            <a:gd name="adj1" fmla="val 68752"/>
            <a:gd name="adj2" fmla="val -44595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50800</xdr:colOff>
      <xdr:row>0</xdr:row>
      <xdr:rowOff>101600</xdr:rowOff>
    </xdr:from>
    <xdr:to>
      <xdr:col>33</xdr:col>
      <xdr:colOff>169374</xdr:colOff>
      <xdr:row>2</xdr:row>
      <xdr:rowOff>75143</xdr:rowOff>
    </xdr:to>
    <xdr:sp macro="" textlink="">
      <xdr:nvSpPr>
        <xdr:cNvPr id="5" name="AutoShape 3">
          <a:extLst>
            <a:ext uri="{FF2B5EF4-FFF2-40B4-BE49-F238E27FC236}">
              <a16:creationId xmlns:a16="http://schemas.microsoft.com/office/drawing/2014/main" id="{31165140-BD2F-4874-AB68-F86E9E3A4123}"/>
            </a:ext>
          </a:extLst>
        </xdr:cNvPr>
        <xdr:cNvSpPr>
          <a:spLocks noChangeArrowheads="1"/>
        </xdr:cNvSpPr>
      </xdr:nvSpPr>
      <xdr:spPr bwMode="auto">
        <a:xfrm>
          <a:off x="5784850" y="101600"/>
          <a:ext cx="3395174" cy="595843"/>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52388</xdr:colOff>
      <xdr:row>6</xdr:row>
      <xdr:rowOff>15610</xdr:rowOff>
    </xdr:from>
    <xdr:to>
      <xdr:col>32</xdr:col>
      <xdr:colOff>55563</xdr:colOff>
      <xdr:row>9</xdr:row>
      <xdr:rowOff>1066</xdr:rowOff>
    </xdr:to>
    <xdr:sp macro="" textlink="">
      <xdr:nvSpPr>
        <xdr:cNvPr id="6" name="AutoShape 3">
          <a:extLst>
            <a:ext uri="{FF2B5EF4-FFF2-40B4-BE49-F238E27FC236}">
              <a16:creationId xmlns:a16="http://schemas.microsoft.com/office/drawing/2014/main" id="{EBE31B62-4742-4C99-999F-DBEA5BCD2F91}"/>
            </a:ext>
          </a:extLst>
        </xdr:cNvPr>
        <xdr:cNvSpPr>
          <a:spLocks noChangeArrowheads="1"/>
        </xdr:cNvSpPr>
      </xdr:nvSpPr>
      <xdr:spPr bwMode="auto">
        <a:xfrm>
          <a:off x="6303169" y="1694391"/>
          <a:ext cx="3277394" cy="985581"/>
        </a:xfrm>
        <a:prstGeom prst="wedgeRectCallout">
          <a:avLst>
            <a:gd name="adj1" fmla="val -51813"/>
            <a:gd name="adj2" fmla="val -10411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190500</xdr:colOff>
      <xdr:row>15</xdr:row>
      <xdr:rowOff>114300</xdr:rowOff>
    </xdr:from>
    <xdr:to>
      <xdr:col>29</xdr:col>
      <xdr:colOff>207962</xdr:colOff>
      <xdr:row>18</xdr:row>
      <xdr:rowOff>103187</xdr:rowOff>
    </xdr:to>
    <xdr:grpSp>
      <xdr:nvGrpSpPr>
        <xdr:cNvPr id="7" name="グループ化 6">
          <a:extLst>
            <a:ext uri="{FF2B5EF4-FFF2-40B4-BE49-F238E27FC236}">
              <a16:creationId xmlns:a16="http://schemas.microsoft.com/office/drawing/2014/main" id="{D72100FD-BB2F-4128-B4D0-16CC1341BB86}"/>
            </a:ext>
          </a:extLst>
        </xdr:cNvPr>
        <xdr:cNvGrpSpPr/>
      </xdr:nvGrpSpPr>
      <xdr:grpSpPr>
        <a:xfrm>
          <a:off x="5548313" y="4793456"/>
          <a:ext cx="3291680" cy="798512"/>
          <a:chOff x="5002809" y="5170018"/>
          <a:chExt cx="3091637" cy="767479"/>
        </a:xfrm>
      </xdr:grpSpPr>
      <xdr:sp macro="" textlink="">
        <xdr:nvSpPr>
          <xdr:cNvPr id="8" name="AutoShape 3">
            <a:extLst>
              <a:ext uri="{FF2B5EF4-FFF2-40B4-BE49-F238E27FC236}">
                <a16:creationId xmlns:a16="http://schemas.microsoft.com/office/drawing/2014/main" id="{DB72BC33-90AF-8D11-DEB6-2D759B03C599}"/>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9" name="フリーフォーム 14">
            <a:extLst>
              <a:ext uri="{FF2B5EF4-FFF2-40B4-BE49-F238E27FC236}">
                <a16:creationId xmlns:a16="http://schemas.microsoft.com/office/drawing/2014/main" id="{F4A0127E-2957-33FE-39AC-1B0AF8F3CBC6}"/>
              </a:ext>
            </a:extLst>
          </xdr:cNvPr>
          <xdr:cNvSpPr/>
        </xdr:nvSpPr>
        <xdr:spPr>
          <a:xfrm>
            <a:off x="7029450" y="5170018"/>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D00-000006000000}"/>
            </a:ext>
          </a:extLst>
        </xdr:cNvPr>
        <xdr:cNvGrpSpPr/>
      </xdr:nvGrpSpPr>
      <xdr:grpSpPr>
        <a:xfrm>
          <a:off x="6534150" y="3057525"/>
          <a:ext cx="6242049" cy="5165768"/>
          <a:chOff x="6032500" y="3005666"/>
          <a:chExt cx="5790494" cy="5102268"/>
        </a:xfrm>
      </xdr:grpSpPr>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D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D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D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D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D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D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tabSelected="1" view="pageBreakPreview" zoomScale="75" zoomScaleNormal="75" zoomScaleSheetLayoutView="75" workbookViewId="0">
      <selection activeCell="M20" sqref="M20:M22"/>
    </sheetView>
  </sheetViews>
  <sheetFormatPr defaultColWidth="9" defaultRowHeight="13.5" x14ac:dyDescent="0.15"/>
  <cols>
    <col min="1" max="1" width="2.5" style="40" customWidth="1"/>
    <col min="2" max="3" width="8.5" style="40" customWidth="1"/>
    <col min="4" max="4" width="18.625" style="40" customWidth="1"/>
    <col min="5" max="5" width="64.75" style="40" customWidth="1"/>
    <col min="6" max="6" width="36.625" style="40" customWidth="1"/>
    <col min="7" max="9" width="10.375" style="40" customWidth="1"/>
    <col min="10" max="10" width="10.375" style="42" customWidth="1"/>
    <col min="11" max="11" width="10.375" style="40" customWidth="1"/>
    <col min="12" max="12" width="12.5" style="42" customWidth="1"/>
    <col min="13" max="13" width="250.625" style="40" customWidth="1"/>
    <col min="14" max="16384" width="9" style="40"/>
  </cols>
  <sheetData>
    <row r="1" spans="2:14" ht="15" thickBot="1" x14ac:dyDescent="0.2">
      <c r="E1" s="41"/>
      <c r="M1" s="43" t="s">
        <v>205</v>
      </c>
    </row>
    <row r="2" spans="2:14" ht="41.25" customHeight="1" thickBot="1" x14ac:dyDescent="0.2">
      <c r="B2" s="202" t="s">
        <v>0</v>
      </c>
      <c r="C2" s="203"/>
      <c r="D2" s="44" t="s">
        <v>181</v>
      </c>
      <c r="E2" s="76"/>
      <c r="F2" s="45"/>
      <c r="G2" s="44" t="s">
        <v>1</v>
      </c>
      <c r="H2" s="45"/>
      <c r="I2" s="194" t="s">
        <v>217</v>
      </c>
      <c r="J2" s="195"/>
      <c r="K2" s="195"/>
      <c r="L2" s="185"/>
      <c r="M2" s="44"/>
      <c r="N2" s="46"/>
    </row>
    <row r="3" spans="2:14" s="47" customFormat="1" ht="20.100000000000001" customHeight="1" x14ac:dyDescent="0.15">
      <c r="B3" s="204" t="s">
        <v>2</v>
      </c>
      <c r="C3" s="205"/>
      <c r="D3" s="199" t="s">
        <v>3</v>
      </c>
      <c r="E3" s="199" t="s">
        <v>4</v>
      </c>
      <c r="F3" s="208" t="s">
        <v>5</v>
      </c>
      <c r="G3" s="209"/>
      <c r="H3" s="210"/>
      <c r="I3" s="227" t="s">
        <v>6</v>
      </c>
      <c r="J3" s="228"/>
      <c r="K3" s="229"/>
      <c r="L3" s="217" t="s">
        <v>7</v>
      </c>
      <c r="M3" s="199" t="s">
        <v>8</v>
      </c>
    </row>
    <row r="4" spans="2:14" s="47" customFormat="1" ht="30" customHeight="1" thickBot="1" x14ac:dyDescent="0.2">
      <c r="B4" s="206"/>
      <c r="C4" s="207"/>
      <c r="D4" s="200"/>
      <c r="E4" s="200"/>
      <c r="F4" s="206"/>
      <c r="G4" s="211"/>
      <c r="H4" s="207"/>
      <c r="I4" s="48" t="s">
        <v>9</v>
      </c>
      <c r="J4" s="48" t="s">
        <v>10</v>
      </c>
      <c r="K4" s="49" t="s">
        <v>11</v>
      </c>
      <c r="L4" s="226"/>
      <c r="M4" s="200"/>
    </row>
    <row r="5" spans="2:14" s="47" customFormat="1" ht="97.5" customHeight="1" thickTop="1" x14ac:dyDescent="0.15">
      <c r="B5" s="212" t="s">
        <v>213</v>
      </c>
      <c r="C5" s="224" t="s">
        <v>14</v>
      </c>
      <c r="D5" s="199" t="s">
        <v>15</v>
      </c>
      <c r="E5" s="221" t="s">
        <v>184</v>
      </c>
      <c r="F5" s="218" t="s">
        <v>187</v>
      </c>
      <c r="G5" s="219"/>
      <c r="H5" s="219"/>
      <c r="I5" s="220"/>
      <c r="J5" s="240">
        <v>4</v>
      </c>
      <c r="K5" s="230">
        <f>SUM(J5:J17)</f>
        <v>42</v>
      </c>
      <c r="L5" s="247" t="s">
        <v>207</v>
      </c>
      <c r="M5" s="242" t="s">
        <v>209</v>
      </c>
    </row>
    <row r="6" spans="2:14" s="47" customFormat="1" ht="97.5" customHeight="1" x14ac:dyDescent="0.15">
      <c r="B6" s="213"/>
      <c r="C6" s="225"/>
      <c r="D6" s="215"/>
      <c r="E6" s="222"/>
      <c r="F6" s="197" t="s">
        <v>188</v>
      </c>
      <c r="G6" s="197"/>
      <c r="H6" s="197"/>
      <c r="I6" s="50">
        <v>4</v>
      </c>
      <c r="J6" s="241"/>
      <c r="K6" s="230"/>
      <c r="L6" s="226"/>
      <c r="M6" s="243"/>
    </row>
    <row r="7" spans="2:14" s="47" customFormat="1" ht="97.5" customHeight="1" x14ac:dyDescent="0.15">
      <c r="B7" s="213"/>
      <c r="C7" s="225"/>
      <c r="D7" s="215"/>
      <c r="E7" s="222"/>
      <c r="F7" s="197" t="s">
        <v>189</v>
      </c>
      <c r="G7" s="197"/>
      <c r="H7" s="197"/>
      <c r="I7" s="50">
        <v>3</v>
      </c>
      <c r="J7" s="241"/>
      <c r="K7" s="230"/>
      <c r="L7" s="226"/>
      <c r="M7" s="243"/>
    </row>
    <row r="8" spans="2:14" s="47" customFormat="1" ht="97.5" customHeight="1" x14ac:dyDescent="0.15">
      <c r="B8" s="213"/>
      <c r="C8" s="225"/>
      <c r="D8" s="215"/>
      <c r="E8" s="222"/>
      <c r="F8" s="197" t="s">
        <v>190</v>
      </c>
      <c r="G8" s="197"/>
      <c r="H8" s="197"/>
      <c r="I8" s="50">
        <v>2</v>
      </c>
      <c r="J8" s="241"/>
      <c r="K8" s="230"/>
      <c r="L8" s="226"/>
      <c r="M8" s="243"/>
    </row>
    <row r="9" spans="2:14" s="47" customFormat="1" ht="97.5" customHeight="1" x14ac:dyDescent="0.15">
      <c r="B9" s="213"/>
      <c r="C9" s="225"/>
      <c r="D9" s="215"/>
      <c r="E9" s="222"/>
      <c r="F9" s="197" t="s">
        <v>191</v>
      </c>
      <c r="G9" s="197"/>
      <c r="H9" s="197"/>
      <c r="I9" s="50">
        <v>1</v>
      </c>
      <c r="J9" s="241"/>
      <c r="K9" s="230"/>
      <c r="L9" s="226"/>
      <c r="M9" s="243"/>
    </row>
    <row r="10" spans="2:14" s="47" customFormat="1" ht="97.5" customHeight="1" x14ac:dyDescent="0.15">
      <c r="B10" s="213"/>
      <c r="C10" s="225"/>
      <c r="D10" s="215"/>
      <c r="E10" s="223"/>
      <c r="F10" s="197" t="s">
        <v>192</v>
      </c>
      <c r="G10" s="197"/>
      <c r="H10" s="197"/>
      <c r="I10" s="50">
        <v>0</v>
      </c>
      <c r="J10" s="241"/>
      <c r="K10" s="230"/>
      <c r="L10" s="226"/>
      <c r="M10" s="244"/>
    </row>
    <row r="11" spans="2:14" s="47" customFormat="1" ht="48.75" customHeight="1" x14ac:dyDescent="0.15">
      <c r="B11" s="213"/>
      <c r="C11" s="224" t="s">
        <v>17</v>
      </c>
      <c r="D11" s="199" t="s">
        <v>18</v>
      </c>
      <c r="E11" s="217" t="s">
        <v>19</v>
      </c>
      <c r="F11" s="295" t="s">
        <v>20</v>
      </c>
      <c r="G11" s="296"/>
      <c r="H11" s="297"/>
      <c r="I11" s="193">
        <v>30</v>
      </c>
      <c r="J11" s="237">
        <v>30</v>
      </c>
      <c r="K11" s="230"/>
      <c r="L11" s="226"/>
      <c r="M11" s="234" t="s">
        <v>210</v>
      </c>
    </row>
    <row r="12" spans="2:14" s="47" customFormat="1" ht="48.75" customHeight="1" x14ac:dyDescent="0.15">
      <c r="B12" s="213"/>
      <c r="C12" s="225"/>
      <c r="D12" s="215"/>
      <c r="E12" s="226"/>
      <c r="F12" s="292" t="s">
        <v>21</v>
      </c>
      <c r="G12" s="293"/>
      <c r="H12" s="294"/>
      <c r="I12" s="190">
        <v>15</v>
      </c>
      <c r="J12" s="238"/>
      <c r="K12" s="230"/>
      <c r="L12" s="226"/>
      <c r="M12" s="245"/>
    </row>
    <row r="13" spans="2:14" s="47" customFormat="1" ht="48.75" customHeight="1" x14ac:dyDescent="0.15">
      <c r="B13" s="213"/>
      <c r="C13" s="225"/>
      <c r="D13" s="216"/>
      <c r="E13" s="267"/>
      <c r="F13" s="295" t="s">
        <v>22</v>
      </c>
      <c r="G13" s="296"/>
      <c r="H13" s="297"/>
      <c r="I13" s="187">
        <v>0</v>
      </c>
      <c r="J13" s="239"/>
      <c r="K13" s="230"/>
      <c r="L13" s="226"/>
      <c r="M13" s="246"/>
    </row>
    <row r="14" spans="2:14" s="47" customFormat="1" ht="30.75" customHeight="1" x14ac:dyDescent="0.15">
      <c r="B14" s="213"/>
      <c r="C14" s="225"/>
      <c r="D14" s="217" t="s">
        <v>177</v>
      </c>
      <c r="E14" s="217" t="s">
        <v>23</v>
      </c>
      <c r="F14" s="253" t="s">
        <v>12</v>
      </c>
      <c r="G14" s="228"/>
      <c r="H14" s="229"/>
      <c r="I14" s="187">
        <v>3</v>
      </c>
      <c r="J14" s="249">
        <v>3</v>
      </c>
      <c r="K14" s="230"/>
      <c r="L14" s="226"/>
      <c r="M14" s="236" t="s">
        <v>24</v>
      </c>
    </row>
    <row r="15" spans="2:14" s="47" customFormat="1" ht="30.75" customHeight="1" x14ac:dyDescent="0.15">
      <c r="B15" s="213"/>
      <c r="C15" s="225"/>
      <c r="D15" s="215"/>
      <c r="E15" s="226"/>
      <c r="F15" s="208" t="s">
        <v>25</v>
      </c>
      <c r="G15" s="209"/>
      <c r="H15" s="210"/>
      <c r="I15" s="187">
        <v>0</v>
      </c>
      <c r="J15" s="250"/>
      <c r="K15" s="230"/>
      <c r="L15" s="226"/>
      <c r="M15" s="236"/>
    </row>
    <row r="16" spans="2:14" s="47" customFormat="1" ht="30.75" customHeight="1" x14ac:dyDescent="0.15">
      <c r="B16" s="213"/>
      <c r="C16" s="225"/>
      <c r="D16" s="217" t="s">
        <v>178</v>
      </c>
      <c r="E16" s="197" t="s">
        <v>26</v>
      </c>
      <c r="F16" s="295" t="s">
        <v>27</v>
      </c>
      <c r="G16" s="296"/>
      <c r="H16" s="297"/>
      <c r="I16" s="187">
        <v>5</v>
      </c>
      <c r="J16" s="232">
        <v>5</v>
      </c>
      <c r="K16" s="230"/>
      <c r="L16" s="226"/>
      <c r="M16" s="234" t="s">
        <v>28</v>
      </c>
    </row>
    <row r="17" spans="2:13" s="47" customFormat="1" ht="30.75" customHeight="1" thickBot="1" x14ac:dyDescent="0.2">
      <c r="B17" s="214"/>
      <c r="C17" s="290"/>
      <c r="D17" s="291"/>
      <c r="E17" s="201"/>
      <c r="F17" s="298" t="s">
        <v>13</v>
      </c>
      <c r="G17" s="299"/>
      <c r="H17" s="300"/>
      <c r="I17" s="188">
        <v>0</v>
      </c>
      <c r="J17" s="233"/>
      <c r="K17" s="231"/>
      <c r="L17" s="248"/>
      <c r="M17" s="235"/>
    </row>
    <row r="18" spans="2:13" s="47" customFormat="1" ht="93.75" customHeight="1" thickTop="1" x14ac:dyDescent="0.15">
      <c r="B18" s="257" t="s">
        <v>29</v>
      </c>
      <c r="C18" s="212" t="s">
        <v>29</v>
      </c>
      <c r="D18" s="247" t="s">
        <v>180</v>
      </c>
      <c r="E18" s="247" t="s">
        <v>30</v>
      </c>
      <c r="F18" s="254" t="s">
        <v>211</v>
      </c>
      <c r="G18" s="255"/>
      <c r="H18" s="256"/>
      <c r="I18" s="192">
        <v>30</v>
      </c>
      <c r="J18" s="264">
        <v>30</v>
      </c>
      <c r="K18" s="274">
        <f>SUM(J18:J22)</f>
        <v>35</v>
      </c>
      <c r="L18" s="247" t="s">
        <v>31</v>
      </c>
      <c r="M18" s="252" t="s">
        <v>212</v>
      </c>
    </row>
    <row r="19" spans="2:13" s="47" customFormat="1" ht="93.75" customHeight="1" x14ac:dyDescent="0.15">
      <c r="B19" s="258"/>
      <c r="C19" s="213"/>
      <c r="D19" s="260"/>
      <c r="E19" s="260"/>
      <c r="F19" s="253" t="s">
        <v>22</v>
      </c>
      <c r="G19" s="228"/>
      <c r="H19" s="229"/>
      <c r="I19" s="187">
        <v>0</v>
      </c>
      <c r="J19" s="239"/>
      <c r="K19" s="241"/>
      <c r="L19" s="226"/>
      <c r="M19" s="244"/>
    </row>
    <row r="20" spans="2:13" s="47" customFormat="1" ht="48" customHeight="1" x14ac:dyDescent="0.15">
      <c r="B20" s="258"/>
      <c r="C20" s="213"/>
      <c r="D20" s="217" t="s">
        <v>179</v>
      </c>
      <c r="E20" s="217" t="s">
        <v>32</v>
      </c>
      <c r="F20" s="287" t="s">
        <v>33</v>
      </c>
      <c r="G20" s="288"/>
      <c r="H20" s="289"/>
      <c r="I20" s="190">
        <v>5</v>
      </c>
      <c r="J20" s="249">
        <v>5</v>
      </c>
      <c r="K20" s="241"/>
      <c r="L20" s="226"/>
      <c r="M20" s="242" t="s">
        <v>204</v>
      </c>
    </row>
    <row r="21" spans="2:13" s="47" customFormat="1" ht="48" customHeight="1" x14ac:dyDescent="0.15">
      <c r="B21" s="258"/>
      <c r="C21" s="213"/>
      <c r="D21" s="226"/>
      <c r="E21" s="226"/>
      <c r="F21" s="253" t="s">
        <v>34</v>
      </c>
      <c r="G21" s="228"/>
      <c r="H21" s="229"/>
      <c r="I21" s="50">
        <v>3</v>
      </c>
      <c r="J21" s="241"/>
      <c r="K21" s="241"/>
      <c r="L21" s="226"/>
      <c r="M21" s="243"/>
    </row>
    <row r="22" spans="2:13" s="47" customFormat="1" ht="48" customHeight="1" thickBot="1" x14ac:dyDescent="0.2">
      <c r="B22" s="259"/>
      <c r="C22" s="214"/>
      <c r="D22" s="248"/>
      <c r="E22" s="248"/>
      <c r="F22" s="275" t="s">
        <v>35</v>
      </c>
      <c r="G22" s="276"/>
      <c r="H22" s="277"/>
      <c r="I22" s="188">
        <v>0</v>
      </c>
      <c r="J22" s="270"/>
      <c r="K22" s="270"/>
      <c r="L22" s="248"/>
      <c r="M22" s="268"/>
    </row>
    <row r="23" spans="2:13" s="47" customFormat="1" ht="20.100000000000001" customHeight="1" thickTop="1" x14ac:dyDescent="0.15">
      <c r="B23" s="257" t="s">
        <v>36</v>
      </c>
      <c r="C23" s="212" t="s">
        <v>45</v>
      </c>
      <c r="D23" s="265" t="s">
        <v>37</v>
      </c>
      <c r="E23" s="285" t="s">
        <v>208</v>
      </c>
      <c r="F23" s="51" t="s">
        <v>38</v>
      </c>
      <c r="G23" s="52" t="s">
        <v>39</v>
      </c>
      <c r="H23" s="53" t="s">
        <v>40</v>
      </c>
      <c r="I23" s="278" t="s">
        <v>185</v>
      </c>
      <c r="J23" s="282">
        <v>80</v>
      </c>
      <c r="K23" s="274">
        <f>SUM(J23:J28)</f>
        <v>80</v>
      </c>
      <c r="L23" s="247" t="s">
        <v>46</v>
      </c>
      <c r="M23" s="261" t="s">
        <v>218</v>
      </c>
    </row>
    <row r="24" spans="2:13" s="47" customFormat="1" ht="20.100000000000001" customHeight="1" x14ac:dyDescent="0.15">
      <c r="B24" s="258"/>
      <c r="C24" s="213"/>
      <c r="D24" s="266"/>
      <c r="E24" s="286"/>
      <c r="F24" s="54" t="s">
        <v>41</v>
      </c>
      <c r="G24" s="55">
        <v>30</v>
      </c>
      <c r="H24" s="55">
        <v>20</v>
      </c>
      <c r="I24" s="279"/>
      <c r="J24" s="283"/>
      <c r="K24" s="241"/>
      <c r="L24" s="226"/>
      <c r="M24" s="262"/>
    </row>
    <row r="25" spans="2:13" s="47" customFormat="1" ht="20.100000000000001" customHeight="1" x14ac:dyDescent="0.15">
      <c r="B25" s="258"/>
      <c r="C25" s="213"/>
      <c r="D25" s="266"/>
      <c r="E25" s="286"/>
      <c r="F25" s="189" t="s">
        <v>42</v>
      </c>
      <c r="G25" s="55">
        <v>25</v>
      </c>
      <c r="H25" s="55">
        <v>15</v>
      </c>
      <c r="I25" s="280"/>
      <c r="J25" s="283"/>
      <c r="K25" s="241"/>
      <c r="L25" s="226"/>
      <c r="M25" s="262"/>
    </row>
    <row r="26" spans="2:13" s="47" customFormat="1" ht="20.100000000000001" customHeight="1" x14ac:dyDescent="0.15">
      <c r="B26" s="258"/>
      <c r="C26" s="213"/>
      <c r="D26" s="266"/>
      <c r="E26" s="286"/>
      <c r="F26" s="189" t="s">
        <v>43</v>
      </c>
      <c r="G26" s="55">
        <v>20</v>
      </c>
      <c r="H26" s="55">
        <v>10</v>
      </c>
      <c r="I26" s="280"/>
      <c r="J26" s="283"/>
      <c r="K26" s="241"/>
      <c r="L26" s="226"/>
      <c r="M26" s="262"/>
    </row>
    <row r="27" spans="2:13" s="47" customFormat="1" ht="20.100000000000001" customHeight="1" x14ac:dyDescent="0.15">
      <c r="B27" s="258"/>
      <c r="C27" s="213"/>
      <c r="D27" s="266"/>
      <c r="E27" s="286"/>
      <c r="F27" s="189" t="s">
        <v>44</v>
      </c>
      <c r="G27" s="55">
        <v>15</v>
      </c>
      <c r="H27" s="55">
        <v>5</v>
      </c>
      <c r="I27" s="280"/>
      <c r="J27" s="283"/>
      <c r="K27" s="241"/>
      <c r="L27" s="226"/>
      <c r="M27" s="262"/>
    </row>
    <row r="28" spans="2:13" s="47" customFormat="1" ht="20.100000000000001" customHeight="1" thickBot="1" x14ac:dyDescent="0.2">
      <c r="B28" s="258"/>
      <c r="C28" s="213"/>
      <c r="D28" s="267"/>
      <c r="E28" s="286"/>
      <c r="F28" s="54" t="s">
        <v>16</v>
      </c>
      <c r="G28" s="55">
        <v>0</v>
      </c>
      <c r="H28" s="55">
        <v>0</v>
      </c>
      <c r="I28" s="281"/>
      <c r="J28" s="284"/>
      <c r="K28" s="241"/>
      <c r="L28" s="260"/>
      <c r="M28" s="263"/>
    </row>
    <row r="29" spans="2:13" s="47" customFormat="1" ht="112.5" customHeight="1" thickTop="1" x14ac:dyDescent="0.15">
      <c r="B29" s="254" t="s">
        <v>186</v>
      </c>
      <c r="C29" s="255"/>
      <c r="D29" s="256"/>
      <c r="E29" s="271" t="s">
        <v>167</v>
      </c>
      <c r="F29" s="272"/>
      <c r="G29" s="272"/>
      <c r="H29" s="273"/>
      <c r="I29" s="56" t="s">
        <v>194</v>
      </c>
      <c r="J29" s="57"/>
      <c r="K29" s="58"/>
      <c r="L29" s="59" t="s">
        <v>47</v>
      </c>
      <c r="M29" s="60" t="s">
        <v>182</v>
      </c>
    </row>
    <row r="30" spans="2:13" s="47" customFormat="1" ht="112.5" customHeight="1" x14ac:dyDescent="0.15">
      <c r="B30" s="197" t="s">
        <v>164</v>
      </c>
      <c r="C30" s="197"/>
      <c r="D30" s="197"/>
      <c r="E30" s="198" t="s">
        <v>166</v>
      </c>
      <c r="F30" s="198"/>
      <c r="G30" s="198"/>
      <c r="H30" s="198"/>
      <c r="I30" s="61" t="s">
        <v>195</v>
      </c>
      <c r="J30" s="62"/>
      <c r="K30" s="63"/>
      <c r="L30" s="54" t="s">
        <v>165</v>
      </c>
      <c r="M30" s="186" t="s">
        <v>183</v>
      </c>
    </row>
    <row r="31" spans="2:13" s="47" customFormat="1" ht="45" customHeight="1" x14ac:dyDescent="0.15">
      <c r="B31" s="64"/>
      <c r="C31" s="64"/>
      <c r="D31" s="64"/>
      <c r="E31" s="64"/>
      <c r="F31" s="64"/>
      <c r="G31" s="64"/>
      <c r="H31" s="64"/>
      <c r="I31" s="191" t="s">
        <v>48</v>
      </c>
      <c r="J31" s="65">
        <f>SUM(K5:K28)</f>
        <v>157</v>
      </c>
      <c r="K31" s="66"/>
      <c r="L31" s="67"/>
      <c r="M31" s="68" t="s">
        <v>49</v>
      </c>
    </row>
    <row r="32" spans="2:13" s="47" customFormat="1" ht="45" customHeight="1" x14ac:dyDescent="0.15">
      <c r="B32" s="64"/>
      <c r="C32" s="64"/>
      <c r="D32" s="64"/>
      <c r="E32" s="64"/>
      <c r="F32" s="64"/>
      <c r="G32" s="64"/>
      <c r="H32" s="64"/>
      <c r="I32" s="191" t="s">
        <v>50</v>
      </c>
      <c r="J32" s="69">
        <f>IF(B2="簡易型Ａ",10,IF(B2="簡易型Ｂ",20,IF(B2="簡易型Ｃ",25,IF(B2="標準型",35,"型選択"))))</f>
        <v>20</v>
      </c>
      <c r="K32" s="66"/>
      <c r="L32" s="67"/>
      <c r="M32" s="64"/>
    </row>
    <row r="33" spans="1:14" s="47" customFormat="1" ht="14.25" x14ac:dyDescent="0.15">
      <c r="B33" s="64"/>
      <c r="C33" s="64"/>
      <c r="D33" s="64"/>
      <c r="E33" s="64"/>
      <c r="F33" s="64"/>
      <c r="G33" s="64"/>
      <c r="H33" s="64"/>
      <c r="I33" s="70"/>
      <c r="J33" s="67"/>
      <c r="K33" s="64"/>
      <c r="L33" s="67"/>
      <c r="M33" s="64"/>
    </row>
    <row r="34" spans="1:14" s="47" customFormat="1" ht="65.099999999999994" customHeight="1" x14ac:dyDescent="0.15">
      <c r="B34" s="198" t="s">
        <v>51</v>
      </c>
      <c r="C34" s="198"/>
      <c r="D34" s="198"/>
      <c r="E34" s="198" t="s">
        <v>52</v>
      </c>
      <c r="F34" s="198"/>
      <c r="G34" s="198"/>
      <c r="H34" s="198"/>
      <c r="I34" s="198"/>
      <c r="J34" s="198"/>
      <c r="K34" s="198"/>
      <c r="L34" s="251"/>
      <c r="M34" s="251"/>
    </row>
    <row r="35" spans="1:14" ht="23.25" customHeight="1" x14ac:dyDescent="0.15">
      <c r="C35" s="47"/>
      <c r="D35" s="47"/>
      <c r="E35" s="47"/>
    </row>
    <row r="36" spans="1:14" x14ac:dyDescent="0.15">
      <c r="E36" s="71"/>
      <c r="K36" s="72"/>
    </row>
    <row r="37" spans="1:14" s="42" customFormat="1" x14ac:dyDescent="0.15">
      <c r="A37" s="40"/>
      <c r="B37" s="40"/>
      <c r="C37" s="40"/>
      <c r="D37" s="40"/>
      <c r="E37" s="269"/>
      <c r="F37" s="269"/>
      <c r="G37" s="40"/>
      <c r="H37" s="40"/>
      <c r="I37" s="40"/>
      <c r="J37" s="40"/>
      <c r="K37" s="40"/>
      <c r="M37" s="40"/>
      <c r="N37" s="40"/>
    </row>
    <row r="38" spans="1:14" s="42" customFormat="1" x14ac:dyDescent="0.15">
      <c r="A38" s="40"/>
      <c r="B38" s="40"/>
      <c r="C38" s="40"/>
      <c r="D38" s="40"/>
      <c r="E38" s="40"/>
      <c r="F38" s="40"/>
      <c r="G38" s="40"/>
      <c r="H38" s="40"/>
      <c r="I38" s="40"/>
      <c r="K38" s="40"/>
      <c r="M38" s="40"/>
      <c r="N38" s="40"/>
    </row>
    <row r="39" spans="1:14" s="42" customFormat="1" x14ac:dyDescent="0.15">
      <c r="A39" s="40"/>
      <c r="B39" s="40"/>
      <c r="C39" s="40"/>
      <c r="D39" s="40"/>
      <c r="E39" s="40"/>
      <c r="F39" s="40"/>
      <c r="G39" s="40"/>
      <c r="H39" s="40"/>
      <c r="I39" s="40"/>
      <c r="K39" s="40"/>
      <c r="M39" s="40"/>
      <c r="N39" s="40"/>
    </row>
  </sheetData>
  <sheetProtection sheet="1" selectLockedCells="1" selectUnlockedCells="1"/>
  <mergeCells count="75">
    <mergeCell ref="C11:C17"/>
    <mergeCell ref="D16:D17"/>
    <mergeCell ref="D5:D10"/>
    <mergeCell ref="F7:H7"/>
    <mergeCell ref="E11:E13"/>
    <mergeCell ref="F12:H12"/>
    <mergeCell ref="F11:H11"/>
    <mergeCell ref="E14:E15"/>
    <mergeCell ref="F15:H15"/>
    <mergeCell ref="F17:H17"/>
    <mergeCell ref="F16:H16"/>
    <mergeCell ref="F8:H8"/>
    <mergeCell ref="F13:H13"/>
    <mergeCell ref="F14:H14"/>
    <mergeCell ref="F9:H9"/>
    <mergeCell ref="E37:F37"/>
    <mergeCell ref="E20:E22"/>
    <mergeCell ref="J20:J22"/>
    <mergeCell ref="E29:H29"/>
    <mergeCell ref="L23:L28"/>
    <mergeCell ref="K23:K28"/>
    <mergeCell ref="L18:L22"/>
    <mergeCell ref="F22:H22"/>
    <mergeCell ref="I23:I28"/>
    <mergeCell ref="J23:J28"/>
    <mergeCell ref="K18:K22"/>
    <mergeCell ref="E18:E19"/>
    <mergeCell ref="E23:E28"/>
    <mergeCell ref="F20:H20"/>
    <mergeCell ref="F19:H19"/>
    <mergeCell ref="B34:D34"/>
    <mergeCell ref="E34:M34"/>
    <mergeCell ref="C18:C22"/>
    <mergeCell ref="M18:M19"/>
    <mergeCell ref="D20:D22"/>
    <mergeCell ref="F21:H21"/>
    <mergeCell ref="F18:H18"/>
    <mergeCell ref="B29:D29"/>
    <mergeCell ref="B18:B22"/>
    <mergeCell ref="C23:C28"/>
    <mergeCell ref="B23:B28"/>
    <mergeCell ref="D18:D19"/>
    <mergeCell ref="M23:M28"/>
    <mergeCell ref="J18:J19"/>
    <mergeCell ref="D23:D28"/>
    <mergeCell ref="M20:M22"/>
    <mergeCell ref="L3:L4"/>
    <mergeCell ref="I3:K3"/>
    <mergeCell ref="M3:M4"/>
    <mergeCell ref="K5:K17"/>
    <mergeCell ref="J16:J17"/>
    <mergeCell ref="M16:M17"/>
    <mergeCell ref="M14:M15"/>
    <mergeCell ref="J11:J13"/>
    <mergeCell ref="J5:J10"/>
    <mergeCell ref="M5:M10"/>
    <mergeCell ref="M11:M13"/>
    <mergeCell ref="L5:L17"/>
    <mergeCell ref="J14:J15"/>
    <mergeCell ref="B30:D30"/>
    <mergeCell ref="E30:H30"/>
    <mergeCell ref="E3:E4"/>
    <mergeCell ref="E16:E17"/>
    <mergeCell ref="B2:C2"/>
    <mergeCell ref="B3:C4"/>
    <mergeCell ref="D3:D4"/>
    <mergeCell ref="F3:H4"/>
    <mergeCell ref="B5:B17"/>
    <mergeCell ref="D11:D13"/>
    <mergeCell ref="D14:D15"/>
    <mergeCell ref="F5:I5"/>
    <mergeCell ref="F6:H6"/>
    <mergeCell ref="F10:H10"/>
    <mergeCell ref="E5:E10"/>
    <mergeCell ref="C5:C10"/>
  </mergeCells>
  <phoneticPr fontId="2"/>
  <conditionalFormatting sqref="J32">
    <cfRule type="expression" dxfId="10" priority="1" stopIfTrue="1">
      <formula>$J$32="型選択"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3" fitToHeight="2" orientation="landscape" useFirstPageNumber="1" r:id="rId1"/>
  <headerFooter alignWithMargins="0">
    <oddHeader>&amp;R&amp;18&amp;P／&amp;N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zoomScaleNormal="100" zoomScaleSheetLayoutView="100" workbookViewId="0">
      <selection activeCell="G21" sqref="G21"/>
    </sheetView>
  </sheetViews>
  <sheetFormatPr defaultColWidth="3.125" defaultRowHeight="18" customHeight="1" x14ac:dyDescent="0.15"/>
  <cols>
    <col min="1" max="16384" width="3.125" style="156"/>
  </cols>
  <sheetData>
    <row r="3" spans="1:27" ht="18" customHeight="1" x14ac:dyDescent="0.15">
      <c r="AA3" s="157" t="s">
        <v>53</v>
      </c>
    </row>
    <row r="5" spans="1:27" ht="18" customHeight="1" x14ac:dyDescent="0.15">
      <c r="A5" s="302" t="s">
        <v>54</v>
      </c>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row>
    <row r="6" spans="1:27" ht="18" customHeight="1" x14ac:dyDescent="0.15">
      <c r="A6" s="302"/>
      <c r="B6" s="302"/>
      <c r="C6" s="302"/>
      <c r="D6" s="302"/>
      <c r="E6" s="302"/>
      <c r="F6" s="302"/>
      <c r="G6" s="302"/>
      <c r="H6" s="302"/>
      <c r="I6" s="302"/>
      <c r="J6" s="302"/>
      <c r="K6" s="302"/>
      <c r="L6" s="302"/>
      <c r="M6" s="302"/>
      <c r="N6" s="302"/>
      <c r="O6" s="302"/>
      <c r="P6" s="302"/>
      <c r="Q6" s="302"/>
      <c r="R6" s="302"/>
      <c r="S6" s="302"/>
      <c r="T6" s="302"/>
      <c r="U6" s="302"/>
      <c r="V6" s="302"/>
      <c r="W6" s="302"/>
      <c r="X6" s="302"/>
      <c r="Y6" s="302"/>
      <c r="Z6" s="302"/>
      <c r="AA6" s="302"/>
    </row>
    <row r="9" spans="1:27" ht="18" customHeight="1" x14ac:dyDescent="0.15">
      <c r="B9" s="301" t="s">
        <v>55</v>
      </c>
      <c r="C9" s="301"/>
      <c r="D9" s="301"/>
      <c r="E9" s="301"/>
      <c r="F9" s="301"/>
      <c r="H9" s="156" t="s">
        <v>56</v>
      </c>
    </row>
    <row r="11" spans="1:27" ht="18" customHeight="1" x14ac:dyDescent="0.15">
      <c r="O11" s="156" t="s">
        <v>57</v>
      </c>
    </row>
    <row r="13" spans="1:27" ht="18" customHeight="1" x14ac:dyDescent="0.15">
      <c r="O13" s="156" t="s">
        <v>58</v>
      </c>
    </row>
    <row r="15" spans="1:27" ht="18" customHeight="1" x14ac:dyDescent="0.15">
      <c r="O15" s="156" t="s">
        <v>59</v>
      </c>
    </row>
    <row r="18" spans="2:20" ht="18" customHeight="1" x14ac:dyDescent="0.15">
      <c r="E18" s="157" t="s">
        <v>60</v>
      </c>
      <c r="F18" s="156" t="s">
        <v>61</v>
      </c>
      <c r="G18" s="196" t="s">
        <v>214</v>
      </c>
      <c r="H18" s="158"/>
      <c r="I18" s="158"/>
      <c r="J18" s="158"/>
      <c r="K18" s="158"/>
      <c r="L18" s="158"/>
      <c r="M18" s="158"/>
      <c r="N18" s="158"/>
      <c r="O18" s="158"/>
      <c r="P18" s="158"/>
      <c r="Q18" s="158"/>
      <c r="R18" s="158"/>
      <c r="S18" s="158"/>
      <c r="T18" s="158"/>
    </row>
    <row r="19" spans="2:20" ht="18" customHeight="1" x14ac:dyDescent="0.15">
      <c r="G19" s="196" t="s">
        <v>215</v>
      </c>
      <c r="H19" s="158"/>
      <c r="I19" s="158"/>
      <c r="J19" s="158"/>
      <c r="K19" s="158"/>
      <c r="L19" s="158"/>
      <c r="M19" s="158"/>
      <c r="N19" s="158"/>
      <c r="O19" s="158"/>
      <c r="P19" s="158"/>
      <c r="Q19" s="158"/>
      <c r="R19" s="158"/>
      <c r="S19" s="158"/>
      <c r="T19" s="158"/>
    </row>
    <row r="20" spans="2:20" ht="18" customHeight="1" x14ac:dyDescent="0.15">
      <c r="G20" s="196" t="s">
        <v>216</v>
      </c>
      <c r="H20" s="158"/>
      <c r="I20" s="158"/>
      <c r="J20" s="158"/>
      <c r="K20" s="158"/>
      <c r="L20" s="158"/>
      <c r="M20" s="158"/>
      <c r="N20" s="158"/>
      <c r="O20" s="158"/>
      <c r="P20" s="158"/>
      <c r="Q20" s="158"/>
      <c r="R20" s="158"/>
      <c r="S20" s="158"/>
      <c r="T20" s="158"/>
    </row>
    <row r="21" spans="2:20" ht="18" customHeight="1" x14ac:dyDescent="0.15">
      <c r="E21" s="157"/>
      <c r="G21" s="158"/>
      <c r="H21" s="158"/>
      <c r="I21" s="158"/>
      <c r="J21" s="158"/>
      <c r="K21" s="158"/>
      <c r="L21" s="158"/>
      <c r="M21" s="158"/>
      <c r="N21" s="158"/>
      <c r="O21" s="158"/>
      <c r="P21" s="158"/>
      <c r="Q21" s="158"/>
      <c r="R21" s="158"/>
      <c r="S21" s="158"/>
      <c r="T21" s="158"/>
    </row>
    <row r="22" spans="2:20" ht="18" customHeight="1" x14ac:dyDescent="0.15">
      <c r="G22" s="158"/>
      <c r="H22" s="158"/>
      <c r="I22" s="158"/>
      <c r="J22" s="158"/>
      <c r="K22" s="158"/>
      <c r="L22" s="158"/>
      <c r="M22" s="158"/>
      <c r="N22" s="158"/>
      <c r="O22" s="158"/>
      <c r="P22" s="158"/>
      <c r="Q22" s="158"/>
      <c r="R22" s="158"/>
      <c r="S22" s="158"/>
      <c r="T22" s="158"/>
    </row>
    <row r="25" spans="2:20" ht="18" customHeight="1" x14ac:dyDescent="0.15">
      <c r="B25" s="156" t="s">
        <v>62</v>
      </c>
    </row>
    <row r="26" spans="2:20" ht="18" customHeight="1" x14ac:dyDescent="0.15">
      <c r="B26" s="156" t="s">
        <v>63</v>
      </c>
    </row>
    <row r="27" spans="2:20" ht="18" customHeight="1" x14ac:dyDescent="0.15">
      <c r="B27" s="156" t="s">
        <v>64</v>
      </c>
    </row>
    <row r="30" spans="2:20" ht="18" customHeight="1" x14ac:dyDescent="0.15">
      <c r="C30" s="156" t="s">
        <v>65</v>
      </c>
    </row>
    <row r="31" spans="2:20" ht="18" customHeight="1" x14ac:dyDescent="0.15">
      <c r="D31" s="156" t="s">
        <v>66</v>
      </c>
      <c r="G31" s="156" t="s">
        <v>61</v>
      </c>
      <c r="H31" s="156" t="s">
        <v>67</v>
      </c>
    </row>
    <row r="32" spans="2:20" ht="18" customHeight="1" x14ac:dyDescent="0.15">
      <c r="D32" s="156" t="s">
        <v>68</v>
      </c>
      <c r="G32" s="156" t="s">
        <v>61</v>
      </c>
      <c r="H32" s="156" t="s">
        <v>69</v>
      </c>
    </row>
    <row r="33" spans="1:27" ht="18" customHeight="1" x14ac:dyDescent="0.15">
      <c r="D33" s="156" t="s">
        <v>57</v>
      </c>
      <c r="G33" s="156" t="s">
        <v>61</v>
      </c>
      <c r="H33" s="156" t="s">
        <v>70</v>
      </c>
    </row>
    <row r="34" spans="1:27" ht="18" customHeight="1" x14ac:dyDescent="0.15">
      <c r="D34" s="156" t="s">
        <v>71</v>
      </c>
      <c r="G34" s="156" t="s">
        <v>61</v>
      </c>
      <c r="H34" s="156" t="s">
        <v>72</v>
      </c>
    </row>
    <row r="35" spans="1:27" ht="18" customHeight="1" x14ac:dyDescent="0.15">
      <c r="D35" s="156" t="s">
        <v>73</v>
      </c>
      <c r="G35" s="156" t="s">
        <v>61</v>
      </c>
      <c r="H35" s="156" t="s">
        <v>72</v>
      </c>
    </row>
    <row r="36" spans="1:27" ht="18" customHeight="1" x14ac:dyDescent="0.15">
      <c r="D36" s="156" t="s">
        <v>74</v>
      </c>
      <c r="G36" s="156" t="s">
        <v>61</v>
      </c>
      <c r="H36" s="159"/>
    </row>
    <row r="44" spans="1:27" ht="18" customHeight="1" x14ac:dyDescent="0.15">
      <c r="A44" s="160"/>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3"/>
  <sheetViews>
    <sheetView view="pageBreakPreview" zoomScale="70" zoomScaleNormal="71" zoomScaleSheetLayoutView="70" workbookViewId="0">
      <selection activeCell="H2" sqref="H2:J2"/>
    </sheetView>
  </sheetViews>
  <sheetFormatPr defaultColWidth="8.75" defaultRowHeight="13.5" x14ac:dyDescent="0.15"/>
  <cols>
    <col min="1" max="1" width="2.5" style="76" customWidth="1"/>
    <col min="2" max="3" width="6.375" style="76" customWidth="1"/>
    <col min="4" max="4" width="17.625" style="76" customWidth="1"/>
    <col min="5" max="5" width="60.125" style="76" customWidth="1"/>
    <col min="6" max="7" width="10.625" style="76" customWidth="1"/>
    <col min="8" max="8" width="49.5" style="76" customWidth="1"/>
    <col min="9" max="9" width="20.625" style="73" customWidth="1"/>
    <col min="10" max="10" width="15.625" style="76" customWidth="1"/>
    <col min="11" max="12" width="10.625" style="76" customWidth="1"/>
    <col min="13" max="15" width="8.75" style="76"/>
    <col min="16" max="16" width="10.5" style="76" bestFit="1" customWidth="1"/>
    <col min="17" max="16384" width="8.75" style="76"/>
  </cols>
  <sheetData>
    <row r="1" spans="2:12" ht="30.75" customHeight="1" x14ac:dyDescent="0.15">
      <c r="B1" s="45" t="s">
        <v>198</v>
      </c>
      <c r="C1" s="75"/>
      <c r="D1" s="75"/>
      <c r="G1" s="77"/>
      <c r="H1" s="329"/>
      <c r="I1" s="329"/>
      <c r="J1" s="329"/>
    </row>
    <row r="2" spans="2:12" ht="23.25" x14ac:dyDescent="0.15">
      <c r="B2" s="78"/>
      <c r="C2" s="78"/>
      <c r="D2" s="78"/>
      <c r="E2" s="78"/>
      <c r="F2" s="335" t="s">
        <v>58</v>
      </c>
      <c r="G2" s="336"/>
      <c r="H2" s="330"/>
      <c r="I2" s="331"/>
      <c r="J2" s="332"/>
      <c r="K2" s="44"/>
      <c r="L2" s="44"/>
    </row>
    <row r="3" spans="2:12" ht="20.100000000000001" customHeight="1" x14ac:dyDescent="0.15">
      <c r="B3" s="346" t="s">
        <v>2</v>
      </c>
      <c r="C3" s="347"/>
      <c r="D3" s="337" t="s">
        <v>3</v>
      </c>
      <c r="E3" s="337" t="s">
        <v>4</v>
      </c>
      <c r="F3" s="337" t="s">
        <v>6</v>
      </c>
      <c r="G3" s="339" t="s">
        <v>75</v>
      </c>
      <c r="H3" s="339"/>
      <c r="I3" s="315" t="s">
        <v>76</v>
      </c>
      <c r="J3" s="333" t="s">
        <v>77</v>
      </c>
    </row>
    <row r="4" spans="2:12" ht="43.5" customHeight="1" thickBot="1" x14ac:dyDescent="0.2">
      <c r="B4" s="348"/>
      <c r="C4" s="349"/>
      <c r="D4" s="338"/>
      <c r="E4" s="338"/>
      <c r="F4" s="338"/>
      <c r="G4" s="48" t="s">
        <v>9</v>
      </c>
      <c r="H4" s="79" t="s">
        <v>78</v>
      </c>
      <c r="I4" s="316"/>
      <c r="J4" s="334"/>
    </row>
    <row r="5" spans="2:12" ht="39.950000000000003" customHeight="1" thickTop="1" x14ac:dyDescent="0.15">
      <c r="B5" s="350"/>
      <c r="C5" s="351" t="str">
        <f>IF(+'評価項目(標準)'!C5="","",+'評価項目(標準)'!C5)</f>
        <v>社会貢献度</v>
      </c>
      <c r="D5" s="337" t="str">
        <f>IF(+'評価項目(標準)'!D5="","",+'評価項目(標準)'!D5)</f>
        <v>社会貢献度</v>
      </c>
      <c r="E5" s="326" t="str">
        <f>IF(+'評価項目(標準)'!E5="","",+'評価項目(標準)'!E5)</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5" s="310">
        <f>+IF(+'評価項目(標準)'!J5="","",+'評価項目(標準)'!J5)</f>
        <v>4</v>
      </c>
      <c r="G5" s="344" t="s">
        <v>193</v>
      </c>
      <c r="H5" s="345"/>
      <c r="I5" s="340"/>
      <c r="J5" s="324" t="str">
        <f>IF(I5="","",IF(I5=H6,G6,IF(I5=H7,G7,IF(I5=H8,G8,IF(I5=H9,G9,IF(I5=H10,G10))))))</f>
        <v/>
      </c>
    </row>
    <row r="6" spans="2:12" ht="39.950000000000003" customHeight="1" x14ac:dyDescent="0.15">
      <c r="B6" s="350"/>
      <c r="C6" s="350"/>
      <c r="D6" s="280"/>
      <c r="E6" s="327"/>
      <c r="F6" s="317"/>
      <c r="G6" s="50">
        <f>+IF(+'評価項目(標準)'!I6="","",+'評価項目(標準)'!I6)</f>
        <v>4</v>
      </c>
      <c r="H6" s="81" t="str">
        <f>+IF(+'評価項目(標準)'!F6="","",+'評価項目(標準)'!F6)</f>
        <v>４点</v>
      </c>
      <c r="I6" s="341"/>
      <c r="J6" s="343"/>
    </row>
    <row r="7" spans="2:12" ht="39.950000000000003" customHeight="1" x14ac:dyDescent="0.15">
      <c r="B7" s="350"/>
      <c r="C7" s="350"/>
      <c r="D7" s="280"/>
      <c r="E7" s="327"/>
      <c r="F7" s="317"/>
      <c r="G7" s="50">
        <f>+IF(+'評価項目(標準)'!I7="","",+'評価項目(標準)'!I7)</f>
        <v>3</v>
      </c>
      <c r="H7" s="81" t="str">
        <f>+IF(+'評価項目(標準)'!F7="","",+'評価項目(標準)'!F7)</f>
        <v>３点</v>
      </c>
      <c r="I7" s="341"/>
      <c r="J7" s="343"/>
    </row>
    <row r="8" spans="2:12" ht="39.950000000000003" customHeight="1" x14ac:dyDescent="0.15">
      <c r="B8" s="350"/>
      <c r="C8" s="350"/>
      <c r="D8" s="280"/>
      <c r="E8" s="327"/>
      <c r="F8" s="317"/>
      <c r="G8" s="50">
        <f>+IF(+'評価項目(標準)'!I8="","",+'評価項目(標準)'!I8)</f>
        <v>2</v>
      </c>
      <c r="H8" s="81" t="str">
        <f>+IF(+'評価項目(標準)'!F8="","",+'評価項目(標準)'!F8)</f>
        <v>２点</v>
      </c>
      <c r="I8" s="341"/>
      <c r="J8" s="343"/>
    </row>
    <row r="9" spans="2:12" ht="39.950000000000003" customHeight="1" x14ac:dyDescent="0.15">
      <c r="B9" s="350"/>
      <c r="C9" s="350"/>
      <c r="D9" s="280"/>
      <c r="E9" s="327"/>
      <c r="F9" s="317"/>
      <c r="G9" s="50">
        <f>+IF(+'評価項目(標準)'!I9="","",+'評価項目(標準)'!I9)</f>
        <v>1</v>
      </c>
      <c r="H9" s="81" t="str">
        <f>+IF(+'評価項目(標準)'!F9="","",+'評価項目(標準)'!F9)</f>
        <v>１点</v>
      </c>
      <c r="I9" s="341"/>
      <c r="J9" s="343"/>
    </row>
    <row r="10" spans="2:12" ht="39.950000000000003" customHeight="1" x14ac:dyDescent="0.15">
      <c r="B10" s="350"/>
      <c r="C10" s="350"/>
      <c r="D10" s="280"/>
      <c r="E10" s="328"/>
      <c r="F10" s="311"/>
      <c r="G10" s="50">
        <f>+IF(+'評価項目(標準)'!I10="","",+'評価項目(標準)'!I10)</f>
        <v>0</v>
      </c>
      <c r="H10" s="81" t="str">
        <f>+IF(+'評価項目(標準)'!F10="","",+'評価項目(標準)'!F10)</f>
        <v>実績（取得点）なし</v>
      </c>
      <c r="I10" s="342"/>
      <c r="J10" s="325"/>
    </row>
    <row r="11" spans="2:12" ht="34.5" customHeight="1" x14ac:dyDescent="0.15">
      <c r="B11" s="350"/>
      <c r="C11" s="351" t="str">
        <f>IF(+'評価項目(標準)'!C11="","",+'評価項目(標準)'!C11)</f>
        <v>企業の技術力等</v>
      </c>
      <c r="D11" s="337" t="str">
        <f>IF(+'評価項目(標準)'!D11="","",+'評価項目(標準)'!D11)</f>
        <v>工事実績</v>
      </c>
      <c r="E11" s="315" t="str">
        <f>IF(+'評価項目(標準)'!E11="","",+'評価項目(標準)'!E11)</f>
        <v>企業の工事実績</v>
      </c>
      <c r="F11" s="310">
        <f>+IF(+'評価項目(標準)'!J11="","",+'評価項目(標準)'!J11)</f>
        <v>30</v>
      </c>
      <c r="G11" s="50">
        <f>+IF(+'評価項目(標準)'!I11="","",+'評価項目(標準)'!I11)</f>
        <v>30</v>
      </c>
      <c r="H11" s="81" t="str">
        <f>+IF(+'評価項目(標準)'!F11="","",+'評価項目(標準)'!F11)</f>
        <v>評価対象工事①の実績あり</v>
      </c>
      <c r="I11" s="340"/>
      <c r="J11" s="359" t="str">
        <f>IF(I11="","",VLOOKUP(I11,'評価項目(標準)'!F11:I13,4,FALSE))</f>
        <v/>
      </c>
    </row>
    <row r="12" spans="2:12" ht="34.5" customHeight="1" x14ac:dyDescent="0.15">
      <c r="B12" s="350"/>
      <c r="C12" s="350"/>
      <c r="D12" s="280"/>
      <c r="E12" s="279"/>
      <c r="F12" s="317"/>
      <c r="G12" s="50">
        <f>+IF(+'評価項目(標準)'!I12="","",+'評価項目(標準)'!I12)</f>
        <v>15</v>
      </c>
      <c r="H12" s="81" t="str">
        <f>+IF(+'評価項目(標準)'!F12="","",+'評価項目(標準)'!F12)</f>
        <v>評価対象工事②の実績あり</v>
      </c>
      <c r="I12" s="341"/>
      <c r="J12" s="360"/>
    </row>
    <row r="13" spans="2:12" ht="34.5" customHeight="1" x14ac:dyDescent="0.15">
      <c r="B13" s="350"/>
      <c r="C13" s="350"/>
      <c r="D13" s="281"/>
      <c r="E13" s="314"/>
      <c r="F13" s="311"/>
      <c r="G13" s="50">
        <f>+IF(+'評価項目(標準)'!I13="","",+'評価項目(標準)'!I13)</f>
        <v>0</v>
      </c>
      <c r="H13" s="82" t="str">
        <f>+IF(+'評価項目(標準)'!F13="","",+'評価項目(標準)'!F13)</f>
        <v>評価対象工事の実績なし</v>
      </c>
      <c r="I13" s="342"/>
      <c r="J13" s="321"/>
    </row>
    <row r="14" spans="2:12" ht="34.5" customHeight="1" x14ac:dyDescent="0.15">
      <c r="B14" s="350"/>
      <c r="C14" s="350"/>
      <c r="D14" s="315" t="str">
        <f>IF(+'評価項目(標準)'!D14="","",+'評価項目(標準)'!D14)</f>
        <v>品質
マネジメント</v>
      </c>
      <c r="E14" s="315" t="str">
        <f>IF(+'評価項目(標準)'!E14="","",+'評価項目(標準)'!E14)</f>
        <v>品質マネジメントシステムの認証</v>
      </c>
      <c r="F14" s="310">
        <f>+IF(+'評価項目(標準)'!J14="","",+'評価項目(標準)'!J14)</f>
        <v>3</v>
      </c>
      <c r="G14" s="50">
        <f>+IF(+'評価項目(標準)'!I14="","",+'評価項目(標準)'!I14)</f>
        <v>3</v>
      </c>
      <c r="H14" s="81" t="str">
        <f>+IF(+'評価項目(標準)'!F14="","",+'評価項目(標準)'!F14)</f>
        <v>有</v>
      </c>
      <c r="I14" s="340"/>
      <c r="J14" s="324" t="str">
        <f>IF(I14="","",IF(I14=H14,G14,IF(I14=H15,G15)))</f>
        <v/>
      </c>
    </row>
    <row r="15" spans="2:12" ht="34.5" customHeight="1" x14ac:dyDescent="0.15">
      <c r="B15" s="350"/>
      <c r="C15" s="350"/>
      <c r="D15" s="280"/>
      <c r="E15" s="314"/>
      <c r="F15" s="311"/>
      <c r="G15" s="50">
        <f>+IF(+'評価項目(標準)'!I15="","",+'評価項目(標準)'!I15)</f>
        <v>0</v>
      </c>
      <c r="H15" s="81" t="str">
        <f>+IF(+'評価項目(標準)'!F15="","",+'評価項目(標準)'!F15)</f>
        <v>無</v>
      </c>
      <c r="I15" s="342"/>
      <c r="J15" s="325"/>
    </row>
    <row r="16" spans="2:12" ht="34.5" customHeight="1" x14ac:dyDescent="0.15">
      <c r="B16" s="350"/>
      <c r="C16" s="350"/>
      <c r="D16" s="337" t="str">
        <f>IF(+'評価項目(標準)'!D16="","",+'評価項目(標準)'!D16)</f>
        <v>労働安全
衛生管理</v>
      </c>
      <c r="E16" s="315" t="str">
        <f>IF(+'評価項目(標準)'!E16="","",+'評価項目(標準)'!E16)</f>
        <v>労働安全衛生マネジメントシステムの認証</v>
      </c>
      <c r="F16" s="310">
        <f>+IF(+'評価項目(標準)'!J16="","",+'評価項目(標準)'!J16)</f>
        <v>5</v>
      </c>
      <c r="G16" s="74">
        <v>5</v>
      </c>
      <c r="H16" s="80" t="str">
        <f>IF(+'評価項目(標準)'!F16="","",+'評価項目(標準)'!F16)</f>
        <v>有</v>
      </c>
      <c r="I16" s="319"/>
      <c r="J16" s="324" t="str">
        <f>IF(I16="","",IF(I16=H16,G16,IF(I16=H17,G17)))</f>
        <v/>
      </c>
    </row>
    <row r="17" spans="1:12" ht="34.5" customHeight="1" thickBot="1" x14ac:dyDescent="0.2">
      <c r="B17" s="350"/>
      <c r="C17" s="350"/>
      <c r="D17" s="352"/>
      <c r="E17" s="314"/>
      <c r="F17" s="311"/>
      <c r="G17" s="74">
        <v>0</v>
      </c>
      <c r="H17" s="83" t="str">
        <f>IF(+'評価項目(標準)'!F17="","",+'評価項目(標準)'!F17)</f>
        <v>無</v>
      </c>
      <c r="I17" s="319"/>
      <c r="J17" s="325"/>
    </row>
    <row r="18" spans="1:12" ht="34.5" customHeight="1" thickTop="1" thickBot="1" x14ac:dyDescent="0.2">
      <c r="B18" s="356" t="str">
        <f>IF('評価項目(標準)'!B18="","",+'評価項目(標準)'!B18)</f>
        <v>技術者の能力</v>
      </c>
      <c r="C18" s="365" t="str">
        <f>IF(+'評価項目(標準)'!C18="","",+'評価項目(標準)'!C18)</f>
        <v>技術者の能力</v>
      </c>
      <c r="D18" s="278" t="str">
        <f>IF(+'評価項目(標準)'!D18="","",+'評価項目(標準)'!D18)</f>
        <v>配置予定
技術者の
工事実績</v>
      </c>
      <c r="E18" s="278" t="str">
        <f>IF(+'評価項目(標準)'!E18="","",+'評価項目(標準)'!E18)</f>
        <v>主任（監理）技術者又は
現場代理人としての工事実績</v>
      </c>
      <c r="F18" s="369">
        <f>+IF(+'評価項目(標準)'!J18="","",+'評価項目(標準)'!J18)</f>
        <v>30</v>
      </c>
      <c r="G18" s="84">
        <f>+IF(+'評価項目(標準)'!I18="","",+'評価項目(標準)'!I18)</f>
        <v>30</v>
      </c>
      <c r="H18" s="85" t="str">
        <f>+IF(+'評価項目(標準)'!F18="","",+'評価項目(標準)'!F18)</f>
        <v>評価対象工事②実績あり</v>
      </c>
      <c r="I18" s="322"/>
      <c r="J18" s="320" t="str">
        <f>IF(I18="","",VLOOKUP(I18,'評価項目(標準)'!F18:I19,4,FALSE))</f>
        <v/>
      </c>
    </row>
    <row r="19" spans="1:12" ht="34.5" customHeight="1" thickTop="1" x14ac:dyDescent="0.15">
      <c r="B19" s="357"/>
      <c r="C19" s="350"/>
      <c r="D19" s="314"/>
      <c r="E19" s="314"/>
      <c r="F19" s="311"/>
      <c r="G19" s="50">
        <f>+IF(+'評価項目(標準)'!I19="","",+'評価項目(標準)'!I19)</f>
        <v>0</v>
      </c>
      <c r="H19" s="82" t="str">
        <f>+IF(+'評価項目(標準)'!F19="","",+'評価項目(標準)'!F19)</f>
        <v>評価対象工事の実績なし</v>
      </c>
      <c r="I19" s="323"/>
      <c r="J19" s="321"/>
    </row>
    <row r="20" spans="1:12" ht="34.5" customHeight="1" x14ac:dyDescent="0.15">
      <c r="B20" s="357"/>
      <c r="C20" s="350"/>
      <c r="D20" s="315" t="str">
        <f>IF(+'評価項目(標準)'!D20="","",+'評価項目(標準)'!D20)</f>
        <v>配置予定技術者
のCPD
（継続学習制度）取組実績</v>
      </c>
      <c r="E20" s="315" t="str">
        <f>IF(+'評価項目(標準)'!E20="","",+'評価項目(標準)'!E20)</f>
        <v>各団体が発行するCPDの取組実績</v>
      </c>
      <c r="F20" s="310">
        <f>+IF(+'評価項目(標準)'!J20="","",+'評価項目(標準)'!J20)</f>
        <v>5</v>
      </c>
      <c r="G20" s="50">
        <f>+IF(+'評価項目(標準)'!I20="","",+'評価項目(標準)'!I20)</f>
        <v>5</v>
      </c>
      <c r="H20" s="82" t="str">
        <f>+IF(+'評価項目(標準)'!F20="","",+'評価項目(標準)'!F20)</f>
        <v>換算後の単位数の合計が推奨単位以上</v>
      </c>
      <c r="I20" s="367"/>
      <c r="J20" s="359" t="str">
        <f>IF(I20="","",IF(I20=H20,G20,IF(I20=H21,G21,IF(I20=H22,G22))))</f>
        <v/>
      </c>
    </row>
    <row r="21" spans="1:12" ht="34.5" customHeight="1" x14ac:dyDescent="0.15">
      <c r="B21" s="357"/>
      <c r="C21" s="350"/>
      <c r="D21" s="279"/>
      <c r="E21" s="279"/>
      <c r="F21" s="317"/>
      <c r="G21" s="50">
        <f>+IF(+'評価項目(標準)'!I21="","",+'評価項目(標準)'!I21)</f>
        <v>3</v>
      </c>
      <c r="H21" s="82" t="str">
        <f>+IF(+'評価項目(標準)'!F21="","",+'評価項目(標準)'!F21)</f>
        <v>換算後の単位数の合計が推奨単位の1/2以上</v>
      </c>
      <c r="I21" s="367"/>
      <c r="J21" s="360"/>
    </row>
    <row r="22" spans="1:12" ht="34.5" customHeight="1" thickBot="1" x14ac:dyDescent="0.2">
      <c r="B22" s="358"/>
      <c r="C22" s="366"/>
      <c r="D22" s="316"/>
      <c r="E22" s="316"/>
      <c r="F22" s="318"/>
      <c r="G22" s="86">
        <f>+IF(+'評価項目(標準)'!I22="","",+'評価項目(標準)'!I22)</f>
        <v>0</v>
      </c>
      <c r="H22" s="87" t="str">
        <f>+IF(+'評価項目(標準)'!F22="","",+'評価項目(標準)'!F22)</f>
        <v>換算後の単位数の合計が推奨単位の1/2未満</v>
      </c>
      <c r="I22" s="368"/>
      <c r="J22" s="361"/>
    </row>
    <row r="23" spans="1:12" ht="59.25" customHeight="1" thickTop="1" x14ac:dyDescent="0.15">
      <c r="B23" s="353" t="str">
        <f>IF(+'評価項目(標準)'!B29="","",+'評価項目(標準)'!B29)</f>
        <v>総合評価方式の不履行による
加算点の減点</v>
      </c>
      <c r="C23" s="354"/>
      <c r="D23" s="355"/>
      <c r="E23" s="362" t="str">
        <f>IF(+'評価項目(標準)'!E29="","",+'評価項目(標準)'!E29)</f>
        <v>当該工事の入札公告日が、三重県が総合評価方式で発注した工事で不履行による減点措置が課されている期間内である場合、「技術提案等不履行確定通知書等」に記載した減点を行います。</v>
      </c>
      <c r="F23" s="363"/>
      <c r="G23" s="364"/>
      <c r="H23" s="88" t="str">
        <f>IF('評価項目(標準)'!I29="","",+'評価項目(標準)'!I29)</f>
        <v>△換算前
加算点満点
×1割
×件数</v>
      </c>
      <c r="I23" s="89"/>
      <c r="J23" s="90" t="str">
        <f>IF(+I23="","",-(+'評価項目(標準)'!J31*0.1*I23))</f>
        <v/>
      </c>
    </row>
    <row r="24" spans="1:12" ht="59.25" customHeight="1" x14ac:dyDescent="0.15">
      <c r="B24" s="303" t="str">
        <f>IF(+'評価項目(標準)'!B30="","",+'評価項目(標準)'!B30)</f>
        <v>指名停止措置による
加算点の減点</v>
      </c>
      <c r="C24" s="304"/>
      <c r="D24" s="305"/>
      <c r="E24" s="306" t="str">
        <f>IF(+'評価項目(標準)'!E30="","",+'評価項目(標準)'!E30)</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24" s="307"/>
      <c r="G24" s="308"/>
      <c r="H24" s="88" t="str">
        <f>IF('評価項目(標準)'!I30="","",+'評価項目(標準)'!I30)</f>
        <v>△換算前
加算点満点
×1割</v>
      </c>
      <c r="I24" s="89"/>
      <c r="J24" s="90" t="str">
        <f>IF(+I24="","",-(+'評価項目(標準)'!J31*0.1))</f>
        <v/>
      </c>
    </row>
    <row r="25" spans="1:12" ht="26.25" customHeight="1" x14ac:dyDescent="0.15">
      <c r="E25" s="91"/>
      <c r="F25" s="92"/>
      <c r="G25" s="93"/>
      <c r="I25" s="94" t="s">
        <v>79</v>
      </c>
      <c r="J25" s="95">
        <f>SUM(J5:J24)</f>
        <v>0</v>
      </c>
    </row>
    <row r="26" spans="1:12" ht="14.25" thickBot="1" x14ac:dyDescent="0.2"/>
    <row r="27" spans="1:12" s="73" customFormat="1" ht="21.75" customHeight="1" x14ac:dyDescent="0.15">
      <c r="A27" s="76"/>
      <c r="B27" s="96" t="s">
        <v>80</v>
      </c>
      <c r="C27" s="97"/>
      <c r="D27" s="97"/>
      <c r="E27" s="98"/>
      <c r="F27" s="98"/>
      <c r="G27" s="98"/>
      <c r="H27" s="98"/>
      <c r="I27" s="98"/>
      <c r="J27" s="99"/>
      <c r="K27" s="76"/>
      <c r="L27" s="76"/>
    </row>
    <row r="28" spans="1:12" s="73" customFormat="1" ht="21.75" customHeight="1" x14ac:dyDescent="0.15">
      <c r="A28" s="76"/>
      <c r="B28" s="100" t="s">
        <v>81</v>
      </c>
      <c r="C28" s="101"/>
      <c r="D28" s="312" t="s">
        <v>82</v>
      </c>
      <c r="E28" s="312"/>
      <c r="F28" s="312"/>
      <c r="G28" s="312"/>
      <c r="H28" s="312"/>
      <c r="I28" s="312"/>
      <c r="J28" s="313"/>
      <c r="K28" s="76"/>
      <c r="L28" s="76"/>
    </row>
    <row r="29" spans="1:12" ht="21.75" customHeight="1" x14ac:dyDescent="0.15">
      <c r="B29" s="100" t="s">
        <v>81</v>
      </c>
      <c r="C29" s="102"/>
      <c r="D29" s="312" t="s">
        <v>83</v>
      </c>
      <c r="E29" s="312"/>
      <c r="F29" s="312"/>
      <c r="G29" s="312"/>
      <c r="H29" s="312"/>
      <c r="I29" s="312"/>
      <c r="J29" s="313"/>
    </row>
    <row r="30" spans="1:12" ht="21.75" customHeight="1" x14ac:dyDescent="0.15">
      <c r="B30" s="103" t="s">
        <v>84</v>
      </c>
      <c r="C30" s="104" t="s">
        <v>85</v>
      </c>
      <c r="D30" s="105"/>
      <c r="E30" s="105"/>
      <c r="F30" s="105"/>
      <c r="G30" s="105"/>
      <c r="H30" s="105"/>
      <c r="I30" s="105"/>
      <c r="J30" s="106"/>
    </row>
    <row r="31" spans="1:12" ht="21.75" customHeight="1" thickBot="1" x14ac:dyDescent="0.2">
      <c r="B31" s="107" t="s">
        <v>84</v>
      </c>
      <c r="C31" s="108" t="s">
        <v>86</v>
      </c>
      <c r="D31" s="109"/>
      <c r="E31" s="109"/>
      <c r="F31" s="109"/>
      <c r="G31" s="109"/>
      <c r="H31" s="109"/>
      <c r="I31" s="109"/>
      <c r="J31" s="110"/>
    </row>
    <row r="32" spans="1:12" ht="7.5" customHeight="1" x14ac:dyDescent="0.15">
      <c r="B32" s="111"/>
      <c r="C32" s="111"/>
      <c r="D32" s="111"/>
      <c r="E32" s="112"/>
      <c r="F32" s="112"/>
      <c r="G32" s="112"/>
      <c r="H32" s="112"/>
      <c r="I32" s="112"/>
      <c r="J32" s="112"/>
    </row>
    <row r="33" spans="1:13" ht="24" customHeight="1" x14ac:dyDescent="0.15">
      <c r="A33" s="309"/>
      <c r="B33" s="309"/>
      <c r="C33" s="309"/>
      <c r="D33" s="309"/>
      <c r="E33" s="309"/>
      <c r="F33" s="309"/>
      <c r="G33" s="309"/>
      <c r="H33" s="309"/>
      <c r="I33" s="309"/>
      <c r="J33" s="309"/>
      <c r="K33" s="77"/>
      <c r="L33" s="77"/>
      <c r="M33" s="77"/>
    </row>
  </sheetData>
  <sheetProtection sheet="1" selectLockedCells="1"/>
  <mergeCells count="53">
    <mergeCell ref="B23:D23"/>
    <mergeCell ref="B18:B22"/>
    <mergeCell ref="I14:I15"/>
    <mergeCell ref="J20:J22"/>
    <mergeCell ref="E16:E17"/>
    <mergeCell ref="E23:G23"/>
    <mergeCell ref="C18:C22"/>
    <mergeCell ref="C11:C17"/>
    <mergeCell ref="D14:D15"/>
    <mergeCell ref="I20:I22"/>
    <mergeCell ref="E14:E15"/>
    <mergeCell ref="F18:F19"/>
    <mergeCell ref="J14:J15"/>
    <mergeCell ref="J11:J13"/>
    <mergeCell ref="B3:C4"/>
    <mergeCell ref="D3:D4"/>
    <mergeCell ref="D5:D10"/>
    <mergeCell ref="B5:B17"/>
    <mergeCell ref="C5:C10"/>
    <mergeCell ref="D16:D17"/>
    <mergeCell ref="D11:D13"/>
    <mergeCell ref="E5:E10"/>
    <mergeCell ref="F11:F13"/>
    <mergeCell ref="H1:J1"/>
    <mergeCell ref="H2:J2"/>
    <mergeCell ref="I3:I4"/>
    <mergeCell ref="J3:J4"/>
    <mergeCell ref="F2:G2"/>
    <mergeCell ref="E3:E4"/>
    <mergeCell ref="F3:F4"/>
    <mergeCell ref="G3:H3"/>
    <mergeCell ref="I5:I10"/>
    <mergeCell ref="J5:J10"/>
    <mergeCell ref="F5:F10"/>
    <mergeCell ref="G5:H5"/>
    <mergeCell ref="I11:I13"/>
    <mergeCell ref="E11:E13"/>
    <mergeCell ref="B24:D24"/>
    <mergeCell ref="E24:G24"/>
    <mergeCell ref="A33:J33"/>
    <mergeCell ref="F14:F15"/>
    <mergeCell ref="D28:J28"/>
    <mergeCell ref="D18:D19"/>
    <mergeCell ref="D20:D22"/>
    <mergeCell ref="E20:E22"/>
    <mergeCell ref="F20:F22"/>
    <mergeCell ref="F16:F17"/>
    <mergeCell ref="E18:E19"/>
    <mergeCell ref="I16:I17"/>
    <mergeCell ref="J18:J19"/>
    <mergeCell ref="I18:I19"/>
    <mergeCell ref="J16:J17"/>
    <mergeCell ref="D29:J29"/>
  </mergeCells>
  <phoneticPr fontId="2"/>
  <conditionalFormatting sqref="I5:I10">
    <cfRule type="cellIs" dxfId="9" priority="19" stopIfTrue="1" operator="equal">
      <formula>$F$5</formula>
    </cfRule>
  </conditionalFormatting>
  <conditionalFormatting sqref="I11:I13">
    <cfRule type="cellIs" dxfId="8" priority="16" stopIfTrue="1" operator="equal">
      <formula>$F$11</formula>
    </cfRule>
  </conditionalFormatting>
  <conditionalFormatting sqref="I14:I15">
    <cfRule type="cellIs" dxfId="7" priority="17" stopIfTrue="1" operator="equal">
      <formula>$F$14</formula>
    </cfRule>
  </conditionalFormatting>
  <conditionalFormatting sqref="I16:I17">
    <cfRule type="cellIs" dxfId="6" priority="20" stopIfTrue="1" operator="equal">
      <formula>$F$16</formula>
    </cfRule>
  </conditionalFormatting>
  <conditionalFormatting sqref="I18:I19">
    <cfRule type="cellIs" dxfId="5" priority="7" stopIfTrue="1" operator="equal">
      <formula>$F$18</formula>
    </cfRule>
  </conditionalFormatting>
  <conditionalFormatting sqref="I20:I22">
    <cfRule type="cellIs" dxfId="4" priority="14" stopIfTrue="1" operator="equal">
      <formula>$F$20</formula>
    </cfRule>
  </conditionalFormatting>
  <dataValidations count="6">
    <dataValidation type="list" allowBlank="1" showInputMessage="1" showErrorMessage="1" sqref="I16:I17" xr:uid="{00000000-0002-0000-0300-000000000000}">
      <formula1>$H$16:$H$17</formula1>
    </dataValidation>
    <dataValidation type="list" allowBlank="1" showInputMessage="1" showErrorMessage="1" sqref="I14:I15" xr:uid="{00000000-0002-0000-0300-000002000000}">
      <formula1>$H$14:$H$15</formula1>
    </dataValidation>
    <dataValidation type="list" allowBlank="1" showInputMessage="1" showErrorMessage="1" sqref="I11:I13" xr:uid="{00000000-0002-0000-0300-000003000000}">
      <formula1>$H$11:$H$13</formula1>
    </dataValidation>
    <dataValidation type="list" allowBlank="1" showInputMessage="1" showErrorMessage="1" sqref="I20:I22" xr:uid="{00000000-0002-0000-0300-000009000000}">
      <formula1>$H$20:$H$22</formula1>
    </dataValidation>
    <dataValidation type="list" allowBlank="1" showInputMessage="1" showErrorMessage="1" sqref="I5:I10" xr:uid="{00000000-0002-0000-0300-00000C000000}">
      <formula1>$H$6:$H$10</formula1>
    </dataValidation>
    <dataValidation type="list" allowBlank="1" showInputMessage="1" showErrorMessage="1" sqref="I18:I19" xr:uid="{00000000-0002-0000-0300-000004000000}">
      <formula1>$H$18:$H$19</formula1>
    </dataValidation>
  </dataValidations>
  <printOptions horizontalCentered="1"/>
  <pageMargins left="0.59055118110236227" right="0.19685039370078741" top="0.59055118110236227"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68"/>
  <sheetViews>
    <sheetView view="pageBreakPreview" zoomScale="70" zoomScaleNormal="85" zoomScaleSheetLayoutView="70" workbookViewId="0">
      <selection activeCell="AP18" sqref="AP18"/>
    </sheetView>
  </sheetViews>
  <sheetFormatPr defaultColWidth="3.125" defaultRowHeight="18" customHeight="1" x14ac:dyDescent="0.15"/>
  <cols>
    <col min="1" max="70" width="3.875" style="149" customWidth="1"/>
    <col min="71" max="16384" width="3.125" style="149"/>
  </cols>
  <sheetData>
    <row r="1" spans="1:70" ht="22.5" customHeight="1" x14ac:dyDescent="0.15">
      <c r="A1" s="113" t="s">
        <v>87</v>
      </c>
      <c r="O1" s="117"/>
      <c r="P1" s="117"/>
      <c r="Q1" s="117"/>
      <c r="R1" s="151"/>
      <c r="S1" s="151"/>
      <c r="T1" s="151"/>
      <c r="U1" s="151"/>
      <c r="V1" s="151"/>
      <c r="W1" s="151"/>
      <c r="X1" s="151"/>
      <c r="Y1" s="151"/>
      <c r="Z1" s="151"/>
      <c r="AA1" s="151"/>
      <c r="AB1" s="151"/>
      <c r="AC1" s="151"/>
      <c r="AD1" s="151"/>
      <c r="AE1" s="151"/>
      <c r="AF1" s="151"/>
      <c r="AG1" s="151"/>
      <c r="AH1" s="151"/>
      <c r="AI1" s="151"/>
      <c r="AJ1" s="370" t="s">
        <v>196</v>
      </c>
      <c r="AK1" s="371"/>
      <c r="AL1" s="371"/>
      <c r="AM1" s="371"/>
      <c r="AN1" s="371"/>
      <c r="AO1" s="371"/>
      <c r="AP1" s="371"/>
      <c r="AQ1" s="371"/>
      <c r="AR1" s="371"/>
      <c r="AS1" s="371"/>
      <c r="AT1" s="371"/>
      <c r="AU1" s="371"/>
      <c r="AV1" s="371"/>
      <c r="AW1" s="371"/>
      <c r="AX1" s="371"/>
      <c r="AY1" s="371"/>
      <c r="AZ1" s="371"/>
      <c r="BA1" s="371"/>
      <c r="BB1" s="371"/>
      <c r="BC1" s="371"/>
      <c r="BD1" s="371"/>
      <c r="BE1" s="371"/>
      <c r="BF1" s="371"/>
      <c r="BG1" s="371"/>
      <c r="BH1" s="371"/>
      <c r="BI1" s="371"/>
      <c r="BJ1" s="371"/>
      <c r="BK1" s="371"/>
      <c r="BL1" s="371"/>
      <c r="BM1" s="371"/>
      <c r="BN1" s="371"/>
      <c r="BO1" s="371"/>
      <c r="BP1" s="371"/>
      <c r="BQ1" s="371"/>
      <c r="BR1" s="371"/>
    </row>
    <row r="2" spans="1:70" ht="22.5" customHeight="1" thickBot="1" x14ac:dyDescent="0.2">
      <c r="O2" s="373" t="s">
        <v>88</v>
      </c>
      <c r="P2" s="374"/>
      <c r="Q2" s="375"/>
      <c r="R2" s="376"/>
      <c r="S2" s="377"/>
      <c r="T2" s="377"/>
      <c r="U2" s="377"/>
      <c r="V2" s="377"/>
      <c r="W2" s="377"/>
      <c r="X2" s="377"/>
      <c r="Y2" s="377"/>
      <c r="Z2" s="377"/>
      <c r="AA2" s="377"/>
      <c r="AB2" s="377"/>
      <c r="AC2" s="377"/>
      <c r="AD2" s="377"/>
      <c r="AE2" s="377"/>
      <c r="AF2" s="377"/>
      <c r="AG2" s="377"/>
      <c r="AH2" s="377"/>
      <c r="AI2" s="378"/>
      <c r="AJ2" s="372"/>
      <c r="AK2" s="372"/>
      <c r="AL2" s="372"/>
      <c r="AM2" s="372"/>
      <c r="AN2" s="372"/>
      <c r="AO2" s="372"/>
      <c r="AP2" s="372"/>
      <c r="AQ2" s="372"/>
      <c r="AR2" s="372"/>
      <c r="AS2" s="372"/>
      <c r="AT2" s="372"/>
      <c r="AU2" s="372"/>
      <c r="AV2" s="372"/>
      <c r="AW2" s="372"/>
      <c r="AX2" s="372"/>
      <c r="AY2" s="372"/>
      <c r="AZ2" s="372"/>
      <c r="BA2" s="372"/>
      <c r="BB2" s="372"/>
      <c r="BC2" s="372"/>
      <c r="BD2" s="372"/>
      <c r="BE2" s="372"/>
      <c r="BF2" s="372"/>
      <c r="BG2" s="372"/>
      <c r="BH2" s="372"/>
      <c r="BI2" s="372"/>
      <c r="BJ2" s="372"/>
      <c r="BK2" s="372"/>
      <c r="BL2" s="372"/>
      <c r="BM2" s="372"/>
      <c r="BN2" s="372"/>
      <c r="BO2" s="372"/>
      <c r="BP2" s="372"/>
      <c r="BQ2" s="372"/>
      <c r="BR2" s="372"/>
    </row>
    <row r="3" spans="1:70" ht="15" customHeight="1" x14ac:dyDescent="0.15">
      <c r="A3" s="379" t="s">
        <v>89</v>
      </c>
      <c r="B3" s="380"/>
      <c r="C3" s="380"/>
      <c r="D3" s="380"/>
      <c r="E3" s="380"/>
      <c r="F3" s="380"/>
      <c r="G3" s="380"/>
      <c r="H3" s="380"/>
      <c r="I3" s="380"/>
      <c r="J3" s="380"/>
      <c r="K3" s="380"/>
      <c r="L3" s="380"/>
      <c r="M3" s="380"/>
      <c r="N3" s="380"/>
      <c r="O3" s="380"/>
      <c r="P3" s="380"/>
      <c r="Q3" s="380"/>
      <c r="R3" s="380"/>
      <c r="S3" s="380"/>
      <c r="T3" s="380"/>
      <c r="U3" s="380"/>
      <c r="V3" s="380"/>
      <c r="W3" s="380"/>
      <c r="X3" s="380"/>
      <c r="Y3" s="380"/>
      <c r="Z3" s="380"/>
      <c r="AA3" s="380"/>
      <c r="AB3" s="380"/>
      <c r="AC3" s="380"/>
      <c r="AD3" s="380"/>
      <c r="AE3" s="380"/>
      <c r="AF3" s="380"/>
      <c r="AG3" s="380"/>
      <c r="AH3" s="380"/>
      <c r="AI3" s="381"/>
      <c r="AJ3" s="379" t="s">
        <v>103</v>
      </c>
      <c r="AK3" s="380"/>
      <c r="AL3" s="380"/>
      <c r="AM3" s="380"/>
      <c r="AN3" s="380"/>
      <c r="AO3" s="380"/>
      <c r="AP3" s="380"/>
      <c r="AQ3" s="380"/>
      <c r="AR3" s="380"/>
      <c r="AS3" s="380"/>
      <c r="AT3" s="380"/>
      <c r="AU3" s="380"/>
      <c r="AV3" s="380"/>
      <c r="AW3" s="380"/>
      <c r="AX3" s="380"/>
      <c r="AY3" s="380"/>
      <c r="AZ3" s="380"/>
      <c r="BA3" s="380"/>
      <c r="BB3" s="380"/>
      <c r="BC3" s="380"/>
      <c r="BD3" s="380"/>
      <c r="BE3" s="380"/>
      <c r="BF3" s="380"/>
      <c r="BG3" s="380"/>
      <c r="BH3" s="380"/>
      <c r="BI3" s="380"/>
      <c r="BJ3" s="380"/>
      <c r="BK3" s="380"/>
      <c r="BL3" s="380"/>
      <c r="BM3" s="380"/>
      <c r="BN3" s="380"/>
      <c r="BO3" s="380"/>
      <c r="BP3" s="380"/>
      <c r="BQ3" s="380"/>
      <c r="BR3" s="381"/>
    </row>
    <row r="4" spans="1:70" ht="15" customHeight="1" thickBot="1" x14ac:dyDescent="0.2">
      <c r="A4" s="382"/>
      <c r="B4" s="383"/>
      <c r="C4" s="383"/>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4"/>
      <c r="AJ4" s="382"/>
      <c r="AK4" s="383"/>
      <c r="AL4" s="383"/>
      <c r="AM4" s="383"/>
      <c r="AN4" s="383"/>
      <c r="AO4" s="383"/>
      <c r="AP4" s="383"/>
      <c r="AQ4" s="383"/>
      <c r="AR4" s="383"/>
      <c r="AS4" s="383"/>
      <c r="AT4" s="383"/>
      <c r="AU4" s="383"/>
      <c r="AV4" s="383"/>
      <c r="AW4" s="383"/>
      <c r="AX4" s="383"/>
      <c r="AY4" s="383"/>
      <c r="AZ4" s="383"/>
      <c r="BA4" s="383"/>
      <c r="BB4" s="383"/>
      <c r="BC4" s="383"/>
      <c r="BD4" s="383"/>
      <c r="BE4" s="383"/>
      <c r="BF4" s="383"/>
      <c r="BG4" s="383"/>
      <c r="BH4" s="383"/>
      <c r="BI4" s="383"/>
      <c r="BJ4" s="383"/>
      <c r="BK4" s="383"/>
      <c r="BL4" s="383"/>
      <c r="BM4" s="383"/>
      <c r="BN4" s="383"/>
      <c r="BO4" s="383"/>
      <c r="BP4" s="383"/>
      <c r="BQ4" s="383"/>
      <c r="BR4" s="384"/>
    </row>
    <row r="5" spans="1:70" ht="15" customHeight="1" thickTop="1" x14ac:dyDescent="0.15">
      <c r="A5" s="391"/>
      <c r="B5" s="392"/>
      <c r="C5" s="392"/>
      <c r="D5" s="392"/>
      <c r="E5" s="392"/>
      <c r="F5" s="392"/>
      <c r="G5" s="395" t="s">
        <v>197</v>
      </c>
      <c r="H5" s="395"/>
      <c r="I5" s="395"/>
      <c r="J5" s="395"/>
      <c r="K5" s="395"/>
      <c r="L5" s="395"/>
      <c r="M5" s="395"/>
      <c r="N5" s="395"/>
      <c r="O5" s="395"/>
      <c r="P5" s="395"/>
      <c r="Q5" s="395"/>
      <c r="R5" s="395"/>
      <c r="S5" s="395"/>
      <c r="T5" s="395"/>
      <c r="U5" s="395"/>
      <c r="V5" s="395"/>
      <c r="W5" s="395"/>
      <c r="X5" s="395"/>
      <c r="Y5" s="395"/>
      <c r="Z5" s="395"/>
      <c r="AA5" s="395"/>
      <c r="AB5" s="395"/>
      <c r="AC5" s="395"/>
      <c r="AD5" s="114"/>
      <c r="AE5" s="164"/>
      <c r="AF5" s="164"/>
      <c r="AG5" s="164"/>
      <c r="AH5" s="164"/>
      <c r="AI5" s="165"/>
      <c r="AJ5" s="397" t="s">
        <v>106</v>
      </c>
      <c r="AK5" s="398"/>
      <c r="AL5" s="398"/>
      <c r="AM5" s="398"/>
      <c r="AN5" s="398"/>
      <c r="AO5" s="398"/>
      <c r="AP5" s="398"/>
      <c r="AQ5" s="398"/>
      <c r="AR5" s="398"/>
      <c r="AS5" s="398"/>
      <c r="AT5" s="398"/>
      <c r="AU5" s="398"/>
      <c r="AV5" s="398"/>
      <c r="AW5" s="398"/>
      <c r="AX5" s="398"/>
      <c r="AY5" s="398"/>
      <c r="AZ5" s="398"/>
      <c r="BA5" s="398"/>
      <c r="BB5" s="398"/>
      <c r="BC5" s="398"/>
      <c r="BD5" s="398"/>
      <c r="BE5" s="398"/>
      <c r="BF5" s="398"/>
      <c r="BG5" s="398"/>
      <c r="BH5" s="398"/>
      <c r="BI5" s="398"/>
      <c r="BJ5" s="398"/>
      <c r="BK5" s="398"/>
      <c r="BL5" s="398"/>
      <c r="BM5" s="398"/>
      <c r="BN5" s="398"/>
      <c r="BO5" s="398"/>
      <c r="BP5" s="398"/>
      <c r="BQ5" s="398"/>
      <c r="BR5" s="399"/>
    </row>
    <row r="6" spans="1:70" ht="15" customHeight="1" x14ac:dyDescent="0.15">
      <c r="A6" s="393"/>
      <c r="B6" s="394"/>
      <c r="C6" s="394"/>
      <c r="D6" s="394"/>
      <c r="E6" s="394"/>
      <c r="F6" s="394"/>
      <c r="G6" s="396"/>
      <c r="H6" s="396"/>
      <c r="I6" s="396"/>
      <c r="J6" s="396"/>
      <c r="K6" s="396"/>
      <c r="L6" s="396"/>
      <c r="M6" s="396"/>
      <c r="N6" s="396"/>
      <c r="O6" s="396"/>
      <c r="P6" s="396"/>
      <c r="Q6" s="396"/>
      <c r="R6" s="396"/>
      <c r="S6" s="396"/>
      <c r="T6" s="396"/>
      <c r="U6" s="396"/>
      <c r="V6" s="396"/>
      <c r="W6" s="396"/>
      <c r="X6" s="396"/>
      <c r="Y6" s="396"/>
      <c r="Z6" s="396"/>
      <c r="AA6" s="396"/>
      <c r="AB6" s="396"/>
      <c r="AC6" s="396"/>
      <c r="AD6" s="387" t="s">
        <v>92</v>
      </c>
      <c r="AE6" s="387"/>
      <c r="AF6" s="387"/>
      <c r="AG6" s="387" t="s">
        <v>93</v>
      </c>
      <c r="AH6" s="387"/>
      <c r="AI6" s="400"/>
      <c r="AJ6" s="382"/>
      <c r="AK6" s="383"/>
      <c r="AL6" s="383"/>
      <c r="AM6" s="383"/>
      <c r="AN6" s="383"/>
      <c r="AO6" s="383"/>
      <c r="AP6" s="383"/>
      <c r="AQ6" s="383"/>
      <c r="AR6" s="383"/>
      <c r="AS6" s="383"/>
      <c r="AT6" s="383"/>
      <c r="AU6" s="383"/>
      <c r="AV6" s="383"/>
      <c r="AW6" s="383"/>
      <c r="AX6" s="383"/>
      <c r="AY6" s="383"/>
      <c r="AZ6" s="383"/>
      <c r="BA6" s="383"/>
      <c r="BB6" s="383"/>
      <c r="BC6" s="383"/>
      <c r="BD6" s="383"/>
      <c r="BE6" s="383"/>
      <c r="BF6" s="383"/>
      <c r="BG6" s="383"/>
      <c r="BH6" s="383"/>
      <c r="BI6" s="383"/>
      <c r="BJ6" s="383"/>
      <c r="BK6" s="383"/>
      <c r="BL6" s="383"/>
      <c r="BM6" s="383"/>
      <c r="BN6" s="383"/>
      <c r="BO6" s="383"/>
      <c r="BP6" s="383"/>
      <c r="BQ6" s="383"/>
      <c r="BR6" s="384"/>
    </row>
    <row r="7" spans="1:70" ht="21.75" customHeight="1" x14ac:dyDescent="0.15">
      <c r="A7" s="401" t="s">
        <v>15</v>
      </c>
      <c r="B7" s="402"/>
      <c r="C7" s="402"/>
      <c r="D7" s="402"/>
      <c r="E7" s="154" t="s">
        <v>94</v>
      </c>
      <c r="F7" s="166" t="s">
        <v>95</v>
      </c>
      <c r="G7" s="166"/>
      <c r="H7" s="119"/>
      <c r="I7" s="119"/>
      <c r="J7" s="119"/>
      <c r="K7" s="119"/>
      <c r="L7" s="119"/>
      <c r="M7" s="119"/>
      <c r="N7" s="119"/>
      <c r="O7" s="119"/>
      <c r="P7" s="119"/>
      <c r="Q7" s="119"/>
      <c r="R7" s="119"/>
      <c r="S7" s="119"/>
      <c r="T7" s="119"/>
      <c r="U7" s="119"/>
      <c r="V7" s="119"/>
      <c r="W7" s="119"/>
      <c r="X7" s="119"/>
      <c r="Y7" s="119"/>
      <c r="Z7" s="119"/>
      <c r="AA7" s="119"/>
      <c r="AB7" s="119"/>
      <c r="AC7" s="119"/>
      <c r="AD7" s="387"/>
      <c r="AE7" s="387"/>
      <c r="AF7" s="387"/>
      <c r="AG7" s="388"/>
      <c r="AH7" s="389"/>
      <c r="AI7" s="390"/>
      <c r="AJ7" s="405" t="s">
        <v>104</v>
      </c>
      <c r="AK7" s="406"/>
      <c r="AL7" s="409" t="s">
        <v>199</v>
      </c>
      <c r="AM7" s="409"/>
      <c r="AN7" s="409"/>
      <c r="AO7" s="409"/>
      <c r="AP7" s="409"/>
      <c r="AQ7" s="409"/>
      <c r="AR7" s="409"/>
      <c r="AS7" s="409"/>
      <c r="AT7" s="409"/>
      <c r="AU7" s="409"/>
      <c r="AV7" s="409"/>
      <c r="AW7" s="409"/>
      <c r="AX7" s="409"/>
      <c r="AY7" s="409"/>
      <c r="AZ7" s="409"/>
      <c r="BA7" s="409"/>
      <c r="BB7" s="409"/>
      <c r="BC7" s="409"/>
      <c r="BD7" s="409"/>
      <c r="BE7" s="409"/>
      <c r="BF7" s="409"/>
      <c r="BG7" s="409"/>
      <c r="BH7" s="409"/>
      <c r="BI7" s="409"/>
      <c r="BJ7" s="409"/>
      <c r="BK7" s="409"/>
      <c r="BL7" s="409"/>
      <c r="BM7" s="409"/>
      <c r="BN7" s="409"/>
      <c r="BO7" s="409"/>
      <c r="BP7" s="409"/>
      <c r="BQ7" s="409"/>
      <c r="BR7" s="410"/>
    </row>
    <row r="8" spans="1:70" ht="22.5" customHeight="1" x14ac:dyDescent="0.15">
      <c r="A8" s="403"/>
      <c r="B8" s="404"/>
      <c r="C8" s="404"/>
      <c r="D8" s="404"/>
      <c r="E8" s="154" t="s">
        <v>170</v>
      </c>
      <c r="F8" s="166" t="s">
        <v>96</v>
      </c>
      <c r="G8" s="166"/>
      <c r="H8" s="119"/>
      <c r="I8" s="119"/>
      <c r="J8" s="119"/>
      <c r="K8" s="119"/>
      <c r="L8" s="119"/>
      <c r="M8" s="119"/>
      <c r="N8" s="119"/>
      <c r="O8" s="119"/>
      <c r="P8" s="119"/>
      <c r="Q8" s="119"/>
      <c r="R8" s="119"/>
      <c r="S8" s="119"/>
      <c r="T8" s="119"/>
      <c r="U8" s="119"/>
      <c r="V8" s="119"/>
      <c r="W8" s="119"/>
      <c r="X8" s="119"/>
      <c r="Y8" s="119"/>
      <c r="Z8" s="119"/>
      <c r="AA8" s="119"/>
      <c r="AB8" s="119"/>
      <c r="AC8" s="119"/>
      <c r="AD8" s="387"/>
      <c r="AE8" s="387"/>
      <c r="AF8" s="387"/>
      <c r="AG8" s="388"/>
      <c r="AH8" s="389"/>
      <c r="AI8" s="390"/>
      <c r="AJ8" s="407"/>
      <c r="AK8" s="408"/>
      <c r="AL8" s="411"/>
      <c r="AM8" s="411"/>
      <c r="AN8" s="411"/>
      <c r="AO8" s="411"/>
      <c r="AP8" s="411"/>
      <c r="AQ8" s="411"/>
      <c r="AR8" s="411"/>
      <c r="AS8" s="411"/>
      <c r="AT8" s="411"/>
      <c r="AU8" s="411"/>
      <c r="AV8" s="411"/>
      <c r="AW8" s="411"/>
      <c r="AX8" s="411"/>
      <c r="AY8" s="411"/>
      <c r="AZ8" s="411"/>
      <c r="BA8" s="411"/>
      <c r="BB8" s="411"/>
      <c r="BC8" s="411"/>
      <c r="BD8" s="411"/>
      <c r="BE8" s="411"/>
      <c r="BF8" s="411"/>
      <c r="BG8" s="411"/>
      <c r="BH8" s="411"/>
      <c r="BI8" s="411"/>
      <c r="BJ8" s="411"/>
      <c r="BK8" s="411"/>
      <c r="BL8" s="411"/>
      <c r="BM8" s="411"/>
      <c r="BN8" s="411"/>
      <c r="BO8" s="411"/>
      <c r="BP8" s="411"/>
      <c r="BQ8" s="411"/>
      <c r="BR8" s="412"/>
    </row>
    <row r="9" spans="1:70" ht="22.5" customHeight="1" x14ac:dyDescent="0.15">
      <c r="A9" s="403"/>
      <c r="B9" s="404"/>
      <c r="C9" s="404"/>
      <c r="D9" s="404"/>
      <c r="E9" s="154" t="s">
        <v>171</v>
      </c>
      <c r="F9" s="166" t="s">
        <v>98</v>
      </c>
      <c r="G9" s="166"/>
      <c r="H9" s="119"/>
      <c r="I9" s="119"/>
      <c r="J9" s="119"/>
      <c r="K9" s="119"/>
      <c r="L9" s="119"/>
      <c r="M9" s="119"/>
      <c r="N9" s="119"/>
      <c r="O9" s="119"/>
      <c r="P9" s="119"/>
      <c r="Q9" s="119"/>
      <c r="R9" s="119"/>
      <c r="S9" s="119"/>
      <c r="T9" s="119"/>
      <c r="U9" s="119"/>
      <c r="V9" s="119"/>
      <c r="W9" s="119"/>
      <c r="X9" s="119"/>
      <c r="Y9" s="119"/>
      <c r="Z9" s="119"/>
      <c r="AA9" s="119"/>
      <c r="AB9" s="119"/>
      <c r="AC9" s="119"/>
      <c r="AD9" s="387"/>
      <c r="AE9" s="387"/>
      <c r="AF9" s="387"/>
      <c r="AG9" s="388"/>
      <c r="AH9" s="389"/>
      <c r="AI9" s="390"/>
      <c r="AJ9" s="407" t="s">
        <v>105</v>
      </c>
      <c r="AK9" s="408"/>
      <c r="AL9" s="385" t="s">
        <v>107</v>
      </c>
      <c r="AM9" s="385"/>
      <c r="AN9" s="385"/>
      <c r="AO9" s="385"/>
      <c r="AP9" s="385"/>
      <c r="AQ9" s="385"/>
      <c r="AR9" s="385"/>
      <c r="AS9" s="385"/>
      <c r="AT9" s="385"/>
      <c r="AU9" s="385"/>
      <c r="AV9" s="385"/>
      <c r="AW9" s="385"/>
      <c r="AX9" s="385"/>
      <c r="AY9" s="385"/>
      <c r="AZ9" s="385"/>
      <c r="BA9" s="385"/>
      <c r="BB9" s="385"/>
      <c r="BC9" s="385"/>
      <c r="BD9" s="385"/>
      <c r="BE9" s="385"/>
      <c r="BF9" s="385"/>
      <c r="BG9" s="385"/>
      <c r="BH9" s="385"/>
      <c r="BI9" s="385"/>
      <c r="BJ9" s="385"/>
      <c r="BK9" s="385"/>
      <c r="BL9" s="385"/>
      <c r="BM9" s="385"/>
      <c r="BN9" s="385"/>
      <c r="BO9" s="385"/>
      <c r="BP9" s="385"/>
      <c r="BQ9" s="385"/>
      <c r="BR9" s="386"/>
    </row>
    <row r="10" spans="1:70" ht="22.5" customHeight="1" x14ac:dyDescent="0.15">
      <c r="A10" s="403"/>
      <c r="B10" s="404"/>
      <c r="C10" s="404"/>
      <c r="D10" s="404"/>
      <c r="E10" s="154" t="s">
        <v>97</v>
      </c>
      <c r="F10" s="166" t="s">
        <v>99</v>
      </c>
      <c r="G10" s="166"/>
      <c r="H10" s="167"/>
      <c r="I10" s="167"/>
      <c r="J10" s="167"/>
      <c r="K10" s="167"/>
      <c r="L10" s="167"/>
      <c r="M10" s="155"/>
      <c r="N10" s="155"/>
      <c r="O10" s="155"/>
      <c r="P10" s="155"/>
      <c r="Q10" s="155"/>
      <c r="R10" s="155"/>
      <c r="S10" s="155"/>
      <c r="T10" s="155"/>
      <c r="U10" s="155"/>
      <c r="V10" s="155"/>
      <c r="W10" s="155"/>
      <c r="X10" s="155"/>
      <c r="Y10" s="155"/>
      <c r="Z10" s="155"/>
      <c r="AA10" s="155"/>
      <c r="AB10" s="155"/>
      <c r="AC10" s="155"/>
      <c r="AD10" s="387"/>
      <c r="AE10" s="387"/>
      <c r="AF10" s="387"/>
      <c r="AG10" s="388"/>
      <c r="AH10" s="389"/>
      <c r="AI10" s="390"/>
      <c r="AJ10" s="407"/>
      <c r="AK10" s="408"/>
      <c r="AL10" s="385"/>
      <c r="AM10" s="385"/>
      <c r="AN10" s="385"/>
      <c r="AO10" s="385"/>
      <c r="AP10" s="385"/>
      <c r="AQ10" s="385"/>
      <c r="AR10" s="385"/>
      <c r="AS10" s="385"/>
      <c r="AT10" s="385"/>
      <c r="AU10" s="385"/>
      <c r="AV10" s="385"/>
      <c r="AW10" s="385"/>
      <c r="AX10" s="385"/>
      <c r="AY10" s="385"/>
      <c r="AZ10" s="385"/>
      <c r="BA10" s="385"/>
      <c r="BB10" s="385"/>
      <c r="BC10" s="385"/>
      <c r="BD10" s="385"/>
      <c r="BE10" s="385"/>
      <c r="BF10" s="385"/>
      <c r="BG10" s="385"/>
      <c r="BH10" s="385"/>
      <c r="BI10" s="385"/>
      <c r="BJ10" s="385"/>
      <c r="BK10" s="385"/>
      <c r="BL10" s="385"/>
      <c r="BM10" s="385"/>
      <c r="BN10" s="385"/>
      <c r="BO10" s="385"/>
      <c r="BP10" s="385"/>
      <c r="BQ10" s="385"/>
      <c r="BR10" s="386"/>
    </row>
    <row r="11" spans="1:70" ht="22.5" customHeight="1" x14ac:dyDescent="0.15">
      <c r="A11" s="403"/>
      <c r="B11" s="404"/>
      <c r="C11" s="404"/>
      <c r="D11" s="404"/>
      <c r="E11" s="154" t="s">
        <v>172</v>
      </c>
      <c r="F11" s="166" t="s">
        <v>100</v>
      </c>
      <c r="G11" s="166"/>
      <c r="H11" s="167"/>
      <c r="I11" s="167"/>
      <c r="J11" s="167"/>
      <c r="K11" s="167"/>
      <c r="L11" s="167"/>
      <c r="M11" s="155"/>
      <c r="N11" s="155"/>
      <c r="O11" s="155"/>
      <c r="P11" s="155"/>
      <c r="Q11" s="155"/>
      <c r="R11" s="155"/>
      <c r="S11" s="155"/>
      <c r="T11" s="155"/>
      <c r="U11" s="155"/>
      <c r="V11" s="155"/>
      <c r="W11" s="155"/>
      <c r="X11" s="155"/>
      <c r="Y11" s="155"/>
      <c r="Z11" s="155"/>
      <c r="AA11" s="155"/>
      <c r="AB11" s="155"/>
      <c r="AC11" s="155"/>
      <c r="AD11" s="387"/>
      <c r="AE11" s="387"/>
      <c r="AF11" s="387"/>
      <c r="AG11" s="388"/>
      <c r="AH11" s="389"/>
      <c r="AI11" s="390"/>
      <c r="AJ11" s="115"/>
      <c r="BR11" s="150"/>
    </row>
    <row r="12" spans="1:70" ht="22.5" customHeight="1" x14ac:dyDescent="0.15">
      <c r="A12" s="403"/>
      <c r="B12" s="404"/>
      <c r="C12" s="404"/>
      <c r="D12" s="404"/>
      <c r="E12" s="154" t="s">
        <v>173</v>
      </c>
      <c r="F12" s="166" t="s">
        <v>101</v>
      </c>
      <c r="G12" s="166"/>
      <c r="H12" s="167"/>
      <c r="I12" s="167"/>
      <c r="J12" s="167"/>
      <c r="K12" s="167"/>
      <c r="L12" s="167"/>
      <c r="M12" s="155"/>
      <c r="N12" s="155"/>
      <c r="O12" s="155"/>
      <c r="P12" s="155"/>
      <c r="Q12" s="155"/>
      <c r="R12" s="155"/>
      <c r="S12" s="155"/>
      <c r="T12" s="155"/>
      <c r="U12" s="155"/>
      <c r="V12" s="155"/>
      <c r="W12" s="155"/>
      <c r="X12" s="155"/>
      <c r="Y12" s="155"/>
      <c r="Z12" s="155"/>
      <c r="AA12" s="155"/>
      <c r="AB12" s="155"/>
      <c r="AC12" s="155"/>
      <c r="AD12" s="387"/>
      <c r="AE12" s="387"/>
      <c r="AF12" s="387"/>
      <c r="AG12" s="388"/>
      <c r="AH12" s="389"/>
      <c r="AI12" s="390"/>
      <c r="AJ12" s="115"/>
      <c r="BR12" s="150"/>
    </row>
    <row r="13" spans="1:70" ht="22.5" customHeight="1" x14ac:dyDescent="0.15">
      <c r="A13" s="403"/>
      <c r="B13" s="404"/>
      <c r="C13" s="404"/>
      <c r="D13" s="404"/>
      <c r="E13" s="413" t="s">
        <v>174</v>
      </c>
      <c r="F13" s="119" t="s">
        <v>175</v>
      </c>
      <c r="G13" s="119"/>
      <c r="H13" s="167"/>
      <c r="I13" s="167"/>
      <c r="J13" s="167"/>
      <c r="K13" s="167"/>
      <c r="L13" s="167"/>
      <c r="M13" s="155"/>
      <c r="N13" s="155"/>
      <c r="O13" s="155"/>
      <c r="P13" s="155"/>
      <c r="Q13" s="155"/>
      <c r="R13" s="155"/>
      <c r="S13" s="155"/>
      <c r="T13" s="155"/>
      <c r="U13" s="155"/>
      <c r="V13" s="155"/>
      <c r="W13" s="155"/>
      <c r="X13" s="155"/>
      <c r="Y13" s="155"/>
      <c r="Z13" s="155"/>
      <c r="AA13" s="155"/>
      <c r="AB13" s="155"/>
      <c r="AC13" s="155"/>
      <c r="AD13" s="387"/>
      <c r="AE13" s="387"/>
      <c r="AF13" s="387"/>
      <c r="AG13" s="388"/>
      <c r="AH13" s="389"/>
      <c r="AI13" s="390"/>
      <c r="AJ13" s="115"/>
      <c r="BR13" s="150"/>
    </row>
    <row r="14" spans="1:70" ht="22.5" customHeight="1" thickBot="1" x14ac:dyDescent="0.2">
      <c r="A14" s="403"/>
      <c r="B14" s="404"/>
      <c r="C14" s="404"/>
      <c r="D14" s="404"/>
      <c r="E14" s="414"/>
      <c r="F14" s="162" t="s">
        <v>176</v>
      </c>
      <c r="G14" s="162"/>
      <c r="H14" s="168"/>
      <c r="I14" s="167"/>
      <c r="J14" s="167"/>
      <c r="K14" s="167"/>
      <c r="L14" s="167"/>
      <c r="M14" s="155"/>
      <c r="N14" s="155"/>
      <c r="O14" s="155"/>
      <c r="P14" s="155"/>
      <c r="Q14" s="155"/>
      <c r="R14" s="155"/>
      <c r="S14" s="155"/>
      <c r="T14" s="155"/>
      <c r="U14" s="155"/>
      <c r="V14" s="155"/>
      <c r="W14" s="155"/>
      <c r="X14" s="155"/>
      <c r="Y14" s="155"/>
      <c r="Z14" s="155"/>
      <c r="AA14" s="155"/>
      <c r="AB14" s="155"/>
      <c r="AC14" s="155"/>
      <c r="AD14" s="387"/>
      <c r="AE14" s="387"/>
      <c r="AF14" s="387"/>
      <c r="AG14" s="388"/>
      <c r="AH14" s="389"/>
      <c r="AI14" s="390"/>
      <c r="AJ14" s="161"/>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c r="BL14" s="162"/>
      <c r="BM14" s="162"/>
      <c r="BN14" s="162"/>
      <c r="BO14" s="162"/>
      <c r="BP14" s="162"/>
      <c r="BQ14" s="162"/>
      <c r="BR14" s="163"/>
    </row>
    <row r="15" spans="1:70" ht="15" customHeight="1" thickTop="1" thickBot="1" x14ac:dyDescent="0.2">
      <c r="A15" s="416" t="s">
        <v>102</v>
      </c>
      <c r="B15" s="417"/>
      <c r="C15" s="417"/>
      <c r="D15" s="417"/>
      <c r="E15" s="417"/>
      <c r="F15" s="417"/>
      <c r="G15" s="417"/>
      <c r="H15" s="417"/>
      <c r="I15" s="417"/>
      <c r="J15" s="417"/>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8"/>
      <c r="AJ15" s="115"/>
      <c r="BR15" s="150"/>
    </row>
    <row r="16" spans="1:70" ht="15" customHeight="1" thickTop="1" x14ac:dyDescent="0.15">
      <c r="A16" s="419"/>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1"/>
      <c r="AJ16" s="115"/>
      <c r="BR16" s="150"/>
    </row>
    <row r="17" spans="1:70" ht="20.100000000000001" customHeight="1" x14ac:dyDescent="0.15">
      <c r="A17" s="401" t="s">
        <v>18</v>
      </c>
      <c r="B17" s="402"/>
      <c r="C17" s="402"/>
      <c r="D17" s="422"/>
      <c r="E17" s="427" t="s">
        <v>90</v>
      </c>
      <c r="F17" s="428"/>
      <c r="G17" s="428"/>
      <c r="H17" s="428"/>
      <c r="I17" s="429"/>
      <c r="J17" s="430"/>
      <c r="K17" s="431"/>
      <c r="L17" s="431"/>
      <c r="M17" s="431"/>
      <c r="N17" s="431"/>
      <c r="O17" s="431"/>
      <c r="P17" s="431"/>
      <c r="Q17" s="431"/>
      <c r="R17" s="431"/>
      <c r="S17" s="431"/>
      <c r="T17" s="431"/>
      <c r="U17" s="431"/>
      <c r="V17" s="431"/>
      <c r="W17" s="431"/>
      <c r="X17" s="431"/>
      <c r="Y17" s="431"/>
      <c r="Z17" s="431"/>
      <c r="AA17" s="431"/>
      <c r="AB17" s="431"/>
      <c r="AC17" s="431"/>
      <c r="AD17" s="431"/>
      <c r="AE17" s="431"/>
      <c r="AF17" s="431"/>
      <c r="AG17" s="431"/>
      <c r="AH17" s="431"/>
      <c r="AI17" s="432"/>
      <c r="AJ17" s="115"/>
      <c r="BR17" s="150"/>
    </row>
    <row r="18" spans="1:70" ht="20.100000000000001" customHeight="1" x14ac:dyDescent="0.15">
      <c r="A18" s="403"/>
      <c r="B18" s="404"/>
      <c r="C18" s="404"/>
      <c r="D18" s="423"/>
      <c r="E18" s="433" t="s">
        <v>91</v>
      </c>
      <c r="F18" s="434"/>
      <c r="G18" s="434"/>
      <c r="H18" s="434"/>
      <c r="I18" s="435"/>
      <c r="J18" s="442"/>
      <c r="K18" s="409"/>
      <c r="L18" s="409"/>
      <c r="M18" s="409"/>
      <c r="N18" s="409"/>
      <c r="O18" s="409"/>
      <c r="P18" s="409"/>
      <c r="Q18" s="409"/>
      <c r="R18" s="409"/>
      <c r="S18" s="409"/>
      <c r="T18" s="409"/>
      <c r="U18" s="409"/>
      <c r="V18" s="409"/>
      <c r="W18" s="409"/>
      <c r="X18" s="409"/>
      <c r="Y18" s="409"/>
      <c r="Z18" s="409"/>
      <c r="AA18" s="409"/>
      <c r="AB18" s="409"/>
      <c r="AC18" s="409"/>
      <c r="AD18" s="409"/>
      <c r="AE18" s="409"/>
      <c r="AF18" s="409"/>
      <c r="AG18" s="409"/>
      <c r="AH18" s="409"/>
      <c r="AI18" s="410"/>
      <c r="AJ18" s="115"/>
      <c r="BR18" s="150"/>
    </row>
    <row r="19" spans="1:70" ht="20.100000000000001" customHeight="1" x14ac:dyDescent="0.15">
      <c r="A19" s="403"/>
      <c r="B19" s="404"/>
      <c r="C19" s="404"/>
      <c r="D19" s="423"/>
      <c r="E19" s="436"/>
      <c r="F19" s="437"/>
      <c r="G19" s="437"/>
      <c r="H19" s="437"/>
      <c r="I19" s="438"/>
      <c r="J19" s="443"/>
      <c r="K19" s="411"/>
      <c r="L19" s="411"/>
      <c r="M19" s="411"/>
      <c r="N19" s="411"/>
      <c r="O19" s="411"/>
      <c r="P19" s="411"/>
      <c r="Q19" s="411"/>
      <c r="R19" s="411"/>
      <c r="S19" s="411"/>
      <c r="T19" s="411"/>
      <c r="U19" s="411"/>
      <c r="V19" s="411"/>
      <c r="W19" s="411"/>
      <c r="X19" s="411"/>
      <c r="Y19" s="411"/>
      <c r="Z19" s="411"/>
      <c r="AA19" s="411"/>
      <c r="AB19" s="411"/>
      <c r="AC19" s="411"/>
      <c r="AD19" s="411"/>
      <c r="AE19" s="411"/>
      <c r="AF19" s="411"/>
      <c r="AG19" s="411"/>
      <c r="AH19" s="411"/>
      <c r="AI19" s="412"/>
      <c r="AJ19" s="115"/>
      <c r="BR19" s="150"/>
    </row>
    <row r="20" spans="1:70" ht="20.100000000000001" customHeight="1" thickBot="1" x14ac:dyDescent="0.2">
      <c r="A20" s="424"/>
      <c r="B20" s="425"/>
      <c r="C20" s="425"/>
      <c r="D20" s="426"/>
      <c r="E20" s="439"/>
      <c r="F20" s="440"/>
      <c r="G20" s="440"/>
      <c r="H20" s="440"/>
      <c r="I20" s="441"/>
      <c r="J20" s="444"/>
      <c r="K20" s="445"/>
      <c r="L20" s="445"/>
      <c r="M20" s="445"/>
      <c r="N20" s="445"/>
      <c r="O20" s="445"/>
      <c r="P20" s="445"/>
      <c r="Q20" s="445"/>
      <c r="R20" s="445"/>
      <c r="S20" s="445"/>
      <c r="T20" s="445"/>
      <c r="U20" s="445"/>
      <c r="V20" s="445"/>
      <c r="W20" s="445"/>
      <c r="X20" s="445"/>
      <c r="Y20" s="445"/>
      <c r="Z20" s="445"/>
      <c r="AA20" s="445"/>
      <c r="AB20" s="445"/>
      <c r="AC20" s="445"/>
      <c r="AD20" s="445"/>
      <c r="AE20" s="445"/>
      <c r="AF20" s="445"/>
      <c r="AG20" s="445"/>
      <c r="AH20" s="445"/>
      <c r="AI20" s="446"/>
      <c r="AJ20" s="169"/>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1"/>
    </row>
    <row r="21" spans="1:70" ht="18.75" customHeight="1" x14ac:dyDescent="0.15">
      <c r="A21" s="153"/>
      <c r="B21" s="153"/>
      <c r="C21" s="153"/>
      <c r="D21" s="153"/>
      <c r="E21" s="153"/>
      <c r="F21" s="153"/>
      <c r="G21" s="172"/>
      <c r="H21" s="172"/>
      <c r="I21" s="172"/>
      <c r="J21" s="172"/>
      <c r="K21" s="172"/>
      <c r="L21" s="172"/>
      <c r="M21" s="172"/>
      <c r="N21" s="172"/>
      <c r="O21" s="172"/>
      <c r="P21" s="172"/>
      <c r="Q21" s="172"/>
      <c r="R21" s="172"/>
      <c r="S21" s="172"/>
      <c r="T21" s="117"/>
      <c r="U21" s="117"/>
      <c r="V21" s="117"/>
      <c r="W21" s="117"/>
      <c r="X21" s="117"/>
      <c r="Y21" s="117"/>
      <c r="Z21" s="117"/>
      <c r="AA21" s="117"/>
      <c r="AB21" s="117"/>
      <c r="AC21" s="117"/>
      <c r="AD21" s="117"/>
      <c r="AE21" s="117"/>
      <c r="AF21" s="117"/>
      <c r="AG21" s="117"/>
      <c r="AH21" s="117"/>
      <c r="AI21" s="117"/>
    </row>
    <row r="22" spans="1:70" ht="18.75" customHeight="1" x14ac:dyDescent="0.15"/>
    <row r="23" spans="1:70" ht="18.75" customHeight="1" x14ac:dyDescent="0.15"/>
    <row r="24" spans="1:70" ht="18.75" customHeight="1" x14ac:dyDescent="0.15"/>
    <row r="25" spans="1:70" ht="15" customHeight="1" x14ac:dyDescent="0.15"/>
    <row r="26" spans="1:70" ht="15" customHeight="1" x14ac:dyDescent="0.15"/>
    <row r="27" spans="1:70" ht="15" customHeight="1" x14ac:dyDescent="0.15"/>
    <row r="28" spans="1:70" ht="15" customHeight="1" x14ac:dyDescent="0.15"/>
    <row r="29" spans="1:70" ht="15" customHeight="1" x14ac:dyDescent="0.15"/>
    <row r="30" spans="1:70" ht="15" customHeight="1" x14ac:dyDescent="0.15"/>
    <row r="31" spans="1:70" ht="15" customHeight="1" x14ac:dyDescent="0.15"/>
    <row r="32" spans="1:70" ht="15" customHeight="1" x14ac:dyDescent="0.15"/>
    <row r="33" spans="1:35" ht="15" customHeight="1" x14ac:dyDescent="0.15"/>
    <row r="34" spans="1:35" ht="15" customHeight="1" x14ac:dyDescent="0.15"/>
    <row r="35" spans="1:35" ht="15" customHeight="1" x14ac:dyDescent="0.15"/>
    <row r="36" spans="1:35" ht="15" customHeight="1" x14ac:dyDescent="0.15"/>
    <row r="37" spans="1:35" ht="15" customHeight="1" x14ac:dyDescent="0.15"/>
    <row r="38" spans="1:35" ht="15" customHeight="1" x14ac:dyDescent="0.15"/>
    <row r="39" spans="1:35" ht="15" customHeight="1" x14ac:dyDescent="0.15"/>
    <row r="40" spans="1:35" ht="15" customHeight="1" x14ac:dyDescent="0.15"/>
    <row r="41" spans="1:35" ht="15" customHeight="1" x14ac:dyDescent="0.15"/>
    <row r="42" spans="1:35" ht="15" customHeight="1" x14ac:dyDescent="0.15">
      <c r="A42" s="173"/>
      <c r="B42" s="173"/>
      <c r="C42" s="173"/>
      <c r="D42" s="173"/>
      <c r="E42" s="174"/>
      <c r="F42" s="174"/>
      <c r="G42" s="174"/>
      <c r="H42" s="174"/>
      <c r="I42" s="174"/>
      <c r="J42" s="152"/>
      <c r="K42" s="174"/>
      <c r="L42" s="152"/>
      <c r="M42" s="152"/>
      <c r="N42" s="152"/>
      <c r="O42" s="174"/>
      <c r="P42" s="152"/>
      <c r="Q42" s="152"/>
      <c r="R42" s="152"/>
      <c r="S42" s="152"/>
      <c r="T42" s="175"/>
      <c r="U42" s="175"/>
      <c r="V42" s="175"/>
      <c r="W42" s="175"/>
      <c r="X42" s="175"/>
      <c r="Y42" s="175"/>
      <c r="Z42" s="176"/>
      <c r="AA42" s="176"/>
      <c r="AB42" s="176"/>
      <c r="AC42" s="176"/>
      <c r="AD42" s="177"/>
      <c r="AE42" s="177"/>
      <c r="AF42" s="177"/>
      <c r="AG42" s="177"/>
      <c r="AH42" s="178"/>
      <c r="AI42" s="178"/>
    </row>
    <row r="43" spans="1:35" ht="15" customHeight="1" x14ac:dyDescent="0.15">
      <c r="A43" s="173"/>
      <c r="B43" s="173"/>
      <c r="C43" s="173"/>
      <c r="D43" s="173"/>
      <c r="E43" s="151"/>
      <c r="F43" s="151"/>
      <c r="G43" s="151"/>
      <c r="H43" s="151"/>
      <c r="I43" s="151"/>
      <c r="J43" s="151"/>
      <c r="K43" s="151"/>
      <c r="L43" s="151"/>
      <c r="M43" s="151"/>
      <c r="N43" s="151"/>
      <c r="O43" s="151"/>
      <c r="P43" s="151"/>
      <c r="Q43" s="151"/>
      <c r="R43" s="151"/>
      <c r="S43" s="151"/>
      <c r="T43" s="179"/>
      <c r="U43" s="179"/>
      <c r="V43" s="179"/>
      <c r="W43" s="179"/>
      <c r="X43" s="179"/>
      <c r="Y43" s="179"/>
      <c r="Z43" s="176"/>
      <c r="AA43" s="176"/>
      <c r="AB43" s="176"/>
      <c r="AC43" s="176"/>
      <c r="AD43" s="177"/>
      <c r="AE43" s="177"/>
      <c r="AF43" s="177"/>
      <c r="AG43" s="177"/>
      <c r="AH43" s="178"/>
      <c r="AI43" s="178"/>
    </row>
    <row r="44" spans="1:35" ht="15" customHeight="1" x14ac:dyDescent="0.15">
      <c r="A44" s="173"/>
      <c r="B44" s="173"/>
      <c r="C44" s="173"/>
      <c r="D44" s="173"/>
      <c r="E44" s="151"/>
      <c r="F44" s="151"/>
      <c r="G44" s="151"/>
      <c r="H44" s="151"/>
      <c r="I44" s="151"/>
      <c r="J44" s="151"/>
      <c r="K44" s="151"/>
      <c r="L44" s="151"/>
      <c r="M44" s="151"/>
      <c r="N44" s="151"/>
      <c r="O44" s="151"/>
      <c r="P44" s="151"/>
      <c r="Q44" s="151"/>
      <c r="R44" s="151"/>
      <c r="S44" s="151"/>
      <c r="T44" s="180"/>
      <c r="U44" s="179"/>
      <c r="V44" s="179"/>
      <c r="W44" s="180"/>
      <c r="X44" s="179"/>
      <c r="Y44" s="179"/>
      <c r="Z44" s="176"/>
      <c r="AA44" s="176"/>
      <c r="AB44" s="176"/>
      <c r="AC44" s="176"/>
      <c r="AD44" s="177"/>
      <c r="AE44" s="177"/>
      <c r="AF44" s="177"/>
      <c r="AG44" s="177"/>
      <c r="AH44" s="178"/>
      <c r="AI44" s="178"/>
    </row>
    <row r="45" spans="1:35" ht="15" customHeight="1" x14ac:dyDescent="0.15">
      <c r="A45" s="173"/>
      <c r="B45" s="173"/>
      <c r="C45" s="173"/>
      <c r="D45" s="173"/>
      <c r="E45" s="174"/>
      <c r="F45" s="174"/>
      <c r="G45" s="174"/>
      <c r="H45" s="174"/>
      <c r="I45" s="174"/>
      <c r="J45" s="152"/>
      <c r="K45" s="174"/>
      <c r="L45" s="152"/>
      <c r="M45" s="152"/>
      <c r="N45" s="152"/>
      <c r="O45" s="174"/>
      <c r="P45" s="152"/>
      <c r="Q45" s="152"/>
      <c r="R45" s="152"/>
      <c r="S45" s="152"/>
      <c r="T45" s="175"/>
      <c r="U45" s="175"/>
      <c r="V45" s="175"/>
      <c r="W45" s="175"/>
      <c r="X45" s="175"/>
      <c r="Y45" s="175"/>
      <c r="Z45" s="176"/>
      <c r="AA45" s="176"/>
      <c r="AB45" s="176"/>
      <c r="AC45" s="176"/>
      <c r="AD45" s="177"/>
      <c r="AE45" s="177"/>
      <c r="AF45" s="177"/>
      <c r="AG45" s="177"/>
      <c r="AH45" s="178"/>
      <c r="AI45" s="178"/>
    </row>
    <row r="46" spans="1:35" ht="15" customHeight="1" x14ac:dyDescent="0.15">
      <c r="A46" s="173"/>
      <c r="B46" s="173"/>
      <c r="C46" s="173"/>
      <c r="D46" s="173"/>
      <c r="E46" s="151"/>
      <c r="F46" s="151"/>
      <c r="G46" s="151"/>
      <c r="H46" s="151"/>
      <c r="I46" s="151"/>
      <c r="J46" s="151"/>
      <c r="K46" s="151"/>
      <c r="L46" s="151"/>
      <c r="M46" s="151"/>
      <c r="N46" s="151"/>
      <c r="O46" s="151"/>
      <c r="P46" s="151"/>
      <c r="Q46" s="151"/>
      <c r="R46" s="151"/>
      <c r="S46" s="151"/>
      <c r="T46" s="179"/>
      <c r="U46" s="179"/>
      <c r="V46" s="179"/>
      <c r="W46" s="179"/>
      <c r="X46" s="179"/>
      <c r="Y46" s="179"/>
      <c r="Z46" s="176"/>
      <c r="AA46" s="176"/>
      <c r="AB46" s="176"/>
      <c r="AC46" s="176"/>
      <c r="AD46" s="177"/>
      <c r="AE46" s="177"/>
      <c r="AF46" s="177"/>
      <c r="AG46" s="177"/>
      <c r="AH46" s="178"/>
      <c r="AI46" s="178"/>
    </row>
    <row r="47" spans="1:35" ht="15" customHeight="1" x14ac:dyDescent="0.15">
      <c r="A47" s="173"/>
      <c r="B47" s="173"/>
      <c r="C47" s="173"/>
      <c r="D47" s="173"/>
      <c r="E47" s="151"/>
      <c r="F47" s="151"/>
      <c r="G47" s="151"/>
      <c r="H47" s="151"/>
      <c r="I47" s="151"/>
      <c r="J47" s="151"/>
      <c r="K47" s="151"/>
      <c r="L47" s="151"/>
      <c r="M47" s="151"/>
      <c r="N47" s="151"/>
      <c r="O47" s="151"/>
      <c r="P47" s="151"/>
      <c r="Q47" s="151"/>
      <c r="R47" s="151"/>
      <c r="S47" s="151"/>
      <c r="T47" s="180"/>
      <c r="U47" s="179"/>
      <c r="V47" s="179"/>
      <c r="W47" s="180"/>
      <c r="X47" s="179"/>
      <c r="Y47" s="179"/>
      <c r="Z47" s="176"/>
      <c r="AA47" s="176"/>
      <c r="AB47" s="176"/>
      <c r="AC47" s="176"/>
      <c r="AD47" s="177"/>
      <c r="AE47" s="177"/>
      <c r="AF47" s="177"/>
      <c r="AG47" s="177"/>
      <c r="AH47" s="178"/>
      <c r="AI47" s="178"/>
    </row>
    <row r="48" spans="1:35" ht="15" customHeight="1" x14ac:dyDescent="0.15">
      <c r="A48" s="173"/>
      <c r="B48" s="173"/>
      <c r="C48" s="173"/>
      <c r="D48" s="173"/>
      <c r="E48" s="174"/>
      <c r="F48" s="174"/>
      <c r="G48" s="174"/>
      <c r="H48" s="174"/>
      <c r="I48" s="174"/>
      <c r="J48" s="152"/>
      <c r="K48" s="174"/>
      <c r="L48" s="152"/>
      <c r="M48" s="152"/>
      <c r="N48" s="152"/>
      <c r="O48" s="174"/>
      <c r="P48" s="152"/>
      <c r="Q48" s="152"/>
      <c r="R48" s="152"/>
      <c r="S48" s="152"/>
      <c r="T48" s="175"/>
      <c r="U48" s="175"/>
      <c r="V48" s="175"/>
      <c r="W48" s="175"/>
      <c r="X48" s="175"/>
      <c r="Y48" s="175"/>
      <c r="Z48" s="176"/>
      <c r="AA48" s="176"/>
      <c r="AB48" s="176"/>
      <c r="AC48" s="176"/>
      <c r="AD48" s="177"/>
      <c r="AE48" s="177"/>
      <c r="AF48" s="177"/>
      <c r="AG48" s="177"/>
      <c r="AH48" s="178"/>
      <c r="AI48" s="178"/>
    </row>
    <row r="49" spans="1:35" ht="15" customHeight="1" x14ac:dyDescent="0.15">
      <c r="A49" s="173"/>
      <c r="B49" s="173"/>
      <c r="C49" s="173"/>
      <c r="D49" s="173"/>
      <c r="E49" s="151"/>
      <c r="F49" s="151"/>
      <c r="G49" s="151"/>
      <c r="H49" s="151"/>
      <c r="I49" s="151"/>
      <c r="J49" s="151"/>
      <c r="K49" s="151"/>
      <c r="L49" s="151"/>
      <c r="M49" s="151"/>
      <c r="N49" s="151"/>
      <c r="O49" s="151"/>
      <c r="P49" s="151"/>
      <c r="Q49" s="151"/>
      <c r="R49" s="151"/>
      <c r="S49" s="151"/>
      <c r="T49" s="179"/>
      <c r="U49" s="179"/>
      <c r="V49" s="179"/>
      <c r="W49" s="179"/>
      <c r="X49" s="179"/>
      <c r="Y49" s="179"/>
      <c r="Z49" s="176"/>
      <c r="AA49" s="176"/>
      <c r="AB49" s="176"/>
      <c r="AC49" s="176"/>
      <c r="AD49" s="177"/>
      <c r="AE49" s="177"/>
      <c r="AF49" s="177"/>
      <c r="AG49" s="177"/>
      <c r="AH49" s="178"/>
      <c r="AI49" s="178"/>
    </row>
    <row r="50" spans="1:35" ht="15" customHeight="1" x14ac:dyDescent="0.15">
      <c r="A50" s="173"/>
      <c r="B50" s="173"/>
      <c r="C50" s="173"/>
      <c r="D50" s="173"/>
      <c r="E50" s="151"/>
      <c r="F50" s="151"/>
      <c r="G50" s="151"/>
      <c r="H50" s="151"/>
      <c r="I50" s="151"/>
      <c r="J50" s="151"/>
      <c r="K50" s="151"/>
      <c r="L50" s="151"/>
      <c r="M50" s="151"/>
      <c r="N50" s="151"/>
      <c r="O50" s="151"/>
      <c r="P50" s="151"/>
      <c r="Q50" s="151"/>
      <c r="R50" s="151"/>
      <c r="S50" s="151"/>
      <c r="T50" s="180"/>
      <c r="U50" s="179"/>
      <c r="V50" s="179"/>
      <c r="W50" s="180"/>
      <c r="X50" s="179"/>
      <c r="Y50" s="179"/>
      <c r="Z50" s="176"/>
      <c r="AA50" s="176"/>
      <c r="AB50" s="176"/>
      <c r="AC50" s="176"/>
      <c r="AD50" s="177"/>
      <c r="AE50" s="177"/>
      <c r="AF50" s="177"/>
      <c r="AG50" s="177"/>
      <c r="AH50" s="178"/>
      <c r="AI50" s="178"/>
    </row>
    <row r="51" spans="1:35" ht="15" customHeight="1" x14ac:dyDescent="0.15">
      <c r="A51" s="173"/>
      <c r="B51" s="173"/>
      <c r="C51" s="173"/>
      <c r="D51" s="173"/>
      <c r="E51" s="174"/>
      <c r="F51" s="174"/>
      <c r="G51" s="174"/>
      <c r="H51" s="174"/>
      <c r="I51" s="174"/>
      <c r="J51" s="152"/>
      <c r="K51" s="174"/>
      <c r="L51" s="152"/>
      <c r="M51" s="152"/>
      <c r="N51" s="152"/>
      <c r="O51" s="174"/>
      <c r="P51" s="152"/>
      <c r="Q51" s="152"/>
      <c r="R51" s="152"/>
      <c r="S51" s="152"/>
      <c r="T51" s="175"/>
      <c r="U51" s="175"/>
      <c r="V51" s="175"/>
      <c r="W51" s="175"/>
      <c r="X51" s="175"/>
      <c r="Y51" s="175"/>
      <c r="Z51" s="176"/>
      <c r="AA51" s="176"/>
      <c r="AB51" s="176"/>
      <c r="AC51" s="176"/>
      <c r="AD51" s="177"/>
      <c r="AE51" s="177"/>
      <c r="AF51" s="177"/>
      <c r="AG51" s="177"/>
      <c r="AH51" s="178"/>
      <c r="AI51" s="178"/>
    </row>
    <row r="52" spans="1:35" ht="15" customHeight="1" x14ac:dyDescent="0.15">
      <c r="A52" s="173"/>
      <c r="B52" s="173"/>
      <c r="C52" s="173"/>
      <c r="D52" s="173"/>
      <c r="E52" s="151"/>
      <c r="F52" s="151"/>
      <c r="G52" s="151"/>
      <c r="H52" s="151"/>
      <c r="I52" s="151"/>
      <c r="J52" s="151"/>
      <c r="K52" s="151"/>
      <c r="L52" s="151"/>
      <c r="M52" s="151"/>
      <c r="N52" s="151"/>
      <c r="O52" s="151"/>
      <c r="P52" s="151"/>
      <c r="Q52" s="151"/>
      <c r="R52" s="151"/>
      <c r="S52" s="151"/>
      <c r="T52" s="179"/>
      <c r="U52" s="179"/>
      <c r="V52" s="179"/>
      <c r="W52" s="179"/>
      <c r="X52" s="179"/>
      <c r="Y52" s="179"/>
      <c r="Z52" s="176"/>
      <c r="AA52" s="176"/>
      <c r="AB52" s="176"/>
      <c r="AC52" s="176"/>
      <c r="AD52" s="177"/>
      <c r="AE52" s="177"/>
      <c r="AF52" s="177"/>
      <c r="AG52" s="177"/>
      <c r="AH52" s="178"/>
      <c r="AI52" s="178"/>
    </row>
    <row r="53" spans="1:35" ht="15" customHeight="1" x14ac:dyDescent="0.15">
      <c r="A53" s="173"/>
      <c r="B53" s="173"/>
      <c r="C53" s="173"/>
      <c r="D53" s="173"/>
      <c r="E53" s="151"/>
      <c r="F53" s="151"/>
      <c r="G53" s="151"/>
      <c r="H53" s="151"/>
      <c r="I53" s="151"/>
      <c r="J53" s="151"/>
      <c r="K53" s="151"/>
      <c r="L53" s="151"/>
      <c r="M53" s="151"/>
      <c r="N53" s="151"/>
      <c r="O53" s="151"/>
      <c r="P53" s="151"/>
      <c r="Q53" s="151"/>
      <c r="R53" s="151"/>
      <c r="S53" s="151"/>
      <c r="T53" s="180"/>
      <c r="U53" s="179"/>
      <c r="V53" s="179"/>
      <c r="W53" s="180"/>
      <c r="X53" s="179"/>
      <c r="Y53" s="179"/>
      <c r="Z53" s="176"/>
      <c r="AA53" s="176"/>
      <c r="AB53" s="176"/>
      <c r="AC53" s="176"/>
      <c r="AD53" s="177"/>
      <c r="AE53" s="177"/>
      <c r="AF53" s="177"/>
      <c r="AG53" s="177"/>
      <c r="AH53" s="178"/>
      <c r="AI53" s="178"/>
    </row>
    <row r="54" spans="1:35" ht="15" customHeight="1" x14ac:dyDescent="0.15">
      <c r="A54" s="173"/>
      <c r="B54" s="173"/>
      <c r="C54" s="173"/>
      <c r="D54" s="173"/>
      <c r="E54" s="174"/>
      <c r="F54" s="174"/>
      <c r="G54" s="174"/>
      <c r="H54" s="174"/>
      <c r="I54" s="174"/>
      <c r="J54" s="152"/>
      <c r="K54" s="174"/>
      <c r="L54" s="152"/>
      <c r="M54" s="152"/>
      <c r="N54" s="152"/>
      <c r="O54" s="174"/>
      <c r="P54" s="152"/>
      <c r="Q54" s="152"/>
      <c r="R54" s="152"/>
      <c r="S54" s="152"/>
      <c r="T54" s="175"/>
      <c r="U54" s="175"/>
      <c r="V54" s="175"/>
      <c r="W54" s="175"/>
      <c r="X54" s="175"/>
      <c r="Y54" s="175"/>
      <c r="Z54" s="176"/>
      <c r="AA54" s="176"/>
      <c r="AB54" s="176"/>
      <c r="AC54" s="176"/>
      <c r="AD54" s="177"/>
      <c r="AE54" s="177"/>
      <c r="AF54" s="177"/>
      <c r="AG54" s="177"/>
      <c r="AH54" s="178"/>
      <c r="AI54" s="178"/>
    </row>
    <row r="55" spans="1:35" ht="15" customHeight="1" x14ac:dyDescent="0.15">
      <c r="A55" s="173"/>
      <c r="B55" s="173"/>
      <c r="C55" s="173"/>
      <c r="D55" s="173"/>
      <c r="E55" s="151"/>
      <c r="F55" s="151"/>
      <c r="G55" s="151"/>
      <c r="H55" s="151"/>
      <c r="I55" s="151"/>
      <c r="J55" s="151"/>
      <c r="K55" s="151"/>
      <c r="L55" s="151"/>
      <c r="M55" s="151"/>
      <c r="N55" s="151"/>
      <c r="O55" s="151"/>
      <c r="P55" s="151"/>
      <c r="Q55" s="151"/>
      <c r="R55" s="151"/>
      <c r="S55" s="151"/>
      <c r="T55" s="179"/>
      <c r="U55" s="179"/>
      <c r="V55" s="179"/>
      <c r="W55" s="179"/>
      <c r="X55" s="179"/>
      <c r="Y55" s="179"/>
      <c r="Z55" s="176"/>
      <c r="AA55" s="176"/>
      <c r="AB55" s="176"/>
      <c r="AC55" s="176"/>
      <c r="AD55" s="177"/>
      <c r="AE55" s="177"/>
      <c r="AF55" s="177"/>
      <c r="AG55" s="177"/>
      <c r="AH55" s="178"/>
      <c r="AI55" s="178"/>
    </row>
    <row r="56" spans="1:35" ht="15" customHeight="1" x14ac:dyDescent="0.15">
      <c r="A56" s="173"/>
      <c r="B56" s="173"/>
      <c r="C56" s="173"/>
      <c r="D56" s="173"/>
      <c r="E56" s="151"/>
      <c r="F56" s="151"/>
      <c r="G56" s="151"/>
      <c r="H56" s="151"/>
      <c r="I56" s="151"/>
      <c r="J56" s="151"/>
      <c r="K56" s="151"/>
      <c r="L56" s="151"/>
      <c r="M56" s="151"/>
      <c r="N56" s="151"/>
      <c r="O56" s="151"/>
      <c r="P56" s="151"/>
      <c r="Q56" s="151"/>
      <c r="R56" s="151"/>
      <c r="S56" s="151"/>
      <c r="T56" s="180"/>
      <c r="U56" s="179"/>
      <c r="V56" s="179"/>
      <c r="W56" s="180"/>
      <c r="X56" s="179"/>
      <c r="Y56" s="179"/>
      <c r="Z56" s="176"/>
      <c r="AA56" s="176"/>
      <c r="AB56" s="176"/>
      <c r="AC56" s="176"/>
      <c r="AD56" s="177"/>
      <c r="AE56" s="177"/>
      <c r="AF56" s="177"/>
      <c r="AG56" s="177"/>
      <c r="AH56" s="178"/>
      <c r="AI56" s="178"/>
    </row>
    <row r="57" spans="1:35" ht="15" customHeight="1" x14ac:dyDescent="0.15">
      <c r="A57" s="173"/>
      <c r="B57" s="173"/>
      <c r="C57" s="173"/>
      <c r="D57" s="173"/>
      <c r="E57" s="174"/>
      <c r="F57" s="174"/>
      <c r="G57" s="174"/>
      <c r="H57" s="174"/>
      <c r="I57" s="174"/>
      <c r="J57" s="152"/>
      <c r="K57" s="174"/>
      <c r="L57" s="152"/>
      <c r="M57" s="152"/>
      <c r="N57" s="152"/>
      <c r="O57" s="174"/>
      <c r="P57" s="152"/>
      <c r="Q57" s="152"/>
      <c r="R57" s="152"/>
      <c r="S57" s="152"/>
      <c r="T57" s="175"/>
      <c r="U57" s="175"/>
      <c r="V57" s="175"/>
      <c r="W57" s="175"/>
      <c r="X57" s="175"/>
      <c r="Y57" s="175"/>
      <c r="Z57" s="176"/>
      <c r="AA57" s="176"/>
      <c r="AB57" s="176"/>
      <c r="AC57" s="176"/>
      <c r="AD57" s="177"/>
      <c r="AE57" s="177"/>
      <c r="AF57" s="177"/>
      <c r="AG57" s="177"/>
      <c r="AH57" s="178"/>
      <c r="AI57" s="178"/>
    </row>
    <row r="58" spans="1:35" ht="15" customHeight="1" x14ac:dyDescent="0.15">
      <c r="A58" s="173"/>
      <c r="B58" s="173"/>
      <c r="C58" s="173"/>
      <c r="D58" s="173"/>
      <c r="E58" s="181"/>
      <c r="F58" s="181"/>
      <c r="G58" s="181"/>
      <c r="H58" s="181"/>
      <c r="I58" s="181"/>
      <c r="J58" s="181"/>
      <c r="O58" s="117"/>
      <c r="P58" s="117"/>
      <c r="Q58" s="173"/>
      <c r="R58" s="173"/>
      <c r="S58" s="173"/>
      <c r="T58" s="173"/>
      <c r="U58" s="173"/>
      <c r="V58" s="173"/>
      <c r="W58" s="173"/>
      <c r="X58" s="173"/>
      <c r="Y58" s="173"/>
      <c r="Z58" s="173"/>
      <c r="AA58" s="173"/>
      <c r="AB58" s="173"/>
      <c r="AC58" s="173"/>
      <c r="AD58" s="177"/>
      <c r="AE58" s="177"/>
      <c r="AF58" s="177"/>
      <c r="AG58" s="177"/>
      <c r="AH58" s="182"/>
      <c r="AI58" s="182"/>
    </row>
    <row r="59" spans="1:35" ht="15" customHeight="1" x14ac:dyDescent="0.15">
      <c r="A59" s="173"/>
      <c r="B59" s="173"/>
      <c r="C59" s="173"/>
      <c r="D59" s="173"/>
      <c r="E59" s="181"/>
      <c r="F59" s="181"/>
      <c r="G59" s="181"/>
      <c r="H59" s="181"/>
      <c r="I59" s="181"/>
      <c r="J59" s="181"/>
      <c r="O59" s="117"/>
      <c r="P59" s="117"/>
      <c r="Q59" s="173"/>
      <c r="R59" s="173"/>
      <c r="S59" s="173"/>
      <c r="T59" s="173"/>
      <c r="U59" s="173"/>
      <c r="V59" s="173"/>
      <c r="W59" s="173"/>
      <c r="X59" s="173"/>
      <c r="Y59" s="173"/>
      <c r="Z59" s="173"/>
      <c r="AA59" s="173"/>
      <c r="AB59" s="173"/>
      <c r="AC59" s="173"/>
      <c r="AD59" s="177"/>
      <c r="AE59" s="177"/>
      <c r="AF59" s="177"/>
      <c r="AG59" s="177"/>
      <c r="AH59" s="182"/>
      <c r="AI59" s="182"/>
    </row>
    <row r="60" spans="1:35" ht="15" customHeight="1" x14ac:dyDescent="0.15">
      <c r="A60" s="173"/>
      <c r="B60" s="173"/>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183"/>
      <c r="AE60" s="183"/>
      <c r="AF60" s="183"/>
      <c r="AG60" s="183"/>
      <c r="AH60" s="183"/>
      <c r="AI60" s="183"/>
    </row>
    <row r="61" spans="1:35" ht="15" customHeight="1" x14ac:dyDescent="0.15">
      <c r="A61" s="173"/>
      <c r="B61" s="173"/>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3"/>
      <c r="AB61" s="173"/>
      <c r="AC61" s="173"/>
      <c r="AD61" s="183"/>
      <c r="AE61" s="183"/>
      <c r="AF61" s="183"/>
      <c r="AG61" s="183"/>
      <c r="AH61" s="183"/>
      <c r="AI61" s="183"/>
    </row>
    <row r="62" spans="1:35" ht="3.75" customHeight="1" x14ac:dyDescent="0.15">
      <c r="A62" s="173"/>
      <c r="B62" s="173"/>
      <c r="C62" s="173"/>
      <c r="D62" s="173"/>
      <c r="E62" s="181"/>
      <c r="F62" s="181"/>
      <c r="G62" s="181"/>
      <c r="H62" s="181"/>
      <c r="I62" s="181"/>
      <c r="J62" s="181"/>
      <c r="O62" s="117"/>
      <c r="P62" s="117"/>
      <c r="Q62" s="173"/>
      <c r="R62" s="173"/>
      <c r="S62" s="173"/>
      <c r="T62" s="173"/>
      <c r="U62" s="173"/>
      <c r="V62" s="173"/>
      <c r="W62" s="173"/>
      <c r="X62" s="173"/>
      <c r="Y62" s="173"/>
      <c r="Z62" s="173"/>
      <c r="AA62" s="173"/>
      <c r="AB62" s="173"/>
      <c r="AC62" s="173"/>
      <c r="AD62" s="173"/>
      <c r="AE62" s="173"/>
      <c r="AF62" s="173"/>
      <c r="AG62" s="173"/>
      <c r="AH62" s="173"/>
      <c r="AI62" s="173"/>
    </row>
    <row r="63" spans="1:35" ht="3.75" customHeight="1" x14ac:dyDescent="0.15">
      <c r="A63" s="125"/>
      <c r="B63" s="125"/>
      <c r="C63" s="117"/>
      <c r="D63" s="117"/>
      <c r="E63" s="117"/>
      <c r="F63" s="117"/>
      <c r="G63" s="117"/>
      <c r="H63" s="117"/>
      <c r="I63" s="117"/>
      <c r="J63" s="117"/>
      <c r="K63" s="117"/>
      <c r="L63" s="117"/>
      <c r="M63" s="117"/>
      <c r="N63" s="117"/>
      <c r="O63" s="117"/>
      <c r="P63" s="117"/>
      <c r="Q63" s="117"/>
      <c r="R63" s="117"/>
      <c r="S63" s="140"/>
      <c r="T63" s="140"/>
      <c r="U63" s="140"/>
      <c r="V63" s="140"/>
      <c r="W63" s="140"/>
      <c r="X63" s="117"/>
      <c r="Y63" s="140"/>
      <c r="Z63" s="140"/>
      <c r="AA63" s="140"/>
      <c r="AB63" s="140"/>
      <c r="AC63" s="140"/>
      <c r="AD63" s="117"/>
      <c r="AE63" s="140"/>
      <c r="AF63" s="140"/>
      <c r="AG63" s="140"/>
      <c r="AH63" s="140"/>
      <c r="AI63" s="140"/>
    </row>
    <row r="64" spans="1:35" ht="15" customHeight="1" x14ac:dyDescent="0.15">
      <c r="A64" s="117"/>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row>
    <row r="67" spans="5:35" ht="18" customHeight="1" x14ac:dyDescent="0.15">
      <c r="E67" s="404"/>
      <c r="F67" s="404"/>
      <c r="G67" s="404"/>
      <c r="H67" s="404"/>
      <c r="I67" s="404"/>
      <c r="J67" s="415"/>
      <c r="K67" s="415"/>
      <c r="L67" s="415"/>
      <c r="M67" s="415"/>
      <c r="N67" s="415"/>
      <c r="O67" s="415"/>
      <c r="P67" s="415"/>
      <c r="Q67" s="415"/>
      <c r="R67" s="415"/>
      <c r="S67" s="415"/>
      <c r="T67" s="415"/>
      <c r="U67" s="415"/>
      <c r="V67" s="415"/>
      <c r="W67" s="415"/>
      <c r="X67" s="415"/>
      <c r="Y67" s="415"/>
      <c r="Z67" s="415"/>
      <c r="AA67" s="415"/>
      <c r="AB67" s="415"/>
      <c r="AC67" s="415"/>
      <c r="AD67" s="415"/>
      <c r="AE67" s="415"/>
      <c r="AF67" s="415"/>
      <c r="AG67" s="415"/>
      <c r="AH67" s="415"/>
      <c r="AI67" s="415"/>
    </row>
    <row r="68" spans="5:35" ht="18" customHeight="1" x14ac:dyDescent="0.15">
      <c r="E68" s="404"/>
      <c r="F68" s="404"/>
      <c r="G68" s="404"/>
      <c r="H68" s="404"/>
      <c r="I68" s="404"/>
      <c r="J68" s="415"/>
      <c r="K68" s="415"/>
      <c r="L68" s="415"/>
      <c r="M68" s="415"/>
      <c r="N68" s="415"/>
      <c r="O68" s="415"/>
      <c r="P68" s="415"/>
      <c r="Q68" s="415"/>
      <c r="R68" s="415"/>
      <c r="S68" s="415"/>
      <c r="T68" s="415"/>
      <c r="U68" s="415"/>
      <c r="V68" s="415"/>
      <c r="W68" s="415"/>
      <c r="X68" s="415"/>
      <c r="Y68" s="415"/>
      <c r="Z68" s="415"/>
      <c r="AA68" s="415"/>
      <c r="AB68" s="415"/>
      <c r="AC68" s="415"/>
      <c r="AD68" s="415"/>
      <c r="AE68" s="415"/>
      <c r="AF68" s="415"/>
      <c r="AG68" s="415"/>
      <c r="AH68" s="415"/>
      <c r="AI68" s="415"/>
    </row>
  </sheetData>
  <sheetProtection sheet="1" selectLockedCells="1"/>
  <mergeCells count="40">
    <mergeCell ref="E67:I68"/>
    <mergeCell ref="J67:AI68"/>
    <mergeCell ref="A15:AI16"/>
    <mergeCell ref="A17:D20"/>
    <mergeCell ref="E17:I17"/>
    <mergeCell ref="J17:AI17"/>
    <mergeCell ref="E18:I20"/>
    <mergeCell ref="J18:AI20"/>
    <mergeCell ref="E13:E14"/>
    <mergeCell ref="AD13:AF13"/>
    <mergeCell ref="AG13:AI13"/>
    <mergeCell ref="AD14:AF14"/>
    <mergeCell ref="AG14:AI14"/>
    <mergeCell ref="AG9:AI9"/>
    <mergeCell ref="AJ9:AK10"/>
    <mergeCell ref="AD11:AF11"/>
    <mergeCell ref="AG11:AI11"/>
    <mergeCell ref="AD12:AF12"/>
    <mergeCell ref="AG12:AI12"/>
    <mergeCell ref="AL9:BR10"/>
    <mergeCell ref="AD10:AF10"/>
    <mergeCell ref="AG10:AI10"/>
    <mergeCell ref="A5:F6"/>
    <mergeCell ref="G5:AC6"/>
    <mergeCell ref="AJ5:BR6"/>
    <mergeCell ref="AD6:AF6"/>
    <mergeCell ref="AG6:AI6"/>
    <mergeCell ref="A7:D14"/>
    <mergeCell ref="AD7:AF7"/>
    <mergeCell ref="AG7:AI7"/>
    <mergeCell ref="AJ7:AK8"/>
    <mergeCell ref="AL7:BR8"/>
    <mergeCell ref="AD8:AF8"/>
    <mergeCell ref="AG8:AI8"/>
    <mergeCell ref="AD9:AF9"/>
    <mergeCell ref="AJ1:BR2"/>
    <mergeCell ref="O2:Q2"/>
    <mergeCell ref="R2:AI2"/>
    <mergeCell ref="A3:AI4"/>
    <mergeCell ref="AJ3:BR4"/>
  </mergeCells>
  <phoneticPr fontId="2"/>
  <conditionalFormatting sqref="AD7:AF14">
    <cfRule type="expression" dxfId="3" priority="1" stopIfTrue="1">
      <formula>AND($AD$13="○",$AD$14="○",COUNTIF($AD$7:$AF$12,"○")&gt;2)</formula>
    </cfRule>
    <cfRule type="expression" dxfId="2" priority="2" stopIfTrue="1">
      <formula>AND($AD$13&lt;&gt;"○",$AD$14&lt;&gt;"○",COUNTIF($AD$7:$AF$12,"○")&gt;4)</formula>
    </cfRule>
    <cfRule type="expression" dxfId="1" priority="3" stopIfTrue="1">
      <formula>AND($AD$13&lt;&gt;"○",$AD$14="○",COUNTIF($AD$7:$AF$12,"○")&gt;3)</formula>
    </cfRule>
    <cfRule type="expression" dxfId="0" priority="4" stopIfTrue="1">
      <formula>AND($AD$13="○",$AD$14&lt;&gt;"○",COUNTIF($AD$7:$AF$12,"○")&gt;2)</formula>
    </cfRule>
  </conditionalFormatting>
  <dataValidations count="6">
    <dataValidation type="whole" allowBlank="1" showInputMessage="1" showErrorMessage="1" sqref="T21:AC21" xr:uid="{00000000-0002-0000-0400-000000000000}">
      <formula1>1</formula1>
      <formula2>100</formula2>
    </dataValidation>
    <dataValidation type="list" allowBlank="1" showInputMessage="1" showErrorMessage="1" sqref="AD7:AF14" xr:uid="{00000000-0002-0000-0400-000001000000}">
      <formula1>"○,－"</formula1>
    </dataValidation>
    <dataValidation type="list" allowBlank="1" showInputMessage="1" showErrorMessage="1" prompt="この項目が該当する場合「○」を選択してください" sqref="X63 AD63 R63" xr:uid="{00000000-0002-0000-0400-000003000000}">
      <formula1>"○"</formula1>
    </dataValidation>
    <dataValidation type="whole" operator="greaterThanOrEqual" allowBlank="1" showInputMessage="1" showErrorMessage="1" sqref="K58:N59" xr:uid="{00000000-0002-0000-0400-000006000000}">
      <formula1>0</formula1>
    </dataValidation>
    <dataValidation type="list" allowBlank="1" showInputMessage="1" showErrorMessage="1" sqref="AG7:AG8 AG10:AG14" xr:uid="{00000000-0002-0000-0400-000007000000}">
      <formula1>"無,有"</formula1>
    </dataValidation>
    <dataValidation type="list" allowBlank="1" showInputMessage="1" showErrorMessage="1" sqref="AG9" xr:uid="{00000000-0002-0000-0400-000008000000}">
      <formula1>"無,研修受講実績有,推進員設置有"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3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I149"/>
  <sheetViews>
    <sheetView showGridLines="0" view="pageBreakPreview" zoomScale="80" zoomScaleNormal="85" zoomScaleSheetLayoutView="80" workbookViewId="0">
      <selection activeCell="G6" sqref="A6:XFD6"/>
    </sheetView>
  </sheetViews>
  <sheetFormatPr defaultColWidth="3.125" defaultRowHeight="18" customHeight="1" x14ac:dyDescent="0.15"/>
  <cols>
    <col min="1" max="50" width="3.875" style="116" customWidth="1"/>
    <col min="51" max="16384" width="3.125" style="116"/>
  </cols>
  <sheetData>
    <row r="1" spans="1:61" ht="23.25" customHeight="1" x14ac:dyDescent="0.15">
      <c r="A1" s="113" t="s">
        <v>108</v>
      </c>
      <c r="N1" s="117"/>
      <c r="O1" s="117"/>
      <c r="P1" s="117"/>
      <c r="Q1" s="118"/>
      <c r="R1" s="118"/>
      <c r="S1" s="118"/>
      <c r="T1" s="118"/>
      <c r="U1" s="118"/>
      <c r="V1" s="118"/>
      <c r="W1" s="118"/>
      <c r="X1" s="118"/>
      <c r="Y1" s="118"/>
      <c r="Z1" s="118"/>
      <c r="AA1" s="118"/>
      <c r="AB1" s="118"/>
      <c r="AC1" s="118"/>
      <c r="AD1" s="118"/>
      <c r="AE1" s="118"/>
      <c r="AF1" s="118"/>
      <c r="AG1" s="118"/>
      <c r="AH1" s="118"/>
    </row>
    <row r="2" spans="1:61" ht="26.25" customHeight="1" thickBot="1" x14ac:dyDescent="0.2">
      <c r="N2" s="373" t="s">
        <v>88</v>
      </c>
      <c r="O2" s="374"/>
      <c r="P2" s="375"/>
      <c r="Q2" s="376"/>
      <c r="R2" s="377"/>
      <c r="S2" s="377"/>
      <c r="T2" s="377"/>
      <c r="U2" s="377"/>
      <c r="V2" s="377"/>
      <c r="W2" s="377"/>
      <c r="X2" s="377"/>
      <c r="Y2" s="377"/>
      <c r="Z2" s="377"/>
      <c r="AA2" s="377"/>
      <c r="AB2" s="377"/>
      <c r="AC2" s="377"/>
      <c r="AD2" s="377"/>
      <c r="AE2" s="377"/>
      <c r="AF2" s="377"/>
      <c r="AG2" s="377"/>
      <c r="AH2" s="378"/>
    </row>
    <row r="3" spans="1:61" ht="15" customHeight="1" x14ac:dyDescent="0.15">
      <c r="A3" s="379" t="s">
        <v>109</v>
      </c>
      <c r="B3" s="380"/>
      <c r="C3" s="380"/>
      <c r="D3" s="380"/>
      <c r="E3" s="380"/>
      <c r="F3" s="380"/>
      <c r="G3" s="380"/>
      <c r="H3" s="380"/>
      <c r="I3" s="380"/>
      <c r="J3" s="380"/>
      <c r="K3" s="380"/>
      <c r="L3" s="380"/>
      <c r="M3" s="380"/>
      <c r="N3" s="380"/>
      <c r="O3" s="380"/>
      <c r="P3" s="380"/>
      <c r="Q3" s="380"/>
      <c r="R3" s="380"/>
      <c r="S3" s="380"/>
      <c r="T3" s="380"/>
      <c r="U3" s="380"/>
      <c r="V3" s="380"/>
      <c r="W3" s="380"/>
      <c r="X3" s="380"/>
      <c r="Y3" s="380"/>
      <c r="Z3" s="380"/>
      <c r="AA3" s="380"/>
      <c r="AB3" s="380"/>
      <c r="AC3" s="380"/>
      <c r="AD3" s="380"/>
      <c r="AE3" s="380"/>
      <c r="AF3" s="380"/>
      <c r="AG3" s="380"/>
      <c r="AH3" s="381"/>
    </row>
    <row r="4" spans="1:61" ht="15" customHeight="1" thickBot="1" x14ac:dyDescent="0.2">
      <c r="A4" s="447"/>
      <c r="B4" s="448"/>
      <c r="C4" s="448"/>
      <c r="D4" s="448"/>
      <c r="E4" s="448"/>
      <c r="F4" s="448"/>
      <c r="G4" s="448"/>
      <c r="H4" s="448"/>
      <c r="I4" s="448"/>
      <c r="J4" s="448"/>
      <c r="K4" s="448"/>
      <c r="L4" s="448"/>
      <c r="M4" s="448"/>
      <c r="N4" s="448"/>
      <c r="O4" s="448"/>
      <c r="P4" s="448"/>
      <c r="Q4" s="448"/>
      <c r="R4" s="448"/>
      <c r="S4" s="448"/>
      <c r="T4" s="448"/>
      <c r="U4" s="448"/>
      <c r="V4" s="448"/>
      <c r="W4" s="448"/>
      <c r="X4" s="448"/>
      <c r="Y4" s="448"/>
      <c r="Z4" s="448"/>
      <c r="AA4" s="448"/>
      <c r="AB4" s="448"/>
      <c r="AC4" s="448"/>
      <c r="AD4" s="448"/>
      <c r="AE4" s="448"/>
      <c r="AF4" s="448"/>
      <c r="AG4" s="448"/>
      <c r="AH4" s="449"/>
    </row>
    <row r="5" spans="1:61" ht="26.25" customHeight="1" x14ac:dyDescent="0.15">
      <c r="A5" s="450" t="s">
        <v>110</v>
      </c>
      <c r="B5" s="451"/>
      <c r="C5" s="456" t="s">
        <v>111</v>
      </c>
      <c r="D5" s="457"/>
      <c r="E5" s="457"/>
      <c r="F5" s="458"/>
      <c r="G5" s="459"/>
      <c r="H5" s="460"/>
      <c r="I5" s="460"/>
      <c r="J5" s="460"/>
      <c r="K5" s="460"/>
      <c r="L5" s="460"/>
      <c r="M5" s="460"/>
      <c r="N5" s="460"/>
      <c r="O5" s="460"/>
      <c r="P5" s="460"/>
      <c r="Q5" s="460"/>
      <c r="R5" s="460"/>
      <c r="S5" s="460"/>
      <c r="T5" s="460"/>
      <c r="U5" s="460"/>
      <c r="V5" s="461"/>
      <c r="W5" s="462" t="s">
        <v>112</v>
      </c>
      <c r="X5" s="462"/>
      <c r="Y5" s="462"/>
      <c r="Z5" s="462"/>
      <c r="AA5" s="462"/>
      <c r="AB5" s="462" t="s">
        <v>113</v>
      </c>
      <c r="AC5" s="462"/>
      <c r="AD5" s="462"/>
      <c r="AE5" s="462"/>
      <c r="AF5" s="462"/>
      <c r="AG5" s="462"/>
      <c r="AH5" s="463"/>
    </row>
    <row r="6" spans="1:61" ht="26.25" customHeight="1" x14ac:dyDescent="0.15">
      <c r="A6" s="452"/>
      <c r="B6" s="453"/>
      <c r="C6" s="387" t="s">
        <v>18</v>
      </c>
      <c r="D6" s="387"/>
      <c r="E6" s="387"/>
      <c r="F6" s="387"/>
      <c r="G6" s="464" t="s">
        <v>90</v>
      </c>
      <c r="H6" s="464"/>
      <c r="I6" s="464"/>
      <c r="J6" s="464"/>
      <c r="K6" s="465"/>
      <c r="L6" s="465"/>
      <c r="M6" s="465"/>
      <c r="N6" s="465"/>
      <c r="O6" s="465"/>
      <c r="P6" s="465"/>
      <c r="Q6" s="465"/>
      <c r="R6" s="465"/>
      <c r="S6" s="465"/>
      <c r="T6" s="465"/>
      <c r="U6" s="465"/>
      <c r="V6" s="465"/>
      <c r="W6" s="465"/>
      <c r="X6" s="465"/>
      <c r="Y6" s="465"/>
      <c r="Z6" s="465"/>
      <c r="AA6" s="465"/>
      <c r="AB6" s="465"/>
      <c r="AC6" s="465"/>
      <c r="AD6" s="465"/>
      <c r="AE6" s="465"/>
      <c r="AF6" s="465"/>
      <c r="AG6" s="465"/>
      <c r="AH6" s="466"/>
    </row>
    <row r="7" spans="1:61" ht="26.25" customHeight="1" x14ac:dyDescent="0.15">
      <c r="A7" s="452"/>
      <c r="B7" s="453"/>
      <c r="C7" s="387"/>
      <c r="D7" s="387"/>
      <c r="E7" s="387"/>
      <c r="F7" s="387"/>
      <c r="G7" s="467" t="s">
        <v>91</v>
      </c>
      <c r="H7" s="467"/>
      <c r="I7" s="467"/>
      <c r="J7" s="467"/>
      <c r="K7" s="468"/>
      <c r="L7" s="468"/>
      <c r="M7" s="468"/>
      <c r="N7" s="468"/>
      <c r="O7" s="468"/>
      <c r="P7" s="468"/>
      <c r="Q7" s="468"/>
      <c r="R7" s="468"/>
      <c r="S7" s="468"/>
      <c r="T7" s="468"/>
      <c r="U7" s="468"/>
      <c r="V7" s="468"/>
      <c r="W7" s="468"/>
      <c r="X7" s="468"/>
      <c r="Y7" s="468"/>
      <c r="Z7" s="468"/>
      <c r="AA7" s="468"/>
      <c r="AB7" s="468"/>
      <c r="AC7" s="468"/>
      <c r="AD7" s="468"/>
      <c r="AE7" s="468"/>
      <c r="AF7" s="468"/>
      <c r="AG7" s="468"/>
      <c r="AH7" s="469"/>
      <c r="AK7" s="120"/>
    </row>
    <row r="8" spans="1:61" ht="26.25" customHeight="1" x14ac:dyDescent="0.15">
      <c r="A8" s="452"/>
      <c r="B8" s="453"/>
      <c r="C8" s="387"/>
      <c r="D8" s="387"/>
      <c r="E8" s="387"/>
      <c r="F8" s="387"/>
      <c r="G8" s="467"/>
      <c r="H8" s="467"/>
      <c r="I8" s="467"/>
      <c r="J8" s="467"/>
      <c r="K8" s="468"/>
      <c r="L8" s="468"/>
      <c r="M8" s="468"/>
      <c r="N8" s="468"/>
      <c r="O8" s="468"/>
      <c r="P8" s="468"/>
      <c r="Q8" s="468"/>
      <c r="R8" s="468"/>
      <c r="S8" s="468"/>
      <c r="T8" s="468"/>
      <c r="U8" s="468"/>
      <c r="V8" s="468"/>
      <c r="W8" s="468"/>
      <c r="X8" s="468"/>
      <c r="Y8" s="468"/>
      <c r="Z8" s="468"/>
      <c r="AA8" s="468"/>
      <c r="AB8" s="468"/>
      <c r="AC8" s="468"/>
      <c r="AD8" s="468"/>
      <c r="AE8" s="468"/>
      <c r="AF8" s="468"/>
      <c r="AG8" s="468"/>
      <c r="AH8" s="469"/>
      <c r="AN8" s="117"/>
      <c r="AO8" s="121"/>
      <c r="AP8" s="121"/>
      <c r="AQ8" s="121"/>
      <c r="AR8" s="121"/>
      <c r="AS8" s="117"/>
      <c r="AT8" s="121"/>
      <c r="AU8" s="121"/>
      <c r="AV8" s="121"/>
      <c r="AW8" s="121"/>
      <c r="AX8" s="117"/>
      <c r="AY8" s="121"/>
      <c r="AZ8" s="121"/>
      <c r="BA8" s="121"/>
      <c r="BB8" s="121"/>
      <c r="BC8" s="117"/>
      <c r="BD8" s="121"/>
      <c r="BE8" s="121"/>
      <c r="BF8" s="121"/>
      <c r="BG8" s="121"/>
      <c r="BH8" s="117"/>
      <c r="BI8" s="117"/>
    </row>
    <row r="9" spans="1:61" ht="26.25" customHeight="1" x14ac:dyDescent="0.15">
      <c r="A9" s="452"/>
      <c r="B9" s="453"/>
      <c r="C9" s="433" t="s">
        <v>115</v>
      </c>
      <c r="D9" s="434"/>
      <c r="E9" s="434"/>
      <c r="F9" s="434"/>
      <c r="G9" s="434"/>
      <c r="H9" s="434"/>
      <c r="I9" s="434"/>
      <c r="J9" s="470"/>
      <c r="K9" s="427" t="s">
        <v>116</v>
      </c>
      <c r="L9" s="474"/>
      <c r="M9" s="474"/>
      <c r="N9" s="474"/>
      <c r="O9" s="474"/>
      <c r="P9" s="475"/>
      <c r="Q9" s="476" t="s">
        <v>117</v>
      </c>
      <c r="R9" s="477"/>
      <c r="S9" s="477"/>
      <c r="T9" s="477"/>
      <c r="U9" s="477"/>
      <c r="V9" s="122" t="s">
        <v>114</v>
      </c>
      <c r="W9" s="476" t="s">
        <v>118</v>
      </c>
      <c r="X9" s="477"/>
      <c r="Y9" s="477"/>
      <c r="Z9" s="477"/>
      <c r="AA9" s="477"/>
      <c r="AB9" s="122" t="s">
        <v>114</v>
      </c>
      <c r="AC9" s="476" t="s">
        <v>119</v>
      </c>
      <c r="AD9" s="477"/>
      <c r="AE9" s="477"/>
      <c r="AF9" s="477"/>
      <c r="AG9" s="477"/>
      <c r="AH9" s="123" t="s">
        <v>114</v>
      </c>
    </row>
    <row r="10" spans="1:61" ht="26.25" customHeight="1" x14ac:dyDescent="0.15">
      <c r="A10" s="452"/>
      <c r="B10" s="453"/>
      <c r="C10" s="471"/>
      <c r="D10" s="472"/>
      <c r="E10" s="472"/>
      <c r="F10" s="472"/>
      <c r="G10" s="472"/>
      <c r="H10" s="472"/>
      <c r="I10" s="472"/>
      <c r="J10" s="473"/>
      <c r="K10" s="478" t="s">
        <v>120</v>
      </c>
      <c r="L10" s="474"/>
      <c r="M10" s="474"/>
      <c r="N10" s="474"/>
      <c r="O10" s="474"/>
      <c r="P10" s="475"/>
      <c r="Q10" s="478"/>
      <c r="R10" s="479"/>
      <c r="S10" s="479"/>
      <c r="T10" s="479"/>
      <c r="U10" s="479"/>
      <c r="V10" s="479"/>
      <c r="W10" s="479"/>
      <c r="X10" s="479"/>
      <c r="Y10" s="479"/>
      <c r="Z10" s="479"/>
      <c r="AA10" s="479"/>
      <c r="AB10" s="479"/>
      <c r="AC10" s="479"/>
      <c r="AD10" s="479"/>
      <c r="AE10" s="479"/>
      <c r="AF10" s="479"/>
      <c r="AG10" s="479"/>
      <c r="AH10" s="480"/>
    </row>
    <row r="11" spans="1:61" ht="26.25" customHeight="1" x14ac:dyDescent="0.15">
      <c r="A11" s="452"/>
      <c r="B11" s="453"/>
      <c r="C11" s="488" t="s">
        <v>121</v>
      </c>
      <c r="D11" s="453"/>
      <c r="E11" s="476" t="s">
        <v>122</v>
      </c>
      <c r="F11" s="477"/>
      <c r="G11" s="477"/>
      <c r="H11" s="477"/>
      <c r="I11" s="477"/>
      <c r="J11" s="477"/>
      <c r="K11" s="477"/>
      <c r="L11" s="477"/>
      <c r="M11" s="477"/>
      <c r="N11" s="471" t="s">
        <v>123</v>
      </c>
      <c r="O11" s="472"/>
      <c r="P11" s="472"/>
      <c r="Q11" s="472"/>
      <c r="R11" s="472"/>
      <c r="S11" s="472"/>
      <c r="T11" s="472"/>
      <c r="U11" s="472"/>
      <c r="V11" s="472"/>
      <c r="W11" s="472"/>
      <c r="X11" s="483"/>
      <c r="Y11" s="471" t="s">
        <v>124</v>
      </c>
      <c r="Z11" s="472"/>
      <c r="AA11" s="472"/>
      <c r="AB11" s="472"/>
      <c r="AC11" s="483"/>
      <c r="AD11" s="471"/>
      <c r="AE11" s="472"/>
      <c r="AF11" s="472"/>
      <c r="AG11" s="481" t="s">
        <v>125</v>
      </c>
      <c r="AH11" s="482"/>
    </row>
    <row r="12" spans="1:61" ht="26.25" customHeight="1" x14ac:dyDescent="0.15">
      <c r="A12" s="452"/>
      <c r="B12" s="453"/>
      <c r="C12" s="488"/>
      <c r="D12" s="453"/>
      <c r="E12" s="484"/>
      <c r="F12" s="485"/>
      <c r="G12" s="485"/>
      <c r="H12" s="485"/>
      <c r="I12" s="485"/>
      <c r="J12" s="485"/>
      <c r="K12" s="485"/>
      <c r="L12" s="485"/>
      <c r="M12" s="485"/>
      <c r="N12" s="467" t="s">
        <v>126</v>
      </c>
      <c r="O12" s="467"/>
      <c r="P12" s="467"/>
      <c r="Q12" s="467"/>
      <c r="R12" s="467"/>
      <c r="S12" s="486" t="s">
        <v>127</v>
      </c>
      <c r="T12" s="487"/>
      <c r="U12" s="428" t="s">
        <v>128</v>
      </c>
      <c r="V12" s="428"/>
      <c r="W12" s="428"/>
      <c r="X12" s="428"/>
      <c r="Y12" s="427" t="s">
        <v>129</v>
      </c>
      <c r="Z12" s="428"/>
      <c r="AA12" s="428"/>
      <c r="AB12" s="428"/>
      <c r="AC12" s="428"/>
      <c r="AD12" s="428"/>
      <c r="AE12" s="428"/>
      <c r="AF12" s="428"/>
      <c r="AG12" s="428"/>
      <c r="AH12" s="500"/>
    </row>
    <row r="13" spans="1:61" ht="26.25" customHeight="1" x14ac:dyDescent="0.15">
      <c r="A13" s="452"/>
      <c r="B13" s="453"/>
      <c r="C13" s="488"/>
      <c r="D13" s="453"/>
      <c r="E13" s="427" t="s">
        <v>203</v>
      </c>
      <c r="F13" s="428"/>
      <c r="G13" s="428"/>
      <c r="H13" s="428"/>
      <c r="I13" s="428"/>
      <c r="J13" s="428"/>
      <c r="K13" s="428"/>
      <c r="L13" s="428"/>
      <c r="M13" s="429"/>
      <c r="N13" s="491"/>
      <c r="O13" s="491"/>
      <c r="P13" s="492"/>
      <c r="Q13" s="429" t="s">
        <v>130</v>
      </c>
      <c r="R13" s="467"/>
      <c r="S13" s="501">
        <v>1</v>
      </c>
      <c r="T13" s="502"/>
      <c r="U13" s="494" t="str">
        <f>IF(N13="","",ROUNDDOWN(N13*S13,3))</f>
        <v/>
      </c>
      <c r="V13" s="494"/>
      <c r="W13" s="428" t="s">
        <v>130</v>
      </c>
      <c r="X13" s="428"/>
      <c r="Y13" s="503" t="str">
        <f>IF(SUM(U13:V16)=0,"",SUM(U13:V16))</f>
        <v/>
      </c>
      <c r="Z13" s="504"/>
      <c r="AA13" s="504"/>
      <c r="AB13" s="504"/>
      <c r="AC13" s="504"/>
      <c r="AD13" s="434" t="s">
        <v>131</v>
      </c>
      <c r="AE13" s="434"/>
      <c r="AF13" s="434"/>
      <c r="AG13" s="434"/>
      <c r="AH13" s="509"/>
    </row>
    <row r="14" spans="1:61" ht="26.25" customHeight="1" x14ac:dyDescent="0.15">
      <c r="A14" s="452"/>
      <c r="B14" s="453"/>
      <c r="C14" s="488"/>
      <c r="D14" s="453"/>
      <c r="E14" s="427" t="s">
        <v>200</v>
      </c>
      <c r="F14" s="428"/>
      <c r="G14" s="428"/>
      <c r="H14" s="428"/>
      <c r="I14" s="428"/>
      <c r="J14" s="428"/>
      <c r="K14" s="428"/>
      <c r="L14" s="428"/>
      <c r="M14" s="429"/>
      <c r="N14" s="491"/>
      <c r="O14" s="491"/>
      <c r="P14" s="492"/>
      <c r="Q14" s="429" t="s">
        <v>130</v>
      </c>
      <c r="R14" s="467"/>
      <c r="S14" s="501">
        <v>1</v>
      </c>
      <c r="T14" s="502"/>
      <c r="U14" s="494" t="str">
        <f>IF(N14="","",ROUNDDOWN(N14*S14,3))</f>
        <v/>
      </c>
      <c r="V14" s="494"/>
      <c r="W14" s="428" t="s">
        <v>130</v>
      </c>
      <c r="X14" s="428"/>
      <c r="Y14" s="505"/>
      <c r="Z14" s="506"/>
      <c r="AA14" s="506"/>
      <c r="AB14" s="506"/>
      <c r="AC14" s="506"/>
      <c r="AD14" s="437"/>
      <c r="AE14" s="437"/>
      <c r="AF14" s="437"/>
      <c r="AG14" s="437"/>
      <c r="AH14" s="510"/>
    </row>
    <row r="15" spans="1:61" ht="26.25" customHeight="1" x14ac:dyDescent="0.15">
      <c r="A15" s="452"/>
      <c r="B15" s="453"/>
      <c r="C15" s="488"/>
      <c r="D15" s="453"/>
      <c r="E15" s="427" t="s">
        <v>168</v>
      </c>
      <c r="F15" s="428"/>
      <c r="G15" s="428"/>
      <c r="H15" s="428"/>
      <c r="I15" s="428"/>
      <c r="J15" s="428"/>
      <c r="K15" s="428"/>
      <c r="L15" s="428"/>
      <c r="M15" s="429"/>
      <c r="N15" s="491"/>
      <c r="O15" s="491"/>
      <c r="P15" s="492"/>
      <c r="Q15" s="429" t="s">
        <v>130</v>
      </c>
      <c r="R15" s="467"/>
      <c r="S15" s="493">
        <v>0.5</v>
      </c>
      <c r="T15" s="493"/>
      <c r="U15" s="494" t="str">
        <f>IF(N15="","",ROUNDDOWN(N15*(1/2),3))</f>
        <v/>
      </c>
      <c r="V15" s="494"/>
      <c r="W15" s="428" t="s">
        <v>130</v>
      </c>
      <c r="X15" s="428"/>
      <c r="Y15" s="505"/>
      <c r="Z15" s="506"/>
      <c r="AA15" s="506"/>
      <c r="AB15" s="506"/>
      <c r="AC15" s="506"/>
      <c r="AD15" s="437"/>
      <c r="AE15" s="437"/>
      <c r="AF15" s="437"/>
      <c r="AG15" s="437"/>
      <c r="AH15" s="510"/>
    </row>
    <row r="16" spans="1:61" ht="26.25" customHeight="1" thickBot="1" x14ac:dyDescent="0.2">
      <c r="A16" s="454"/>
      <c r="B16" s="455"/>
      <c r="C16" s="489"/>
      <c r="D16" s="455"/>
      <c r="E16" s="495" t="s">
        <v>169</v>
      </c>
      <c r="F16" s="490"/>
      <c r="G16" s="490"/>
      <c r="H16" s="490"/>
      <c r="I16" s="490"/>
      <c r="J16" s="490"/>
      <c r="K16" s="490"/>
      <c r="L16" s="490"/>
      <c r="M16" s="496"/>
      <c r="N16" s="497"/>
      <c r="O16" s="497"/>
      <c r="P16" s="498"/>
      <c r="Q16" s="496" t="s">
        <v>130</v>
      </c>
      <c r="R16" s="499"/>
      <c r="S16" s="512">
        <v>0.25</v>
      </c>
      <c r="T16" s="512"/>
      <c r="U16" s="513" t="str">
        <f>IF(N16="","",ROUNDDOWN(N16*(1/4),3))</f>
        <v/>
      </c>
      <c r="V16" s="513"/>
      <c r="W16" s="490" t="s">
        <v>130</v>
      </c>
      <c r="X16" s="490"/>
      <c r="Y16" s="507"/>
      <c r="Z16" s="508"/>
      <c r="AA16" s="508"/>
      <c r="AB16" s="508"/>
      <c r="AC16" s="508"/>
      <c r="AD16" s="440"/>
      <c r="AE16" s="440"/>
      <c r="AF16" s="440"/>
      <c r="AG16" s="440"/>
      <c r="AH16" s="511"/>
    </row>
    <row r="17" spans="1:34" ht="26.25" customHeight="1" x14ac:dyDescent="0.15">
      <c r="A17" s="124"/>
      <c r="B17" s="124"/>
      <c r="C17" s="124"/>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row>
    <row r="18" spans="1:34" ht="11.25" customHeight="1" x14ac:dyDescent="0.15">
      <c r="A18" s="125"/>
      <c r="B18" s="125"/>
      <c r="C18" s="125"/>
      <c r="D18" s="125"/>
      <c r="E18" s="121"/>
      <c r="F18" s="121"/>
      <c r="G18" s="121"/>
      <c r="H18" s="121"/>
      <c r="I18" s="121"/>
      <c r="J18" s="121"/>
      <c r="K18" s="121"/>
      <c r="L18" s="121"/>
      <c r="M18" s="121"/>
      <c r="N18" s="126"/>
      <c r="O18" s="126"/>
      <c r="P18" s="126"/>
      <c r="Q18" s="121"/>
      <c r="R18" s="121"/>
      <c r="S18" s="127"/>
      <c r="T18" s="127"/>
      <c r="U18" s="128"/>
      <c r="V18" s="128"/>
      <c r="W18" s="121"/>
      <c r="X18" s="121"/>
      <c r="Y18" s="129"/>
      <c r="Z18" s="129"/>
      <c r="AA18" s="129"/>
      <c r="AB18" s="129"/>
      <c r="AC18" s="129"/>
      <c r="AD18" s="121"/>
      <c r="AE18" s="121"/>
      <c r="AF18" s="121"/>
      <c r="AG18" s="121"/>
      <c r="AH18" s="121"/>
    </row>
    <row r="19" spans="1:34" ht="11.25" customHeight="1" x14ac:dyDescent="0.15">
      <c r="A19" s="125"/>
      <c r="B19" s="125"/>
      <c r="C19" s="125"/>
      <c r="D19" s="125"/>
      <c r="E19" s="121"/>
      <c r="F19" s="121"/>
      <c r="G19" s="121"/>
      <c r="H19" s="121"/>
      <c r="I19" s="121"/>
      <c r="J19" s="121"/>
      <c r="K19" s="121"/>
      <c r="L19" s="121"/>
      <c r="M19" s="121"/>
      <c r="N19" s="126"/>
      <c r="O19" s="126"/>
      <c r="P19" s="126"/>
      <c r="Q19" s="121"/>
      <c r="R19" s="121"/>
      <c r="S19" s="127"/>
      <c r="T19" s="127"/>
      <c r="U19" s="128"/>
      <c r="V19" s="128"/>
      <c r="W19" s="121"/>
      <c r="X19" s="121"/>
      <c r="Y19" s="129"/>
      <c r="Z19" s="129"/>
      <c r="AA19" s="129"/>
      <c r="AB19" s="129"/>
      <c r="AC19" s="129"/>
      <c r="AD19" s="121"/>
      <c r="AE19" s="121"/>
      <c r="AF19" s="121"/>
      <c r="AG19" s="121"/>
      <c r="AH19" s="121"/>
    </row>
    <row r="20" spans="1:34" ht="11.25" customHeight="1" thickBot="1" x14ac:dyDescent="0.2">
      <c r="C20" s="125"/>
      <c r="D20" s="125"/>
      <c r="E20" s="121"/>
      <c r="F20" s="121"/>
      <c r="G20" s="121"/>
      <c r="H20" s="121"/>
      <c r="I20" s="121"/>
      <c r="J20" s="121"/>
      <c r="K20" s="121"/>
      <c r="L20" s="121"/>
      <c r="M20" s="121"/>
      <c r="N20" s="126"/>
      <c r="O20" s="126"/>
      <c r="P20" s="126"/>
      <c r="Q20" s="121"/>
      <c r="R20" s="121"/>
      <c r="S20" s="127"/>
      <c r="T20" s="127"/>
      <c r="U20" s="130"/>
      <c r="V20" s="130"/>
      <c r="W20" s="121"/>
      <c r="X20" s="121"/>
      <c r="Y20" s="131"/>
      <c r="Z20" s="131"/>
      <c r="AA20" s="131"/>
      <c r="AB20" s="131"/>
      <c r="AC20" s="131"/>
      <c r="AD20" s="121"/>
      <c r="AE20" s="121"/>
      <c r="AF20" s="121"/>
      <c r="AG20" s="121"/>
      <c r="AH20" s="121"/>
    </row>
    <row r="21" spans="1:34" ht="18.75" customHeight="1" x14ac:dyDescent="0.15">
      <c r="A21" s="379" t="s">
        <v>132</v>
      </c>
      <c r="B21" s="517"/>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8"/>
    </row>
    <row r="22" spans="1:34" ht="18.75" customHeight="1" x14ac:dyDescent="0.15">
      <c r="A22" s="519"/>
      <c r="B22" s="520"/>
      <c r="C22" s="520"/>
      <c r="D22" s="520"/>
      <c r="E22" s="520"/>
      <c r="F22" s="520"/>
      <c r="G22" s="520"/>
      <c r="H22" s="520"/>
      <c r="I22" s="520"/>
      <c r="J22" s="520"/>
      <c r="K22" s="520"/>
      <c r="L22" s="520"/>
      <c r="M22" s="520"/>
      <c r="N22" s="520"/>
      <c r="O22" s="520"/>
      <c r="P22" s="520"/>
      <c r="Q22" s="520"/>
      <c r="R22" s="520"/>
      <c r="S22" s="520"/>
      <c r="T22" s="520"/>
      <c r="U22" s="520"/>
      <c r="V22" s="520"/>
      <c r="W22" s="520"/>
      <c r="X22" s="520"/>
      <c r="Y22" s="520"/>
      <c r="Z22" s="520"/>
      <c r="AA22" s="520"/>
      <c r="AB22" s="520"/>
      <c r="AC22" s="520"/>
      <c r="AD22" s="520"/>
      <c r="AE22" s="520"/>
      <c r="AF22" s="520"/>
      <c r="AG22" s="520"/>
      <c r="AH22" s="521"/>
    </row>
    <row r="23" spans="1:34" ht="18.75" customHeight="1" x14ac:dyDescent="0.15">
      <c r="A23" s="522" t="s">
        <v>133</v>
      </c>
      <c r="B23" s="523"/>
      <c r="C23" s="525" t="s">
        <v>134</v>
      </c>
      <c r="D23" s="525"/>
      <c r="E23" s="525"/>
      <c r="F23" s="525"/>
      <c r="G23" s="525"/>
      <c r="H23" s="525"/>
      <c r="I23" s="525"/>
      <c r="J23" s="525"/>
      <c r="K23" s="525"/>
      <c r="L23" s="525"/>
      <c r="M23" s="525"/>
      <c r="N23" s="525"/>
      <c r="O23" s="525"/>
      <c r="P23" s="525"/>
      <c r="Q23" s="525"/>
      <c r="R23" s="525"/>
      <c r="S23" s="525"/>
      <c r="T23" s="525"/>
      <c r="U23" s="525"/>
      <c r="V23" s="525"/>
      <c r="W23" s="525"/>
      <c r="X23" s="525"/>
      <c r="Y23" s="525"/>
      <c r="Z23" s="525"/>
      <c r="AA23" s="525"/>
      <c r="AB23" s="525"/>
      <c r="AC23" s="525"/>
      <c r="AD23" s="525"/>
      <c r="AE23" s="525"/>
      <c r="AF23" s="525"/>
      <c r="AG23" s="525"/>
      <c r="AH23" s="526"/>
    </row>
    <row r="24" spans="1:34" ht="18.75" customHeight="1" x14ac:dyDescent="0.15">
      <c r="A24" s="514"/>
      <c r="B24" s="524"/>
      <c r="C24" s="515"/>
      <c r="D24" s="515"/>
      <c r="E24" s="515"/>
      <c r="F24" s="515"/>
      <c r="G24" s="515"/>
      <c r="H24" s="515"/>
      <c r="I24" s="515"/>
      <c r="J24" s="515"/>
      <c r="K24" s="515"/>
      <c r="L24" s="515"/>
      <c r="M24" s="515"/>
      <c r="N24" s="515"/>
      <c r="O24" s="515"/>
      <c r="P24" s="515"/>
      <c r="Q24" s="515"/>
      <c r="R24" s="515"/>
      <c r="S24" s="515"/>
      <c r="T24" s="515"/>
      <c r="U24" s="515"/>
      <c r="V24" s="515"/>
      <c r="W24" s="515"/>
      <c r="X24" s="515"/>
      <c r="Y24" s="515"/>
      <c r="Z24" s="515"/>
      <c r="AA24" s="515"/>
      <c r="AB24" s="515"/>
      <c r="AC24" s="515"/>
      <c r="AD24" s="515"/>
      <c r="AE24" s="515"/>
      <c r="AF24" s="515"/>
      <c r="AG24" s="515"/>
      <c r="AH24" s="516"/>
    </row>
    <row r="25" spans="1:34" ht="18.75" customHeight="1" x14ac:dyDescent="0.15">
      <c r="A25" s="407" t="s">
        <v>135</v>
      </c>
      <c r="B25" s="408"/>
      <c r="C25" s="385" t="s">
        <v>136</v>
      </c>
      <c r="D25" s="385"/>
      <c r="E25" s="385"/>
      <c r="F25" s="385"/>
      <c r="G25" s="385"/>
      <c r="H25" s="385"/>
      <c r="I25" s="385"/>
      <c r="J25" s="385"/>
      <c r="K25" s="385"/>
      <c r="L25" s="385"/>
      <c r="M25" s="385"/>
      <c r="N25" s="385"/>
      <c r="O25" s="385"/>
      <c r="P25" s="385"/>
      <c r="Q25" s="385"/>
      <c r="R25" s="385"/>
      <c r="S25" s="385"/>
      <c r="T25" s="385"/>
      <c r="U25" s="385"/>
      <c r="V25" s="385"/>
      <c r="W25" s="385"/>
      <c r="X25" s="385"/>
      <c r="Y25" s="385"/>
      <c r="Z25" s="385"/>
      <c r="AA25" s="385"/>
      <c r="AB25" s="385"/>
      <c r="AC25" s="385"/>
      <c r="AD25" s="385"/>
      <c r="AE25" s="385"/>
      <c r="AF25" s="385"/>
      <c r="AG25" s="385"/>
      <c r="AH25" s="386"/>
    </row>
    <row r="26" spans="1:34" ht="18.75" customHeight="1" x14ac:dyDescent="0.15">
      <c r="A26" s="407"/>
      <c r="B26" s="408"/>
      <c r="C26" s="385"/>
      <c r="D26" s="385"/>
      <c r="E26" s="385"/>
      <c r="F26" s="385"/>
      <c r="G26" s="385"/>
      <c r="H26" s="385"/>
      <c r="I26" s="385"/>
      <c r="J26" s="385"/>
      <c r="K26" s="385"/>
      <c r="L26" s="385"/>
      <c r="M26" s="385"/>
      <c r="N26" s="385"/>
      <c r="O26" s="385"/>
      <c r="P26" s="385"/>
      <c r="Q26" s="385"/>
      <c r="R26" s="385"/>
      <c r="S26" s="385"/>
      <c r="T26" s="385"/>
      <c r="U26" s="385"/>
      <c r="V26" s="385"/>
      <c r="W26" s="385"/>
      <c r="X26" s="385"/>
      <c r="Y26" s="385"/>
      <c r="Z26" s="385"/>
      <c r="AA26" s="385"/>
      <c r="AB26" s="385"/>
      <c r="AC26" s="385"/>
      <c r="AD26" s="385"/>
      <c r="AE26" s="385"/>
      <c r="AF26" s="385"/>
      <c r="AG26" s="385"/>
      <c r="AH26" s="386"/>
    </row>
    <row r="27" spans="1:34" ht="18.75" customHeight="1" x14ac:dyDescent="0.15">
      <c r="A27" s="407" t="s">
        <v>137</v>
      </c>
      <c r="B27" s="408"/>
      <c r="C27" s="385" t="s">
        <v>138</v>
      </c>
      <c r="D27" s="385"/>
      <c r="E27" s="385"/>
      <c r="F27" s="385"/>
      <c r="G27" s="385"/>
      <c r="H27" s="385"/>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6"/>
    </row>
    <row r="28" spans="1:34" ht="18.75" customHeight="1" x14ac:dyDescent="0.15">
      <c r="A28" s="407"/>
      <c r="B28" s="408"/>
      <c r="C28" s="385"/>
      <c r="D28" s="385"/>
      <c r="E28" s="385"/>
      <c r="F28" s="385"/>
      <c r="G28" s="385"/>
      <c r="H28" s="385"/>
      <c r="I28" s="385"/>
      <c r="J28" s="385"/>
      <c r="K28" s="385"/>
      <c r="L28" s="385"/>
      <c r="M28" s="385"/>
      <c r="N28" s="385"/>
      <c r="O28" s="385"/>
      <c r="P28" s="385"/>
      <c r="Q28" s="385"/>
      <c r="R28" s="385"/>
      <c r="S28" s="385"/>
      <c r="T28" s="385"/>
      <c r="U28" s="385"/>
      <c r="V28" s="385"/>
      <c r="W28" s="385"/>
      <c r="X28" s="385"/>
      <c r="Y28" s="385"/>
      <c r="Z28" s="385"/>
      <c r="AA28" s="385"/>
      <c r="AB28" s="385"/>
      <c r="AC28" s="385"/>
      <c r="AD28" s="385"/>
      <c r="AE28" s="385"/>
      <c r="AF28" s="385"/>
      <c r="AG28" s="385"/>
      <c r="AH28" s="386"/>
    </row>
    <row r="29" spans="1:34" ht="18.75" customHeight="1" x14ac:dyDescent="0.15">
      <c r="A29" s="514" t="s">
        <v>139</v>
      </c>
      <c r="B29" s="408"/>
      <c r="C29" s="515" t="s">
        <v>140</v>
      </c>
      <c r="D29" s="515"/>
      <c r="E29" s="515"/>
      <c r="F29" s="515"/>
      <c r="G29" s="515"/>
      <c r="H29" s="515"/>
      <c r="I29" s="515"/>
      <c r="J29" s="515"/>
      <c r="K29" s="515"/>
      <c r="L29" s="515"/>
      <c r="M29" s="515"/>
      <c r="N29" s="515"/>
      <c r="O29" s="515"/>
      <c r="P29" s="515"/>
      <c r="Q29" s="515"/>
      <c r="R29" s="515"/>
      <c r="S29" s="515"/>
      <c r="T29" s="515"/>
      <c r="U29" s="515"/>
      <c r="V29" s="515"/>
      <c r="W29" s="515"/>
      <c r="X29" s="515"/>
      <c r="Y29" s="515"/>
      <c r="Z29" s="515"/>
      <c r="AA29" s="515"/>
      <c r="AB29" s="515"/>
      <c r="AC29" s="515"/>
      <c r="AD29" s="515"/>
      <c r="AE29" s="515"/>
      <c r="AF29" s="515"/>
      <c r="AG29" s="515"/>
      <c r="AH29" s="516"/>
    </row>
    <row r="30" spans="1:34" ht="18.75" customHeight="1" x14ac:dyDescent="0.15">
      <c r="A30" s="407"/>
      <c r="B30" s="408"/>
      <c r="C30" s="515"/>
      <c r="D30" s="515"/>
      <c r="E30" s="515"/>
      <c r="F30" s="515"/>
      <c r="G30" s="515"/>
      <c r="H30" s="515"/>
      <c r="I30" s="515"/>
      <c r="J30" s="515"/>
      <c r="K30" s="515"/>
      <c r="L30" s="515"/>
      <c r="M30" s="515"/>
      <c r="N30" s="515"/>
      <c r="O30" s="515"/>
      <c r="P30" s="515"/>
      <c r="Q30" s="515"/>
      <c r="R30" s="515"/>
      <c r="S30" s="515"/>
      <c r="T30" s="515"/>
      <c r="U30" s="515"/>
      <c r="V30" s="515"/>
      <c r="W30" s="515"/>
      <c r="X30" s="515"/>
      <c r="Y30" s="515"/>
      <c r="Z30" s="515"/>
      <c r="AA30" s="515"/>
      <c r="AB30" s="515"/>
      <c r="AC30" s="515"/>
      <c r="AD30" s="515"/>
      <c r="AE30" s="515"/>
      <c r="AF30" s="515"/>
      <c r="AG30" s="515"/>
      <c r="AH30" s="516"/>
    </row>
    <row r="31" spans="1:34" ht="18.75" customHeight="1" x14ac:dyDescent="0.15">
      <c r="A31" s="514" t="s">
        <v>141</v>
      </c>
      <c r="B31" s="408"/>
      <c r="C31" s="515" t="s">
        <v>206</v>
      </c>
      <c r="D31" s="515"/>
      <c r="E31" s="515"/>
      <c r="F31" s="515"/>
      <c r="G31" s="515"/>
      <c r="H31" s="515"/>
      <c r="I31" s="515"/>
      <c r="J31" s="515"/>
      <c r="K31" s="515"/>
      <c r="L31" s="515"/>
      <c r="M31" s="515"/>
      <c r="N31" s="515"/>
      <c r="O31" s="515"/>
      <c r="P31" s="515"/>
      <c r="Q31" s="515"/>
      <c r="R31" s="515"/>
      <c r="S31" s="515"/>
      <c r="T31" s="515"/>
      <c r="U31" s="515"/>
      <c r="V31" s="515"/>
      <c r="W31" s="515"/>
      <c r="X31" s="515"/>
      <c r="Y31" s="515"/>
      <c r="Z31" s="515"/>
      <c r="AA31" s="515"/>
      <c r="AB31" s="515"/>
      <c r="AC31" s="515"/>
      <c r="AD31" s="515"/>
      <c r="AE31" s="515"/>
      <c r="AF31" s="515"/>
      <c r="AG31" s="515"/>
      <c r="AH31" s="516"/>
    </row>
    <row r="32" spans="1:34" ht="18.75" customHeight="1" x14ac:dyDescent="0.15">
      <c r="A32" s="407"/>
      <c r="B32" s="408"/>
      <c r="C32" s="515"/>
      <c r="D32" s="515"/>
      <c r="E32" s="515"/>
      <c r="F32" s="515"/>
      <c r="G32" s="515"/>
      <c r="H32" s="515"/>
      <c r="I32" s="515"/>
      <c r="J32" s="515"/>
      <c r="K32" s="515"/>
      <c r="L32" s="515"/>
      <c r="M32" s="515"/>
      <c r="N32" s="515"/>
      <c r="O32" s="515"/>
      <c r="P32" s="515"/>
      <c r="Q32" s="515"/>
      <c r="R32" s="515"/>
      <c r="S32" s="515"/>
      <c r="T32" s="515"/>
      <c r="U32" s="515"/>
      <c r="V32" s="515"/>
      <c r="W32" s="515"/>
      <c r="X32" s="515"/>
      <c r="Y32" s="515"/>
      <c r="Z32" s="515"/>
      <c r="AA32" s="515"/>
      <c r="AB32" s="515"/>
      <c r="AC32" s="515"/>
      <c r="AD32" s="515"/>
      <c r="AE32" s="515"/>
      <c r="AF32" s="515"/>
      <c r="AG32" s="515"/>
      <c r="AH32" s="516"/>
    </row>
    <row r="33" spans="1:34" ht="18.75" customHeight="1" x14ac:dyDescent="0.15">
      <c r="A33" s="132"/>
      <c r="B33" s="133"/>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34"/>
    </row>
    <row r="34" spans="1:34" ht="18.75" customHeight="1" x14ac:dyDescent="0.15">
      <c r="A34" s="132"/>
      <c r="B34" s="133"/>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35"/>
    </row>
    <row r="35" spans="1:34" ht="18.75" customHeight="1" thickBot="1" x14ac:dyDescent="0.2">
      <c r="A35" s="136"/>
      <c r="B35" s="137"/>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9"/>
    </row>
    <row r="36" spans="1:34" ht="7.5" customHeight="1" x14ac:dyDescent="0.15">
      <c r="C36" s="125"/>
      <c r="D36" s="125"/>
      <c r="E36" s="117"/>
      <c r="F36" s="117"/>
      <c r="G36" s="117"/>
      <c r="H36" s="117"/>
      <c r="I36" s="117"/>
      <c r="J36" s="117"/>
      <c r="K36" s="117"/>
      <c r="L36" s="117"/>
      <c r="M36" s="117"/>
      <c r="N36" s="117"/>
      <c r="O36" s="117"/>
      <c r="P36" s="117"/>
      <c r="Q36" s="117"/>
      <c r="R36" s="140"/>
      <c r="S36" s="140"/>
      <c r="T36" s="140"/>
      <c r="U36" s="140"/>
      <c r="V36" s="140"/>
      <c r="W36" s="117"/>
      <c r="X36" s="140"/>
      <c r="Y36" s="140"/>
      <c r="Z36" s="140"/>
      <c r="AA36" s="140"/>
      <c r="AB36" s="140"/>
      <c r="AC36" s="117"/>
      <c r="AD36" s="140"/>
      <c r="AE36" s="140"/>
      <c r="AF36" s="140"/>
      <c r="AG36" s="140"/>
      <c r="AH36" s="140"/>
    </row>
    <row r="37" spans="1:34" ht="29.25" customHeight="1" x14ac:dyDescent="0.15">
      <c r="C37" s="125"/>
      <c r="D37" s="125"/>
      <c r="E37" s="117"/>
      <c r="F37" s="117"/>
      <c r="G37" s="117"/>
      <c r="H37" s="117"/>
      <c r="I37" s="117"/>
      <c r="J37" s="117"/>
      <c r="K37" s="117"/>
      <c r="L37" s="117"/>
      <c r="M37" s="117"/>
      <c r="N37" s="117"/>
      <c r="O37" s="117"/>
      <c r="P37" s="117"/>
      <c r="Q37" s="117"/>
      <c r="R37" s="140"/>
      <c r="S37" s="140"/>
      <c r="T37" s="140"/>
      <c r="U37" s="140"/>
      <c r="V37" s="140"/>
      <c r="W37" s="117"/>
      <c r="X37" s="140"/>
      <c r="Y37" s="140"/>
      <c r="Z37" s="140"/>
      <c r="AA37" s="140"/>
      <c r="AB37" s="140"/>
      <c r="AC37" s="117"/>
      <c r="AD37" s="140"/>
      <c r="AE37" s="140"/>
      <c r="AF37" s="140"/>
      <c r="AG37" s="140"/>
      <c r="AH37" s="140"/>
    </row>
    <row r="38" spans="1:34" ht="29.25" customHeight="1" x14ac:dyDescent="0.15">
      <c r="C38" s="125"/>
      <c r="D38" s="125"/>
      <c r="E38" s="117"/>
      <c r="F38" s="117"/>
      <c r="G38" s="117"/>
      <c r="H38" s="117"/>
      <c r="I38" s="117"/>
      <c r="J38" s="117"/>
      <c r="K38" s="117"/>
      <c r="L38" s="117"/>
      <c r="M38" s="117"/>
      <c r="N38" s="117"/>
      <c r="O38" s="117"/>
      <c r="P38" s="117"/>
      <c r="Q38" s="117"/>
      <c r="R38" s="140"/>
      <c r="S38" s="140"/>
      <c r="T38" s="140"/>
      <c r="U38" s="140"/>
      <c r="V38" s="140"/>
      <c r="W38" s="117"/>
      <c r="X38" s="140"/>
      <c r="Y38" s="140"/>
      <c r="Z38" s="140"/>
      <c r="AA38" s="140"/>
      <c r="AB38" s="140"/>
      <c r="AC38" s="117"/>
      <c r="AD38" s="140"/>
      <c r="AE38" s="140"/>
      <c r="AF38" s="140"/>
      <c r="AG38" s="140"/>
      <c r="AH38" s="140"/>
    </row>
    <row r="39" spans="1:34" ht="29.25" customHeight="1" x14ac:dyDescent="0.15">
      <c r="C39" s="125"/>
      <c r="D39" s="125"/>
      <c r="E39" s="117"/>
      <c r="F39" s="117"/>
      <c r="G39" s="117"/>
      <c r="H39" s="117"/>
      <c r="I39" s="117"/>
      <c r="J39" s="117"/>
      <c r="K39" s="117"/>
      <c r="L39" s="117"/>
      <c r="M39" s="117"/>
      <c r="N39" s="117"/>
      <c r="O39" s="117"/>
      <c r="P39" s="117"/>
      <c r="Q39" s="117"/>
      <c r="R39" s="140"/>
      <c r="S39" s="140"/>
      <c r="T39" s="140"/>
      <c r="U39" s="140"/>
      <c r="V39" s="140"/>
      <c r="W39" s="117"/>
      <c r="X39" s="140"/>
      <c r="Y39" s="140"/>
      <c r="Z39" s="140"/>
      <c r="AA39" s="140"/>
      <c r="AB39" s="140"/>
      <c r="AC39" s="117"/>
      <c r="AD39" s="140"/>
      <c r="AE39" s="140"/>
      <c r="AF39" s="140"/>
      <c r="AG39" s="140"/>
      <c r="AH39" s="140"/>
    </row>
    <row r="40" spans="1:34" ht="29.25" customHeight="1" x14ac:dyDescent="0.15">
      <c r="C40" s="125"/>
      <c r="D40" s="125"/>
      <c r="E40" s="117"/>
      <c r="F40" s="117"/>
      <c r="G40" s="117"/>
      <c r="H40" s="117"/>
      <c r="I40" s="117"/>
      <c r="J40" s="117"/>
      <c r="K40" s="117"/>
      <c r="L40" s="117"/>
      <c r="M40" s="117"/>
      <c r="N40" s="117"/>
      <c r="O40" s="117"/>
      <c r="P40" s="117"/>
      <c r="Q40" s="117"/>
      <c r="R40" s="140"/>
      <c r="S40" s="140"/>
      <c r="T40" s="140"/>
      <c r="U40" s="140"/>
      <c r="V40" s="140"/>
      <c r="W40" s="117"/>
      <c r="X40" s="140"/>
      <c r="Y40" s="140"/>
      <c r="Z40" s="140"/>
      <c r="AA40" s="140"/>
      <c r="AB40" s="140"/>
      <c r="AC40" s="117"/>
      <c r="AD40" s="140"/>
      <c r="AE40" s="140"/>
      <c r="AF40" s="140"/>
      <c r="AG40" s="140"/>
      <c r="AH40" s="140"/>
    </row>
    <row r="41" spans="1:34" ht="29.25" customHeight="1" x14ac:dyDescent="0.15">
      <c r="C41" s="125"/>
      <c r="D41" s="125"/>
      <c r="E41" s="117"/>
      <c r="F41" s="117"/>
      <c r="G41" s="117"/>
      <c r="H41" s="117"/>
      <c r="I41" s="117"/>
      <c r="J41" s="117"/>
      <c r="K41" s="117"/>
      <c r="L41" s="117"/>
      <c r="M41" s="117"/>
      <c r="N41" s="117"/>
      <c r="O41" s="117"/>
      <c r="P41" s="117"/>
      <c r="Q41" s="117"/>
      <c r="R41" s="140"/>
      <c r="S41" s="140"/>
      <c r="T41" s="140"/>
      <c r="U41" s="140"/>
      <c r="V41" s="140"/>
      <c r="W41" s="117"/>
      <c r="X41" s="140"/>
      <c r="Y41" s="140"/>
      <c r="Z41" s="140"/>
      <c r="AA41" s="140"/>
      <c r="AB41" s="140"/>
      <c r="AC41" s="117"/>
      <c r="AD41" s="140"/>
      <c r="AE41" s="140"/>
      <c r="AF41" s="140"/>
      <c r="AG41" s="140"/>
      <c r="AH41" s="140"/>
    </row>
    <row r="42" spans="1:34" ht="29.25" customHeight="1" x14ac:dyDescent="0.15">
      <c r="C42" s="125"/>
      <c r="D42" s="125"/>
      <c r="E42" s="117"/>
      <c r="F42" s="117"/>
      <c r="G42" s="117"/>
      <c r="H42" s="117"/>
      <c r="I42" s="117"/>
      <c r="J42" s="117"/>
      <c r="K42" s="117"/>
      <c r="L42" s="117"/>
      <c r="M42" s="117"/>
      <c r="N42" s="117"/>
      <c r="O42" s="117"/>
      <c r="P42" s="117"/>
      <c r="Q42" s="117"/>
      <c r="R42" s="140"/>
      <c r="S42" s="140"/>
      <c r="T42" s="140"/>
      <c r="U42" s="140"/>
      <c r="V42" s="140"/>
      <c r="W42" s="117"/>
      <c r="X42" s="140"/>
      <c r="Y42" s="140"/>
      <c r="Z42" s="140"/>
      <c r="AA42" s="140"/>
      <c r="AB42" s="140"/>
      <c r="AC42" s="117"/>
      <c r="AD42" s="140"/>
      <c r="AE42" s="140"/>
      <c r="AF42" s="140"/>
      <c r="AG42" s="140"/>
      <c r="AH42" s="140"/>
    </row>
    <row r="43" spans="1:34" ht="29.25" customHeight="1" x14ac:dyDescent="0.15">
      <c r="C43" s="125"/>
      <c r="D43" s="125"/>
      <c r="E43" s="117"/>
      <c r="F43" s="117"/>
      <c r="G43" s="117"/>
      <c r="H43" s="117"/>
      <c r="I43" s="117"/>
      <c r="J43" s="117"/>
      <c r="K43" s="117"/>
      <c r="L43" s="117"/>
      <c r="M43" s="117"/>
      <c r="N43" s="117"/>
      <c r="O43" s="117"/>
      <c r="P43" s="117"/>
      <c r="Q43" s="117"/>
      <c r="R43" s="140"/>
      <c r="S43" s="140"/>
      <c r="T43" s="140"/>
      <c r="U43" s="140"/>
      <c r="V43" s="140"/>
      <c r="W43" s="117"/>
      <c r="X43" s="140"/>
      <c r="Y43" s="140"/>
      <c r="Z43" s="140"/>
      <c r="AA43" s="140"/>
      <c r="AB43" s="140"/>
      <c r="AC43" s="117"/>
      <c r="AD43" s="140"/>
      <c r="AE43" s="140"/>
      <c r="AF43" s="140"/>
      <c r="AG43" s="140"/>
      <c r="AH43" s="140"/>
    </row>
    <row r="44" spans="1:34" ht="29.25" customHeight="1" x14ac:dyDescent="0.15">
      <c r="C44" s="125"/>
      <c r="D44" s="125"/>
      <c r="E44" s="117"/>
      <c r="F44" s="117"/>
      <c r="G44" s="117"/>
      <c r="H44" s="117"/>
      <c r="I44" s="117"/>
      <c r="J44" s="117"/>
      <c r="K44" s="117"/>
      <c r="L44" s="117"/>
      <c r="M44" s="117"/>
      <c r="N44" s="117"/>
      <c r="O44" s="117"/>
      <c r="P44" s="117"/>
      <c r="Q44" s="117"/>
      <c r="R44" s="140"/>
      <c r="S44" s="140"/>
      <c r="T44" s="140"/>
      <c r="U44" s="140"/>
      <c r="V44" s="140"/>
      <c r="W44" s="117"/>
      <c r="X44" s="140"/>
      <c r="Y44" s="140"/>
      <c r="Z44" s="140"/>
      <c r="AA44" s="140"/>
      <c r="AB44" s="140"/>
      <c r="AC44" s="117"/>
      <c r="AD44" s="140"/>
      <c r="AE44" s="140"/>
      <c r="AF44" s="140"/>
      <c r="AG44" s="140"/>
      <c r="AH44" s="140"/>
    </row>
    <row r="45" spans="1:34" ht="29.25" customHeight="1" x14ac:dyDescent="0.15">
      <c r="C45" s="125"/>
      <c r="D45" s="125"/>
      <c r="E45" s="117"/>
      <c r="F45" s="117"/>
      <c r="G45" s="117"/>
      <c r="H45" s="117"/>
      <c r="I45" s="117"/>
      <c r="J45" s="117"/>
      <c r="K45" s="117"/>
      <c r="L45" s="117"/>
      <c r="M45" s="117"/>
      <c r="N45" s="117"/>
      <c r="O45" s="117"/>
      <c r="P45" s="117"/>
      <c r="Q45" s="117"/>
      <c r="R45" s="140"/>
      <c r="S45" s="140"/>
      <c r="T45" s="140"/>
      <c r="U45" s="140"/>
      <c r="V45" s="140"/>
      <c r="W45" s="117"/>
      <c r="X45" s="140"/>
      <c r="Y45" s="140"/>
      <c r="Z45" s="140"/>
      <c r="AA45" s="140"/>
      <c r="AB45" s="140"/>
      <c r="AC45" s="117"/>
      <c r="AD45" s="140"/>
      <c r="AE45" s="140"/>
      <c r="AF45" s="140"/>
      <c r="AG45" s="140"/>
      <c r="AH45" s="140"/>
    </row>
    <row r="46" spans="1:34" ht="29.25" customHeight="1" x14ac:dyDescent="0.15">
      <c r="C46" s="125"/>
      <c r="D46" s="125"/>
      <c r="E46" s="117"/>
      <c r="F46" s="117"/>
      <c r="G46" s="117"/>
      <c r="H46" s="117"/>
      <c r="I46" s="117"/>
      <c r="J46" s="117"/>
      <c r="K46" s="117"/>
      <c r="L46" s="117"/>
      <c r="M46" s="117"/>
      <c r="N46" s="117"/>
      <c r="O46" s="117"/>
      <c r="P46" s="117"/>
      <c r="Q46" s="117"/>
      <c r="R46" s="140"/>
      <c r="S46" s="140"/>
      <c r="T46" s="140"/>
      <c r="U46" s="140"/>
      <c r="V46" s="140"/>
      <c r="W46" s="117"/>
      <c r="X46" s="140"/>
      <c r="Y46" s="140"/>
      <c r="Z46" s="140"/>
      <c r="AA46" s="140"/>
      <c r="AB46" s="140"/>
      <c r="AC46" s="117"/>
      <c r="AD46" s="140"/>
      <c r="AE46" s="140"/>
      <c r="AF46" s="140"/>
      <c r="AG46" s="140"/>
      <c r="AH46" s="140"/>
    </row>
    <row r="47" spans="1:34" ht="29.25" customHeight="1" x14ac:dyDescent="0.15">
      <c r="C47" s="125"/>
      <c r="D47" s="125"/>
      <c r="E47" s="117"/>
      <c r="F47" s="117"/>
      <c r="G47" s="117"/>
      <c r="H47" s="117"/>
      <c r="I47" s="117"/>
      <c r="J47" s="117"/>
      <c r="K47" s="117"/>
      <c r="L47" s="117"/>
      <c r="M47" s="117"/>
      <c r="N47" s="117"/>
      <c r="O47" s="117"/>
      <c r="P47" s="117"/>
      <c r="Q47" s="117"/>
      <c r="R47" s="140"/>
      <c r="S47" s="140"/>
      <c r="T47" s="140"/>
      <c r="U47" s="140"/>
      <c r="V47" s="140"/>
      <c r="W47" s="117"/>
      <c r="X47" s="140"/>
      <c r="Y47" s="140"/>
      <c r="Z47" s="140"/>
      <c r="AA47" s="140"/>
      <c r="AB47" s="140"/>
      <c r="AC47" s="117"/>
      <c r="AD47" s="140"/>
      <c r="AE47" s="140"/>
      <c r="AF47" s="140"/>
      <c r="AG47" s="140"/>
      <c r="AH47" s="140"/>
    </row>
    <row r="48" spans="1:34" ht="29.25" customHeight="1" x14ac:dyDescent="0.15">
      <c r="C48" s="125"/>
      <c r="D48" s="125"/>
      <c r="E48" s="117"/>
      <c r="F48" s="117"/>
      <c r="G48" s="117"/>
      <c r="H48" s="117"/>
      <c r="I48" s="117"/>
      <c r="J48" s="117"/>
      <c r="K48" s="117"/>
      <c r="L48" s="117"/>
      <c r="M48" s="117"/>
      <c r="N48" s="117"/>
      <c r="O48" s="117"/>
      <c r="P48" s="117"/>
      <c r="Q48" s="117"/>
      <c r="R48" s="140"/>
      <c r="S48" s="140"/>
      <c r="T48" s="140"/>
      <c r="U48" s="140"/>
      <c r="V48" s="140"/>
      <c r="W48" s="117"/>
      <c r="X48" s="140"/>
      <c r="Y48" s="140"/>
      <c r="Z48" s="140"/>
      <c r="AA48" s="140"/>
      <c r="AB48" s="140"/>
      <c r="AC48" s="117"/>
      <c r="AD48" s="140"/>
      <c r="AE48" s="140"/>
      <c r="AF48" s="140"/>
      <c r="AG48" s="140"/>
      <c r="AH48" s="140"/>
    </row>
    <row r="49" spans="1:34" ht="29.25" customHeight="1" x14ac:dyDescent="0.15">
      <c r="C49" s="125"/>
      <c r="D49" s="125"/>
      <c r="E49" s="117"/>
      <c r="F49" s="117"/>
      <c r="G49" s="117"/>
      <c r="H49" s="117"/>
      <c r="I49" s="117"/>
      <c r="J49" s="117"/>
      <c r="K49" s="117"/>
      <c r="L49" s="117"/>
      <c r="M49" s="117"/>
      <c r="N49" s="117"/>
      <c r="O49" s="117"/>
      <c r="P49" s="117"/>
      <c r="Q49" s="117"/>
      <c r="R49" s="140"/>
      <c r="S49" s="140"/>
      <c r="T49" s="140"/>
      <c r="U49" s="140"/>
      <c r="V49" s="140"/>
      <c r="W49" s="117"/>
      <c r="X49" s="140"/>
      <c r="Y49" s="140"/>
      <c r="Z49" s="140"/>
      <c r="AA49" s="140"/>
      <c r="AB49" s="140"/>
      <c r="AC49" s="117"/>
      <c r="AD49" s="140"/>
      <c r="AE49" s="140"/>
      <c r="AF49" s="140"/>
      <c r="AG49" s="140"/>
      <c r="AH49" s="140"/>
    </row>
    <row r="50" spans="1:34" ht="29.25" customHeight="1" x14ac:dyDescent="0.15">
      <c r="C50" s="125"/>
      <c r="D50" s="125"/>
      <c r="E50" s="117"/>
      <c r="F50" s="117"/>
      <c r="G50" s="117"/>
      <c r="H50" s="117"/>
      <c r="I50" s="117"/>
      <c r="J50" s="117"/>
      <c r="K50" s="117"/>
      <c r="L50" s="117"/>
      <c r="M50" s="117"/>
      <c r="N50" s="117"/>
      <c r="O50" s="117"/>
      <c r="P50" s="117"/>
      <c r="Q50" s="117"/>
      <c r="R50" s="140"/>
      <c r="S50" s="140"/>
      <c r="T50" s="140"/>
      <c r="U50" s="140"/>
      <c r="V50" s="140"/>
      <c r="W50" s="117"/>
      <c r="X50" s="140"/>
      <c r="Y50" s="140"/>
      <c r="Z50" s="140"/>
      <c r="AA50" s="140"/>
      <c r="AB50" s="140"/>
      <c r="AC50" s="117"/>
      <c r="AD50" s="140"/>
      <c r="AE50" s="140"/>
      <c r="AF50" s="140"/>
      <c r="AG50" s="140"/>
      <c r="AH50" s="140"/>
    </row>
    <row r="51" spans="1:34" ht="15" customHeight="1" x14ac:dyDescent="0.15">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row>
    <row r="138" spans="7:34" ht="15" customHeight="1" x14ac:dyDescent="0.15">
      <c r="G138" s="141"/>
      <c r="H138" s="141"/>
      <c r="I138" s="141"/>
      <c r="J138" s="141"/>
      <c r="K138" s="141"/>
      <c r="L138" s="141"/>
      <c r="M138" s="141"/>
      <c r="N138" s="141"/>
      <c r="O138" s="142"/>
      <c r="P138" s="142"/>
      <c r="Q138" s="142"/>
      <c r="R138" s="142"/>
      <c r="S138" s="143"/>
      <c r="T138" s="143"/>
      <c r="U138" s="143"/>
      <c r="V138" s="143"/>
      <c r="W138" s="143"/>
      <c r="X138" s="143"/>
      <c r="Y138" s="144"/>
      <c r="Z138" s="144"/>
      <c r="AA138" s="144"/>
      <c r="AB138" s="144"/>
      <c r="AC138" s="144"/>
      <c r="AD138" s="144"/>
      <c r="AE138" s="144"/>
      <c r="AF138" s="144"/>
      <c r="AG138" s="145"/>
      <c r="AH138" s="145"/>
    </row>
    <row r="139" spans="7:34" ht="15" customHeight="1" x14ac:dyDescent="0.15">
      <c r="G139" s="141"/>
      <c r="H139" s="141"/>
      <c r="I139" s="141"/>
      <c r="J139" s="141"/>
      <c r="K139" s="141"/>
      <c r="L139" s="141"/>
      <c r="M139" s="141"/>
      <c r="N139" s="141"/>
      <c r="O139" s="142"/>
      <c r="P139" s="142"/>
      <c r="Q139" s="142"/>
      <c r="R139" s="142"/>
      <c r="S139" s="146"/>
      <c r="T139" s="146"/>
      <c r="U139" s="146"/>
      <c r="V139" s="146"/>
      <c r="W139" s="146"/>
      <c r="X139" s="146"/>
      <c r="Y139" s="144"/>
      <c r="Z139" s="144"/>
      <c r="AA139" s="144"/>
      <c r="AB139" s="144"/>
      <c r="AC139" s="144"/>
      <c r="AD139" s="144"/>
      <c r="AE139" s="144"/>
      <c r="AF139" s="144"/>
      <c r="AG139" s="145"/>
      <c r="AH139" s="145"/>
    </row>
    <row r="140" spans="7:34" ht="15" customHeight="1" x14ac:dyDescent="0.15">
      <c r="G140" s="141"/>
      <c r="H140" s="141"/>
      <c r="I140" s="141"/>
      <c r="J140" s="141"/>
      <c r="K140" s="141"/>
      <c r="L140" s="141"/>
      <c r="M140" s="141"/>
      <c r="N140" s="147"/>
      <c r="O140" s="142"/>
      <c r="P140" s="142"/>
      <c r="Q140" s="142"/>
      <c r="R140" s="147"/>
      <c r="S140" s="148"/>
      <c r="T140" s="148"/>
      <c r="U140" s="148"/>
      <c r="V140" s="148"/>
      <c r="W140" s="148"/>
      <c r="X140" s="148"/>
      <c r="Y140" s="144"/>
      <c r="Z140" s="144"/>
      <c r="AA140" s="144"/>
      <c r="AB140" s="144"/>
      <c r="AC140" s="144"/>
      <c r="AD140" s="144"/>
      <c r="AE140" s="144"/>
      <c r="AF140" s="144"/>
      <c r="AG140" s="145"/>
      <c r="AH140" s="145"/>
    </row>
    <row r="141" spans="7:34" ht="15" customHeight="1" x14ac:dyDescent="0.15">
      <c r="G141" s="141"/>
      <c r="H141" s="141"/>
      <c r="I141" s="141"/>
      <c r="J141" s="141"/>
      <c r="K141" s="141"/>
      <c r="L141" s="141"/>
      <c r="M141" s="141"/>
      <c r="N141" s="141"/>
      <c r="O141" s="142"/>
      <c r="P141" s="142"/>
      <c r="Q141" s="142"/>
      <c r="R141" s="142"/>
      <c r="S141" s="143"/>
      <c r="T141" s="143"/>
      <c r="U141" s="143"/>
      <c r="V141" s="143"/>
      <c r="W141" s="143"/>
      <c r="X141" s="143"/>
      <c r="Y141" s="144"/>
      <c r="Z141" s="144"/>
      <c r="AA141" s="144"/>
      <c r="AB141" s="144"/>
      <c r="AC141" s="144"/>
      <c r="AD141" s="144"/>
      <c r="AE141" s="144"/>
      <c r="AF141" s="144"/>
      <c r="AG141" s="145"/>
      <c r="AH141" s="145"/>
    </row>
    <row r="142" spans="7:34" ht="15" customHeight="1" x14ac:dyDescent="0.15">
      <c r="G142" s="141"/>
      <c r="H142" s="141"/>
      <c r="I142" s="141"/>
      <c r="J142" s="141"/>
      <c r="K142" s="141"/>
      <c r="L142" s="141"/>
      <c r="M142" s="141"/>
      <c r="N142" s="141"/>
      <c r="O142" s="142"/>
      <c r="P142" s="142"/>
      <c r="Q142" s="142"/>
      <c r="R142" s="142"/>
      <c r="S142" s="146"/>
      <c r="T142" s="146"/>
      <c r="U142" s="146"/>
      <c r="V142" s="146"/>
      <c r="W142" s="146"/>
      <c r="X142" s="146"/>
      <c r="Y142" s="144"/>
      <c r="Z142" s="144"/>
      <c r="AA142" s="144"/>
      <c r="AB142" s="144"/>
      <c r="AC142" s="144"/>
      <c r="AD142" s="144"/>
      <c r="AE142" s="144"/>
      <c r="AF142" s="144"/>
      <c r="AG142" s="145"/>
      <c r="AH142" s="145"/>
    </row>
    <row r="143" spans="7:34" ht="15" customHeight="1" x14ac:dyDescent="0.15">
      <c r="G143" s="141"/>
      <c r="H143" s="141"/>
      <c r="I143" s="141"/>
      <c r="J143" s="141"/>
      <c r="K143" s="141"/>
      <c r="L143" s="141"/>
      <c r="M143" s="141"/>
      <c r="N143" s="147"/>
      <c r="O143" s="142"/>
      <c r="P143" s="142"/>
      <c r="Q143" s="142"/>
      <c r="R143" s="147"/>
      <c r="S143" s="148"/>
      <c r="T143" s="148"/>
      <c r="U143" s="148"/>
      <c r="V143" s="148"/>
      <c r="W143" s="148"/>
      <c r="X143" s="148"/>
      <c r="Y143" s="144"/>
      <c r="Z143" s="144"/>
      <c r="AA143" s="144"/>
      <c r="AB143" s="144"/>
      <c r="AC143" s="144"/>
      <c r="AD143" s="144"/>
      <c r="AE143" s="144"/>
      <c r="AF143" s="144"/>
      <c r="AG143" s="145"/>
      <c r="AH143" s="145"/>
    </row>
    <row r="144" spans="7:34" ht="15" customHeight="1" x14ac:dyDescent="0.15">
      <c r="G144" s="141"/>
      <c r="H144" s="141"/>
      <c r="I144" s="141"/>
      <c r="J144" s="141"/>
      <c r="K144" s="141"/>
      <c r="L144" s="141"/>
      <c r="M144" s="141"/>
      <c r="N144" s="141"/>
      <c r="O144" s="142"/>
      <c r="P144" s="142"/>
      <c r="Q144" s="142"/>
      <c r="R144" s="142"/>
      <c r="S144" s="143"/>
      <c r="T144" s="143"/>
      <c r="U144" s="143"/>
      <c r="V144" s="143"/>
      <c r="W144" s="143"/>
      <c r="X144" s="143"/>
      <c r="Y144" s="144"/>
      <c r="Z144" s="144"/>
      <c r="AA144" s="144"/>
      <c r="AB144" s="144"/>
      <c r="AC144" s="144"/>
      <c r="AD144" s="144"/>
      <c r="AE144" s="144"/>
      <c r="AF144" s="144"/>
      <c r="AG144" s="145"/>
      <c r="AH144" s="145"/>
    </row>
    <row r="145" spans="7:34" ht="15" customHeight="1" x14ac:dyDescent="0.15">
      <c r="G145" s="141"/>
      <c r="H145" s="141"/>
      <c r="I145" s="141"/>
      <c r="J145" s="141"/>
      <c r="K145" s="141"/>
      <c r="L145" s="141"/>
      <c r="M145" s="141"/>
      <c r="N145" s="141"/>
      <c r="O145" s="142"/>
      <c r="P145" s="142"/>
      <c r="Q145" s="142"/>
      <c r="R145" s="142"/>
      <c r="S145" s="146"/>
      <c r="T145" s="146"/>
      <c r="U145" s="146"/>
      <c r="V145" s="146"/>
      <c r="W145" s="146"/>
      <c r="X145" s="146"/>
      <c r="Y145" s="144"/>
      <c r="Z145" s="144"/>
      <c r="AA145" s="144"/>
      <c r="AB145" s="144"/>
      <c r="AC145" s="144"/>
      <c r="AD145" s="144"/>
      <c r="AE145" s="144"/>
      <c r="AF145" s="144"/>
      <c r="AG145" s="145"/>
      <c r="AH145" s="145"/>
    </row>
    <row r="146" spans="7:34" ht="15" customHeight="1" x14ac:dyDescent="0.15">
      <c r="G146" s="141"/>
      <c r="H146" s="141"/>
      <c r="I146" s="141"/>
      <c r="J146" s="141"/>
      <c r="K146" s="141"/>
      <c r="L146" s="141"/>
      <c r="M146" s="141"/>
      <c r="N146" s="147"/>
      <c r="O146" s="142"/>
      <c r="P146" s="142"/>
      <c r="Q146" s="142"/>
      <c r="R146" s="147"/>
      <c r="S146" s="148"/>
      <c r="T146" s="148"/>
      <c r="U146" s="148"/>
      <c r="V146" s="148"/>
      <c r="W146" s="148"/>
      <c r="X146" s="148"/>
      <c r="Y146" s="144"/>
      <c r="Z146" s="144"/>
      <c r="AA146" s="144"/>
      <c r="AB146" s="144"/>
      <c r="AC146" s="144"/>
      <c r="AD146" s="144"/>
      <c r="AE146" s="144"/>
      <c r="AF146" s="144"/>
      <c r="AG146" s="145"/>
      <c r="AH146" s="145"/>
    </row>
    <row r="147" spans="7:34" ht="15" customHeight="1" x14ac:dyDescent="0.15">
      <c r="G147" s="141"/>
      <c r="H147" s="141"/>
      <c r="I147" s="141"/>
      <c r="J147" s="141"/>
      <c r="K147" s="141"/>
      <c r="L147" s="141"/>
      <c r="M147" s="141"/>
      <c r="N147" s="141"/>
      <c r="O147" s="142"/>
      <c r="P147" s="142"/>
      <c r="Q147" s="142"/>
      <c r="R147" s="142"/>
      <c r="S147" s="143"/>
      <c r="T147" s="143"/>
      <c r="U147" s="143"/>
      <c r="V147" s="143"/>
      <c r="W147" s="143"/>
      <c r="X147" s="143"/>
      <c r="Y147" s="144"/>
      <c r="Z147" s="144"/>
      <c r="AA147" s="144"/>
      <c r="AB147" s="144"/>
      <c r="AC147" s="144"/>
      <c r="AD147" s="144"/>
      <c r="AE147" s="144"/>
      <c r="AF147" s="144"/>
      <c r="AG147" s="145"/>
      <c r="AH147" s="145"/>
    </row>
    <row r="148" spans="7:34" ht="15" customHeight="1" x14ac:dyDescent="0.15">
      <c r="G148" s="141"/>
      <c r="H148" s="141"/>
      <c r="I148" s="141"/>
      <c r="J148" s="141"/>
      <c r="K148" s="141"/>
      <c r="L148" s="141"/>
      <c r="M148" s="141"/>
      <c r="N148" s="141"/>
      <c r="O148" s="142"/>
      <c r="P148" s="142"/>
      <c r="Q148" s="142"/>
      <c r="R148" s="142"/>
      <c r="S148" s="146"/>
      <c r="T148" s="146"/>
      <c r="U148" s="146"/>
      <c r="V148" s="146"/>
      <c r="W148" s="146"/>
      <c r="X148" s="146"/>
      <c r="Y148" s="144"/>
      <c r="Z148" s="144"/>
      <c r="AA148" s="144"/>
      <c r="AB148" s="144"/>
      <c r="AC148" s="144"/>
      <c r="AD148" s="144"/>
      <c r="AE148" s="144"/>
      <c r="AF148" s="144"/>
      <c r="AG148" s="145"/>
      <c r="AH148" s="145"/>
    </row>
    <row r="149" spans="7:34" ht="15" customHeight="1" x14ac:dyDescent="0.15">
      <c r="G149" s="141"/>
      <c r="H149" s="141"/>
      <c r="I149" s="141"/>
      <c r="J149" s="141"/>
      <c r="K149" s="141"/>
      <c r="L149" s="141"/>
      <c r="M149" s="141"/>
      <c r="N149" s="147"/>
      <c r="O149" s="142"/>
      <c r="P149" s="142"/>
      <c r="Q149" s="142"/>
      <c r="R149" s="147"/>
      <c r="S149" s="148"/>
      <c r="T149" s="148"/>
      <c r="U149" s="148"/>
      <c r="V149" s="148"/>
      <c r="W149" s="148"/>
      <c r="X149" s="148"/>
      <c r="Y149" s="144"/>
      <c r="Z149" s="144"/>
      <c r="AA149" s="144"/>
      <c r="AB149" s="144"/>
      <c r="AC149" s="144"/>
      <c r="AD149" s="144"/>
      <c r="AE149" s="144"/>
      <c r="AF149" s="144"/>
      <c r="AG149" s="145"/>
      <c r="AH149" s="145"/>
    </row>
  </sheetData>
  <sheetProtection sheet="1" selectLockedCells="1"/>
  <mergeCells count="68">
    <mergeCell ref="S16:T16"/>
    <mergeCell ref="U16:V16"/>
    <mergeCell ref="A29:B30"/>
    <mergeCell ref="C29:AH30"/>
    <mergeCell ref="A31:B32"/>
    <mergeCell ref="C31:AH32"/>
    <mergeCell ref="A21:AH22"/>
    <mergeCell ref="A23:B24"/>
    <mergeCell ref="C23:AH24"/>
    <mergeCell ref="A25:B26"/>
    <mergeCell ref="C25:AH26"/>
    <mergeCell ref="A27:B28"/>
    <mergeCell ref="C27:AH28"/>
    <mergeCell ref="Y12:AH12"/>
    <mergeCell ref="E13:M13"/>
    <mergeCell ref="N13:P13"/>
    <mergeCell ref="Q13:R13"/>
    <mergeCell ref="S13:T13"/>
    <mergeCell ref="U13:V13"/>
    <mergeCell ref="W13:X13"/>
    <mergeCell ref="Y13:AC16"/>
    <mergeCell ref="AD13:AH16"/>
    <mergeCell ref="E14:M14"/>
    <mergeCell ref="N14:P14"/>
    <mergeCell ref="Q14:R14"/>
    <mergeCell ref="S14:T14"/>
    <mergeCell ref="U14:V14"/>
    <mergeCell ref="W14:X14"/>
    <mergeCell ref="W15:X15"/>
    <mergeCell ref="E12:M12"/>
    <mergeCell ref="N12:R12"/>
    <mergeCell ref="S12:T12"/>
    <mergeCell ref="U12:X12"/>
    <mergeCell ref="C11:D16"/>
    <mergeCell ref="E11:M11"/>
    <mergeCell ref="N11:X11"/>
    <mergeCell ref="W16:X16"/>
    <mergeCell ref="E15:M15"/>
    <mergeCell ref="N15:P15"/>
    <mergeCell ref="Q15:R15"/>
    <mergeCell ref="S15:T15"/>
    <mergeCell ref="U15:V15"/>
    <mergeCell ref="E16:M16"/>
    <mergeCell ref="N16:P16"/>
    <mergeCell ref="Q16:R16"/>
    <mergeCell ref="W9:AA9"/>
    <mergeCell ref="AC9:AG9"/>
    <mergeCell ref="K10:P10"/>
    <mergeCell ref="Q10:AH10"/>
    <mergeCell ref="AG11:AH11"/>
    <mergeCell ref="Y11:AC11"/>
    <mergeCell ref="AD11:AF11"/>
    <mergeCell ref="N2:P2"/>
    <mergeCell ref="Q2:AH2"/>
    <mergeCell ref="A3:AH4"/>
    <mergeCell ref="A5:B16"/>
    <mergeCell ref="C5:F5"/>
    <mergeCell ref="G5:V5"/>
    <mergeCell ref="W5:AA5"/>
    <mergeCell ref="AB5:AH5"/>
    <mergeCell ref="C6:F8"/>
    <mergeCell ref="G6:J6"/>
    <mergeCell ref="K6:AH6"/>
    <mergeCell ref="G7:J8"/>
    <mergeCell ref="K7:AH8"/>
    <mergeCell ref="C9:J10"/>
    <mergeCell ref="K9:P9"/>
    <mergeCell ref="Q9:U9"/>
  </mergeCells>
  <phoneticPr fontId="2"/>
  <dataValidations count="2">
    <dataValidation type="list" allowBlank="1" showInputMessage="1" showErrorMessage="1" sqref="AB9 AH9 V9" xr:uid="{00000000-0002-0000-0500-000000000000}">
      <formula1>"□,■"</formula1>
    </dataValidation>
    <dataValidation type="list" allowBlank="1" showInputMessage="1" showErrorMessage="1" prompt="この項目が該当する場合「○」を選択してください" sqref="Q36:Q50 AC36:AC50 W36:W50" xr:uid="{00000000-0002-0000-0500-000001000000}">
      <formula1>"○"</formula1>
    </dataValidation>
  </dataValidations>
  <printOptions horizontalCentered="1"/>
  <pageMargins left="0.39370078740157483" right="0.39370078740157483" top="0.59055118110236227" bottom="0.19685039370078741"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A1:CF81"/>
  <sheetViews>
    <sheetView view="pageBreakPreview" zoomScaleNormal="100" zoomScaleSheetLayoutView="100" workbookViewId="0">
      <selection activeCell="CO17" sqref="CO17"/>
    </sheetView>
  </sheetViews>
  <sheetFormatPr defaultColWidth="3.125" defaultRowHeight="13.5" x14ac:dyDescent="0.15"/>
  <cols>
    <col min="1" max="3" width="1.625" style="3" customWidth="1"/>
    <col min="4" max="41" width="2" style="3" customWidth="1"/>
    <col min="42" max="42" width="2.875" style="3" customWidth="1"/>
    <col min="43" max="83" width="2" style="3" customWidth="1"/>
    <col min="84" max="84" width="3.625" style="3" customWidth="1"/>
    <col min="85" max="16384" width="3.125" style="3"/>
  </cols>
  <sheetData>
    <row r="1" spans="1:84" ht="18.75" customHeight="1" x14ac:dyDescent="0.15">
      <c r="A1" s="1" t="s">
        <v>151</v>
      </c>
      <c r="B1" s="2"/>
      <c r="Z1" s="4"/>
      <c r="AA1" s="4"/>
      <c r="AB1" s="4"/>
      <c r="AC1" s="4"/>
      <c r="AD1" s="4"/>
      <c r="AE1" s="4"/>
      <c r="AF1" s="4"/>
      <c r="AG1" s="4"/>
      <c r="AH1" s="4"/>
      <c r="AI1" s="4"/>
      <c r="AJ1" s="4"/>
      <c r="AK1" s="4"/>
      <c r="AL1" s="4"/>
      <c r="AM1" s="4"/>
      <c r="AN1" s="4"/>
      <c r="AO1" s="4"/>
      <c r="AP1" s="5"/>
    </row>
    <row r="2" spans="1:84" ht="18.75" customHeight="1" x14ac:dyDescent="0.15">
      <c r="A2" s="536" t="s">
        <v>142</v>
      </c>
      <c r="B2" s="536"/>
      <c r="C2" s="536"/>
      <c r="D2" s="536"/>
      <c r="E2" s="536"/>
      <c r="F2" s="536"/>
      <c r="G2" s="537" t="s">
        <v>219</v>
      </c>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c r="AK2" s="537"/>
      <c r="AL2" s="537"/>
      <c r="AM2" s="537"/>
      <c r="AN2" s="537"/>
      <c r="AO2" s="537"/>
      <c r="AP2" s="537"/>
      <c r="AQ2" s="22"/>
      <c r="AR2" s="22"/>
      <c r="AS2" s="22"/>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16"/>
    </row>
    <row r="3" spans="1:84" ht="18.75" customHeight="1" x14ac:dyDescent="0.15">
      <c r="A3" s="538" t="s">
        <v>143</v>
      </c>
      <c r="B3" s="539"/>
      <c r="C3" s="539"/>
      <c r="D3" s="539"/>
      <c r="E3" s="539"/>
      <c r="F3" s="540"/>
      <c r="G3" s="541"/>
      <c r="H3" s="542"/>
      <c r="I3" s="542"/>
      <c r="J3" s="542"/>
      <c r="K3" s="542"/>
      <c r="L3" s="542"/>
      <c r="M3" s="542"/>
      <c r="N3" s="542"/>
      <c r="O3" s="542"/>
      <c r="P3" s="542"/>
      <c r="Q3" s="542"/>
      <c r="R3" s="542"/>
      <c r="S3" s="542"/>
      <c r="T3" s="542"/>
      <c r="U3" s="542"/>
      <c r="V3" s="542"/>
      <c r="W3" s="542"/>
      <c r="X3" s="542"/>
      <c r="Y3" s="542"/>
      <c r="Z3" s="542"/>
      <c r="AA3" s="542"/>
      <c r="AB3" s="542"/>
      <c r="AC3" s="542"/>
      <c r="AD3" s="542"/>
      <c r="AE3" s="542"/>
      <c r="AF3" s="542"/>
      <c r="AG3" s="542"/>
      <c r="AH3" s="542"/>
      <c r="AI3" s="542"/>
      <c r="AJ3" s="542"/>
      <c r="AK3" s="542"/>
      <c r="AL3" s="542"/>
      <c r="AM3" s="542"/>
      <c r="AN3" s="542"/>
      <c r="AO3" s="542"/>
      <c r="AP3" s="543"/>
      <c r="AQ3" s="544" t="s">
        <v>144</v>
      </c>
      <c r="AR3" s="544"/>
      <c r="AS3" s="544"/>
      <c r="AT3" s="544"/>
      <c r="AU3" s="544"/>
      <c r="AV3" s="544"/>
      <c r="AW3" s="544"/>
      <c r="AX3" s="544"/>
      <c r="AY3" s="544"/>
      <c r="AZ3" s="544"/>
      <c r="BA3" s="544"/>
      <c r="BB3" s="544"/>
      <c r="BC3" s="544"/>
      <c r="BD3" s="544"/>
      <c r="BE3" s="544"/>
      <c r="BF3" s="544"/>
      <c r="BG3" s="544"/>
      <c r="BH3" s="544"/>
      <c r="BI3" s="544"/>
      <c r="BJ3" s="544"/>
      <c r="BK3" s="544"/>
      <c r="BL3" s="544"/>
      <c r="BM3" s="544"/>
      <c r="BN3" s="544"/>
      <c r="BO3" s="544"/>
      <c r="BP3" s="544"/>
      <c r="BQ3" s="544"/>
      <c r="BR3" s="544"/>
      <c r="BS3" s="544"/>
      <c r="BT3" s="544"/>
      <c r="BU3" s="544"/>
      <c r="BV3" s="544"/>
      <c r="BW3" s="544"/>
      <c r="BX3" s="544"/>
      <c r="BY3" s="544"/>
      <c r="BZ3" s="544"/>
      <c r="CA3" s="544"/>
      <c r="CB3" s="544"/>
      <c r="CC3" s="544"/>
      <c r="CD3" s="544"/>
      <c r="CE3" s="544"/>
      <c r="CF3" s="544"/>
    </row>
    <row r="4" spans="1:84" ht="22.5" customHeight="1" thickBot="1" x14ac:dyDescent="0.2">
      <c r="A4" s="545" t="s">
        <v>145</v>
      </c>
      <c r="B4" s="546"/>
      <c r="C4" s="546"/>
      <c r="D4" s="546"/>
      <c r="E4" s="546"/>
      <c r="F4" s="546"/>
      <c r="G4" s="546"/>
      <c r="H4" s="546"/>
      <c r="I4" s="546"/>
      <c r="J4" s="546"/>
      <c r="K4" s="546"/>
      <c r="L4" s="546"/>
      <c r="M4" s="546"/>
      <c r="N4" s="546"/>
      <c r="O4" s="546"/>
      <c r="P4" s="546"/>
      <c r="Q4" s="546"/>
      <c r="R4" s="546"/>
      <c r="S4" s="546"/>
      <c r="T4" s="546"/>
      <c r="U4" s="546"/>
      <c r="V4" s="546"/>
      <c r="W4" s="546"/>
      <c r="X4" s="546"/>
      <c r="Y4" s="546"/>
      <c r="Z4" s="546"/>
      <c r="AA4" s="546"/>
      <c r="AB4" s="546"/>
      <c r="AC4" s="546"/>
      <c r="AD4" s="546"/>
      <c r="AE4" s="546"/>
      <c r="AF4" s="546"/>
      <c r="AG4" s="546"/>
      <c r="AH4" s="546"/>
      <c r="AI4" s="546"/>
      <c r="AJ4" s="546"/>
      <c r="AK4" s="546"/>
      <c r="AL4" s="546"/>
      <c r="AM4" s="546"/>
      <c r="AN4" s="546"/>
      <c r="AO4" s="546"/>
      <c r="AP4" s="547"/>
      <c r="AQ4" s="545" t="s">
        <v>146</v>
      </c>
      <c r="AR4" s="546"/>
      <c r="AS4" s="546"/>
      <c r="AT4" s="546"/>
      <c r="AU4" s="546"/>
      <c r="AV4" s="546"/>
      <c r="AW4" s="546"/>
      <c r="AX4" s="546"/>
      <c r="AY4" s="546"/>
      <c r="AZ4" s="546"/>
      <c r="BA4" s="546"/>
      <c r="BB4" s="546"/>
      <c r="BC4" s="546"/>
      <c r="BD4" s="546"/>
      <c r="BE4" s="546"/>
      <c r="BF4" s="546"/>
      <c r="BG4" s="546"/>
      <c r="BH4" s="546"/>
      <c r="BI4" s="546"/>
      <c r="BJ4" s="546"/>
      <c r="BK4" s="546"/>
      <c r="BL4" s="546"/>
      <c r="BM4" s="546"/>
      <c r="BN4" s="546"/>
      <c r="BO4" s="546"/>
      <c r="BP4" s="546"/>
      <c r="BQ4" s="546"/>
      <c r="BR4" s="546"/>
      <c r="BS4" s="546"/>
      <c r="BT4" s="546"/>
      <c r="BU4" s="546"/>
      <c r="BV4" s="546"/>
      <c r="BW4" s="546"/>
      <c r="BX4" s="546"/>
      <c r="BY4" s="546"/>
      <c r="BZ4" s="546"/>
      <c r="CA4" s="546"/>
      <c r="CB4" s="546"/>
      <c r="CC4" s="546"/>
      <c r="CD4" s="546"/>
      <c r="CE4" s="546"/>
      <c r="CF4" s="547"/>
    </row>
    <row r="5" spans="1:84" ht="13.5" customHeight="1" thickTop="1" x14ac:dyDescent="0.15">
      <c r="A5" s="548" t="s">
        <v>147</v>
      </c>
      <c r="B5" s="549"/>
      <c r="C5" s="550"/>
      <c r="D5" s="12" t="s">
        <v>152</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5" t="s">
        <v>153</v>
      </c>
      <c r="AQ5" s="26"/>
      <c r="AR5" s="10" t="s">
        <v>154</v>
      </c>
      <c r="AS5" s="27"/>
      <c r="AT5" s="27"/>
      <c r="AU5" s="27"/>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pans="1:84" ht="13.5" customHeight="1" x14ac:dyDescent="0.15">
      <c r="A6" s="530"/>
      <c r="B6" s="531"/>
      <c r="C6" s="532"/>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5">
        <v>2</v>
      </c>
      <c r="AQ6" s="28"/>
      <c r="AR6" s="8" t="s">
        <v>155</v>
      </c>
      <c r="AS6" s="29"/>
      <c r="AT6" s="29"/>
      <c r="AU6" s="29"/>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13"/>
    </row>
    <row r="7" spans="1:84" ht="13.5" customHeight="1" x14ac:dyDescent="0.15">
      <c r="A7" s="530"/>
      <c r="B7" s="531"/>
      <c r="C7" s="532"/>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5">
        <v>3</v>
      </c>
      <c r="AQ7" s="28"/>
      <c r="AR7" s="8" t="s">
        <v>156</v>
      </c>
      <c r="AS7" s="29"/>
      <c r="AT7" s="29"/>
      <c r="AU7" s="29"/>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13"/>
    </row>
    <row r="8" spans="1:84" ht="13.5" customHeight="1" x14ac:dyDescent="0.15">
      <c r="A8" s="530"/>
      <c r="B8" s="531"/>
      <c r="C8" s="532"/>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5">
        <v>4</v>
      </c>
      <c r="AQ8" s="28"/>
      <c r="AR8" s="8" t="s">
        <v>157</v>
      </c>
      <c r="AS8" s="29"/>
      <c r="AT8" s="29"/>
      <c r="AU8" s="29"/>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13"/>
    </row>
    <row r="9" spans="1:84" ht="13.5" customHeight="1" x14ac:dyDescent="0.15">
      <c r="A9" s="530"/>
      <c r="B9" s="531"/>
      <c r="C9" s="532"/>
      <c r="D9" s="21"/>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19"/>
      <c r="AP9" s="30">
        <v>5</v>
      </c>
      <c r="AQ9" s="28"/>
      <c r="AR9" s="8" t="s">
        <v>158</v>
      </c>
      <c r="AS9" s="29"/>
      <c r="AT9" s="29"/>
      <c r="AU9" s="29"/>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13"/>
    </row>
    <row r="10" spans="1:84" ht="13.5" customHeight="1" x14ac:dyDescent="0.15">
      <c r="A10" s="530"/>
      <c r="B10" s="531"/>
      <c r="C10" s="532"/>
      <c r="D10" s="7" t="s">
        <v>159</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5">
        <v>1</v>
      </c>
      <c r="AQ10" s="28"/>
      <c r="AR10" s="8" t="s">
        <v>160</v>
      </c>
      <c r="AS10" s="29"/>
      <c r="AT10" s="29"/>
      <c r="AU10" s="29"/>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13"/>
    </row>
    <row r="11" spans="1:84" ht="13.5" customHeight="1" x14ac:dyDescent="0.15">
      <c r="A11" s="530"/>
      <c r="B11" s="531"/>
      <c r="C11" s="532"/>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5">
        <v>2</v>
      </c>
      <c r="AQ11" s="28"/>
      <c r="AR11" s="8" t="s">
        <v>161</v>
      </c>
      <c r="AS11" s="39"/>
      <c r="AT11" s="31"/>
      <c r="AU11" s="31"/>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32"/>
    </row>
    <row r="12" spans="1:84" ht="13.5" customHeight="1" x14ac:dyDescent="0.15">
      <c r="A12" s="530"/>
      <c r="B12" s="531"/>
      <c r="C12" s="532"/>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5">
        <v>3</v>
      </c>
      <c r="AQ12" s="28"/>
      <c r="AR12" s="3" t="s">
        <v>84</v>
      </c>
      <c r="AS12" s="184" t="s">
        <v>201</v>
      </c>
      <c r="AT12" s="31"/>
      <c r="AU12" s="31"/>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32"/>
    </row>
    <row r="13" spans="1:84" ht="13.5" customHeight="1" x14ac:dyDescent="0.15">
      <c r="A13" s="530"/>
      <c r="B13" s="531"/>
      <c r="C13" s="532"/>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5">
        <v>4</v>
      </c>
      <c r="AQ13" s="28"/>
      <c r="AR13" s="3" t="s">
        <v>84</v>
      </c>
      <c r="AS13" s="184" t="s">
        <v>202</v>
      </c>
      <c r="AT13" s="31"/>
      <c r="AU13" s="31"/>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32"/>
    </row>
    <row r="14" spans="1:84" ht="13.5" customHeight="1" x14ac:dyDescent="0.15">
      <c r="A14" s="530"/>
      <c r="B14" s="531"/>
      <c r="C14" s="532"/>
      <c r="D14" s="21"/>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19"/>
      <c r="AP14" s="30">
        <v>5</v>
      </c>
      <c r="AQ14" s="28"/>
      <c r="AS14" s="184" t="s">
        <v>162</v>
      </c>
      <c r="AT14" s="31"/>
      <c r="AU14" s="31"/>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32"/>
    </row>
    <row r="15" spans="1:84" ht="13.5" customHeight="1" x14ac:dyDescent="0.15">
      <c r="A15" s="530"/>
      <c r="B15" s="531"/>
      <c r="C15" s="532"/>
      <c r="D15" s="7" t="s">
        <v>163</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5">
        <v>1</v>
      </c>
      <c r="AQ15" s="33"/>
      <c r="AR15" s="3" t="s">
        <v>84</v>
      </c>
      <c r="AS15" s="184" t="s">
        <v>148</v>
      </c>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34"/>
    </row>
    <row r="16" spans="1:84" ht="13.5" customHeight="1" x14ac:dyDescent="0.15">
      <c r="A16" s="530"/>
      <c r="B16" s="531"/>
      <c r="C16" s="532"/>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5">
        <v>2</v>
      </c>
      <c r="AQ16" s="15"/>
      <c r="AR16" s="20"/>
      <c r="AS16" s="1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35"/>
    </row>
    <row r="17" spans="1:84" ht="13.5" customHeight="1" x14ac:dyDescent="0.15">
      <c r="A17" s="530"/>
      <c r="B17" s="531"/>
      <c r="C17" s="532"/>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5">
        <v>3</v>
      </c>
      <c r="AQ17" s="17"/>
      <c r="AR17" s="18"/>
      <c r="AS17" s="1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35"/>
    </row>
    <row r="18" spans="1:84" ht="13.5" customHeight="1" x14ac:dyDescent="0.15">
      <c r="A18" s="530"/>
      <c r="B18" s="531"/>
      <c r="C18" s="532"/>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5">
        <v>4</v>
      </c>
      <c r="AQ18" s="17"/>
      <c r="AR18" s="18"/>
      <c r="AS18" s="1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35"/>
    </row>
    <row r="19" spans="1:84" ht="13.5" customHeight="1" x14ac:dyDescent="0.15">
      <c r="A19" s="533"/>
      <c r="B19" s="534"/>
      <c r="C19" s="535"/>
      <c r="D19" s="21"/>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19"/>
      <c r="AP19" s="30">
        <v>5</v>
      </c>
      <c r="AQ19" s="17"/>
      <c r="AR19" s="18"/>
      <c r="AS19" s="1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35"/>
    </row>
    <row r="20" spans="1:84" ht="13.5" customHeight="1" x14ac:dyDescent="0.15">
      <c r="A20" s="527" t="s">
        <v>149</v>
      </c>
      <c r="B20" s="528"/>
      <c r="C20" s="529"/>
      <c r="D20" s="12" t="s">
        <v>152</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5" t="s">
        <v>153</v>
      </c>
      <c r="AQ20" s="17"/>
      <c r="AR20" s="18"/>
      <c r="AS20" s="1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35"/>
    </row>
    <row r="21" spans="1:84" ht="13.5" customHeight="1" x14ac:dyDescent="0.15">
      <c r="A21" s="530"/>
      <c r="B21" s="531"/>
      <c r="C21" s="532"/>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5">
        <v>2</v>
      </c>
      <c r="AQ21" s="17"/>
      <c r="AR21" s="18"/>
      <c r="AS21" s="1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35"/>
    </row>
    <row r="22" spans="1:84" ht="13.5" customHeight="1" x14ac:dyDescent="0.15">
      <c r="A22" s="530"/>
      <c r="B22" s="531"/>
      <c r="C22" s="532"/>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5">
        <v>3</v>
      </c>
      <c r="AQ22" s="17"/>
      <c r="AR22" s="18"/>
      <c r="AS22" s="1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35"/>
    </row>
    <row r="23" spans="1:84" ht="13.5" customHeight="1" x14ac:dyDescent="0.15">
      <c r="A23" s="530"/>
      <c r="B23" s="531"/>
      <c r="C23" s="532"/>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5">
        <v>4</v>
      </c>
      <c r="AQ23" s="17"/>
      <c r="AR23" s="18"/>
      <c r="AS23" s="1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35"/>
    </row>
    <row r="24" spans="1:84" ht="13.5" customHeight="1" x14ac:dyDescent="0.15">
      <c r="A24" s="530"/>
      <c r="B24" s="531"/>
      <c r="C24" s="532"/>
      <c r="D24" s="2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30">
        <v>5</v>
      </c>
      <c r="AQ24" s="17"/>
      <c r="AR24" s="18"/>
      <c r="AS24" s="1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35"/>
    </row>
    <row r="25" spans="1:84" ht="13.5" customHeight="1" x14ac:dyDescent="0.15">
      <c r="A25" s="530"/>
      <c r="B25" s="531"/>
      <c r="C25" s="532"/>
      <c r="D25" s="7" t="s">
        <v>159</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5">
        <v>1</v>
      </c>
      <c r="AQ25" s="17"/>
      <c r="AR25" s="18"/>
      <c r="AS25" s="1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35"/>
    </row>
    <row r="26" spans="1:84" ht="13.5" customHeight="1" x14ac:dyDescent="0.15">
      <c r="A26" s="530"/>
      <c r="B26" s="531"/>
      <c r="C26" s="532"/>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5">
        <v>2</v>
      </c>
      <c r="AQ26" s="17"/>
      <c r="AR26" s="18"/>
      <c r="AS26" s="1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35"/>
    </row>
    <row r="27" spans="1:84" ht="13.5" customHeight="1" x14ac:dyDescent="0.15">
      <c r="A27" s="530"/>
      <c r="B27" s="531"/>
      <c r="C27" s="532"/>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5">
        <v>3</v>
      </c>
      <c r="AQ27" s="17"/>
      <c r="AR27" s="18"/>
      <c r="AS27" s="18"/>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5"/>
    </row>
    <row r="28" spans="1:84" ht="13.5" customHeight="1" x14ac:dyDescent="0.15">
      <c r="A28" s="530"/>
      <c r="B28" s="531"/>
      <c r="C28" s="532"/>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5">
        <v>4</v>
      </c>
      <c r="AQ28" s="17"/>
      <c r="AR28" s="18"/>
      <c r="AS28" s="18"/>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5"/>
    </row>
    <row r="29" spans="1:84" ht="13.5" customHeight="1" x14ac:dyDescent="0.15">
      <c r="A29" s="530"/>
      <c r="B29" s="531"/>
      <c r="C29" s="532"/>
      <c r="D29" s="21"/>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19"/>
      <c r="AP29" s="30">
        <v>5</v>
      </c>
      <c r="AQ29" s="17"/>
      <c r="AR29" s="18"/>
      <c r="AS29" s="18"/>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5"/>
    </row>
    <row r="30" spans="1:84" ht="13.5" customHeight="1" x14ac:dyDescent="0.15">
      <c r="A30" s="530"/>
      <c r="B30" s="531"/>
      <c r="C30" s="532"/>
      <c r="D30" s="7" t="s">
        <v>163</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5">
        <v>1</v>
      </c>
      <c r="AQ30" s="17"/>
      <c r="AR30" s="18"/>
      <c r="AS30" s="18"/>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5"/>
    </row>
    <row r="31" spans="1:84" ht="13.5" customHeight="1" x14ac:dyDescent="0.15">
      <c r="A31" s="530"/>
      <c r="B31" s="531"/>
      <c r="C31" s="532"/>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5">
        <v>2</v>
      </c>
      <c r="AQ31" s="17"/>
      <c r="AR31" s="18"/>
      <c r="AS31" s="18"/>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5"/>
    </row>
    <row r="32" spans="1:84" ht="13.5" customHeight="1" x14ac:dyDescent="0.15">
      <c r="A32" s="530"/>
      <c r="B32" s="531"/>
      <c r="C32" s="532"/>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5">
        <v>3</v>
      </c>
      <c r="AQ32" s="6"/>
      <c r="CF32" s="37"/>
    </row>
    <row r="33" spans="1:84" ht="13.5" customHeight="1" x14ac:dyDescent="0.15">
      <c r="A33" s="530"/>
      <c r="B33" s="531"/>
      <c r="C33" s="532"/>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5">
        <v>4</v>
      </c>
      <c r="AQ33" s="6"/>
      <c r="CF33" s="37"/>
    </row>
    <row r="34" spans="1:84" ht="13.5" customHeight="1" x14ac:dyDescent="0.15">
      <c r="A34" s="533"/>
      <c r="B34" s="534"/>
      <c r="C34" s="535"/>
      <c r="D34" s="21"/>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30">
        <v>5</v>
      </c>
      <c r="AQ34" s="6"/>
      <c r="CF34" s="37"/>
    </row>
    <row r="35" spans="1:84" ht="13.5" customHeight="1" x14ac:dyDescent="0.15">
      <c r="A35" s="527" t="s">
        <v>150</v>
      </c>
      <c r="B35" s="528"/>
      <c r="C35" s="529"/>
      <c r="D35" s="12" t="s">
        <v>152</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5">
        <v>1</v>
      </c>
      <c r="AQ35" s="6"/>
      <c r="CF35" s="37"/>
    </row>
    <row r="36" spans="1:84" ht="13.5" customHeight="1" x14ac:dyDescent="0.15">
      <c r="A36" s="530"/>
      <c r="B36" s="531"/>
      <c r="C36" s="532"/>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5">
        <v>2</v>
      </c>
      <c r="AQ36" s="6"/>
      <c r="CF36" s="37"/>
    </row>
    <row r="37" spans="1:84" ht="13.5" customHeight="1" x14ac:dyDescent="0.15">
      <c r="A37" s="530"/>
      <c r="B37" s="531"/>
      <c r="C37" s="532"/>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5">
        <v>3</v>
      </c>
      <c r="AQ37" s="6"/>
      <c r="CF37" s="37"/>
    </row>
    <row r="38" spans="1:84" ht="13.5" customHeight="1" x14ac:dyDescent="0.15">
      <c r="A38" s="530"/>
      <c r="B38" s="531"/>
      <c r="C38" s="532"/>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5">
        <v>4</v>
      </c>
      <c r="AQ38" s="6"/>
      <c r="CF38" s="37"/>
    </row>
    <row r="39" spans="1:84" ht="13.5" customHeight="1" x14ac:dyDescent="0.15">
      <c r="A39" s="530"/>
      <c r="B39" s="531"/>
      <c r="C39" s="532"/>
      <c r="D39" s="2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30">
        <v>5</v>
      </c>
      <c r="AQ39" s="6"/>
      <c r="CF39" s="37"/>
    </row>
    <row r="40" spans="1:84" ht="13.5" customHeight="1" x14ac:dyDescent="0.15">
      <c r="A40" s="530"/>
      <c r="B40" s="531"/>
      <c r="C40" s="532"/>
      <c r="D40" s="7" t="s">
        <v>159</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5">
        <v>1</v>
      </c>
      <c r="AQ40" s="6"/>
      <c r="CF40" s="37"/>
    </row>
    <row r="41" spans="1:84" ht="13.5" customHeight="1" x14ac:dyDescent="0.15">
      <c r="A41" s="530"/>
      <c r="B41" s="531"/>
      <c r="C41" s="532"/>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5">
        <v>2</v>
      </c>
      <c r="AQ41" s="6"/>
      <c r="CF41" s="37"/>
    </row>
    <row r="42" spans="1:84" ht="13.5" customHeight="1" x14ac:dyDescent="0.15">
      <c r="A42" s="530"/>
      <c r="B42" s="531"/>
      <c r="C42" s="532"/>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5">
        <v>3</v>
      </c>
      <c r="AQ42" s="6"/>
      <c r="CF42" s="37"/>
    </row>
    <row r="43" spans="1:84" ht="13.5" customHeight="1" x14ac:dyDescent="0.15">
      <c r="A43" s="530"/>
      <c r="B43" s="531"/>
      <c r="C43" s="532"/>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5">
        <v>4</v>
      </c>
      <c r="AQ43" s="6"/>
      <c r="CF43" s="37"/>
    </row>
    <row r="44" spans="1:84" ht="13.5" customHeight="1" x14ac:dyDescent="0.15">
      <c r="A44" s="530"/>
      <c r="B44" s="531"/>
      <c r="C44" s="532"/>
      <c r="D44" s="21"/>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19"/>
      <c r="AP44" s="30">
        <v>5</v>
      </c>
      <c r="AQ44" s="6"/>
      <c r="CF44" s="37"/>
    </row>
    <row r="45" spans="1:84" ht="13.5" customHeight="1" x14ac:dyDescent="0.15">
      <c r="A45" s="530"/>
      <c r="B45" s="531"/>
      <c r="C45" s="532"/>
      <c r="D45" s="7" t="s">
        <v>163</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5">
        <v>1</v>
      </c>
      <c r="AQ45" s="6"/>
      <c r="CF45" s="37"/>
    </row>
    <row r="46" spans="1:84" ht="13.5" customHeight="1" x14ac:dyDescent="0.15">
      <c r="A46" s="530"/>
      <c r="B46" s="531"/>
      <c r="C46" s="532"/>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5">
        <v>2</v>
      </c>
      <c r="AQ46" s="6"/>
      <c r="CF46" s="37"/>
    </row>
    <row r="47" spans="1:84" ht="13.5" customHeight="1" x14ac:dyDescent="0.15">
      <c r="A47" s="530"/>
      <c r="B47" s="531"/>
      <c r="C47" s="532"/>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5">
        <v>3</v>
      </c>
      <c r="AQ47" s="6"/>
      <c r="CF47" s="37"/>
    </row>
    <row r="48" spans="1:84" ht="13.5" customHeight="1" x14ac:dyDescent="0.15">
      <c r="A48" s="530"/>
      <c r="B48" s="531"/>
      <c r="C48" s="532"/>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5">
        <v>4</v>
      </c>
      <c r="AQ48" s="6"/>
      <c r="CF48" s="37"/>
    </row>
    <row r="49" spans="1:84" ht="13.5" customHeight="1" x14ac:dyDescent="0.15">
      <c r="A49" s="533"/>
      <c r="B49" s="534"/>
      <c r="C49" s="535"/>
      <c r="D49" s="21"/>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30">
        <v>5</v>
      </c>
      <c r="AQ49" s="6"/>
      <c r="CF49" s="37"/>
    </row>
    <row r="50" spans="1:84" ht="13.5" customHeight="1" x14ac:dyDescent="0.15">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0">
    <mergeCell ref="AQ3:CF3"/>
    <mergeCell ref="A4:AP4"/>
    <mergeCell ref="AQ4:CF4"/>
    <mergeCell ref="A5:C19"/>
    <mergeCell ref="A20:C34"/>
    <mergeCell ref="A35:C49"/>
    <mergeCell ref="A2:F2"/>
    <mergeCell ref="G2:AP2"/>
    <mergeCell ref="A3:F3"/>
    <mergeCell ref="G3:AP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BC653A-3AAB-4D49-8220-3A0BE285C717}">
  <ds:schemaRefs>
    <ds:schemaRef ds:uri="http://schemas.microsoft.com/sharepoint/v3/contenttype/forms"/>
  </ds:schemaRefs>
</ds:datastoreItem>
</file>

<file path=customXml/itemProps2.xml><?xml version="1.0" encoding="utf-8"?>
<ds:datastoreItem xmlns:ds="http://schemas.openxmlformats.org/officeDocument/2006/customXml" ds:itemID="{D1442A8B-BCC6-4FE9-B3D5-11D717F0BB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様式２</vt:lpstr>
      <vt:lpstr>様式３</vt:lpstr>
      <vt:lpstr>様式４（対策なし）</vt:lpstr>
      <vt:lpstr>届出書!Print_Area</vt:lpstr>
      <vt:lpstr>'評価項目(標準)'!Print_Area</vt:lpstr>
      <vt:lpstr>様式１!Print_Area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2026-09-30T00:46:09Z</dcterms:modified>
  <cp:category/>
  <cp:contentStatus/>
</cp:coreProperties>
</file>