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7B375A9F-EA9D-4701-A057-885DFDD15607}" xr6:coauthVersionLast="47" xr6:coauthVersionMax="47" xr10:uidLastSave="{00000000-0000-0000-0000-000000000000}"/>
  <bookViews>
    <workbookView xWindow="-28920" yWindow="-4725" windowWidth="29040" windowHeight="15720" tabRatio="855" xr2:uid="{00000000-000D-0000-FFFF-FFFF00000000}"/>
  </bookViews>
  <sheets>
    <sheet name="評価項目(標準)" sheetId="57" r:id="rId1"/>
    <sheet name="届出書" sheetId="121" r:id="rId2"/>
    <sheet name="様式１" sheetId="66" r:id="rId3"/>
    <sheet name="様式２" sheetId="92" r:id="rId4"/>
    <sheet name="様式３" sheetId="90" r:id="rId5"/>
    <sheet name="様式４（対策なし）" sheetId="108" r:id="rId6"/>
  </sheets>
  <definedNames>
    <definedName name="_xlnm.Print_Area" localSheetId="1">届出書!$A$1:$AA$41</definedName>
    <definedName name="_xlnm.Print_Area" localSheetId="0">'評価項目(標準)'!$B$1:$M$58</definedName>
    <definedName name="_xlnm.Print_Area" localSheetId="2">様式１!$B$1:$L$56</definedName>
    <definedName name="_xlnm.Print_Area" localSheetId="3">様式２!$A$1:$BR$38</definedName>
    <definedName name="_xlnm.Print_Area" localSheetId="4">様式３!$A$1:$AH$36</definedName>
    <definedName name="_xlnm.Print_Area" localSheetId="5">'様式４（対策なし）'!$A$1:$CF$50</definedName>
    <definedName name="_xlnm.Print_Titles" localSheetId="0">'評価項目(標準)'!$B:$M,'評価項目(標準)'!$1:$4</definedName>
  </definedNames>
  <calcPr calcId="191028" refMode="R1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57" l="1"/>
  <c r="J12" i="66"/>
  <c r="G13" i="66"/>
  <c r="H13" i="66"/>
  <c r="G14" i="66"/>
  <c r="H14" i="66"/>
  <c r="G15" i="66"/>
  <c r="H15" i="66"/>
  <c r="E16" i="66"/>
  <c r="J48" i="66"/>
  <c r="H40" i="66" l="1"/>
  <c r="H39" i="66"/>
  <c r="H38" i="66"/>
  <c r="H28" i="66"/>
  <c r="H27" i="66"/>
  <c r="F16" i="66" l="1"/>
  <c r="J16" i="66" l="1"/>
  <c r="H21" i="66"/>
  <c r="G21" i="66"/>
  <c r="G20" i="66"/>
  <c r="G19" i="66"/>
  <c r="G18" i="66"/>
  <c r="G17" i="66"/>
  <c r="H20" i="66"/>
  <c r="H19" i="66"/>
  <c r="H18" i="66"/>
  <c r="H17" i="66"/>
  <c r="H48" i="66" l="1"/>
  <c r="E48" i="66"/>
  <c r="B48" i="66"/>
  <c r="U17" i="90" l="1"/>
  <c r="U16" i="90"/>
  <c r="U15" i="90"/>
  <c r="U14" i="90"/>
  <c r="Y14" i="90" l="1"/>
  <c r="F12" i="66"/>
  <c r="G22" i="66"/>
  <c r="G23" i="66"/>
  <c r="G24" i="66"/>
  <c r="H22" i="66"/>
  <c r="H23" i="66"/>
  <c r="E12" i="66"/>
  <c r="K47" i="57"/>
  <c r="D10" i="66"/>
  <c r="J56" i="57"/>
  <c r="J42" i="66"/>
  <c r="J34" i="66"/>
  <c r="G36" i="66"/>
  <c r="G35" i="66"/>
  <c r="H36" i="66"/>
  <c r="H35" i="66"/>
  <c r="H7" i="66"/>
  <c r="H6" i="66"/>
  <c r="G7" i="66"/>
  <c r="G6" i="66"/>
  <c r="E47" i="66"/>
  <c r="B5" i="66"/>
  <c r="C5" i="66"/>
  <c r="D5" i="66"/>
  <c r="E5" i="66"/>
  <c r="F5" i="66"/>
  <c r="G5" i="66"/>
  <c r="H5" i="66"/>
  <c r="J5" i="66"/>
  <c r="E8" i="66"/>
  <c r="F8" i="66"/>
  <c r="G8" i="66"/>
  <c r="H8" i="66"/>
  <c r="G9" i="66"/>
  <c r="H9" i="66"/>
  <c r="J8" i="66"/>
  <c r="E10" i="66"/>
  <c r="F10" i="66"/>
  <c r="G10" i="66"/>
  <c r="H10" i="66"/>
  <c r="J10" i="66"/>
  <c r="G11" i="66"/>
  <c r="H11" i="66"/>
  <c r="G12" i="66"/>
  <c r="H12" i="66"/>
  <c r="C16" i="66"/>
  <c r="D16" i="66"/>
  <c r="E22" i="66"/>
  <c r="F22" i="66"/>
  <c r="J22" i="66"/>
  <c r="H24" i="66"/>
  <c r="C25" i="66"/>
  <c r="D25" i="66"/>
  <c r="E25" i="66"/>
  <c r="F25" i="66"/>
  <c r="G25" i="66"/>
  <c r="H25" i="66"/>
  <c r="J25" i="66"/>
  <c r="G26" i="66"/>
  <c r="H26" i="66"/>
  <c r="G29" i="66"/>
  <c r="H29" i="66"/>
  <c r="D30" i="66"/>
  <c r="E30" i="66"/>
  <c r="F30" i="66"/>
  <c r="G30" i="66"/>
  <c r="H30" i="66"/>
  <c r="J30" i="66"/>
  <c r="G31" i="66"/>
  <c r="H31" i="66"/>
  <c r="D32" i="66"/>
  <c r="E32" i="66"/>
  <c r="F32" i="66"/>
  <c r="H32" i="66"/>
  <c r="J32" i="66"/>
  <c r="H33" i="66"/>
  <c r="D34" i="66"/>
  <c r="E34" i="66"/>
  <c r="F34" i="66"/>
  <c r="G34" i="66"/>
  <c r="H34" i="66"/>
  <c r="B37" i="66"/>
  <c r="C37" i="66"/>
  <c r="D37" i="66"/>
  <c r="E37" i="66"/>
  <c r="F37" i="66"/>
  <c r="G37" i="66"/>
  <c r="H37" i="66"/>
  <c r="J37" i="66"/>
  <c r="G40" i="66"/>
  <c r="G41" i="66"/>
  <c r="H41" i="66"/>
  <c r="D42" i="66"/>
  <c r="E42" i="66"/>
  <c r="F42" i="66"/>
  <c r="G42" i="66"/>
  <c r="H42" i="66"/>
  <c r="G43" i="66"/>
  <c r="H43" i="66"/>
  <c r="D44" i="66"/>
  <c r="E44" i="66"/>
  <c r="F44" i="66"/>
  <c r="G44" i="66"/>
  <c r="H44" i="66"/>
  <c r="J44" i="66"/>
  <c r="G45" i="66"/>
  <c r="H45" i="66"/>
  <c r="G46" i="66"/>
  <c r="H46" i="66"/>
  <c r="B47" i="66"/>
  <c r="H47" i="66"/>
  <c r="J47" i="66"/>
  <c r="K37" i="57"/>
  <c r="J55" i="57" l="1"/>
  <c r="J49" i="66"/>
</calcChain>
</file>

<file path=xl/sharedStrings.xml><?xml version="1.0" encoding="utf-8"?>
<sst xmlns="http://schemas.openxmlformats.org/spreadsheetml/2006/main" count="334" uniqueCount="277">
  <si>
    <t>簡易型Ｂ</t>
  </si>
  <si>
    <t>総合評価方式評価項目一覧　　【法面処理工事】　除算方式</t>
    <rPh sb="0" eb="2">
      <t>ソウゴウ</t>
    </rPh>
    <rPh sb="2" eb="4">
      <t>ヒョウカ</t>
    </rPh>
    <rPh sb="4" eb="6">
      <t>ホウシキ</t>
    </rPh>
    <rPh sb="6" eb="8">
      <t>ヒョウカ</t>
    </rPh>
    <rPh sb="8" eb="10">
      <t>コウモク</t>
    </rPh>
    <rPh sb="10" eb="12">
      <t>イチラン</t>
    </rPh>
    <rPh sb="15" eb="17">
      <t>ノリメン</t>
    </rPh>
    <rPh sb="17" eb="19">
      <t>ショリ</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</si>
  <si>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</si>
  <si>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</si>
  <si>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</si>
  <si>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</si>
  <si>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</si>
  <si>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</si>
  <si>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</si>
  <si>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</si>
  <si>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</si>
  <si>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</si>
  <si>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</si>
  <si>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</si>
  <si>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</si>
  <si>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</si>
  <si>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</si>
  <si>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</si>
  <si>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19" eb="22">
      <t>ショザイチ</t>
    </rPh>
    <rPh sb="25" eb="27">
      <t>ヒョウカ</t>
    </rPh>
    <rPh sb="33" eb="35">
      <t>ホンテン</t>
    </rPh>
    <rPh sb="35" eb="36">
      <t>トウ</t>
    </rPh>
    <rPh sb="85" eb="87">
      <t>タイショウ</t>
    </rPh>
    <phoneticPr fontId="2"/>
  </si>
  <si>
    <t>県内に
本店及び建設業法上の主たる営業所あり</t>
    <rPh sb="0" eb="2">
      <t>ケンナイ</t>
    </rPh>
    <rPh sb="4" eb="6">
      <t>ホンテン</t>
    </rPh>
    <rPh sb="6" eb="7">
      <t>オヨ</t>
    </rPh>
    <rPh sb="8" eb="11">
      <t>ケンセツギョウ</t>
    </rPh>
    <rPh sb="11" eb="12">
      <t>ホウ</t>
    </rPh>
    <rPh sb="12" eb="13">
      <t>ウエ</t>
    </rPh>
    <rPh sb="14" eb="15">
      <t>シュ</t>
    </rPh>
    <rPh sb="17" eb="20">
      <t>エイギョウショ</t>
    </rPh>
    <phoneticPr fontId="2"/>
  </si>
  <si>
    <t>上記以外</t>
    <rPh sb="0" eb="2">
      <t>ジョウキ</t>
    </rPh>
    <rPh sb="2" eb="4">
      <t>イガイ</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</si>
  <si>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</si>
  <si>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</si>
  <si>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地域貢献度</t>
    <phoneticPr fontId="2"/>
  </si>
  <si>
    <t>　公共施設美化活動実績</t>
    <rPh sb="1" eb="3">
      <t>コウキョウ</t>
    </rPh>
    <rPh sb="3" eb="5">
      <t>シセツ</t>
    </rPh>
    <rPh sb="5" eb="7">
      <t>ビカ</t>
    </rPh>
    <rPh sb="7" eb="9">
      <t>カツドウ</t>
    </rPh>
    <rPh sb="9" eb="11">
      <t>ジッセキ</t>
    </rPh>
    <phoneticPr fontId="2"/>
  </si>
  <si>
    <t>有</t>
    <rPh sb="0" eb="1">
      <t>ア</t>
    </rPh>
    <phoneticPr fontId="2"/>
  </si>
  <si>
    <t>無</t>
    <rPh sb="0" eb="1">
      <t>ム</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</si>
  <si>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</si>
  <si>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</si>
  <si>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</si>
  <si>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</si>
  <si>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</si>
  <si>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社会貢献度</t>
    <rPh sb="0" eb="1">
      <t>シャカイ</t>
    </rPh>
    <rPh sb="1" eb="4">
      <t>コウケンド</t>
    </rPh>
    <phoneticPr fontId="2"/>
  </si>
  <si>
    <t>社会貢献度</t>
    <rPh sb="0" eb="2">
      <t>シャカイ</t>
    </rPh>
    <rPh sb="2" eb="5">
      <t>コウケンド</t>
    </rPh>
    <phoneticPr fontId="2"/>
  </si>
  <si>
    <t>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t>
    <rPh sb="28" eb="30">
      <t>ジンケン</t>
    </rPh>
    <rPh sb="31" eb="32">
      <t>カン</t>
    </rPh>
    <rPh sb="34" eb="36">
      <t>トリクミ</t>
    </rPh>
    <rPh sb="36" eb="38">
      <t>ジッセキ</t>
    </rPh>
    <rPh sb="56" eb="58">
      <t>ショクギョウ</t>
    </rPh>
    <rPh sb="98" eb="102">
      <t>フトウヨウキュウ</t>
    </rPh>
    <rPh sb="102" eb="104">
      <t>ボウシ</t>
    </rPh>
    <rPh sb="104" eb="107">
      <t>セキニンシャ</t>
    </rPh>
    <rPh sb="107" eb="109">
      <t>コウシュウ</t>
    </rPh>
    <rPh sb="110" eb="112">
      <t>ジュコウ</t>
    </rPh>
    <rPh sb="112" eb="114">
      <t>ジッセキ</t>
    </rPh>
    <rPh sb="118" eb="122">
      <t>ショクバカンキョウ</t>
    </rPh>
    <rPh sb="126" eb="128">
      <t>ジッセキ</t>
    </rPh>
    <phoneticPr fontId="2"/>
  </si>
  <si>
    <t>左欄の①～⑦のうち、該当する項目により得られる合計点数</t>
    <rPh sb="0" eb="1">
      <t>ヒダリ</t>
    </rPh>
    <rPh sb="1" eb="2">
      <t>ラン</t>
    </rPh>
    <rPh sb="10" eb="12">
      <t>ガイトウ</t>
    </rPh>
    <rPh sb="14" eb="16">
      <t>コウモク</t>
    </rPh>
    <rPh sb="19" eb="20">
      <t>エ</t>
    </rPh>
    <rPh sb="23" eb="25">
      <t>ゴウケイ</t>
    </rPh>
    <rPh sb="25" eb="26">
      <t>テン</t>
    </rPh>
    <rPh sb="26" eb="27">
      <t>スウ</t>
    </rPh>
    <phoneticPr fontId="2"/>
  </si>
  <si>
    <t>４点</t>
    <rPh sb="1" eb="2">
      <t>テン</t>
    </rPh>
    <phoneticPr fontId="2"/>
  </si>
  <si>
    <t>３点</t>
    <rPh sb="1" eb="2">
      <t>テン</t>
    </rPh>
    <phoneticPr fontId="2"/>
  </si>
  <si>
    <t>２点</t>
    <rPh sb="1" eb="2">
      <t>テン</t>
    </rPh>
    <phoneticPr fontId="2"/>
  </si>
  <si>
    <t>１点</t>
    <rPh sb="1" eb="2">
      <t>テン</t>
    </rPh>
    <phoneticPr fontId="2"/>
  </si>
  <si>
    <t>実績（取得点）なし</t>
    <rPh sb="0" eb="2">
      <t>ジッセキ</t>
    </rPh>
    <rPh sb="3" eb="5">
      <t>シュトク</t>
    </rPh>
    <rPh sb="5" eb="6">
      <t>テン</t>
    </rPh>
    <phoneticPr fontId="2"/>
  </si>
  <si>
    <t>県内企業による施工</t>
    <rPh sb="0" eb="2">
      <t>ケンナイ</t>
    </rPh>
    <rPh sb="2" eb="4">
      <t>キギョウ</t>
    </rPh>
    <rPh sb="7" eb="9">
      <t>セコウ</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</si>
  <si>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</si>
  <si>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</si>
  <si>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</si>
  <si>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とび・土工・コンクリート工事で
評価対象工事①の実績あり</t>
    <rPh sb="3" eb="5">
      <t>ドコウ</t>
    </rPh>
    <rPh sb="12" eb="14">
      <t>コウジ</t>
    </rPh>
    <rPh sb="16" eb="20">
      <t>ヒョウカタイショウ</t>
    </rPh>
    <rPh sb="20" eb="22">
      <t>コウジ</t>
    </rPh>
    <rPh sb="24" eb="26">
      <t>ジッセキ</t>
    </rPh>
    <phoneticPr fontId="2"/>
  </si>
  <si>
    <t>他工種工事で評価対象工事①の実績あり</t>
    <rPh sb="0" eb="3">
      <t>タコウシュ</t>
    </rPh>
    <rPh sb="3" eb="5">
      <t>コウジ</t>
    </rPh>
    <rPh sb="6" eb="8">
      <t>ヒョウカ</t>
    </rPh>
    <rPh sb="8" eb="10">
      <t>タイショウ</t>
    </rPh>
    <rPh sb="10" eb="12">
      <t>コウジ</t>
    </rPh>
    <rPh sb="14" eb="16">
      <t>ジッセキ</t>
    </rPh>
    <phoneticPr fontId="2"/>
  </si>
  <si>
    <t>とび・土工・コンクリート工事で
評価対象工事②の実績あり</t>
    <rPh sb="3" eb="5">
      <t>ドコウ</t>
    </rPh>
    <rPh sb="12" eb="14">
      <t>コウジ</t>
    </rPh>
    <rPh sb="16" eb="20">
      <t>ヒョウカタイショウ</t>
    </rPh>
    <rPh sb="20" eb="22">
      <t>コウジ</t>
    </rPh>
    <rPh sb="24" eb="26">
      <t>ジッセキ</t>
    </rPh>
    <phoneticPr fontId="2"/>
  </si>
  <si>
    <t>他工種工事で評価対象工事②の実績あり</t>
    <rPh sb="0" eb="3">
      <t>タコウシュ</t>
    </rPh>
    <rPh sb="3" eb="5">
      <t>コウジ</t>
    </rPh>
    <rPh sb="6" eb="8">
      <t>ヒョウカ</t>
    </rPh>
    <rPh sb="8" eb="10">
      <t>タイショウ</t>
    </rPh>
    <rPh sb="10" eb="12">
      <t>コウジ</t>
    </rPh>
    <rPh sb="14" eb="16">
      <t>ジッセキ</t>
    </rPh>
    <phoneticPr fontId="2"/>
  </si>
  <si>
    <t>評価対象工事の実績なし</t>
    <rPh sb="0" eb="2">
      <t>ヒョウカ</t>
    </rPh>
    <rPh sb="2" eb="4">
      <t>タイショウ</t>
    </rPh>
    <rPh sb="4" eb="6">
      <t>コウジ</t>
    </rPh>
    <rPh sb="7" eb="9">
      <t>ジッセキ</t>
    </rPh>
    <phoneticPr fontId="2"/>
  </si>
  <si>
    <t>品質
マネジメント</t>
    <rPh sb="0" eb="2">
      <t>ヒンシツ</t>
    </rPh>
    <phoneticPr fontId="2"/>
  </si>
  <si>
    <t>品質マネジメントシステムの認証</t>
    <rPh sb="0" eb="2">
      <t>ヒンシツ</t>
    </rPh>
    <rPh sb="13" eb="15">
      <t>ニンショウ</t>
    </rPh>
    <phoneticPr fontId="2"/>
  </si>
  <si>
    <t>当該工事の入札に参加する者が、ISO9000Sの認証を取得している場合に評価します。</t>
    <phoneticPr fontId="2"/>
  </si>
  <si>
    <t>無</t>
    <rPh sb="0" eb="1">
      <t>ナ</t>
    </rPh>
    <phoneticPr fontId="2"/>
  </si>
  <si>
    <t>労働安全
衛生管理</t>
    <rPh sb="0" eb="2">
      <t>ロウドウ</t>
    </rPh>
    <rPh sb="2" eb="4">
      <t>アンゼン</t>
    </rPh>
    <phoneticPr fontId="2"/>
  </si>
  <si>
    <t>労働安全衛生マネジメントシステムの認証</t>
    <rPh sb="0" eb="2">
      <t>ロウドウ</t>
    </rPh>
    <rPh sb="2" eb="4">
      <t>アンゼン</t>
    </rPh>
    <rPh sb="4" eb="6">
      <t>エイセイ</t>
    </rPh>
    <rPh sb="17" eb="19">
      <t>ニンショウ</t>
    </rPh>
    <phoneticPr fontId="2"/>
  </si>
  <si>
    <t>有</t>
    <rPh sb="0" eb="1">
      <t>ユウ</t>
    </rPh>
    <phoneticPr fontId="2"/>
  </si>
  <si>
    <t>当該工事の入札に参加する者が、労働安全衛生マネジメントシステムガイドライン(建設業労働安全衛生マネジメントシステムガイドラインを含む）に沿った取組の認証を取得している場合に評価します。</t>
    <rPh sb="15" eb="17">
      <t>ロウドウ</t>
    </rPh>
    <rPh sb="17" eb="19">
      <t>アンゼン</t>
    </rPh>
    <rPh sb="19" eb="21">
      <t>エイセイ</t>
    </rPh>
    <rPh sb="38" eb="40">
      <t>ケンセツ</t>
    </rPh>
    <rPh sb="40" eb="41">
      <t>ギョウ</t>
    </rPh>
    <rPh sb="41" eb="43">
      <t>ロウドウ</t>
    </rPh>
    <rPh sb="43" eb="45">
      <t>アンゼン</t>
    </rPh>
    <rPh sb="45" eb="47">
      <t>エイセイ</t>
    </rPh>
    <rPh sb="64" eb="65">
      <t>フク</t>
    </rPh>
    <rPh sb="68" eb="69">
      <t>ソ</t>
    </rPh>
    <rPh sb="74" eb="76">
      <t>ニンショウ</t>
    </rPh>
    <rPh sb="86" eb="88">
      <t>ヒョウカ</t>
    </rPh>
    <phoneticPr fontId="2"/>
  </si>
  <si>
    <t>施工能力</t>
    <phoneticPr fontId="2"/>
  </si>
  <si>
    <t>専門工事に必要となる主要機材の保有状況</t>
    <rPh sb="0" eb="2">
      <t>センモン</t>
    </rPh>
    <rPh sb="10" eb="12">
      <t>シュヨウ</t>
    </rPh>
    <rPh sb="12" eb="14">
      <t>キザイ</t>
    </rPh>
    <phoneticPr fontId="2"/>
  </si>
  <si>
    <t>自社保有</t>
    <phoneticPr fontId="2"/>
  </si>
  <si>
    <t>長期リース（３年以上）</t>
    <rPh sb="0" eb="2">
      <t>チョウキ</t>
    </rPh>
    <phoneticPr fontId="2"/>
  </si>
  <si>
    <t>無し</t>
    <rPh sb="0" eb="1">
      <t>ナ</t>
    </rPh>
    <phoneticPr fontId="2"/>
  </si>
  <si>
    <t>技術者の能力</t>
    <rPh sb="0" eb="3">
      <t>ギジュツシャ</t>
    </rPh>
    <rPh sb="4" eb="6">
      <t>ノウリョク</t>
    </rPh>
    <phoneticPr fontId="2"/>
  </si>
  <si>
    <t>配置予定
技術者の
工事実績</t>
    <rPh sb="0" eb="2">
      <t>ハイチ</t>
    </rPh>
    <rPh sb="2" eb="4">
      <t>ヨテイ</t>
    </rPh>
    <rPh sb="5" eb="8">
      <t>ギジュツシャ</t>
    </rPh>
    <rPh sb="10" eb="12">
      <t>コウジ</t>
    </rPh>
    <rPh sb="12" eb="14">
      <t>ジッセキ</t>
    </rPh>
    <phoneticPr fontId="2"/>
  </si>
  <si>
    <t>主任（監理）技術者又は
現場代理人としての工事実績</t>
    <rPh sb="0" eb="2">
      <t>シュニン</t>
    </rPh>
    <rPh sb="9" eb="10">
      <t>マタ</t>
    </rPh>
    <rPh sb="21" eb="23">
      <t>コウジ</t>
    </rPh>
    <phoneticPr fontId="2"/>
  </si>
  <si>
    <t>様式１
様式３</t>
    <phoneticPr fontId="2"/>
  </si>
  <si>
    <t>配置予定
技術者の
資格保有状況</t>
    <rPh sb="10" eb="12">
      <t>シカク</t>
    </rPh>
    <rPh sb="12" eb="14">
      <t>ホユウ</t>
    </rPh>
    <rPh sb="14" eb="16">
      <t>ジョウキョウ</t>
    </rPh>
    <phoneticPr fontId="2"/>
  </si>
  <si>
    <t>法面工事に係る資格</t>
    <rPh sb="0" eb="2">
      <t>ノリメン</t>
    </rPh>
    <rPh sb="5" eb="6">
      <t>カカ</t>
    </rPh>
    <phoneticPr fontId="2"/>
  </si>
  <si>
    <t>配置予定技術者の法面工事に係る資格（のり面施工管理技術者、グラウンドアンカー施工士、地すべり防止工事士）の有無により評価します。</t>
    <rPh sb="13" eb="14">
      <t>カカ</t>
    </rPh>
    <phoneticPr fontId="2"/>
  </si>
  <si>
    <t>無</t>
    <phoneticPr fontId="2"/>
  </si>
  <si>
    <t>配置予定技術者
のCPD
（継続学習制度）
取組実績</t>
    <phoneticPr fontId="2"/>
  </si>
  <si>
    <t>各団体が発行するCPDの取組実績</t>
    <rPh sb="12" eb="14">
      <t>トリクミ</t>
    </rPh>
    <phoneticPr fontId="2"/>
  </si>
  <si>
    <t>換算後の単位数の合計が推奨単位以上</t>
    <phoneticPr fontId="2"/>
  </si>
  <si>
    <t>配置予定技術者が令和５年度から令和８年度に取得したＣＰＤ単位により評価します。
・ＣＰＤ単位は、建設系ＣＰＤ協議会加盟団体で証明、認定されたものに限ります。ただし、当該工事が建築関係業種の場合は、建築ＣＰＤ運営会議の加盟団体を含みます。
・申告は、加盟団体のうちいずれか１団体の取得単位に限ります。ただし、相互承認を受けたＣＰＤ単位は、申告する加盟団体以外であっても取得単位に含めることを可能とします。
・１年間の推奨単位を設定していない団体のＣＰＤ単位は、評価の対象としません。
・各年度の取得単位は、換算係数を乗じるものとします。（小数第４位以下切り捨て）
・換算係数は、令和５年度は１／４、令和６年度は１／２、令和７年度及び令和８年度は１とします。</t>
    <rPh sb="8" eb="10">
      <t>レイワ</t>
    </rPh>
    <rPh sb="11" eb="13">
      <t>ネンド</t>
    </rPh>
    <rPh sb="15" eb="17">
      <t>レイワ</t>
    </rPh>
    <rPh sb="18" eb="20">
      <t>ネンド</t>
    </rPh>
    <rPh sb="232" eb="234">
      <t>タイショウ</t>
    </rPh>
    <rPh sb="273" eb="275">
      <t>イカ</t>
    </rPh>
    <rPh sb="288" eb="290">
      <t>レイワ</t>
    </rPh>
    <rPh sb="291" eb="293">
      <t>ネンド</t>
    </rPh>
    <rPh sb="298" eb="300">
      <t>レイワ</t>
    </rPh>
    <rPh sb="301" eb="303">
      <t>ネンド</t>
    </rPh>
    <rPh sb="308" eb="310">
      <t>レイワ</t>
    </rPh>
    <rPh sb="311" eb="313">
      <t>ネンド</t>
    </rPh>
    <rPh sb="313" eb="314">
      <t>オヨ</t>
    </rPh>
    <rPh sb="315" eb="317">
      <t>レイワ</t>
    </rPh>
    <rPh sb="318" eb="320">
      <t>ネンド</t>
    </rPh>
    <phoneticPr fontId="2"/>
  </si>
  <si>
    <t>換算後の単位数の合計が推奨単位の1/2以上</t>
    <rPh sb="11" eb="13">
      <t>スイショウ</t>
    </rPh>
    <rPh sb="13" eb="15">
      <t>タンイ</t>
    </rPh>
    <rPh sb="19" eb="21">
      <t>イジョウ</t>
    </rPh>
    <phoneticPr fontId="2"/>
  </si>
  <si>
    <t>換算後の単位数の合計が推奨単位の1/2未満</t>
    <rPh sb="19" eb="21">
      <t>ミマン</t>
    </rPh>
    <phoneticPr fontId="2"/>
  </si>
  <si>
    <t>技術提案等</t>
    <rPh sb="0" eb="2">
      <t>ギジュツ</t>
    </rPh>
    <rPh sb="2" eb="4">
      <t>テイアン</t>
    </rPh>
    <rPh sb="4" eb="5">
      <t>トウ</t>
    </rPh>
    <phoneticPr fontId="2"/>
  </si>
  <si>
    <t>特記課題</t>
    <rPh sb="0" eb="2">
      <t>トッキ</t>
    </rPh>
    <rPh sb="1" eb="2">
      <t>トッキ</t>
    </rPh>
    <phoneticPr fontId="2"/>
  </si>
  <si>
    <t>各項目あたりの評価基準・加算点</t>
    <rPh sb="1" eb="3">
      <t>コウモク</t>
    </rPh>
    <rPh sb="7" eb="9">
      <t>ヒョウカ</t>
    </rPh>
    <rPh sb="9" eb="11">
      <t>キジュン</t>
    </rPh>
    <rPh sb="12" eb="14">
      <t>カサン</t>
    </rPh>
    <rPh sb="14" eb="15">
      <t>テン</t>
    </rPh>
    <phoneticPr fontId="2"/>
  </si>
  <si>
    <t>項目1,2</t>
    <rPh sb="0" eb="2">
      <t>コウモク</t>
    </rPh>
    <phoneticPr fontId="2"/>
  </si>
  <si>
    <t>項目3</t>
    <rPh sb="0" eb="2">
      <t>コウモク</t>
    </rPh>
    <phoneticPr fontId="2"/>
  </si>
  <si>
    <r>
      <rPr>
        <sz val="14"/>
        <rFont val="BIZ UDゴシック"/>
        <family val="3"/>
        <charset val="128"/>
      </rPr>
      <t>80</t>
    </r>
    <r>
      <rPr>
        <sz val="11"/>
        <rFont val="BIZ UDゴシック"/>
        <family val="3"/>
        <charset val="128"/>
      </rPr>
      <t xml:space="preserve">
</t>
    </r>
    <r>
      <rPr>
        <sz val="10"/>
        <rFont val="BIZ UDゴシック"/>
        <family val="3"/>
        <charset val="128"/>
      </rPr>
      <t>(最大30点/項目×2項目+最大20点/項目×1項目)</t>
    </r>
    <rPh sb="4" eb="6">
      <t>サイダイ</t>
    </rPh>
    <rPh sb="8" eb="9">
      <t>テン</t>
    </rPh>
    <rPh sb="10" eb="12">
      <t>コウモク</t>
    </rPh>
    <rPh sb="14" eb="16">
      <t>コウモク</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</si>
  <si>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</si>
  <si>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</si>
  <si>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</si>
  <si>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</si>
  <si>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技術提案
(対策なし型)</t>
    <rPh sb="0" eb="2">
      <t>ギジュツ</t>
    </rPh>
    <rPh sb="2" eb="4">
      <t>テイアン</t>
    </rPh>
    <rPh sb="6" eb="8">
      <t>タイサク</t>
    </rPh>
    <rPh sb="10" eb="11">
      <t>ガタ</t>
    </rPh>
    <phoneticPr fontId="2"/>
  </si>
  <si>
    <r>
      <t>様式４</t>
    </r>
    <r>
      <rPr>
        <sz val="12"/>
        <color indexed="8"/>
        <rFont val="ＭＳ Ｐゴシック"/>
        <family val="3"/>
        <charset val="128"/>
      </rPr>
      <t/>
    </r>
    <phoneticPr fontId="2"/>
  </si>
  <si>
    <t>総合評価方式の不履行による加算点の減点</t>
    <rPh sb="0" eb="2">
      <t>ソウゴウ</t>
    </rPh>
    <rPh sb="13" eb="15">
      <t>カサン</t>
    </rPh>
    <rPh sb="15" eb="16">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</si>
  <si>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</si>
  <si>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</si>
  <si>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</si>
  <si>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</si>
  <si>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</si>
  <si>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82" eb="83">
      <t>トモナ</t>
    </rPh>
    <rPh sb="84" eb="88">
      <t>ゲンテンソチ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</si>
  <si>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</si>
  <si>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</si>
  <si>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</si>
  <si>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</si>
  <si>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</si>
  <si>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</si>
  <si>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</si>
  <si>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</si>
  <si>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</si>
  <si>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</si>
  <si>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</si>
  <si>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</si>
  <si>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</si>
  <si>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</si>
  <si>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</si>
  <si>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</si>
  <si>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</si>
  <si>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</si>
  <si>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</si>
  <si>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</si>
  <si>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</si>
  <si>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</si>
  <si>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</si>
  <si>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</si>
  <si>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</si>
  <si>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</si>
  <si>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</si>
  <si>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</si>
  <si>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</si>
  <si>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</si>
  <si>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</si>
  <si>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</si>
  <si>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</si>
  <si>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</si>
  <si>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</si>
  <si>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左欄の①～⑦のうち、該当する項目により得られる合計点数</t>
    <phoneticPr fontId="2"/>
  </si>
  <si>
    <t>合計</t>
    <rPh sb="0" eb="2">
      <t>ゴウケイ</t>
    </rPh>
    <phoneticPr fontId="2"/>
  </si>
  <si>
    <t>【記入上の注意】</t>
    <rPh sb="1" eb="3">
      <t>キニュウ</t>
    </rPh>
    <rPh sb="3" eb="4">
      <t>ジョウ</t>
    </rPh>
    <rPh sb="5" eb="7">
      <t>チュウイ</t>
    </rPh>
    <phoneticPr fontId="5"/>
  </si>
  <si>
    <t>・</t>
    <phoneticPr fontId="5"/>
  </si>
  <si>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5"/>
  </si>
  <si>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5"/>
  </si>
  <si>
    <t>・</t>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</si>
  <si>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</si>
  <si>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</si>
  <si>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（様式２）　地域精通度・社会貢献度・企業の技術力等に関する技術資料</t>
    <rPh sb="1" eb="3">
      <t>ヨウシキ</t>
    </rPh>
    <rPh sb="12" eb="14">
      <t>シャカイ</t>
    </rPh>
    <rPh sb="14" eb="17">
      <t>コウケンド</t>
    </rPh>
    <rPh sb="18" eb="20">
      <t>キギョウ</t>
    </rPh>
    <rPh sb="21" eb="24">
      <t>ギジュツリョク</t>
    </rPh>
    <rPh sb="24" eb="25">
      <t>トウ</t>
    </rPh>
    <phoneticPr fontId="2"/>
  </si>
  <si>
    <t>※本頁は（様式２）の注意事項となっています。提出の必要はありません。</t>
    <rPh sb="1" eb="2">
      <t>ホン</t>
    </rPh>
    <rPh sb="2" eb="3">
      <t>ページ</t>
    </rPh>
    <rPh sb="5" eb="7">
      <t>ヨウシキ</t>
    </rPh>
    <rPh sb="10" eb="12">
      <t>チュウイ</t>
    </rPh>
    <rPh sb="12" eb="14">
      <t>ジコウ</t>
    </rPh>
    <rPh sb="22" eb="24">
      <t>テイシュツ</t>
    </rPh>
    <rPh sb="25" eb="27">
      <t>ヒツヨウ</t>
    </rPh>
    <phoneticPr fontId="2"/>
  </si>
  <si>
    <t>会社名</t>
    <rPh sb="0" eb="3">
      <t>カイシャメイ</t>
    </rPh>
    <phoneticPr fontId="2"/>
  </si>
  <si>
    <t>【地域精通度】</t>
    <rPh sb="1" eb="3">
      <t>チイキ</t>
    </rPh>
    <rPh sb="3" eb="5">
      <t>セイツウ</t>
    </rPh>
    <rPh sb="5" eb="6">
      <t>ド</t>
    </rPh>
    <phoneticPr fontId="2"/>
  </si>
  <si>
    <t>【地域精通度の注意事項】</t>
    <rPh sb="1" eb="3">
      <t>チイキ</t>
    </rPh>
    <rPh sb="3" eb="5">
      <t>セイツウ</t>
    </rPh>
    <rPh sb="5" eb="6">
      <t>ド</t>
    </rPh>
    <phoneticPr fontId="2"/>
  </si>
  <si>
    <t>本店所在地</t>
    <rPh sb="0" eb="2">
      <t>ホンテン</t>
    </rPh>
    <rPh sb="2" eb="5">
      <t>ショザイチ</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</si>
  <si>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</si>
  <si>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</si>
  <si>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所在地の変更日</t>
    <rPh sb="0" eb="3">
      <t>ショザイチ</t>
    </rPh>
    <rPh sb="4" eb="7">
      <t>ヘンコウビ</t>
    </rPh>
    <phoneticPr fontId="2"/>
  </si>
  <si>
    <t>　　　　　年　　月　　日</t>
    <rPh sb="5" eb="6">
      <t>ネン</t>
    </rPh>
    <rPh sb="8" eb="9">
      <t>ガツ</t>
    </rPh>
    <rPh sb="11" eb="12">
      <t>ニチ</t>
    </rPh>
    <phoneticPr fontId="2"/>
  </si>
  <si>
    <t xml:space="preserve">注2：
</t>
    <phoneticPr fontId="2"/>
  </si>
  <si>
    <t>公告の前月から３６か月前までの期間に、本店及び建設業法上の主たる営業所の所在地を変更した場合は、旧所在地と変更日を入力して下さい。</t>
    <rPh sb="0" eb="2">
      <t>コウコク</t>
    </rPh>
    <rPh sb="3" eb="5">
      <t>ゼンゲツ</t>
    </rPh>
    <rPh sb="10" eb="11">
      <t>ゲツ</t>
    </rPh>
    <rPh sb="11" eb="12">
      <t>マエ</t>
    </rPh>
    <rPh sb="15" eb="17">
      <t>キカン</t>
    </rPh>
    <rPh sb="48" eb="52">
      <t>キュウショザイチ</t>
    </rPh>
    <rPh sb="53" eb="56">
      <t>ヘンコウビ</t>
    </rPh>
    <rPh sb="57" eb="59">
      <t>ニュウリョク</t>
    </rPh>
    <rPh sb="61" eb="62">
      <t>クダ</t>
    </rPh>
    <phoneticPr fontId="2"/>
  </si>
  <si>
    <t>旧所在地</t>
    <rPh sb="0" eb="4">
      <t>キュウショザイチ</t>
    </rPh>
    <phoneticPr fontId="2"/>
  </si>
  <si>
    <t>施工箇所地域における工事実績</t>
    <rPh sb="0" eb="2">
      <t>セコウ</t>
    </rPh>
    <rPh sb="2" eb="4">
      <t>カショ</t>
    </rPh>
    <rPh sb="4" eb="6">
      <t>チイキ</t>
    </rPh>
    <phoneticPr fontId="2"/>
  </si>
  <si>
    <t>コリンズ登録番号</t>
    <phoneticPr fontId="2"/>
  </si>
  <si>
    <t>工事名称</t>
    <phoneticPr fontId="2"/>
  </si>
  <si>
    <t>【社会貢献度】</t>
    <phoneticPr fontId="2"/>
  </si>
  <si>
    <t>【社会貢献度の注意事項】</t>
    <rPh sb="0" eb="1">
      <t>チイキ</t>
    </rPh>
    <rPh sb="1" eb="4">
      <t>コウケンド</t>
    </rPh>
    <phoneticPr fontId="2"/>
  </si>
  <si>
    <t>評価対象</t>
    <rPh sb="0" eb="2">
      <t>ヒョウカ</t>
    </rPh>
    <rPh sb="2" eb="4">
      <t>タイショウ</t>
    </rPh>
    <phoneticPr fontId="2"/>
  </si>
  <si>
    <t>実績</t>
    <rPh sb="0" eb="2">
      <t>ジッセキ</t>
    </rPh>
    <phoneticPr fontId="2"/>
  </si>
  <si>
    <t>①</t>
    <phoneticPr fontId="2"/>
  </si>
  <si>
    <t>男女共同参画活動実績の有無</t>
    <phoneticPr fontId="2"/>
  </si>
  <si>
    <t>評価対象として届け出る項目に「○」をプルダウンで選択してください。（最大４点）</t>
    <rPh sb="37" eb="38">
      <t>テン</t>
    </rPh>
    <phoneticPr fontId="2"/>
  </si>
  <si>
    <t>②</t>
    <phoneticPr fontId="2"/>
  </si>
  <si>
    <t>障がい者雇用実績の有無</t>
    <phoneticPr fontId="2"/>
  </si>
  <si>
    <t>③</t>
    <phoneticPr fontId="2"/>
  </si>
  <si>
    <t>人権に関する取組実績の有無（人権研修の受講実績又は公正採用選考人権啓発推進員の設置）</t>
    <rPh sb="0" eb="2">
      <t>ジンケン</t>
    </rPh>
    <rPh sb="3" eb="4">
      <t>カン</t>
    </rPh>
    <rPh sb="6" eb="8">
      <t>トリクミ</t>
    </rPh>
    <rPh sb="8" eb="10">
      <t>ジッセキ</t>
    </rPh>
    <rPh sb="11" eb="13">
      <t>ウム</t>
    </rPh>
    <rPh sb="14" eb="16">
      <t>ジンケン</t>
    </rPh>
    <rPh sb="16" eb="18">
      <t>ケンシュウ</t>
    </rPh>
    <rPh sb="19" eb="21">
      <t>ジュコウ</t>
    </rPh>
    <rPh sb="21" eb="23">
      <t>ジッセキ</t>
    </rPh>
    <rPh sb="23" eb="24">
      <t>マタ</t>
    </rPh>
    <phoneticPr fontId="2"/>
  </si>
  <si>
    <t>注2：</t>
    <phoneticPr fontId="2"/>
  </si>
  <si>
    <t>各項目で実績の有無をプルダウンで選択してください。</t>
    <phoneticPr fontId="2"/>
  </si>
  <si>
    <t>④</t>
    <phoneticPr fontId="2"/>
  </si>
  <si>
    <t>「みえる・わかる・つながる！職業ポータルサイト」Webページへの登録</t>
    <phoneticPr fontId="2"/>
  </si>
  <si>
    <t>⑤</t>
    <phoneticPr fontId="2"/>
  </si>
  <si>
    <t>現場見学会等の開催実績</t>
    <phoneticPr fontId="2"/>
  </si>
  <si>
    <t>⑥</t>
    <phoneticPr fontId="2"/>
  </si>
  <si>
    <t>不当要求防止責任者講習の受講実績</t>
    <phoneticPr fontId="2"/>
  </si>
  <si>
    <t>⑦</t>
    <phoneticPr fontId="2"/>
  </si>
  <si>
    <t>「ユースエール認定制度」認定実績</t>
    <rPh sb="12" eb="14">
      <t>ニンテイ</t>
    </rPh>
    <rPh sb="14" eb="16">
      <t>ジッセキ</t>
    </rPh>
    <phoneticPr fontId="2"/>
  </si>
  <si>
    <t>「みえの働き方改革推進企業登録制度」登録実績</t>
    <phoneticPr fontId="2"/>
  </si>
  <si>
    <t>【企業の技術力等】</t>
    <rPh sb="1" eb="2">
      <t>キギョウ</t>
    </rPh>
    <rPh sb="2" eb="5">
      <t>ギジュツリョク</t>
    </rPh>
    <rPh sb="5" eb="6">
      <t>トウ</t>
    </rPh>
    <rPh sb="6" eb="7">
      <t>カン</t>
    </rPh>
    <phoneticPr fontId="2"/>
  </si>
  <si>
    <t>【企業の技術力等の注意事項】</t>
    <rPh sb="0" eb="1">
      <t>キギョウ</t>
    </rPh>
    <rPh sb="1" eb="4">
      <t>ギジュツリョク</t>
    </rPh>
    <rPh sb="4" eb="5">
      <t>トウ</t>
    </rPh>
    <rPh sb="5" eb="6">
      <t>カン</t>
    </rPh>
    <phoneticPr fontId="2"/>
  </si>
  <si>
    <t>専門工事に
必要となる
主要機材
の保有状況</t>
    <rPh sb="0" eb="2">
      <t>センモン</t>
    </rPh>
    <rPh sb="2" eb="4">
      <t>コウジ</t>
    </rPh>
    <rPh sb="6" eb="8">
      <t>ヒツヨウ</t>
    </rPh>
    <rPh sb="12" eb="14">
      <t>シュヨウ</t>
    </rPh>
    <rPh sb="14" eb="16">
      <t>キザイ</t>
    </rPh>
    <rPh sb="18" eb="20">
      <t>ホユウ</t>
    </rPh>
    <rPh sb="20" eb="22">
      <t>ジョウキョウ</t>
    </rPh>
    <phoneticPr fontId="2"/>
  </si>
  <si>
    <t>評価対象機械の名称</t>
    <rPh sb="0" eb="2">
      <t>ヒョウカ</t>
    </rPh>
    <rPh sb="2" eb="4">
      <t>タイショウ</t>
    </rPh>
    <rPh sb="4" eb="6">
      <t>キカイ</t>
    </rPh>
    <rPh sb="7" eb="9">
      <t>メイショウ</t>
    </rPh>
    <phoneticPr fontId="2"/>
  </si>
  <si>
    <t>【専門工事に必要となる主要機材】</t>
    <phoneticPr fontId="2"/>
  </si>
  <si>
    <t>評価対象機械の名称に記載がある場合は、保有状況をプルダウンで選択してください。</t>
    <rPh sb="0" eb="2">
      <t>ヒョウカ</t>
    </rPh>
    <rPh sb="2" eb="4">
      <t>タイショウ</t>
    </rPh>
    <rPh sb="4" eb="6">
      <t>キカイ</t>
    </rPh>
    <rPh sb="7" eb="9">
      <t>メイショウ</t>
    </rPh>
    <rPh sb="10" eb="12">
      <t>キサイ</t>
    </rPh>
    <rPh sb="15" eb="17">
      <t>バアイ</t>
    </rPh>
    <rPh sb="19" eb="21">
      <t>ホユウ</t>
    </rPh>
    <rPh sb="21" eb="23">
      <t>ジョウキョウ</t>
    </rPh>
    <rPh sb="30" eb="32">
      <t>センタク</t>
    </rPh>
    <phoneticPr fontId="2"/>
  </si>
  <si>
    <t>保有状況</t>
    <rPh sb="0" eb="2">
      <t>ホユウ</t>
    </rPh>
    <rPh sb="2" eb="4">
      <t>ジョウキョウ</t>
    </rPh>
    <phoneticPr fontId="2"/>
  </si>
  <si>
    <t>無し</t>
  </si>
  <si>
    <t>自社保有機械またはリース機械の具体的な機械名称、規格・型式を記入してください。</t>
    <rPh sb="0" eb="2">
      <t>ジシャ</t>
    </rPh>
    <rPh sb="2" eb="4">
      <t>ホユウ</t>
    </rPh>
    <rPh sb="4" eb="6">
      <t>キカイ</t>
    </rPh>
    <rPh sb="12" eb="14">
      <t>キカイ</t>
    </rPh>
    <rPh sb="15" eb="18">
      <t>グタイテキ</t>
    </rPh>
    <rPh sb="19" eb="21">
      <t>キカイ</t>
    </rPh>
    <rPh sb="21" eb="23">
      <t>メイショウ</t>
    </rPh>
    <rPh sb="24" eb="26">
      <t>キカク</t>
    </rPh>
    <rPh sb="27" eb="29">
      <t>ケイシキ</t>
    </rPh>
    <rPh sb="30" eb="32">
      <t>キニュウ</t>
    </rPh>
    <phoneticPr fontId="2"/>
  </si>
  <si>
    <t>機械名称</t>
    <rPh sb="0" eb="2">
      <t>キカイ</t>
    </rPh>
    <rPh sb="2" eb="4">
      <t>メイショウ</t>
    </rPh>
    <phoneticPr fontId="2"/>
  </si>
  <si>
    <t>規格・型式</t>
    <rPh sb="0" eb="2">
      <t>キカク</t>
    </rPh>
    <rPh sb="3" eb="5">
      <t>カタシキ</t>
    </rPh>
    <phoneticPr fontId="2"/>
  </si>
  <si>
    <t>（様式３）　技術者の能力に関する技術資料</t>
    <rPh sb="1" eb="3">
      <t>ヨウシキ</t>
    </rPh>
    <phoneticPr fontId="2"/>
  </si>
  <si>
    <t>【技術者の能力】</t>
    <rPh sb="1" eb="4">
      <t>ギジュツシャ</t>
    </rPh>
    <rPh sb="5" eb="7">
      <t>ノウリョク</t>
    </rPh>
    <phoneticPr fontId="2"/>
  </si>
  <si>
    <t>配置予定技術者</t>
    <rPh sb="0" eb="2">
      <t>ハイチ</t>
    </rPh>
    <rPh sb="2" eb="4">
      <t>ヨテイ</t>
    </rPh>
    <rPh sb="4" eb="7">
      <t>ギジュツシャ</t>
    </rPh>
    <phoneticPr fontId="2"/>
  </si>
  <si>
    <t>氏名</t>
    <rPh sb="0" eb="2">
      <t>シメイ</t>
    </rPh>
    <phoneticPr fontId="2"/>
  </si>
  <si>
    <t>生年月日（西暦）</t>
    <rPh sb="0" eb="2">
      <t>セイネン</t>
    </rPh>
    <rPh sb="2" eb="4">
      <t>ガッピ</t>
    </rPh>
    <phoneticPr fontId="2"/>
  </si>
  <si>
    <t>年　　月　　日</t>
    <rPh sb="0" eb="1">
      <t>ネン</t>
    </rPh>
    <rPh sb="3" eb="4">
      <t>ガツ</t>
    </rPh>
    <rPh sb="6" eb="7">
      <t>ニチ</t>
    </rPh>
    <phoneticPr fontId="2"/>
  </si>
  <si>
    <t>資格</t>
    <rPh sb="0" eb="2">
      <t>シカク</t>
    </rPh>
    <phoneticPr fontId="2"/>
  </si>
  <si>
    <t>のり面施工管理技術者</t>
    <rPh sb="2" eb="3">
      <t>メン</t>
    </rPh>
    <rPh sb="3" eb="5">
      <t>セコウ</t>
    </rPh>
    <rPh sb="5" eb="7">
      <t>カンリ</t>
    </rPh>
    <rPh sb="7" eb="10">
      <t>ギジュツシャ</t>
    </rPh>
    <phoneticPr fontId="2"/>
  </si>
  <si>
    <t>□</t>
  </si>
  <si>
    <t>グラウンドアンカー施工士</t>
    <rPh sb="9" eb="11">
      <t>セコウ</t>
    </rPh>
    <rPh sb="11" eb="12">
      <t>シ</t>
    </rPh>
    <phoneticPr fontId="2"/>
  </si>
  <si>
    <t>地すべり防止工事士</t>
    <rPh sb="0" eb="1">
      <t>ジ</t>
    </rPh>
    <rPh sb="4" eb="6">
      <t>ボウシ</t>
    </rPh>
    <rPh sb="6" eb="8">
      <t>コウジ</t>
    </rPh>
    <rPh sb="8" eb="9">
      <t>シ</t>
    </rPh>
    <phoneticPr fontId="2"/>
  </si>
  <si>
    <t>上記記載工事における
役割・従事期間</t>
    <rPh sb="0" eb="2">
      <t>ジョウキ</t>
    </rPh>
    <rPh sb="2" eb="4">
      <t>キサイ</t>
    </rPh>
    <rPh sb="4" eb="6">
      <t>コウジ</t>
    </rPh>
    <rPh sb="11" eb="13">
      <t>ヤクワリ</t>
    </rPh>
    <rPh sb="14" eb="16">
      <t>ジュウジ</t>
    </rPh>
    <rPh sb="16" eb="18">
      <t>キカン</t>
    </rPh>
    <phoneticPr fontId="2"/>
  </si>
  <si>
    <t>役　　割</t>
    <phoneticPr fontId="2"/>
  </si>
  <si>
    <t>監理技術者</t>
    <phoneticPr fontId="2"/>
  </si>
  <si>
    <t>主任技術者</t>
    <rPh sb="0" eb="2">
      <t>シュニン</t>
    </rPh>
    <rPh sb="2" eb="5">
      <t>ギジュツシャ</t>
    </rPh>
    <phoneticPr fontId="2"/>
  </si>
  <si>
    <t>現場代理人</t>
    <rPh sb="0" eb="2">
      <t>ゲンバ</t>
    </rPh>
    <rPh sb="2" eb="5">
      <t>ダイリニン</t>
    </rPh>
    <phoneticPr fontId="2"/>
  </si>
  <si>
    <t>従事期間</t>
    <rPh sb="0" eb="2">
      <t>ジュウジ</t>
    </rPh>
    <rPh sb="2" eb="4">
      <t>キカン</t>
    </rPh>
    <phoneticPr fontId="2"/>
  </si>
  <si>
    <t>CPD取組実績</t>
    <rPh sb="3" eb="5">
      <t>トリクミ</t>
    </rPh>
    <rPh sb="5" eb="7">
      <t>ジッセキ</t>
    </rPh>
    <phoneticPr fontId="2"/>
  </si>
  <si>
    <t>取得単位認定団体</t>
    <rPh sb="0" eb="2">
      <t>シュトク</t>
    </rPh>
    <rPh sb="2" eb="4">
      <t>タンイ</t>
    </rPh>
    <rPh sb="4" eb="6">
      <t>ニンテイ</t>
    </rPh>
    <rPh sb="6" eb="8">
      <t>ダンタイ</t>
    </rPh>
    <phoneticPr fontId="2"/>
  </si>
  <si>
    <t>（例）○○技士会</t>
    <rPh sb="1" eb="2">
      <t>レイ</t>
    </rPh>
    <rPh sb="5" eb="7">
      <t>ギシ</t>
    </rPh>
    <rPh sb="7" eb="8">
      <t>カイ</t>
    </rPh>
    <phoneticPr fontId="2"/>
  </si>
  <si>
    <t>推奨単位数</t>
    <rPh sb="0" eb="2">
      <t>スイショウ</t>
    </rPh>
    <rPh sb="2" eb="4">
      <t>タンイ</t>
    </rPh>
    <rPh sb="4" eb="5">
      <t>スウ</t>
    </rPh>
    <phoneticPr fontId="2"/>
  </si>
  <si>
    <t>単位／年</t>
    <rPh sb="0" eb="2">
      <t>タンイ</t>
    </rPh>
    <rPh sb="3" eb="4">
      <t>ネン</t>
    </rPh>
    <phoneticPr fontId="2"/>
  </si>
  <si>
    <t>取得単位数</t>
    <rPh sb="0" eb="2">
      <t>シュトク</t>
    </rPh>
    <rPh sb="2" eb="5">
      <t>タンイスウ</t>
    </rPh>
    <phoneticPr fontId="2"/>
  </si>
  <si>
    <t>換算係数</t>
    <rPh sb="0" eb="2">
      <t>カンザン</t>
    </rPh>
    <rPh sb="2" eb="4">
      <t>ケイスウ</t>
    </rPh>
    <phoneticPr fontId="2"/>
  </si>
  <si>
    <t>換算後単位数</t>
    <rPh sb="0" eb="2">
      <t>カンザン</t>
    </rPh>
    <rPh sb="2" eb="3">
      <t>ゴ</t>
    </rPh>
    <rPh sb="3" eb="6">
      <t>タンイスウ</t>
    </rPh>
    <phoneticPr fontId="2"/>
  </si>
  <si>
    <t>換算後単位数の合計</t>
    <rPh sb="0" eb="2">
      <t>カンザン</t>
    </rPh>
    <rPh sb="2" eb="3">
      <t>ゴ</t>
    </rPh>
    <rPh sb="3" eb="6">
      <t>タンイスウ</t>
    </rPh>
    <rPh sb="7" eb="9">
      <t>ゴウケイ</t>
    </rPh>
    <phoneticPr fontId="2"/>
  </si>
  <si>
    <t>R8(2026)年度</t>
    <rPh sb="8" eb="10">
      <t>ネンド</t>
    </rPh>
    <rPh sb="9" eb="10">
      <t>ド</t>
    </rPh>
    <phoneticPr fontId="2"/>
  </si>
  <si>
    <t>単位</t>
    <rPh sb="0" eb="2">
      <t>タンイ</t>
    </rPh>
    <phoneticPr fontId="2"/>
  </si>
  <si>
    <t xml:space="preserve">単　位 </t>
    <rPh sb="0" eb="1">
      <t>タン</t>
    </rPh>
    <rPh sb="2" eb="3">
      <t>イ</t>
    </rPh>
    <phoneticPr fontId="2"/>
  </si>
  <si>
    <t>R7(2025)年度</t>
    <rPh sb="8" eb="10">
      <t>ネンド</t>
    </rPh>
    <rPh sb="9" eb="10">
      <t>ド</t>
    </rPh>
    <phoneticPr fontId="2"/>
  </si>
  <si>
    <t>R6(2024)年度</t>
    <rPh sb="8" eb="10">
      <t>ネンド</t>
    </rPh>
    <rPh sb="9" eb="10">
      <t>ド</t>
    </rPh>
    <phoneticPr fontId="2"/>
  </si>
  <si>
    <t>R5(2023)年度</t>
    <rPh sb="8" eb="10">
      <t>ネンド</t>
    </rPh>
    <rPh sb="9" eb="10">
      <t>ド</t>
    </rPh>
    <phoneticPr fontId="2"/>
  </si>
  <si>
    <t>【技術者の能力の注意事項】</t>
    <rPh sb="1" eb="4">
      <t>ギジュツシャ</t>
    </rPh>
    <rPh sb="5" eb="7">
      <t>ノウリョク</t>
    </rPh>
    <rPh sb="8" eb="10">
      <t>チュウイ</t>
    </rPh>
    <rPh sb="10" eb="12">
      <t>ジコウ</t>
    </rPh>
    <phoneticPr fontId="2"/>
  </si>
  <si>
    <t>注1：</t>
    <rPh sb="0" eb="1">
      <t>チュウ</t>
    </rPh>
    <phoneticPr fontId="2"/>
  </si>
  <si>
    <t>配置予定技術者の氏名は、必ず入力してください。</t>
    <rPh sb="14" eb="16">
      <t>ニュウリョク</t>
    </rPh>
    <phoneticPr fontId="2"/>
  </si>
  <si>
    <t>注2：</t>
    <rPh sb="0" eb="1">
      <t>チュウ</t>
    </rPh>
    <phoneticPr fontId="2"/>
  </si>
  <si>
    <t>配置予定技術者に関する項目のうち、チェック欄が設けてあるところは、該当する「□」をプルダウンで「■」に変更してください。</t>
    <rPh sb="0" eb="2">
      <t>ハイチ</t>
    </rPh>
    <rPh sb="2" eb="4">
      <t>ヨテイ</t>
    </rPh>
    <rPh sb="4" eb="7">
      <t>ギジュツシャ</t>
    </rPh>
    <rPh sb="8" eb="9">
      <t>カン</t>
    </rPh>
    <rPh sb="11" eb="13">
      <t>コウモク</t>
    </rPh>
    <rPh sb="21" eb="22">
      <t>ラン</t>
    </rPh>
    <rPh sb="23" eb="24">
      <t>モウ</t>
    </rPh>
    <rPh sb="33" eb="35">
      <t>ガイトウ</t>
    </rPh>
    <rPh sb="51" eb="53">
      <t>ヘンコウ</t>
    </rPh>
    <phoneticPr fontId="2"/>
  </si>
  <si>
    <t xml:space="preserve">注3：
</t>
    <rPh sb="0" eb="1">
      <t>チュウ</t>
    </rPh>
    <phoneticPr fontId="2"/>
  </si>
  <si>
    <t>CPDの取得単位認定団体で記入できる団体数は、１団体のみとします。
推奨単位数は、上記で記入した団体のR8.4.1時点の推奨単位数を入力してください。</t>
    <rPh sb="4" eb="6">
      <t>シュトク</t>
    </rPh>
    <rPh sb="6" eb="8">
      <t>タンイ</t>
    </rPh>
    <rPh sb="8" eb="10">
      <t>ニンテイ</t>
    </rPh>
    <rPh sb="10" eb="12">
      <t>ダンタイ</t>
    </rPh>
    <rPh sb="20" eb="21">
      <t>スウ</t>
    </rPh>
    <rPh sb="34" eb="36">
      <t>スイショウ</t>
    </rPh>
    <rPh sb="36" eb="38">
      <t>タンイ</t>
    </rPh>
    <rPh sb="38" eb="39">
      <t>スウ</t>
    </rPh>
    <rPh sb="41" eb="43">
      <t>ジョウキ</t>
    </rPh>
    <rPh sb="44" eb="46">
      <t>キニュウ</t>
    </rPh>
    <rPh sb="48" eb="50">
      <t>ダンタイ</t>
    </rPh>
    <rPh sb="57" eb="59">
      <t>ジテン</t>
    </rPh>
    <rPh sb="60" eb="62">
      <t>スイショウ</t>
    </rPh>
    <rPh sb="62" eb="65">
      <t>タンイスウ</t>
    </rPh>
    <rPh sb="66" eb="68">
      <t>ニュウリョク</t>
    </rPh>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</si>
  <si>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</si>
  <si>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</si>
  <si>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</si>
  <si>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</si>
  <si>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</si>
  <si>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</si>
  <si>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</si>
  <si>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</si>
  <si>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項目３</t>
    <rPh sb="0" eb="2">
      <t>コウモク</t>
    </rPh>
    <phoneticPr fontId="2"/>
  </si>
  <si>
    <t>（様式４）　技術提案に関する技術資料</t>
    <phoneticPr fontId="2"/>
  </si>
  <si>
    <t>留意点①</t>
    <phoneticPr fontId="2"/>
  </si>
  <si>
    <t>1
2
3
4
5
6
7
8
9
10
11
12
13
14
15</t>
    <phoneticPr fontId="2"/>
  </si>
  <si>
    <t>・評価項目一覧に示す３項目について、工事を行ううえでの留意点とその理由をそれぞれ簡潔に記</t>
    <rPh sb="1" eb="3">
      <t>ヒョウカ</t>
    </rPh>
    <rPh sb="3" eb="5">
      <t>コウモク</t>
    </rPh>
    <rPh sb="5" eb="7">
      <t>イチラン</t>
    </rPh>
    <rPh sb="8" eb="9">
      <t>シメ</t>
    </rPh>
    <rPh sb="11" eb="13">
      <t>コウモク</t>
    </rPh>
    <rPh sb="18" eb="20">
      <t>コウジ</t>
    </rPh>
    <rPh sb="21" eb="22">
      <t>オコナ</t>
    </rPh>
    <rPh sb="27" eb="30">
      <t>リュウイテン</t>
    </rPh>
    <rPh sb="33" eb="35">
      <t>リユウ</t>
    </rPh>
    <rPh sb="40" eb="42">
      <t>カンケツ</t>
    </rPh>
    <rPh sb="43" eb="44">
      <t>キ</t>
    </rPh>
    <phoneticPr fontId="2"/>
  </si>
  <si>
    <t>　載してください。</t>
    <phoneticPr fontId="2"/>
  </si>
  <si>
    <t>・具体的に実施する対策などを記載しても、その部分は評価しません。</t>
    <rPh sb="1" eb="3">
      <t>グタイ</t>
    </rPh>
    <rPh sb="3" eb="4">
      <t>テキ</t>
    </rPh>
    <rPh sb="5" eb="7">
      <t>ジッシ</t>
    </rPh>
    <rPh sb="9" eb="11">
      <t>タイサク</t>
    </rPh>
    <rPh sb="14" eb="16">
      <t>キサイ</t>
    </rPh>
    <rPh sb="22" eb="24">
      <t>ブブン</t>
    </rPh>
    <rPh sb="25" eb="27">
      <t>ヒョウカ</t>
    </rPh>
    <phoneticPr fontId="2"/>
  </si>
  <si>
    <t>・文字の大きさは、１０ポイントとします。</t>
    <phoneticPr fontId="2"/>
  </si>
  <si>
    <t>・行列の挿入及びセルサイズの変更は、不可とします。</t>
    <rPh sb="1" eb="3">
      <t>ギョウレツ</t>
    </rPh>
    <rPh sb="4" eb="6">
      <t>ソウニュウ</t>
    </rPh>
    <rPh sb="6" eb="7">
      <t>オヨ</t>
    </rPh>
    <rPh sb="14" eb="16">
      <t>ヘンコウ</t>
    </rPh>
    <rPh sb="18" eb="20">
      <t>フカ</t>
    </rPh>
    <phoneticPr fontId="2"/>
  </si>
  <si>
    <t>留意点②</t>
    <phoneticPr fontId="2"/>
  </si>
  <si>
    <t>・各項目の留意点①～③は、それぞれ５行以内で記載するものとします。</t>
    <rPh sb="1" eb="2">
      <t>カク</t>
    </rPh>
    <rPh sb="5" eb="7">
      <t>リュウイ</t>
    </rPh>
    <rPh sb="7" eb="8">
      <t>テン</t>
    </rPh>
    <rPh sb="22" eb="24">
      <t>キサイ</t>
    </rPh>
    <phoneticPr fontId="2"/>
  </si>
  <si>
    <t>・５行を超えて記載されている留意点は、評価しません。※例１、例２参照</t>
    <rPh sb="2" eb="3">
      <t>ギョウ</t>
    </rPh>
    <rPh sb="4" eb="5">
      <t>コ</t>
    </rPh>
    <rPh sb="7" eb="9">
      <t>キサイ</t>
    </rPh>
    <rPh sb="14" eb="17">
      <t>リュウイテン</t>
    </rPh>
    <rPh sb="27" eb="28">
      <t>レイ</t>
    </rPh>
    <rPh sb="30" eb="31">
      <t>レイ</t>
    </rPh>
    <rPh sb="32" eb="34">
      <t>サンショウ</t>
    </rPh>
    <phoneticPr fontId="2"/>
  </si>
  <si>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</si>
  <si>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</si>
  <si>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</si>
  <si>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</si>
  <si>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二級河川鳥羽河内川（鳥羽河内ダム）付替道路（法面工）工事（その１）</t>
    <rPh sb="0" eb="2">
      <t>ニキュウ</t>
    </rPh>
    <rPh sb="2" eb="4">
      <t>カセン</t>
    </rPh>
    <rPh sb="4" eb="6">
      <t>トバ</t>
    </rPh>
    <rPh sb="6" eb="8">
      <t>コウチ</t>
    </rPh>
    <rPh sb="8" eb="9">
      <t>カワ</t>
    </rPh>
    <rPh sb="10" eb="12">
      <t>トバ</t>
    </rPh>
    <rPh sb="12" eb="14">
      <t>コウチ</t>
    </rPh>
    <rPh sb="17" eb="19">
      <t>ツケカ</t>
    </rPh>
    <rPh sb="19" eb="21">
      <t>ドウロ</t>
    </rPh>
    <rPh sb="22" eb="24">
      <t>ノリメン</t>
    </rPh>
    <rPh sb="24" eb="25">
      <t>コウ</t>
    </rPh>
    <phoneticPr fontId="2"/>
  </si>
  <si>
    <t>とび・土工・コンクリート工事で
評価対象工事③の実績あり</t>
    <rPh sb="3" eb="5">
      <t>ドコウ</t>
    </rPh>
    <rPh sb="12" eb="14">
      <t>コウジ</t>
    </rPh>
    <rPh sb="16" eb="20">
      <t>ヒョウカタイショウ</t>
    </rPh>
    <rPh sb="20" eb="22">
      <t>コウジ</t>
    </rPh>
    <rPh sb="24" eb="26">
      <t>ジッセキ</t>
    </rPh>
    <phoneticPr fontId="2"/>
  </si>
  <si>
    <t>他工種工事で評価対象工事③の実績あり</t>
    <rPh sb="0" eb="3">
      <t>タコウシュ</t>
    </rPh>
    <rPh sb="3" eb="5">
      <t>コウジ</t>
    </rPh>
    <rPh sb="6" eb="8">
      <t>ヒョウカ</t>
    </rPh>
    <rPh sb="8" eb="10">
      <t>タイショウ</t>
    </rPh>
    <rPh sb="10" eb="12">
      <t>コウジ</t>
    </rPh>
    <rPh sb="14" eb="16">
      <t>ジッセキ</t>
    </rPh>
    <phoneticPr fontId="2"/>
  </si>
  <si>
    <t>とび・土工・コンクリート工事で
評価対象工事④の実績あり</t>
    <rPh sb="3" eb="5">
      <t>ドコウ</t>
    </rPh>
    <rPh sb="12" eb="14">
      <t>コウジ</t>
    </rPh>
    <rPh sb="16" eb="20">
      <t>ヒョウカタイショウ</t>
    </rPh>
    <rPh sb="20" eb="22">
      <t>コウジ</t>
    </rPh>
    <rPh sb="24" eb="26">
      <t>ジッセキ</t>
    </rPh>
    <phoneticPr fontId="2"/>
  </si>
  <si>
    <t>他工種工事で評価対象工事④の実績あり</t>
    <rPh sb="0" eb="3">
      <t>タコウシュ</t>
    </rPh>
    <rPh sb="3" eb="5">
      <t>コウジ</t>
    </rPh>
    <rPh sb="6" eb="8">
      <t>ヒョウカ</t>
    </rPh>
    <rPh sb="8" eb="10">
      <t>タイショウ</t>
    </rPh>
    <rPh sb="10" eb="12">
      <t>コウジ</t>
    </rPh>
    <rPh sb="14" eb="16">
      <t>ジッセキ</t>
    </rPh>
    <phoneticPr fontId="2"/>
  </si>
  <si>
    <t>工事を行ううえでの留意点</t>
    <rPh sb="0" eb="1">
      <t>コウジ</t>
    </rPh>
    <rPh sb="2" eb="3">
      <t>オコナ</t>
    </rPh>
    <rPh sb="8" eb="11">
      <t>リュウイテン</t>
    </rPh>
    <phoneticPr fontId="2"/>
  </si>
  <si>
    <t>二級河川鳥羽河内川（鳥羽河内ダム）付替道路（法面工）工事（その１）</t>
    <rPh sb="0" eb="2">
      <t>ニキュウ</t>
    </rPh>
    <rPh sb="2" eb="4">
      <t>カセン</t>
    </rPh>
    <rPh sb="4" eb="6">
      <t>トバ</t>
    </rPh>
    <rPh sb="6" eb="8">
      <t>コウチ</t>
    </rPh>
    <rPh sb="8" eb="9">
      <t>カワ</t>
    </rPh>
    <rPh sb="10" eb="12">
      <t>トバ</t>
    </rPh>
    <rPh sb="12" eb="14">
      <t>コウチ</t>
    </rPh>
    <rPh sb="17" eb="19">
      <t>ツケカ</t>
    </rPh>
    <rPh sb="19" eb="21">
      <t>ドウロ</t>
    </rPh>
    <rPh sb="22" eb="24">
      <t>ノリメン</t>
    </rPh>
    <rPh sb="24" eb="25">
      <t>コウ</t>
    </rPh>
    <rPh sb="26" eb="28">
      <t>コウジ</t>
    </rPh>
    <phoneticPr fontId="2"/>
  </si>
  <si>
    <t xml:space="preserve">下記の実績の該当する項目により得られる合計点数により評価します。
①男女共同参画活動実績
女性の職業生活における活躍の推進に関する法律に基づく一般事業主行動計画を策定している場合に評価します。（１点）
②障がい者雇用実績
障害者の雇用の促進等に関する法律に基づく障がい者雇用の有無により評価します。（１点）
・法律により障がい者雇用が義務付けられている企業は、法定雇用率を達成している場合に評価します。
・法律により障がい者雇用が義務付けられていない企業は、障がい者を雇用している場合に評価します。
③人権に関する取組実績
「三重県が開催する人権に関する研修の受講実績」又は「職業安定法に基づく公正採用選考人権啓発推進員の設置」のいずれかの取組実績の有無により評価します。（１点）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
④「みえる・わかる・つながる！職業ポータルサイト」Webページへの登録
・当該工事の入札に参加する者が、「みえる・わかる・つながる！職業ポータルサイト」Webぺージにインターンシップ受入情報を登録している場合に評価します。（１点）
・Webページ登録項目のうち「所在地、業種、職種、受入対象、受入時期、受入人数」の項目が全て記載されている場合に評価します。
⑤現場見学会等の開催実績
・当該工事の入札に参加する者が、単独又は共同企業体構成員として受注した三重県内の工事において、小学校、中学校、高等学校等の教育機関を対象に社会に貢献する建設業の役割の理解や次世代を支える若者たちの建設業への興味や関心を高めることを目的として現場見学会を開催した場合、及び、同目的で出前講座、実習授業のいずれかを開催した場合に評価します。（１点）
・現場見学会、出前講座、実習授業は１０名以上を対象とした場合に評価します。ただし、１０名以上の参加が見込めない場合（小規模な学校や学校側との調整の結果参加者が１０名未満となった場合）は、１０名未満でも評価します。
・令和３年度から当該工事の入札公告日までの開催実績を評価の対象とします。
・評価対象の現場見学会の実績は、官民の別は問いません。
⑥不当要求防止責任者講習の受講実績
　当該工事の入札に参加する者が、不当要求防止責任者を選任し、三重県公安委員会（(公財)暴力追放三重県民センター）が開催する不当要求防止責任者講習の受講実績のある場合に評価します。（１点）
　なお、「不当要求防止責任者講習の受講実績」は、令和５年度から入札公告日までの受講実績を評価の対象とします。
⑦職場環境づくりの実績
　下記のいずれかの実績により評価します。 
　（１） 令和４年度以降に「ユースエール認定制度」に認定されたことがある。（２点）
　（２）「みえの働き方改革推進企業登録制度」に登録されている。（１点）
※（１）と（２）は重複して評価しません。 </t>
    <rPh sb="100" eb="101">
      <t>テン</t>
    </rPh>
    <rPh sb="158" eb="160">
      <t>ホウリツ</t>
    </rPh>
    <rPh sb="206" eb="208">
      <t>ホウリツ</t>
    </rPh>
    <rPh sb="211" eb="212">
      <t>ショウ</t>
    </rPh>
    <rPh sb="214" eb="215">
      <t>シャ</t>
    </rPh>
    <rPh sb="215" eb="217">
      <t>コヨウ</t>
    </rPh>
    <rPh sb="218" eb="221">
      <t>ギムヅ</t>
    </rPh>
    <rPh sb="228" eb="230">
      <t>キギョウ</t>
    </rPh>
    <rPh sb="232" eb="233">
      <t>ショウ</t>
    </rPh>
    <rPh sb="235" eb="236">
      <t>シャ</t>
    </rPh>
    <rPh sb="237" eb="239">
      <t>コヨウ</t>
    </rPh>
    <rPh sb="243" eb="245">
      <t>バアイ</t>
    </rPh>
    <rPh sb="246" eb="248">
      <t>ヒョウカ</t>
    </rPh>
    <rPh sb="255" eb="257">
      <t>ジンケン</t>
    </rPh>
    <rPh sb="258" eb="259">
      <t>カン</t>
    </rPh>
    <rPh sb="261" eb="263">
      <t>トリクミ</t>
    </rPh>
    <rPh sb="263" eb="265">
      <t>ジッセキ</t>
    </rPh>
    <rPh sb="267" eb="270">
      <t>ミエケン</t>
    </rPh>
    <rPh sb="271" eb="273">
      <t>カイサイ</t>
    </rPh>
    <rPh sb="275" eb="277">
      <t>ジンケン</t>
    </rPh>
    <rPh sb="278" eb="279">
      <t>カン</t>
    </rPh>
    <rPh sb="281" eb="283">
      <t>ケンシュウ</t>
    </rPh>
    <rPh sb="284" eb="286">
      <t>ジュコウ</t>
    </rPh>
    <rPh sb="286" eb="288">
      <t>ジッセキ</t>
    </rPh>
    <rPh sb="289" eb="290">
      <t>マタ</t>
    </rPh>
    <rPh sb="292" eb="294">
      <t>ショクギョウ</t>
    </rPh>
    <rPh sb="294" eb="296">
      <t>アンテイ</t>
    </rPh>
    <rPh sb="296" eb="297">
      <t>ホウ</t>
    </rPh>
    <rPh sb="298" eb="299">
      <t>モト</t>
    </rPh>
    <rPh sb="301" eb="303">
      <t>コウセイ</t>
    </rPh>
    <rPh sb="303" eb="305">
      <t>サイヨウ</t>
    </rPh>
    <rPh sb="305" eb="307">
      <t>センコウ</t>
    </rPh>
    <rPh sb="307" eb="309">
      <t>ジンケン</t>
    </rPh>
    <rPh sb="309" eb="311">
      <t>ケイハツ</t>
    </rPh>
    <rPh sb="311" eb="314">
      <t>スイシンイン</t>
    </rPh>
    <rPh sb="315" eb="317">
      <t>セッチ</t>
    </rPh>
    <rPh sb="324" eb="325">
      <t>ト</t>
    </rPh>
    <rPh sb="325" eb="326">
      <t>ク</t>
    </rPh>
    <rPh sb="326" eb="328">
      <t>ジッセキ</t>
    </rPh>
    <rPh sb="329" eb="331">
      <t>ウム</t>
    </rPh>
    <rPh sb="373" eb="375">
      <t>レイワ</t>
    </rPh>
    <rPh sb="376" eb="378">
      <t>ネンド</t>
    </rPh>
    <rPh sb="380" eb="382">
      <t>レイワ</t>
    </rPh>
    <rPh sb="383" eb="385">
      <t>ネンド</t>
    </rPh>
    <rPh sb="386" eb="388">
      <t>ジュコウ</t>
    </rPh>
    <rPh sb="388" eb="390">
      <t>ジッセキ</t>
    </rPh>
    <rPh sb="451" eb="453">
      <t>セッチ</t>
    </rPh>
    <rPh sb="609" eb="611">
      <t>ウケイレ</t>
    </rPh>
    <rPh sb="614" eb="618">
      <t>ウケイレジキ</t>
    </rPh>
    <rPh sb="619" eb="621">
      <t>ウケイレ</t>
    </rPh>
    <rPh sb="621" eb="623">
      <t>ニンズウ</t>
    </rPh>
    <rPh sb="808" eb="810">
      <t>ジュギョウ</t>
    </rPh>
    <rPh sb="899" eb="901">
      <t>ガッコウ</t>
    </rPh>
    <rPh sb="901" eb="902">
      <t>ガワ</t>
    </rPh>
    <rPh sb="904" eb="906">
      <t>チョウセイ</t>
    </rPh>
    <rPh sb="907" eb="909">
      <t>ケッカ</t>
    </rPh>
    <rPh sb="909" eb="912">
      <t>サンカシャ</t>
    </rPh>
    <rPh sb="915" eb="916">
      <t>メイ</t>
    </rPh>
    <rPh sb="916" eb="918">
      <t>ミマン</t>
    </rPh>
    <rPh sb="922" eb="924">
      <t>バアイ</t>
    </rPh>
    <rPh sb="1143" eb="1145">
      <t>レイワ</t>
    </rPh>
    <rPh sb="1146" eb="1148">
      <t>ネンド</t>
    </rPh>
    <rPh sb="1176" eb="1178">
      <t>ショクバ</t>
    </rPh>
    <rPh sb="1178" eb="1180">
      <t>カンキョウ</t>
    </rPh>
    <rPh sb="1184" eb="1186">
      <t>ジッセキ</t>
    </rPh>
    <phoneticPr fontId="2"/>
  </si>
  <si>
    <t>志摩建設事務所管内に
本店及び建設業法上の主たる営業所あり</t>
    <rPh sb="0" eb="2">
      <t>シマ</t>
    </rPh>
    <rPh sb="2" eb="4">
      <t>ケンセツ</t>
    </rPh>
    <rPh sb="4" eb="6">
      <t>ジム</t>
    </rPh>
    <rPh sb="6" eb="7">
      <t>ショ</t>
    </rPh>
    <rPh sb="7" eb="9">
      <t>カンナイ</t>
    </rPh>
    <rPh sb="11" eb="13">
      <t>ホンテン</t>
    </rPh>
    <rPh sb="13" eb="14">
      <t>オヨ</t>
    </rPh>
    <rPh sb="15" eb="18">
      <t>ケンセツギョウ</t>
    </rPh>
    <rPh sb="18" eb="19">
      <t>ホウ</t>
    </rPh>
    <rPh sb="19" eb="20">
      <t>ジョウ</t>
    </rPh>
    <rPh sb="21" eb="22">
      <t>シュ</t>
    </rPh>
    <rPh sb="24" eb="27">
      <t>エイギョウショ</t>
    </rPh>
    <phoneticPr fontId="2"/>
  </si>
  <si>
    <t>志摩建設事務所管内における工事実績あり</t>
    <rPh sb="0" eb="2">
      <t>シマ</t>
    </rPh>
    <rPh sb="2" eb="4">
      <t>ケンセツ</t>
    </rPh>
    <rPh sb="4" eb="6">
      <t>ジム</t>
    </rPh>
    <rPh sb="6" eb="7">
      <t>ショ</t>
    </rPh>
    <rPh sb="7" eb="9">
      <t>カンナイ</t>
    </rPh>
    <rPh sb="8" eb="9">
      <t>ナイ</t>
    </rPh>
    <rPh sb="13" eb="15">
      <t>コウジ</t>
    </rPh>
    <rPh sb="15" eb="17">
      <t>ジッセキ</t>
    </rPh>
    <phoneticPr fontId="2"/>
  </si>
  <si>
    <t>志摩建設事務所管内において、単独又は共同企業体構成員（出資比率20％以上に限る）の元請として受注し、令和５年度以降に完成し、かつ、引渡しが済んでいる工事の実績の有無により評価します。
・評価対象の工事実績は１件とし、コリンズに登録された公共機関等発注の工事に限ります。</t>
    <rPh sb="0" eb="2">
      <t>シマ</t>
    </rPh>
    <rPh sb="2" eb="4">
      <t>ケンセツ</t>
    </rPh>
    <rPh sb="4" eb="6">
      <t>ジム</t>
    </rPh>
    <rPh sb="6" eb="7">
      <t>ショ</t>
    </rPh>
    <rPh sb="18" eb="20">
      <t>キョウドウ</t>
    </rPh>
    <rPh sb="20" eb="23">
      <t>キギョウタイ</t>
    </rPh>
    <rPh sb="50" eb="52">
      <t>レイワ</t>
    </rPh>
    <rPh sb="104" eb="105">
      <t>ケン</t>
    </rPh>
    <phoneticPr fontId="2"/>
  </si>
  <si>
    <t>法面処理工事　【令和８年６月版】</t>
    <phoneticPr fontId="2"/>
  </si>
  <si>
    <t>令和７年度又は令和８年度における志摩建設事務所管内の公共施設美化活動の活動実績の有無により評価します。
・「公共施設美化活動」とは、三重県県土整備部が定める住民参加に係る事業（河川・海岸美化ボランティア活動推進事業、道路美化ボランティア活動助成事業、フラワーオアシス推進事業、ふれあいの道事業）を指します。</t>
    <rPh sb="0" eb="2">
      <t>レイワ</t>
    </rPh>
    <rPh sb="3" eb="5">
      <t>ネンド</t>
    </rPh>
    <rPh sb="5" eb="6">
      <t>マタ</t>
    </rPh>
    <rPh sb="7" eb="9">
      <t>レイワ</t>
    </rPh>
    <rPh sb="10" eb="12">
      <t>ネンド</t>
    </rPh>
    <rPh sb="16" eb="18">
      <t>シマ</t>
    </rPh>
    <rPh sb="83" eb="84">
      <t>カカ</t>
    </rPh>
    <phoneticPr fontId="2"/>
  </si>
  <si>
    <t>「災害協定に基づく訓練１への参加実績」又は「災害協定に基づく訓練２への参加実績」又は「防災協定の締結実績」の有無により評価します。
【災害協定に基づく訓練１】
・「災害協定」とは、志摩建設事務所と締結した「地震・津波・風水害等の緊急時における運用協定」をいいます。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評価対象年度の実動訓練において、協定締結団体構成員のうち、志摩建設事務所管内の構成員の半数以上が参加していること。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・「災害協定」とは、志摩建設事務所と締結した「地震・津波・風水害等の緊急時における運用協定」をいいます。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・「防災協定」とは、「志摩建設事務所管内の市町との防災協定」又は「三重県との防災協定」をいいます。
・「志摩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・「防災協定の締結」の評価は、志摩建設事務所管内に「本店及び建設業法上の主たる営業所」又は「建設業法上の営業所」を有する企業に限ります。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91" eb="93">
      <t>シマ</t>
    </rPh>
    <rPh sb="136" eb="140">
      <t>サイガイキョウテイ</t>
    </rPh>
    <rPh sb="141" eb="142">
      <t>モト</t>
    </rPh>
    <rPh sb="148" eb="150">
      <t>サンカ</t>
    </rPh>
    <rPh sb="166" eb="170">
      <t>サイガイタイオウ</t>
    </rPh>
    <rPh sb="170" eb="174">
      <t>ジツドウクンレン</t>
    </rPh>
    <rPh sb="174" eb="175">
      <t>オヨ</t>
    </rPh>
    <rPh sb="176" eb="178">
      <t>ジョウホウ</t>
    </rPh>
    <rPh sb="184" eb="186">
      <t>レイワ</t>
    </rPh>
    <rPh sb="187" eb="189">
      <t>ネンド</t>
    </rPh>
    <rPh sb="189" eb="190">
      <t>マタ</t>
    </rPh>
    <rPh sb="191" eb="193">
      <t>レイワ</t>
    </rPh>
    <rPh sb="194" eb="196">
      <t>ネンド</t>
    </rPh>
    <rPh sb="210" eb="218">
      <t>サイガイタイオウジツドウクンレン</t>
    </rPh>
    <rPh sb="221" eb="223">
      <t>イカ</t>
    </rPh>
    <rPh sb="230" eb="231">
      <t>ミ</t>
    </rPh>
    <rPh sb="233" eb="235">
      <t>バアイ</t>
    </rPh>
    <rPh sb="236" eb="238">
      <t>ヒョウカ</t>
    </rPh>
    <rPh sb="246" eb="248">
      <t>ダンタイ</t>
    </rPh>
    <rPh sb="252" eb="255">
      <t>ネンイジョウ</t>
    </rPh>
    <rPh sb="255" eb="257">
      <t>ケイゾク</t>
    </rPh>
    <rPh sb="259" eb="261">
      <t>ジツドウ</t>
    </rPh>
    <rPh sb="261" eb="265">
      <t>クンレンジッセキ</t>
    </rPh>
    <rPh sb="275" eb="281">
      <t>ヒョウカタイショウネンド</t>
    </rPh>
    <rPh sb="282" eb="284">
      <t>ジツドウ</t>
    </rPh>
    <rPh sb="284" eb="286">
      <t>クンレン</t>
    </rPh>
    <rPh sb="291" eb="295">
      <t>キョウテイテイケツ</t>
    </rPh>
    <rPh sb="295" eb="300">
      <t>ダンタイコウセイイン</t>
    </rPh>
    <rPh sb="304" eb="306">
      <t>シマ</t>
    </rPh>
    <rPh sb="306" eb="311">
      <t>ケンセツジムショ</t>
    </rPh>
    <rPh sb="311" eb="313">
      <t>カンナイ</t>
    </rPh>
    <rPh sb="314" eb="317">
      <t>コウセイイン</t>
    </rPh>
    <rPh sb="318" eb="320">
      <t>ハンスウ</t>
    </rPh>
    <rPh sb="320" eb="322">
      <t>イジョウ</t>
    </rPh>
    <rPh sb="323" eb="325">
      <t>サンカ</t>
    </rPh>
    <rPh sb="338" eb="340">
      <t>ヒョウカ</t>
    </rPh>
    <rPh sb="342" eb="346">
      <t>サンカキギョウ</t>
    </rPh>
    <rPh sb="356" eb="358">
      <t>キギョウ</t>
    </rPh>
    <rPh sb="360" eb="363">
      <t>ダイヒョウシャ</t>
    </rPh>
    <rPh sb="365" eb="368">
      <t>メイイジョウ</t>
    </rPh>
    <rPh sb="369" eb="372">
      <t>ギジュツシャ</t>
    </rPh>
    <rPh sb="377" eb="380">
      <t>キギョウトウ</t>
    </rPh>
    <rPh sb="384" eb="387">
      <t>メイイジョウ</t>
    </rPh>
    <rPh sb="388" eb="391">
      <t>ギジュツシャ</t>
    </rPh>
    <rPh sb="392" eb="394">
      <t>サンカ</t>
    </rPh>
    <rPh sb="404" eb="406">
      <t>ジョウホウ</t>
    </rPh>
    <rPh sb="413" eb="415">
      <t>ダンタイ</t>
    </rPh>
    <rPh sb="419" eb="422">
      <t>ネンイジョウ</t>
    </rPh>
    <rPh sb="423" eb="425">
      <t>ケイゾク</t>
    </rPh>
    <rPh sb="435" eb="437">
      <t>バアイ</t>
    </rPh>
    <rPh sb="438" eb="440">
      <t>ヒョウカ</t>
    </rPh>
    <rPh sb="447" eb="449">
      <t>サイガイ</t>
    </rPh>
    <rPh sb="449" eb="451">
      <t>キョウテイ</t>
    </rPh>
    <rPh sb="452" eb="453">
      <t>モト</t>
    </rPh>
    <rPh sb="462" eb="464">
      <t>ボウサイ</t>
    </rPh>
    <rPh sb="470" eb="472">
      <t>シマ</t>
    </rPh>
    <rPh sb="527" eb="529">
      <t>サンカ</t>
    </rPh>
    <rPh sb="545" eb="547">
      <t>ジョウホウ</t>
    </rPh>
    <rPh sb="579" eb="581">
      <t>ジョウホウ</t>
    </rPh>
    <rPh sb="610" eb="612">
      <t>バアイ</t>
    </rPh>
    <rPh sb="613" eb="615">
      <t>ヒョウカ</t>
    </rPh>
    <rPh sb="622" eb="626">
      <t>ボウサイキョウテイ</t>
    </rPh>
    <rPh sb="633" eb="635">
      <t>ボウサイ</t>
    </rPh>
    <rPh sb="642" eb="644">
      <t>シマ</t>
    </rPh>
    <rPh sb="683" eb="685">
      <t>シマ</t>
    </rPh>
    <rPh sb="789" eb="792">
      <t>ミエケン</t>
    </rPh>
    <rPh sb="794" eb="796">
      <t>ボウサイ</t>
    </rPh>
    <rPh sb="796" eb="798">
      <t>キョウテイ</t>
    </rPh>
    <rPh sb="820" eb="822">
      <t>キサイ</t>
    </rPh>
    <rPh sb="824" eb="826">
      <t>ボウサイ</t>
    </rPh>
    <rPh sb="826" eb="828">
      <t>キョウテイ</t>
    </rPh>
    <rPh sb="836" eb="840">
      <t>ボウサイキョウテイ</t>
    </rPh>
    <rPh sb="841" eb="843">
      <t>テイケツ</t>
    </rPh>
    <rPh sb="846" eb="848">
      <t>レイワ</t>
    </rPh>
    <rPh sb="849" eb="851">
      <t>ネンド</t>
    </rPh>
    <rPh sb="853" eb="855">
      <t>レイワ</t>
    </rPh>
    <rPh sb="856" eb="858">
      <t>ネンド</t>
    </rPh>
    <rPh sb="866" eb="868">
      <t>ヒョウカ</t>
    </rPh>
    <rPh sb="908" eb="912">
      <t>ボウサイキョウテイ</t>
    </rPh>
    <rPh sb="913" eb="915">
      <t>テイケツ</t>
    </rPh>
    <rPh sb="921" eb="923">
      <t>シマ</t>
    </rPh>
    <rPh sb="949" eb="950">
      <t>マタ</t>
    </rPh>
    <rPh sb="955" eb="956">
      <t>ホウ</t>
    </rPh>
    <rPh sb="956" eb="957">
      <t>ジョウ</t>
    </rPh>
    <rPh sb="983" eb="984">
      <t>モト</t>
    </rPh>
    <rPh sb="991" eb="993">
      <t>サンカ</t>
    </rPh>
    <rPh sb="1003" eb="1004">
      <t>モト</t>
    </rPh>
    <rPh sb="1011" eb="1013">
      <t>サンカ</t>
    </rPh>
    <rPh sb="1018" eb="1022">
      <t>ボウサイキョウテイ</t>
    </rPh>
    <rPh sb="1023" eb="1027">
      <t>テイケツジッセキ</t>
    </rPh>
    <phoneticPr fontId="2"/>
  </si>
  <si>
    <r>
      <t xml:space="preserve">当該工事のうち、建設業法上の建設工事の県内企業による施工の割合により評価します。
・県内企業とは、三重県内に「本店及び建設業法上の主たる営業所」を有する企業を指します。
・元請直営施工、一次下請負及び二次下請負による施工を評価の対象とします。
　県内企業による施工の割合 ＝ [ 契約金額(最終) － { 県外一次下請金額(最終) + 県外二次下請金額(最終) } ] ／ 契約金額(最終)
　なお、元請が県外企業の場合は次の式とします。
　県内企業による施工の割合 ＝ [ 一次下請契約金額(最終) － { 県外一次下請金額(最終) ＋ 県外二次下請金額(最終) } ] ／ 一次下請契約金額(最終)
</t>
    </r>
    <r>
      <rPr>
        <b/>
        <sz val="12"/>
        <rFont val="BIZ UDゴシック"/>
        <family val="3"/>
        <charset val="128"/>
      </rPr>
      <t>※当該工事を契約後、「建設工事請負契約書の特約事項」に基づき履行を確認します。</t>
    </r>
    <rPh sb="26" eb="28">
      <t>セコウ</t>
    </rPh>
    <rPh sb="29" eb="31">
      <t>ワリアイ</t>
    </rPh>
    <rPh sb="57" eb="58">
      <t>オヨ</t>
    </rPh>
    <rPh sb="79" eb="80">
      <t>サ</t>
    </rPh>
    <rPh sb="86" eb="88">
      <t>モトウケ</t>
    </rPh>
    <rPh sb="88" eb="90">
      <t>チョクエイ</t>
    </rPh>
    <rPh sb="90" eb="92">
      <t>セコウ</t>
    </rPh>
    <rPh sb="93" eb="95">
      <t>イチジ</t>
    </rPh>
    <rPh sb="98" eb="99">
      <t>オヨ</t>
    </rPh>
    <rPh sb="111" eb="113">
      <t>ヒョウカ</t>
    </rPh>
    <rPh sb="189" eb="191">
      <t>キンガク</t>
    </rPh>
    <rPh sb="192" eb="194">
      <t>サイシュウ</t>
    </rPh>
    <phoneticPr fontId="2"/>
  </si>
  <si>
    <t>三重県内において、単独又は共同企業体構成員（出資比率20％以上に限る）の元請として受注し、平成２８年度以降に完成し、かつ、引渡しが済んでいる評価対象工事の実績の有無により評価します。
とび・土工・コンクリート工事（法面処理工事）または他工種工事で発注された法面処理工事１（モルタル・厚層（植生)基材吹付工、法枠工等、応力解析を伴わない法面処理工事）又は法面処理工事２（アンカー・ロックボルト付法枠工等、応力解析を伴う法面処理工事（ただし、仮設アンカーは除きます。））で、評価対象工事①は法枠工の設置面積が900㎡以上、またはコンクリート・モルタル・厚層（植生)基材吹付工の設置面積が1,300㎡以上のもの、評価対象工事②は法枠工の設置面積が450㎡以上、またはコンクリート・モルタル・厚層（植生)基材吹付工の設置面積が650㎡以上のものをいいます。
・評価対象の工事実績は１件とし、コリンズに登録された公共機関等発注の工事に限ります。</t>
    <rPh sb="0" eb="2">
      <t>ミエ</t>
    </rPh>
    <rPh sb="2" eb="4">
      <t>ケンナイ</t>
    </rPh>
    <rPh sb="11" eb="12">
      <t>マタ</t>
    </rPh>
    <rPh sb="13" eb="15">
      <t>キョウドウ</t>
    </rPh>
    <rPh sb="15" eb="18">
      <t>キギョウタイ</t>
    </rPh>
    <rPh sb="96" eb="98">
      <t>ドコウ</t>
    </rPh>
    <rPh sb="105" eb="107">
      <t>コウジ</t>
    </rPh>
    <rPh sb="108" eb="110">
      <t>ノリメン</t>
    </rPh>
    <rPh sb="110" eb="112">
      <t>ショリ</t>
    </rPh>
    <rPh sb="112" eb="114">
      <t>コウジ</t>
    </rPh>
    <rPh sb="118" eb="119">
      <t>タ</t>
    </rPh>
    <rPh sb="119" eb="121">
      <t>コウシュ</t>
    </rPh>
    <rPh sb="121" eb="123">
      <t>コウジ</t>
    </rPh>
    <rPh sb="124" eb="126">
      <t>ハッチュウ</t>
    </rPh>
    <rPh sb="129" eb="131">
      <t>ノリメン</t>
    </rPh>
    <rPh sb="131" eb="133">
      <t>ショリ</t>
    </rPh>
    <rPh sb="133" eb="135">
      <t>コウジ</t>
    </rPh>
    <rPh sb="148" eb="150">
      <t>キザイ</t>
    </rPh>
    <rPh sb="196" eb="197">
      <t>ツ</t>
    </rPh>
    <rPh sb="211" eb="213">
      <t>ショリ</t>
    </rPh>
    <rPh sb="236" eb="238">
      <t>ヒョウカ</t>
    </rPh>
    <rPh sb="238" eb="240">
      <t>タイショウ</t>
    </rPh>
    <rPh sb="240" eb="242">
      <t>コウジ</t>
    </rPh>
    <rPh sb="244" eb="246">
      <t>ノリワク</t>
    </rPh>
    <rPh sb="246" eb="247">
      <t>コウ</t>
    </rPh>
    <rPh sb="248" eb="250">
      <t>セッチ</t>
    </rPh>
    <rPh sb="250" eb="252">
      <t>メンセキ</t>
    </rPh>
    <rPh sb="257" eb="259">
      <t>イジョウ</t>
    </rPh>
    <rPh sb="278" eb="280">
      <t>ショクセイ</t>
    </rPh>
    <rPh sb="281" eb="283">
      <t>キザイ</t>
    </rPh>
    <rPh sb="283" eb="285">
      <t>フキツケ</t>
    </rPh>
    <rPh sb="285" eb="286">
      <t>コウ</t>
    </rPh>
    <rPh sb="287" eb="291">
      <t>セッチメンセキ</t>
    </rPh>
    <rPh sb="298" eb="300">
      <t>イジョウ</t>
    </rPh>
    <rPh sb="304" eb="306">
      <t>ヒョウカ</t>
    </rPh>
    <rPh sb="306" eb="308">
      <t>タイショウ</t>
    </rPh>
    <rPh sb="308" eb="310">
      <t>コウジ</t>
    </rPh>
    <rPh sb="312" eb="314">
      <t>ノリワク</t>
    </rPh>
    <rPh sb="314" eb="315">
      <t>コウ</t>
    </rPh>
    <rPh sb="316" eb="318">
      <t>セッチ</t>
    </rPh>
    <rPh sb="318" eb="320">
      <t>メンセキ</t>
    </rPh>
    <rPh sb="325" eb="327">
      <t>イジョウ</t>
    </rPh>
    <rPh sb="379" eb="381">
      <t>ヒョウカ</t>
    </rPh>
    <rPh sb="381" eb="383">
      <t>タイショウ</t>
    </rPh>
    <phoneticPr fontId="2"/>
  </si>
  <si>
    <t>法面工事に必要な主要機材の保有等の状況により評価します。
・主要機材とは、植生基材吹付工に必要な吹付機を指します。
・自社保有と長期リースは重複して評価しません。</t>
    <rPh sb="37" eb="39">
      <t>ショクセイ</t>
    </rPh>
    <rPh sb="39" eb="41">
      <t>キザイ</t>
    </rPh>
    <rPh sb="41" eb="43">
      <t>フキツケ</t>
    </rPh>
    <rPh sb="48" eb="50">
      <t>フキツケ</t>
    </rPh>
    <phoneticPr fontId="2"/>
  </si>
  <si>
    <t>配置予定技術者が主任(監理）技術者又は現場代理人として従事した工事のうち、単独又は共同企業体構成員（出資比率20％以上に限る）の元請として受注した評価対象工事の実績の有無により評価します。
とび・土工・コンクリート工事（法面処理工事）または他工種工事で発注された法面処理工事１（モルタル・厚層（植生)基材吹付工、法枠工等、応力解析を伴わない法面処理工事）又は法面処理工事２（アンカー・ロックボルト付法枠工等、応力解析を伴う法面処理工事（ただし、仮設アンカーは除きます。））で、評価対象工事③は法枠工の設置面積が900㎡以上、またはコンクリート・モルタル・厚層（植生)基材吹付工の設置面積が1,300㎡以上のもの、評価対象工事④は法枠工の設置面積が450㎡以上、またはコンクリート・モルタル・厚層（植生)基材吹付工の設置面積が650㎡以上のものをいいます。
・主任(監理)技術者としての実績とは、平成２８年度以降に完成し、かつ、引渡しが済んでいる工事で、契約日から完成日までの期間において、完成日を含む２分の１以上の連続した期間に従事した工事の実績をいいます。
・現場代理人としての実績とは、平成２８年度以降に完成し、かつ、引渡しが済んでいる工事で、契約日から完成日までの期間において、完成日を含む２分の１以上の連続した期間に従事した工事の実績をいいます。ただし、コリンズに登録されていた者に限ります。
・評価対象の工事実績は１件とし、コリンズに登録された公共機関等発注の工事に限ります。
・余裕期間制度の対象工事は、完成日を含む実工期の２分の１以上の連続した期間に従事した実績を評価の対象とします。</t>
    <rPh sb="39" eb="40">
      <t>マタ</t>
    </rPh>
    <rPh sb="41" eb="43">
      <t>キョウドウ</t>
    </rPh>
    <rPh sb="43" eb="46">
      <t>キギョウタイ</t>
    </rPh>
    <rPh sb="470" eb="472">
      <t>コウジ</t>
    </rPh>
    <rPh sb="568" eb="570">
      <t>コウジ</t>
    </rPh>
    <rPh sb="682" eb="684">
      <t>キカン</t>
    </rPh>
    <rPh sb="695" eb="697">
      <t>タイショウ</t>
    </rPh>
    <phoneticPr fontId="2"/>
  </si>
  <si>
    <t>当該工事は、鳥羽河内ダム建設に伴う付替市道の法面対策を行う工事です。
「項目１　植生基材吹付工における施工上の留意点」、「項目２　他のダム関連工事との施工調整」、「項目３　周辺環境への配慮」の３項目について、それぞれに工事を行ううえで考えられる留意点を３つ以内で、その理由を含めて記述してください。
・これらの提案については、対策を求めていません。そのため履行義務はありません。</t>
    <rPh sb="6" eb="8">
      <t>トバ</t>
    </rPh>
    <rPh sb="8" eb="10">
      <t>コウチ</t>
    </rPh>
    <rPh sb="12" eb="14">
      <t>ケンセツ</t>
    </rPh>
    <rPh sb="15" eb="16">
      <t>トモナ</t>
    </rPh>
    <rPh sb="17" eb="19">
      <t>ツケカ</t>
    </rPh>
    <rPh sb="19" eb="21">
      <t>シドウ</t>
    </rPh>
    <rPh sb="22" eb="24">
      <t>ノリメン</t>
    </rPh>
    <rPh sb="24" eb="26">
      <t>タイサク</t>
    </rPh>
    <rPh sb="40" eb="42">
      <t>ショクセイ</t>
    </rPh>
    <rPh sb="42" eb="44">
      <t>キザイ</t>
    </rPh>
    <rPh sb="44" eb="46">
      <t>フキツケ</t>
    </rPh>
    <rPh sb="46" eb="47">
      <t>コウ</t>
    </rPh>
    <rPh sb="51" eb="53">
      <t>セコウ</t>
    </rPh>
    <rPh sb="53" eb="54">
      <t>ジョウ</t>
    </rPh>
    <rPh sb="55" eb="58">
      <t>リュウイテン</t>
    </rPh>
    <rPh sb="65" eb="66">
      <t>ホカ</t>
    </rPh>
    <rPh sb="69" eb="71">
      <t>カンレン</t>
    </rPh>
    <rPh sb="71" eb="73">
      <t>コウジ</t>
    </rPh>
    <rPh sb="75" eb="77">
      <t>セコウ</t>
    </rPh>
    <rPh sb="77" eb="79">
      <t>チョウセイ</t>
    </rPh>
    <rPh sb="86" eb="88">
      <t>シュウヘン</t>
    </rPh>
    <rPh sb="88" eb="90">
      <t>カンキョウ</t>
    </rPh>
    <rPh sb="92" eb="94">
      <t>ハイリョ</t>
    </rPh>
    <rPh sb="128" eb="130">
      <t>イナイ</t>
    </rPh>
    <rPh sb="134" eb="136">
      <t>リユウ</t>
    </rPh>
    <rPh sb="137" eb="138">
      <t>フク</t>
    </rPh>
    <phoneticPr fontId="2"/>
  </si>
  <si>
    <t>県内企業による施工の割合 90 ％以上</t>
    <phoneticPr fontId="2"/>
  </si>
  <si>
    <t>県内企業による施工の割合 70 ％以上</t>
    <rPh sb="0" eb="2">
      <t>ケンナイ</t>
    </rPh>
    <phoneticPr fontId="2"/>
  </si>
  <si>
    <t>令和８年度　国補治水ダム　第1-分5025号</t>
    <rPh sb="0" eb="2">
      <t>レイワ</t>
    </rPh>
    <rPh sb="3" eb="5">
      <t>ネンド</t>
    </rPh>
    <rPh sb="6" eb="8">
      <t>コクホ</t>
    </rPh>
    <rPh sb="8" eb="10">
      <t>チスイ</t>
    </rPh>
    <rPh sb="13" eb="14">
      <t>ダイ</t>
    </rPh>
    <rPh sb="16" eb="17">
      <t>ブン</t>
    </rPh>
    <rPh sb="21" eb="22">
      <t>ゴウ</t>
    </rPh>
    <phoneticPr fontId="2"/>
  </si>
  <si>
    <t>二級河川鳥羽河内川（鳥羽河内ダム）</t>
    <rPh sb="0" eb="2">
      <t>ニキュウ</t>
    </rPh>
    <rPh sb="2" eb="4">
      <t>カセン</t>
    </rPh>
    <rPh sb="4" eb="6">
      <t>トバ</t>
    </rPh>
    <rPh sb="6" eb="8">
      <t>コウチ</t>
    </rPh>
    <rPh sb="8" eb="9">
      <t>カワ</t>
    </rPh>
    <rPh sb="10" eb="12">
      <t>トバ</t>
    </rPh>
    <rPh sb="12" eb="14">
      <t>コウチ</t>
    </rPh>
    <phoneticPr fontId="2"/>
  </si>
  <si>
    <t>付替道路（法面工）工事（その１）</t>
    <rPh sb="0" eb="2">
      <t>ツケカ</t>
    </rPh>
    <rPh sb="2" eb="4">
      <t>ドウロ</t>
    </rPh>
    <rPh sb="5" eb="7">
      <t>ノリメン</t>
    </rPh>
    <rPh sb="7" eb="8">
      <t>コウ</t>
    </rPh>
    <rPh sb="9" eb="11">
      <t>コウジ</t>
    </rPh>
    <phoneticPr fontId="2"/>
  </si>
  <si>
    <t>植生基材吹付工に必要な吹付機</t>
    <rPh sb="0" eb="2">
      <t>ショクセイ</t>
    </rPh>
    <rPh sb="2" eb="4">
      <t>キザイ</t>
    </rPh>
    <rPh sb="4" eb="6">
      <t>フキツケ</t>
    </rPh>
    <rPh sb="6" eb="7">
      <t>コウ</t>
    </rPh>
    <rPh sb="8" eb="10">
      <t>ヒツヨウ</t>
    </rPh>
    <rPh sb="11" eb="13">
      <t>フキツケ</t>
    </rPh>
    <rPh sb="13" eb="14">
      <t>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</si>
</sst>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00"/>
    <numFmt numFmtId="178" formatCode="0.00;&quot;△ &quot;0.00"/>
    <numFmt numFmtId="179" formatCode="[$-411]ge\.m\.d;@"/>
    <numFmt numFmtId="180" formatCode="&quot;～&quot;[$-411]ge\.m\.d;@"/>
    <numFmt numFmtId="181" formatCode="0&quot;日&quot;"/>
    <numFmt numFmtId="182" formatCode="&quot;JV &quot;?0&quot;%&quot;"/>
    <numFmt numFmtId="183" formatCode="#,##0.000_ "/>
    <numFmt numFmtId="184" formatCode="0.0"/>
  </numFmts>
  <fonts count="4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sz val="6"/>
      <name val="ＭＳ Ｐゴシック"/>
      <family val="3"/>
      <charset val="128"/>
    </font>
    <font>
      <sz val="12"/>
      <color indexed="8"/>
      <name val="ＭＳ Ｐゴシック"/>
      <family val="3"/>
      <charset val="128"/>
    </font>
    <font>
      <b/>
      <sz val="12"/>
      <name val="ＭＳ 明朝"/>
      <family val="1"/>
      <charset val="128"/>
    </font>
    <font>
      <sz val="12"/>
      <name val="HG丸ｺﾞｼｯｸM-PRO"/>
      <family val="3"/>
      <charset val="128"/>
    </font>
    <font>
      <sz val="10"/>
      <name val="ＭＳ 明朝"/>
      <family val="1"/>
      <charset val="128"/>
    </font>
    <font>
      <sz val="12"/>
      <name val="ＭＳ 明朝"/>
      <family val="1"/>
      <charset val="128"/>
    </font>
    <font>
      <sz val="8"/>
      <name val="ＭＳ 明朝"/>
      <family val="1"/>
      <charset val="128"/>
    </font>
    <font>
      <b/>
      <sz val="12"/>
      <name val="BIZ UDゴシック"/>
      <family val="3"/>
      <charset val="128"/>
    </font>
    <font>
      <sz val="11"/>
      <name val="BIZ UD明朝 Medium"/>
      <family val="1"/>
      <charset val="128"/>
    </font>
    <font>
      <sz val="12"/>
      <name val="BIZ UD明朝 Medium"/>
      <family val="1"/>
      <charset val="128"/>
    </font>
    <font>
      <sz val="10"/>
      <name val="BIZ UD明朝 Medium"/>
      <family val="1"/>
      <charset val="128"/>
    </font>
    <font>
      <b/>
      <u/>
      <sz val="10"/>
      <name val="BIZ UD明朝 Medium"/>
      <family val="1"/>
      <charset val="128"/>
    </font>
    <font>
      <sz val="9"/>
      <name val="BIZ UD明朝 Medium"/>
      <family val="1"/>
      <charset val="128"/>
    </font>
    <font>
      <sz val="10"/>
      <color rgb="FFFF0000"/>
      <name val="ＭＳ 明朝"/>
      <family val="1"/>
      <charset val="128"/>
    </font>
    <font>
      <b/>
      <sz val="12"/>
      <color rgb="FFFF0000"/>
      <name val="ＭＳ ゴシック"/>
      <family val="3"/>
      <charset val="128"/>
    </font>
    <font>
      <sz val="12"/>
      <name val="ＭＳ ゴシック"/>
      <family val="3"/>
      <charset val="128"/>
    </font>
    <font>
      <sz val="11"/>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4"/>
      <name val="BIZ UDゴシック"/>
      <family val="3"/>
      <charset val="128"/>
    </font>
    <font>
      <sz val="12"/>
      <color theme="1"/>
      <name val="BIZ UDゴシック"/>
      <family val="3"/>
      <charset val="128"/>
    </font>
    <font>
      <sz val="10"/>
      <name val="BIZ UDゴシック"/>
      <family val="3"/>
      <charset val="128"/>
    </font>
    <font>
      <sz val="14"/>
      <color theme="1"/>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color theme="1"/>
      <name val="BIZ UDゴシック"/>
      <family val="3"/>
      <charset val="128"/>
    </font>
    <font>
      <sz val="16"/>
      <color theme="1"/>
      <name val="BIZ UDゴシック"/>
      <family val="3"/>
      <charset val="128"/>
    </font>
    <font>
      <b/>
      <sz val="16"/>
      <color rgb="FFFF0000"/>
      <name val="BIZ UDゴシック"/>
      <family val="3"/>
      <charset val="128"/>
    </font>
    <font>
      <sz val="11"/>
      <color rgb="FFFF0000"/>
      <name val="BIZ UD明朝 Medium"/>
      <family val="1"/>
      <charset val="128"/>
    </font>
    <font>
      <sz val="11"/>
      <color theme="1"/>
      <name val="BIZ UD明朝 Medium"/>
      <family val="1"/>
      <charset val="128"/>
    </font>
    <font>
      <sz val="10"/>
      <color rgb="FFFF0000"/>
      <name val="BIZ UD明朝 Medium"/>
      <family val="1"/>
      <charset val="128"/>
    </font>
    <font>
      <b/>
      <sz val="11"/>
      <color rgb="FFFF0000"/>
      <name val="BIZ UD明朝 Medium"/>
      <family val="1"/>
      <charset val="128"/>
    </font>
    <font>
      <sz val="11"/>
      <color theme="3"/>
      <name val="BIZ UD明朝 Medium"/>
      <family val="1"/>
      <charset val="128"/>
    </font>
    <font>
      <b/>
      <sz val="18"/>
      <name val="BIZ UD明朝 Medium"/>
      <family val="1"/>
      <charset val="128"/>
    </font>
    <font>
      <sz val="11"/>
      <name val="HG丸ｺﾞｼｯｸM-PRO"/>
      <family val="3"/>
      <charset val="128"/>
    </font>
    <font>
      <b/>
      <u/>
      <sz val="10"/>
      <color rgb="FFFF0000"/>
      <name val="BIZ UD明朝 Medium"/>
      <family val="1"/>
      <charset val="128"/>
    </font>
    <font>
      <u/>
      <sz val="10"/>
      <color rgb="FFFF0000"/>
      <name val="BIZ UD明朝 Medium"/>
      <family val="1"/>
      <charset val="128"/>
    </font>
    <font>
      <u/>
      <sz val="10"/>
      <name val="BIZ UD明朝 Medium"/>
      <family val="1"/>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4" tint="0.79998168889431442"/>
        <bgColor indexed="64"/>
      </patternFill>
    </fill>
    <fill>
      <patternFill patternType="solid">
        <fgColor theme="0"/>
        <bgColor indexed="64"/>
      </patternFill>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medium">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double">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bottom/>
      <diagonal/>
    </border>
    <border>
      <left/>
      <right style="hair">
        <color indexed="64"/>
      </right>
      <top/>
      <bottom/>
      <diagonal/>
    </border>
    <border>
      <left style="hair">
        <color indexed="64"/>
      </left>
      <right style="thin">
        <color indexed="64"/>
      </right>
      <top/>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diagonalUp="1">
      <left style="thin">
        <color indexed="64"/>
      </left>
      <right style="thin">
        <color indexed="64"/>
      </right>
      <top style="double">
        <color indexed="64"/>
      </top>
      <bottom style="thin">
        <color indexed="64"/>
      </bottom>
      <diagonal style="dotted">
        <color indexed="64"/>
      </diagonal>
    </border>
    <border>
      <left/>
      <right style="medium">
        <color indexed="64"/>
      </right>
      <top style="double">
        <color indexed="64"/>
      </top>
      <bottom/>
      <diagonal/>
    </border>
    <border>
      <left style="thin">
        <color indexed="64"/>
      </left>
      <right style="thin">
        <color indexed="64"/>
      </right>
      <top/>
      <bottom style="double">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medium">
        <color indexed="64"/>
      </left>
      <right/>
      <top style="thin">
        <color indexed="64"/>
      </top>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hair">
        <color indexed="64"/>
      </left>
      <right/>
      <top/>
      <bottom/>
      <diagonal/>
    </border>
    <border>
      <left style="hair">
        <color indexed="64"/>
      </left>
      <right/>
      <top/>
      <bottom style="medium">
        <color indexed="64"/>
      </bottom>
      <diagonal/>
    </border>
    <border>
      <left style="hair">
        <color indexed="64"/>
      </left>
      <right/>
      <top style="thin">
        <color indexed="64"/>
      </top>
      <bottom/>
      <diagonal/>
    </border>
    <border>
      <left style="hair">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style="thin">
        <color auto="1"/>
      </left>
      <right style="thin">
        <color rgb="FFFF0000"/>
      </right>
      <top style="medium">
        <color indexed="64"/>
      </top>
      <bottom style="thin">
        <color auto="1"/>
      </bottom>
      <diagonal/>
    </border>
    <border>
      <left style="thin">
        <color rgb="FFFF0000"/>
      </left>
      <right style="thin">
        <color rgb="FFFF0000"/>
      </right>
      <top style="medium">
        <color indexed="64"/>
      </top>
      <bottom style="thin">
        <color auto="1"/>
      </bottom>
      <diagonal/>
    </border>
    <border>
      <left style="thin">
        <color rgb="FFFF0000"/>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thin">
        <color rgb="FFFF0000"/>
      </left>
      <right style="medium">
        <color indexed="64"/>
      </right>
      <top style="medium">
        <color indexed="64"/>
      </top>
      <bottom style="thin">
        <color auto="1"/>
      </bottom>
      <diagonal/>
    </border>
    <border>
      <left style="thin">
        <color auto="1"/>
      </left>
      <right style="thin">
        <color rgb="FFFF0000"/>
      </right>
      <top style="thin">
        <color auto="1"/>
      </top>
      <bottom style="thin">
        <color auto="1"/>
      </bottom>
      <diagonal/>
    </border>
    <border>
      <left style="thin">
        <color rgb="FFFF0000"/>
      </left>
      <right style="thin">
        <color rgb="FFFF0000"/>
      </right>
      <top style="thin">
        <color auto="1"/>
      </top>
      <bottom style="thin">
        <color auto="1"/>
      </bottom>
      <diagonal/>
    </border>
    <border>
      <left style="thin">
        <color rgb="FFFF0000"/>
      </left>
      <right style="thin">
        <color auto="1"/>
      </right>
      <top style="thin">
        <color auto="1"/>
      </top>
      <bottom style="thin">
        <color auto="1"/>
      </bottom>
      <diagonal/>
    </border>
    <border>
      <left style="thin">
        <color rgb="FFFF0000"/>
      </left>
      <right/>
      <top style="thin">
        <color auto="1"/>
      </top>
      <bottom style="thin">
        <color auto="1"/>
      </bottom>
      <diagonal/>
    </border>
    <border>
      <left style="thin">
        <color rgb="FFFF0000"/>
      </left>
      <right style="medium">
        <color indexed="64"/>
      </right>
      <top style="thin">
        <color auto="1"/>
      </top>
      <bottom style="thin">
        <color auto="1"/>
      </bottom>
      <diagonal/>
    </border>
    <border diagonalUp="1">
      <left style="thin">
        <color indexed="64"/>
      </left>
      <right style="thin">
        <color indexed="64"/>
      </right>
      <top style="thin">
        <color indexed="64"/>
      </top>
      <bottom style="thin">
        <color indexed="64"/>
      </bottom>
      <diagonal style="dotted">
        <color indexed="64"/>
      </diagonal>
    </border>
    <border>
      <left/>
      <right style="thin">
        <color indexed="64"/>
      </right>
      <top style="medium">
        <color indexed="64"/>
      </top>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1" fillId="0" borderId="0">
      <alignment vertical="center"/>
    </xf>
  </cellStyleXfs>
  <cellXfs count="648">
    <xf numFmtId="0" fontId="0" fillId="0" borderId="0" xfId="0">
      <alignment vertical="center"/>
    </xf>
    <xf numFmtId="0" fontId="7" fillId="0" borderId="0" xfId="4" applyFont="1" applyProtection="1">
      <alignment vertical="center"/>
      <protection locked="0"/>
    </xf>
    <xf numFmtId="0" fontId="3" fillId="0" borderId="0" xfId="4" applyFont="1" applyProtection="1">
      <alignment vertical="center"/>
      <protection locked="0"/>
    </xf>
    <xf numFmtId="0" fontId="3" fillId="0" borderId="0" xfId="4" applyFont="1" applyAlignment="1" applyProtection="1">
      <alignment horizontal="center" vertical="center"/>
      <protection locked="0"/>
    </xf>
    <xf numFmtId="0" fontId="8" fillId="0" borderId="0" xfId="4" applyFont="1" applyAlignment="1" applyProtection="1">
      <alignment horizontal="right" vertical="center"/>
      <protection locked="0"/>
    </xf>
    <xf numFmtId="0" fontId="9" fillId="0" borderId="0" xfId="4" applyFont="1" applyAlignment="1" applyProtection="1">
      <alignment horizontal="left" vertical="center"/>
      <protection locked="0"/>
    </xf>
    <xf numFmtId="0" fontId="9" fillId="0" borderId="0" xfId="4" applyFont="1" applyAlignment="1" applyProtection="1">
      <alignment horizontal="center" vertical="center" textRotation="255"/>
      <protection locked="0"/>
    </xf>
    <xf numFmtId="0" fontId="9" fillId="0" borderId="0" xfId="4" applyFont="1" applyAlignment="1" applyProtection="1">
      <alignment horizontal="right" vertical="top" wrapText="1"/>
      <protection locked="0"/>
    </xf>
    <xf numFmtId="0" fontId="9" fillId="0" borderId="3" xfId="4" applyFont="1" applyBorder="1" applyAlignment="1" applyProtection="1">
      <alignment vertical="center" textRotation="255" wrapText="1"/>
      <protection locked="0"/>
    </xf>
    <xf numFmtId="0" fontId="9" fillId="0" borderId="0" xfId="4" applyFont="1" applyAlignment="1" applyProtection="1">
      <alignment vertical="center" textRotation="255" wrapText="1"/>
      <protection locked="0"/>
    </xf>
    <xf numFmtId="0" fontId="9" fillId="0" borderId="0" xfId="4" applyFont="1" applyAlignment="1" applyProtection="1">
      <alignment vertical="center" textRotation="255"/>
      <protection locked="0"/>
    </xf>
    <xf numFmtId="0" fontId="9" fillId="0" borderId="3" xfId="4" applyFont="1" applyBorder="1" applyAlignment="1" applyProtection="1">
      <alignment vertical="center" textRotation="255"/>
      <protection locked="0"/>
    </xf>
    <xf numFmtId="0" fontId="3" fillId="0" borderId="3" xfId="4" applyFont="1" applyBorder="1" applyProtection="1">
      <alignment vertical="center"/>
      <protection locked="0"/>
    </xf>
    <xf numFmtId="0" fontId="18" fillId="0" borderId="38" xfId="4" applyFont="1" applyBorder="1" applyAlignment="1" applyProtection="1">
      <alignment horizontal="left" vertical="center"/>
      <protection locked="0"/>
    </xf>
    <xf numFmtId="0" fontId="18" fillId="0" borderId="3" xfId="4" applyFont="1" applyBorder="1" applyAlignment="1" applyProtection="1">
      <alignment horizontal="left" vertical="center"/>
      <protection locked="0"/>
    </xf>
    <xf numFmtId="0" fontId="10" fillId="0" borderId="3" xfId="4" applyFont="1" applyBorder="1" applyProtection="1">
      <alignment vertical="center"/>
      <protection locked="0"/>
    </xf>
    <xf numFmtId="0" fontId="9" fillId="0" borderId="33" xfId="4" applyFont="1" applyBorder="1" applyAlignment="1" applyProtection="1">
      <alignment horizontal="right" vertical="top" wrapText="1"/>
      <protection locked="0"/>
    </xf>
    <xf numFmtId="0" fontId="11" fillId="0" borderId="0" xfId="4" applyFont="1" applyAlignment="1" applyProtection="1">
      <alignment vertical="top" wrapText="1"/>
      <protection locked="0"/>
    </xf>
    <xf numFmtId="0" fontId="3" fillId="0" borderId="33" xfId="4" applyFont="1" applyBorder="1" applyProtection="1">
      <alignment vertical="center"/>
      <protection locked="0"/>
    </xf>
    <xf numFmtId="0" fontId="3" fillId="0" borderId="23" xfId="4" applyFont="1" applyBorder="1" applyProtection="1">
      <alignment vertical="center"/>
      <protection locked="0"/>
    </xf>
    <xf numFmtId="0" fontId="12" fillId="0" borderId="0" xfId="4" applyFont="1" applyProtection="1">
      <alignment vertical="center"/>
      <protection locked="0"/>
    </xf>
    <xf numFmtId="0" fontId="13" fillId="0" borderId="0" xfId="4" applyFont="1" applyProtection="1">
      <alignment vertical="center"/>
      <protection locked="0"/>
    </xf>
    <xf numFmtId="0" fontId="15" fillId="0" borderId="11" xfId="4" applyFont="1" applyBorder="1" applyAlignment="1" applyProtection="1">
      <alignment horizontal="left" vertical="center"/>
      <protection locked="0"/>
    </xf>
    <xf numFmtId="0" fontId="15" fillId="0" borderId="3" xfId="4" applyFont="1" applyBorder="1" applyAlignment="1" applyProtection="1">
      <alignment horizontal="left" vertical="center"/>
      <protection locked="0"/>
    </xf>
    <xf numFmtId="0" fontId="15" fillId="0" borderId="0" xfId="4" applyFont="1" applyAlignment="1" applyProtection="1">
      <alignment horizontal="left" vertical="center"/>
      <protection locked="0"/>
    </xf>
    <xf numFmtId="0" fontId="15" fillId="0" borderId="34" xfId="4" applyFont="1" applyBorder="1" applyAlignment="1" applyProtection="1">
      <alignment horizontal="left" vertical="center"/>
      <protection locked="0"/>
    </xf>
    <xf numFmtId="0" fontId="15" fillId="0" borderId="32" xfId="4" applyFont="1" applyBorder="1" applyAlignment="1" applyProtection="1">
      <alignment horizontal="left" vertical="center"/>
      <protection locked="0"/>
    </xf>
    <xf numFmtId="0" fontId="15" fillId="0" borderId="39" xfId="4" applyFont="1" applyBorder="1" applyAlignment="1" applyProtection="1">
      <alignment horizontal="left" vertical="center"/>
      <protection locked="0"/>
    </xf>
    <xf numFmtId="0" fontId="15" fillId="0" borderId="3" xfId="4" quotePrefix="1" applyFont="1" applyBorder="1" applyAlignment="1" applyProtection="1">
      <alignment horizontal="left" vertical="center"/>
      <protection locked="0"/>
    </xf>
    <xf numFmtId="0" fontId="15" fillId="0" borderId="33" xfId="4" applyFont="1" applyBorder="1" applyAlignment="1" applyProtection="1">
      <alignment horizontal="left" vertical="center"/>
      <protection locked="0"/>
    </xf>
    <xf numFmtId="0" fontId="16" fillId="0" borderId="0" xfId="4" applyFont="1" applyAlignment="1" applyProtection="1">
      <alignment horizontal="left" vertical="center"/>
      <protection locked="0"/>
    </xf>
    <xf numFmtId="0" fontId="15" fillId="0" borderId="36" xfId="4" applyFont="1" applyBorder="1" applyAlignment="1" applyProtection="1">
      <alignment horizontal="left" vertical="center"/>
      <protection locked="0"/>
    </xf>
    <xf numFmtId="0" fontId="15" fillId="0" borderId="31" xfId="4" applyFont="1" applyBorder="1" applyAlignment="1" applyProtection="1">
      <alignment horizontal="left" vertical="center"/>
      <protection locked="0"/>
    </xf>
    <xf numFmtId="0" fontId="15" fillId="0" borderId="35" xfId="4" applyFont="1" applyBorder="1" applyAlignment="1" applyProtection="1">
      <alignment horizontal="right" vertical="top" wrapText="1"/>
      <protection locked="0"/>
    </xf>
    <xf numFmtId="0" fontId="15" fillId="0" borderId="37" xfId="4" applyFont="1" applyBorder="1" applyAlignment="1" applyProtection="1">
      <alignment horizontal="right" vertical="top" wrapText="1"/>
      <protection locked="0"/>
    </xf>
    <xf numFmtId="0" fontId="15" fillId="0" borderId="0" xfId="4" applyFont="1" applyAlignment="1" applyProtection="1">
      <alignment horizontal="center" vertical="center"/>
      <protection locked="0"/>
    </xf>
    <xf numFmtId="0" fontId="21" fillId="0" borderId="0" xfId="0" applyFont="1">
      <alignment vertical="center"/>
    </xf>
    <xf numFmtId="0" fontId="21" fillId="0" borderId="0" xfId="0" applyFont="1" applyAlignment="1">
      <alignment vertical="center" wrapText="1"/>
    </xf>
    <xf numFmtId="0" fontId="21" fillId="0" borderId="0" xfId="0" applyFont="1" applyAlignment="1">
      <alignment horizontal="center" vertical="center"/>
    </xf>
    <xf numFmtId="0" fontId="12" fillId="0" borderId="0" xfId="0" applyFont="1" applyAlignment="1">
      <alignment horizontal="right" vertical="center" wrapText="1"/>
    </xf>
    <xf numFmtId="0" fontId="23" fillId="0" borderId="0" xfId="0" applyFont="1">
      <alignment vertical="center"/>
    </xf>
    <xf numFmtId="0" fontId="22" fillId="0" borderId="0" xfId="0" applyFont="1">
      <alignment vertical="center"/>
    </xf>
    <xf numFmtId="0" fontId="23" fillId="0" borderId="0" xfId="0" applyFont="1" applyAlignment="1">
      <alignment horizontal="left" vertical="center"/>
    </xf>
    <xf numFmtId="0" fontId="23" fillId="0" borderId="0" xfId="0" applyFont="1" applyAlignment="1">
      <alignment horizontal="center" vertical="center"/>
    </xf>
    <xf numFmtId="0" fontId="23" fillId="0" borderId="0" xfId="0" applyFont="1" applyAlignment="1">
      <alignment horizontal="right" vertical="center" wrapText="1"/>
    </xf>
    <xf numFmtId="0" fontId="24" fillId="0" borderId="0" xfId="0" applyFont="1">
      <alignment vertical="center"/>
    </xf>
    <xf numFmtId="0" fontId="21" fillId="0" borderId="12" xfId="0" applyFont="1" applyBorder="1" applyAlignment="1">
      <alignment horizontal="center" vertical="center" wrapText="1"/>
    </xf>
    <xf numFmtId="0" fontId="21" fillId="0" borderId="12" xfId="1" quotePrefix="1" applyNumberFormat="1" applyFont="1" applyFill="1" applyBorder="1" applyAlignment="1" applyProtection="1">
      <alignment horizontal="center" vertical="center" wrapText="1"/>
    </xf>
    <xf numFmtId="0" fontId="25" fillId="0" borderId="4" xfId="0" applyFont="1" applyBorder="1" applyAlignment="1">
      <alignment horizontal="center" vertical="center"/>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1" xfId="0" applyFont="1" applyBorder="1" applyAlignment="1">
      <alignment horizontal="center" vertical="center" wrapText="1"/>
    </xf>
    <xf numFmtId="0" fontId="25" fillId="0" borderId="1" xfId="0" quotePrefix="1" applyFont="1" applyBorder="1" applyAlignment="1">
      <alignment horizontal="center" vertical="center"/>
    </xf>
    <xf numFmtId="0" fontId="25" fillId="0" borderId="12" xfId="0" quotePrefix="1" applyFont="1" applyBorder="1" applyAlignment="1">
      <alignment horizontal="center" vertical="center"/>
    </xf>
    <xf numFmtId="0" fontId="25" fillId="0" borderId="21" xfId="0" applyFont="1" applyBorder="1" applyAlignment="1">
      <alignment horizontal="center" vertical="center"/>
    </xf>
    <xf numFmtId="0" fontId="24" fillId="0" borderId="13" xfId="0" applyFont="1" applyBorder="1" applyAlignment="1">
      <alignment horizontal="center" vertical="center"/>
    </xf>
    <xf numFmtId="0" fontId="21" fillId="0" borderId="4" xfId="0" applyFont="1" applyBorder="1" applyAlignment="1">
      <alignment horizontal="center" vertical="center"/>
    </xf>
    <xf numFmtId="0" fontId="21" fillId="0" borderId="19" xfId="0" applyFont="1" applyBorder="1" applyAlignment="1">
      <alignment horizontal="center" vertical="center"/>
    </xf>
    <xf numFmtId="0" fontId="26" fillId="0" borderId="0" xfId="0" applyFont="1">
      <alignment vertical="center"/>
    </xf>
    <xf numFmtId="0" fontId="24" fillId="0" borderId="1" xfId="0" applyFont="1" applyBorder="1" applyAlignment="1">
      <alignment horizontal="center" vertical="center"/>
    </xf>
    <xf numFmtId="0" fontId="25" fillId="0" borderId="2" xfId="0" applyFont="1" applyBorder="1" applyAlignment="1">
      <alignment horizontal="center" vertical="center" wrapText="1"/>
    </xf>
    <xf numFmtId="0" fontId="24" fillId="0" borderId="5" xfId="0" applyFont="1" applyBorder="1" applyAlignment="1">
      <alignment horizontal="center" vertical="center"/>
    </xf>
    <xf numFmtId="176" fontId="21" fillId="0" borderId="4" xfId="0" quotePrefix="1" applyNumberFormat="1" applyFont="1" applyBorder="1" applyAlignment="1">
      <alignment horizontal="center" vertical="center" wrapText="1"/>
    </xf>
    <xf numFmtId="176" fontId="25" fillId="0" borderId="4" xfId="0" quotePrefix="1" applyNumberFormat="1" applyFont="1" applyBorder="1" applyAlignment="1">
      <alignment horizontal="center" vertical="center" wrapText="1"/>
    </xf>
    <xf numFmtId="0" fontId="24" fillId="0" borderId="40" xfId="1" applyNumberFormat="1" applyFont="1" applyFill="1" applyBorder="1" applyAlignment="1" applyProtection="1">
      <alignment horizontal="center" vertical="center"/>
    </xf>
    <xf numFmtId="0" fontId="24" fillId="0" borderId="4" xfId="0" applyFont="1" applyBorder="1" applyAlignment="1">
      <alignment horizontal="center" vertical="center"/>
    </xf>
    <xf numFmtId="0" fontId="24" fillId="0" borderId="4" xfId="0" applyFont="1" applyBorder="1" applyAlignment="1">
      <alignment vertical="center" wrapText="1"/>
    </xf>
    <xf numFmtId="176" fontId="21" fillId="0" borderId="2" xfId="0" quotePrefix="1" applyNumberFormat="1" applyFont="1" applyBorder="1" applyAlignment="1">
      <alignment horizontal="center" vertical="center" wrapText="1"/>
    </xf>
    <xf numFmtId="176" fontId="25" fillId="0" borderId="2" xfId="0" quotePrefix="1" applyNumberFormat="1" applyFont="1" applyBorder="1" applyAlignment="1">
      <alignment horizontal="center" vertical="center" wrapText="1"/>
    </xf>
    <xf numFmtId="0" fontId="24" fillId="0" borderId="99" xfId="1" applyNumberFormat="1" applyFont="1" applyFill="1" applyBorder="1" applyAlignment="1" applyProtection="1">
      <alignment horizontal="center" vertical="center"/>
    </xf>
    <xf numFmtId="0" fontId="24" fillId="0" borderId="1" xfId="0" applyFont="1" applyBorder="1" applyAlignment="1">
      <alignment vertical="center" wrapText="1"/>
    </xf>
    <xf numFmtId="0" fontId="24" fillId="0" borderId="2" xfId="0" applyFont="1" applyBorder="1" applyAlignment="1">
      <alignment horizontal="center" vertical="center" wrapText="1"/>
    </xf>
    <xf numFmtId="176" fontId="25" fillId="0" borderId="2" xfId="1" applyNumberFormat="1" applyFont="1" applyFill="1" applyBorder="1" applyAlignment="1" applyProtection="1">
      <alignment horizontal="center" vertical="center"/>
    </xf>
    <xf numFmtId="0" fontId="24" fillId="0" borderId="0" xfId="0" applyFont="1" applyAlignment="1">
      <alignment horizontal="left" vertical="center"/>
    </xf>
    <xf numFmtId="0" fontId="24" fillId="0" borderId="0" xfId="0" applyFont="1" applyAlignment="1">
      <alignment horizontal="center" vertical="center"/>
    </xf>
    <xf numFmtId="0" fontId="29" fillId="0" borderId="0" xfId="0" applyFont="1" applyAlignment="1">
      <alignment horizontal="left" vertical="center"/>
    </xf>
    <xf numFmtId="178" fontId="30" fillId="0" borderId="2" xfId="1" applyNumberFormat="1" applyFont="1" applyFill="1" applyBorder="1" applyAlignment="1" applyProtection="1">
      <alignment horizontal="center" vertical="center"/>
    </xf>
    <xf numFmtId="0" fontId="24" fillId="0" borderId="0" xfId="0" applyFont="1" applyAlignment="1">
      <alignment horizontal="right" vertical="center"/>
    </xf>
    <xf numFmtId="0" fontId="31" fillId="0" borderId="0" xfId="2" applyFont="1" applyFill="1" applyAlignment="1" applyProtection="1">
      <alignment horizontal="right" vertical="center"/>
    </xf>
    <xf numFmtId="0" fontId="21" fillId="0" borderId="0" xfId="1" applyNumberFormat="1" applyFont="1" applyFill="1" applyBorder="1" applyAlignment="1" applyProtection="1">
      <alignment vertical="center"/>
    </xf>
    <xf numFmtId="0" fontId="32" fillId="0" borderId="0" xfId="0" applyFont="1">
      <alignment vertical="center"/>
    </xf>
    <xf numFmtId="0" fontId="25" fillId="0" borderId="0" xfId="0" applyFont="1">
      <alignment vertical="center"/>
    </xf>
    <xf numFmtId="0" fontId="24" fillId="0" borderId="11" xfId="0" applyFont="1" applyBorder="1">
      <alignment vertical="center"/>
    </xf>
    <xf numFmtId="0" fontId="21" fillId="0" borderId="12" xfId="0" applyFont="1" applyBorder="1" applyAlignment="1">
      <alignment horizontal="center" vertical="center"/>
    </xf>
    <xf numFmtId="0" fontId="21" fillId="0" borderId="4"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center" vertical="center"/>
    </xf>
    <xf numFmtId="0" fontId="28" fillId="0" borderId="2" xfId="0" applyFont="1" applyBorder="1" applyAlignment="1">
      <alignment horizontal="center" vertical="center"/>
    </xf>
    <xf numFmtId="0" fontId="33" fillId="0" borderId="2" xfId="0" applyFont="1" applyBorder="1" applyAlignment="1">
      <alignment horizontal="center" vertical="center"/>
    </xf>
    <xf numFmtId="0" fontId="21" fillId="0" borderId="5" xfId="0" applyFont="1" applyBorder="1" applyAlignment="1">
      <alignment horizontal="center" vertical="center" shrinkToFit="1"/>
    </xf>
    <xf numFmtId="0" fontId="21" fillId="0" borderId="3" xfId="0" applyFont="1" applyBorder="1" applyAlignment="1">
      <alignment horizontal="center" vertical="center" wrapText="1"/>
    </xf>
    <xf numFmtId="0" fontId="21" fillId="0" borderId="1" xfId="0" applyFont="1" applyBorder="1" applyAlignment="1">
      <alignment horizontal="center" vertical="center" shrinkToFit="1"/>
    </xf>
    <xf numFmtId="0" fontId="25" fillId="0" borderId="12" xfId="0" applyFont="1" applyBorder="1" applyAlignment="1">
      <alignment horizontal="center" vertical="center" wrapText="1"/>
    </xf>
    <xf numFmtId="0" fontId="21" fillId="0" borderId="12" xfId="0" applyFont="1" applyBorder="1" applyAlignment="1">
      <alignment horizontal="center" vertical="center" shrinkToFit="1"/>
    </xf>
    <xf numFmtId="0" fontId="21" fillId="0" borderId="49" xfId="0" applyFont="1" applyBorder="1" applyAlignment="1">
      <alignment horizontal="center" vertical="center" wrapText="1"/>
    </xf>
    <xf numFmtId="176" fontId="25" fillId="2" borderId="4" xfId="0" quotePrefix="1" applyNumberFormat="1" applyFont="1" applyFill="1" applyBorder="1" applyAlignment="1" applyProtection="1">
      <alignment horizontal="center" vertical="center" wrapText="1"/>
      <protection locked="0"/>
    </xf>
    <xf numFmtId="0" fontId="34" fillId="0" borderId="4" xfId="1" applyNumberFormat="1" applyFont="1" applyBorder="1" applyAlignment="1">
      <alignment horizontal="center" vertical="center"/>
    </xf>
    <xf numFmtId="0" fontId="21" fillId="0" borderId="11" xfId="0" applyFont="1" applyBorder="1" applyAlignment="1">
      <alignment horizontal="center" vertical="center" wrapText="1"/>
    </xf>
    <xf numFmtId="176" fontId="25" fillId="2" borderId="2" xfId="0" quotePrefix="1" applyNumberFormat="1" applyFont="1" applyFill="1" applyBorder="1" applyAlignment="1" applyProtection="1">
      <alignment horizontal="center" vertical="center" wrapText="1"/>
      <protection locked="0"/>
    </xf>
    <xf numFmtId="0" fontId="34" fillId="0" borderId="2" xfId="1" applyNumberFormat="1" applyFont="1" applyBorder="1" applyAlignment="1">
      <alignment horizontal="center" vertical="center"/>
    </xf>
    <xf numFmtId="0" fontId="25" fillId="0" borderId="0" xfId="0" applyFont="1" applyAlignment="1">
      <alignment horizontal="center" vertical="center"/>
    </xf>
    <xf numFmtId="0" fontId="32" fillId="0" borderId="0" xfId="0" applyFont="1" applyAlignment="1">
      <alignment horizontal="center" vertical="center"/>
    </xf>
    <xf numFmtId="0" fontId="21" fillId="0" borderId="0" xfId="0" applyFont="1" applyAlignment="1">
      <alignment horizontal="center" vertical="center" wrapText="1"/>
    </xf>
    <xf numFmtId="176" fontId="25" fillId="0" borderId="2" xfId="1" applyNumberFormat="1" applyFont="1" applyBorder="1" applyAlignment="1">
      <alignment horizontal="center" vertical="center"/>
    </xf>
    <xf numFmtId="0" fontId="28" fillId="0" borderId="14" xfId="0" applyFont="1" applyBorder="1" applyAlignment="1">
      <alignment horizontal="right" vertical="center"/>
    </xf>
    <xf numFmtId="0" fontId="28" fillId="0" borderId="15" xfId="0" applyFont="1" applyBorder="1" applyAlignment="1">
      <alignment horizontal="right" vertical="center"/>
    </xf>
    <xf numFmtId="0" fontId="25" fillId="0" borderId="17" xfId="0" applyFont="1" applyBorder="1" applyAlignment="1">
      <alignment horizontal="right" vertical="center"/>
    </xf>
    <xf numFmtId="0" fontId="28" fillId="0" borderId="7" xfId="0" applyFont="1" applyBorder="1">
      <alignment vertical="center"/>
    </xf>
    <xf numFmtId="0" fontId="25" fillId="0" borderId="7" xfId="0" applyFont="1" applyBorder="1">
      <alignment vertical="center"/>
    </xf>
    <xf numFmtId="0" fontId="34" fillId="0" borderId="6" xfId="0" applyFont="1" applyBorder="1">
      <alignment vertical="center"/>
    </xf>
    <xf numFmtId="0" fontId="34" fillId="0" borderId="7" xfId="0" applyFont="1" applyBorder="1">
      <alignment vertical="center"/>
    </xf>
    <xf numFmtId="0" fontId="24" fillId="0" borderId="7" xfId="0" applyFont="1" applyBorder="1">
      <alignment vertical="center"/>
    </xf>
    <xf numFmtId="0" fontId="24" fillId="0" borderId="8" xfId="0" applyFont="1" applyBorder="1">
      <alignment vertical="center"/>
    </xf>
    <xf numFmtId="0" fontId="28" fillId="2" borderId="1" xfId="0" applyFont="1" applyFill="1" applyBorder="1">
      <alignment vertical="center"/>
    </xf>
    <xf numFmtId="0" fontId="28" fillId="3" borderId="1" xfId="0" applyFont="1" applyFill="1" applyBorder="1">
      <alignment vertical="center"/>
    </xf>
    <xf numFmtId="0" fontId="28" fillId="0" borderId="0" xfId="0" applyFont="1">
      <alignment vertical="center"/>
    </xf>
    <xf numFmtId="0" fontId="28" fillId="0" borderId="0" xfId="0" applyFont="1" applyAlignment="1">
      <alignment vertical="center" wrapText="1"/>
    </xf>
    <xf numFmtId="0" fontId="28" fillId="0" borderId="16" xfId="0" applyFont="1" applyBorder="1" applyAlignment="1">
      <alignment vertical="center" wrapText="1"/>
    </xf>
    <xf numFmtId="0" fontId="25" fillId="0" borderId="9" xfId="0" applyFont="1" applyBorder="1">
      <alignment vertical="center"/>
    </xf>
    <xf numFmtId="0" fontId="28" fillId="0" borderId="9" xfId="0" applyFont="1" applyBorder="1" applyAlignment="1">
      <alignment vertical="center" wrapText="1"/>
    </xf>
    <xf numFmtId="0" fontId="28" fillId="0" borderId="10" xfId="0" applyFont="1" applyBorder="1" applyAlignment="1">
      <alignment vertical="center" wrapText="1"/>
    </xf>
    <xf numFmtId="0" fontId="13" fillId="0" borderId="0" xfId="0" applyFont="1" applyProtection="1">
      <alignment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center" vertical="center" wrapText="1"/>
      <protection locked="0"/>
    </xf>
    <xf numFmtId="0" fontId="13" fillId="0" borderId="43" xfId="0" applyFont="1" applyBorder="1" applyAlignment="1" applyProtection="1">
      <alignment horizontal="center" vertical="center"/>
      <protection locked="0"/>
    </xf>
    <xf numFmtId="0" fontId="13" fillId="4" borderId="32" xfId="0" quotePrefix="1" applyFont="1" applyFill="1" applyBorder="1" applyProtection="1">
      <alignment vertical="center"/>
      <protection locked="0"/>
    </xf>
    <xf numFmtId="0" fontId="13" fillId="4" borderId="41" xfId="0" quotePrefix="1" applyFont="1" applyFill="1" applyBorder="1" applyProtection="1">
      <alignment vertical="center"/>
      <protection locked="0"/>
    </xf>
    <xf numFmtId="0" fontId="13" fillId="0" borderId="18" xfId="0" applyFont="1" applyBorder="1" applyProtection="1">
      <alignment vertical="center"/>
      <protection locked="0"/>
    </xf>
    <xf numFmtId="0" fontId="13" fillId="0" borderId="18"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0" borderId="0" xfId="0" quotePrefix="1" applyFont="1" applyAlignment="1" applyProtection="1">
      <alignment horizontal="left" vertical="center"/>
      <protection locked="0"/>
    </xf>
    <xf numFmtId="0" fontId="25" fillId="0" borderId="0" xfId="0" applyFont="1" applyProtection="1">
      <alignment vertical="center"/>
      <protection locked="0"/>
    </xf>
    <xf numFmtId="0" fontId="13" fillId="0" borderId="0" xfId="0" applyFont="1" applyAlignment="1" applyProtection="1">
      <alignment vertical="center" wrapText="1"/>
      <protection locked="0"/>
    </xf>
    <xf numFmtId="0" fontId="37" fillId="0" borderId="0" xfId="0" applyFont="1" applyAlignment="1" applyProtection="1">
      <alignment horizontal="center" vertical="center"/>
      <protection locked="0"/>
    </xf>
    <xf numFmtId="0" fontId="13" fillId="0" borderId="7" xfId="0" applyFont="1" applyBorder="1" applyAlignment="1" applyProtection="1">
      <alignment vertical="center" textRotation="255"/>
      <protection locked="0"/>
    </xf>
    <xf numFmtId="0" fontId="13" fillId="0" borderId="0" xfId="0" applyFont="1" applyAlignment="1" applyProtection="1">
      <alignment horizontal="center" vertical="center" textRotation="255"/>
      <protection locked="0"/>
    </xf>
    <xf numFmtId="2" fontId="13" fillId="0" borderId="0" xfId="0" applyNumberFormat="1" applyFont="1" applyAlignment="1" applyProtection="1">
      <alignment horizontal="center" vertical="center" wrapText="1"/>
      <protection locked="0"/>
    </xf>
    <xf numFmtId="12" fontId="13" fillId="0" borderId="0" xfId="0" applyNumberFormat="1" applyFont="1" applyAlignment="1" applyProtection="1">
      <alignment horizontal="center" vertical="center" wrapText="1"/>
      <protection locked="0"/>
    </xf>
    <xf numFmtId="177" fontId="13" fillId="0" borderId="0" xfId="0" applyNumberFormat="1" applyFont="1" applyAlignment="1">
      <alignment horizontal="center" vertical="center" wrapText="1"/>
    </xf>
    <xf numFmtId="183" fontId="13" fillId="0" borderId="0" xfId="0" applyNumberFormat="1" applyFont="1" applyAlignment="1">
      <alignment horizontal="center" vertical="center" wrapText="1"/>
    </xf>
    <xf numFmtId="177" fontId="13" fillId="0" borderId="0" xfId="0" applyNumberFormat="1" applyFont="1" applyAlignment="1" applyProtection="1">
      <alignment horizontal="center" vertical="center" wrapText="1"/>
      <protection locked="0"/>
    </xf>
    <xf numFmtId="183" fontId="13" fillId="0" borderId="0" xfId="0" applyNumberFormat="1" applyFont="1" applyAlignment="1" applyProtection="1">
      <alignment horizontal="center" vertical="center" wrapText="1"/>
      <protection locked="0"/>
    </xf>
    <xf numFmtId="0" fontId="13" fillId="0" borderId="15" xfId="0" quotePrefix="1" applyFont="1" applyBorder="1" applyAlignment="1" applyProtection="1">
      <alignment horizontal="right" vertical="center" wrapText="1"/>
      <protection locked="0"/>
    </xf>
    <xf numFmtId="0" fontId="13" fillId="0" borderId="0" xfId="0" quotePrefix="1" applyFont="1" applyAlignment="1" applyProtection="1">
      <alignment horizontal="right" vertical="center" wrapText="1"/>
      <protection locked="0"/>
    </xf>
    <xf numFmtId="0" fontId="13" fillId="0" borderId="16" xfId="0" applyFont="1" applyBorder="1" applyAlignment="1" applyProtection="1">
      <alignment vertical="center" wrapText="1"/>
      <protection locked="0"/>
    </xf>
    <xf numFmtId="0" fontId="13" fillId="0" borderId="16" xfId="0" applyFont="1" applyBorder="1" applyAlignment="1" applyProtection="1">
      <alignment horizontal="center" vertical="center" wrapText="1"/>
      <protection locked="0"/>
    </xf>
    <xf numFmtId="0" fontId="13" fillId="0" borderId="17" xfId="0" quotePrefix="1" applyFont="1" applyBorder="1" applyAlignment="1" applyProtection="1">
      <alignment horizontal="right" vertical="center" wrapText="1"/>
      <protection locked="0"/>
    </xf>
    <xf numFmtId="0" fontId="13" fillId="0" borderId="9" xfId="0" quotePrefix="1" applyFont="1" applyBorder="1" applyAlignment="1" applyProtection="1">
      <alignment horizontal="right" vertical="center" wrapText="1"/>
      <protection locked="0"/>
    </xf>
    <xf numFmtId="0" fontId="13" fillId="0" borderId="9" xfId="0" applyFont="1" applyBorder="1" applyAlignment="1" applyProtection="1">
      <alignment vertical="center" wrapText="1"/>
      <protection locked="0"/>
    </xf>
    <xf numFmtId="0" fontId="13" fillId="0" borderId="10" xfId="0" applyFont="1" applyBorder="1" applyAlignment="1" applyProtection="1">
      <alignment horizontal="center" vertical="center" wrapText="1"/>
      <protection locked="0"/>
    </xf>
    <xf numFmtId="0" fontId="13" fillId="0" borderId="0" xfId="0" applyFont="1" applyAlignment="1" applyProtection="1">
      <alignment horizontal="center" vertical="center" shrinkToFit="1"/>
      <protection locked="0"/>
    </xf>
    <xf numFmtId="0" fontId="36" fillId="0" borderId="0" xfId="0" applyFont="1" applyProtection="1">
      <alignment vertical="center"/>
      <protection locked="0"/>
    </xf>
    <xf numFmtId="0" fontId="38" fillId="0" borderId="0" xfId="0" applyFont="1" applyAlignment="1" applyProtection="1">
      <alignment vertical="center" wrapText="1"/>
      <protection locked="0"/>
    </xf>
    <xf numFmtId="179" fontId="38" fillId="0" borderId="0" xfId="3" applyNumberFormat="1" applyFont="1" applyBorder="1" applyAlignment="1" applyProtection="1">
      <alignment horizontal="center" vertical="center" shrinkToFit="1"/>
      <protection locked="0"/>
    </xf>
    <xf numFmtId="38" fontId="38" fillId="0" borderId="0" xfId="3" applyFont="1" applyBorder="1" applyAlignment="1" applyProtection="1">
      <alignment horizontal="right" vertical="center"/>
      <protection locked="0"/>
    </xf>
    <xf numFmtId="182" fontId="38" fillId="0" borderId="0" xfId="3" applyNumberFormat="1" applyFont="1" applyBorder="1" applyAlignment="1" applyProtection="1">
      <alignment horizontal="center" vertical="center"/>
      <protection locked="0"/>
    </xf>
    <xf numFmtId="180" fontId="38" fillId="0" borderId="0" xfId="3" applyNumberFormat="1" applyFont="1" applyBorder="1" applyAlignment="1" applyProtection="1">
      <alignment horizontal="center" vertical="center" shrinkToFit="1"/>
      <protection locked="0"/>
    </xf>
    <xf numFmtId="0" fontId="36" fillId="0" borderId="0" xfId="0" applyFont="1" applyAlignment="1" applyProtection="1">
      <alignment horizontal="right" vertical="center"/>
      <protection locked="0"/>
    </xf>
    <xf numFmtId="181" fontId="38" fillId="0" borderId="0" xfId="3" applyNumberFormat="1"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75" xfId="0" applyFont="1" applyBorder="1" applyProtection="1">
      <alignment vertical="center"/>
      <protection locked="0"/>
    </xf>
    <xf numFmtId="0" fontId="13" fillId="5" borderId="15" xfId="0" applyFont="1" applyFill="1" applyBorder="1" applyAlignment="1" applyProtection="1">
      <alignment horizontal="right" vertical="center"/>
      <protection locked="0"/>
    </xf>
    <xf numFmtId="0" fontId="13" fillId="5" borderId="16" xfId="0" applyFont="1" applyFill="1" applyBorder="1" applyAlignment="1" applyProtection="1">
      <alignment horizontal="left" vertical="center" wrapText="1"/>
      <protection locked="0"/>
    </xf>
    <xf numFmtId="0" fontId="13" fillId="5" borderId="0" xfId="0" applyFont="1" applyFill="1" applyAlignment="1" applyProtection="1">
      <alignment horizontal="right" vertical="center"/>
      <protection locked="0"/>
    </xf>
    <xf numFmtId="0" fontId="13" fillId="5" borderId="0" xfId="0" applyFont="1" applyFill="1" applyAlignment="1" applyProtection="1">
      <alignment horizontal="left" vertical="center" wrapText="1"/>
      <protection locked="0"/>
    </xf>
    <xf numFmtId="0" fontId="13" fillId="5" borderId="0" xfId="0" applyFont="1" applyFill="1" applyProtection="1">
      <alignment vertical="center"/>
      <protection locked="0"/>
    </xf>
    <xf numFmtId="0" fontId="13" fillId="5" borderId="16" xfId="0" applyFont="1" applyFill="1" applyBorder="1" applyProtection="1">
      <alignment vertical="center"/>
      <protection locked="0"/>
    </xf>
    <xf numFmtId="0" fontId="13" fillId="5" borderId="52" xfId="0" applyFont="1" applyFill="1" applyBorder="1" applyAlignment="1" applyProtection="1">
      <alignment horizontal="right" vertical="center"/>
      <protection locked="0"/>
    </xf>
    <xf numFmtId="0" fontId="13" fillId="5" borderId="48" xfId="0" applyFont="1" applyFill="1" applyBorder="1" applyAlignment="1" applyProtection="1">
      <alignment horizontal="right" vertical="center"/>
      <protection locked="0"/>
    </xf>
    <xf numFmtId="0" fontId="13" fillId="5" borderId="48" xfId="0" applyFont="1" applyFill="1" applyBorder="1" applyProtection="1">
      <alignment vertical="center"/>
      <protection locked="0"/>
    </xf>
    <xf numFmtId="0" fontId="13" fillId="5" borderId="78" xfId="0" applyFont="1" applyFill="1" applyBorder="1" applyProtection="1">
      <alignment vertical="center"/>
      <protection locked="0"/>
    </xf>
    <xf numFmtId="0" fontId="13" fillId="5" borderId="15" xfId="0" applyFont="1" applyFill="1" applyBorder="1" applyProtection="1">
      <alignment vertical="center"/>
      <protection locked="0"/>
    </xf>
    <xf numFmtId="0" fontId="13" fillId="5" borderId="17" xfId="0" applyFont="1" applyFill="1" applyBorder="1" applyProtection="1">
      <alignment vertical="center"/>
      <protection locked="0"/>
    </xf>
    <xf numFmtId="0" fontId="13" fillId="5" borderId="9" xfId="0" applyFont="1" applyFill="1" applyBorder="1" applyProtection="1">
      <alignment vertical="center"/>
      <protection locked="0"/>
    </xf>
    <xf numFmtId="0" fontId="13" fillId="5" borderId="10" xfId="0" applyFont="1" applyFill="1" applyBorder="1" applyProtection="1">
      <alignment vertical="center"/>
      <protection locked="0"/>
    </xf>
    <xf numFmtId="0" fontId="13" fillId="5" borderId="15" xfId="0" applyFont="1" applyFill="1" applyBorder="1" applyAlignment="1" applyProtection="1">
      <alignment horizontal="left" vertical="center"/>
      <protection locked="0"/>
    </xf>
    <xf numFmtId="0" fontId="13" fillId="5" borderId="0" xfId="0" applyFont="1" applyFill="1" applyAlignment="1" applyProtection="1">
      <alignment horizontal="right" vertical="center" wrapText="1"/>
      <protection locked="0"/>
    </xf>
    <xf numFmtId="0" fontId="13" fillId="0" borderId="5"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18" xfId="0" applyFont="1" applyBorder="1" applyAlignment="1" applyProtection="1">
      <alignment horizontal="left" vertical="center"/>
      <protection locked="0"/>
    </xf>
    <xf numFmtId="0" fontId="13" fillId="0" borderId="28" xfId="0" applyFont="1" applyBorder="1" applyAlignment="1" applyProtection="1">
      <alignment horizontal="center" vertical="center"/>
      <protection locked="0"/>
    </xf>
    <xf numFmtId="0" fontId="13" fillId="0" borderId="29" xfId="0" applyFont="1" applyBorder="1" applyAlignment="1" applyProtection="1">
      <alignment horizontal="center" vertical="center"/>
      <protection locked="0"/>
    </xf>
    <xf numFmtId="0" fontId="21" fillId="4" borderId="53" xfId="0" quotePrefix="1" applyFont="1" applyFill="1" applyBorder="1" applyProtection="1">
      <alignment vertical="center"/>
      <protection locked="0"/>
    </xf>
    <xf numFmtId="0" fontId="21" fillId="4" borderId="32" xfId="0" quotePrefix="1" applyFont="1" applyFill="1" applyBorder="1" applyProtection="1">
      <alignment vertical="center"/>
      <protection locked="0"/>
    </xf>
    <xf numFmtId="0" fontId="21" fillId="4" borderId="54" xfId="0" quotePrefix="1" applyFont="1" applyFill="1" applyBorder="1" applyProtection="1">
      <alignment vertical="center"/>
      <protection locked="0"/>
    </xf>
    <xf numFmtId="0" fontId="21" fillId="4" borderId="11" xfId="0" quotePrefix="1" applyFont="1" applyFill="1" applyBorder="1" applyProtection="1">
      <alignment vertical="center"/>
      <protection locked="0"/>
    </xf>
    <xf numFmtId="0" fontId="13" fillId="0" borderId="0" xfId="0" applyFont="1" applyAlignment="1">
      <alignment horizontal="right" vertical="center"/>
    </xf>
    <xf numFmtId="0" fontId="40" fillId="0" borderId="0" xfId="0" applyFont="1">
      <alignment vertical="center"/>
    </xf>
    <xf numFmtId="0" fontId="13" fillId="0" borderId="0" xfId="0" applyFont="1">
      <alignment vertical="center"/>
    </xf>
    <xf numFmtId="0" fontId="13" fillId="0" borderId="0" xfId="0" quotePrefix="1" applyFont="1">
      <alignment vertical="center"/>
    </xf>
    <xf numFmtId="0" fontId="13" fillId="0" borderId="0" xfId="0" applyFont="1" applyAlignment="1">
      <alignment horizontal="center" vertical="center"/>
    </xf>
    <xf numFmtId="0" fontId="13" fillId="0" borderId="43" xfId="0" applyFont="1" applyBorder="1" applyProtection="1">
      <alignment vertical="center"/>
      <protection locked="0"/>
    </xf>
    <xf numFmtId="0" fontId="13" fillId="0" borderId="28" xfId="0" applyFont="1" applyBorder="1" applyProtection="1">
      <alignment vertical="center"/>
      <protection locked="0"/>
    </xf>
    <xf numFmtId="0" fontId="25" fillId="0" borderId="4" xfId="0" applyFont="1" applyBorder="1" applyAlignment="1">
      <alignment horizontal="center" vertical="center" wrapText="1"/>
    </xf>
    <xf numFmtId="0" fontId="21" fillId="0" borderId="4" xfId="0" applyFont="1" applyBorder="1" applyAlignment="1">
      <alignment horizontal="center" vertical="center" shrinkToFit="1"/>
    </xf>
    <xf numFmtId="0" fontId="38" fillId="0" borderId="32" xfId="4" applyFont="1" applyBorder="1" applyAlignment="1" applyProtection="1">
      <alignment horizontal="left" vertical="center"/>
      <protection locked="0"/>
    </xf>
    <xf numFmtId="0" fontId="38" fillId="0" borderId="0" xfId="4" applyFont="1" applyAlignment="1" applyProtection="1">
      <alignment horizontal="left" vertical="center"/>
      <protection locked="0"/>
    </xf>
    <xf numFmtId="0" fontId="43" fillId="0" borderId="0" xfId="4" applyFont="1" applyAlignment="1" applyProtection="1">
      <alignment horizontal="left" vertical="center"/>
      <protection locked="0"/>
    </xf>
    <xf numFmtId="0" fontId="44" fillId="0" borderId="0" xfId="4" applyFont="1" applyAlignment="1" applyProtection="1">
      <alignment horizontal="left" vertical="center"/>
      <protection locked="0"/>
    </xf>
    <xf numFmtId="0" fontId="15" fillId="0" borderId="0" xfId="4" applyFont="1" applyAlignment="1" applyProtection="1">
      <alignment vertical="top" wrapText="1"/>
      <protection locked="0"/>
    </xf>
    <xf numFmtId="0" fontId="14" fillId="0" borderId="0" xfId="4" applyFont="1" applyProtection="1">
      <alignment vertical="center"/>
      <protection locked="0"/>
    </xf>
    <xf numFmtId="0" fontId="45" fillId="0" borderId="0" xfId="4" applyFont="1" applyAlignment="1" applyProtection="1">
      <alignment horizontal="left" vertical="center"/>
      <protection locked="0"/>
    </xf>
    <xf numFmtId="0" fontId="16" fillId="0" borderId="33" xfId="4" applyFont="1" applyBorder="1" applyAlignment="1" applyProtection="1">
      <alignment horizontal="left" vertical="center"/>
      <protection locked="0"/>
    </xf>
    <xf numFmtId="0" fontId="14" fillId="0" borderId="33" xfId="4" applyFont="1" applyBorder="1" applyProtection="1">
      <alignment vertical="center"/>
      <protection locked="0"/>
    </xf>
    <xf numFmtId="184" fontId="35" fillId="0" borderId="1" xfId="0" applyNumberFormat="1" applyFont="1" applyBorder="1" applyAlignment="1">
      <alignment horizontal="center" vertical="center"/>
    </xf>
    <xf numFmtId="0" fontId="24" fillId="0" borderId="25"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5" xfId="0" quotePrefix="1" applyFont="1" applyBorder="1" applyAlignment="1">
      <alignment horizontal="center" vertical="center" wrapText="1"/>
    </xf>
    <xf numFmtId="0" fontId="25" fillId="0" borderId="26" xfId="0" applyFont="1" applyBorder="1" applyAlignment="1">
      <alignment horizontal="center" vertical="center"/>
    </xf>
    <xf numFmtId="0" fontId="25" fillId="0" borderId="21" xfId="0" applyFont="1" applyBorder="1" applyAlignment="1">
      <alignment horizontal="center" vertical="center"/>
    </xf>
    <xf numFmtId="0" fontId="24" fillId="0" borderId="5" xfId="0" applyFont="1" applyBorder="1" applyAlignment="1">
      <alignment horizontal="center" vertical="center"/>
    </xf>
    <xf numFmtId="0" fontId="24" fillId="0" borderId="18" xfId="0" applyFont="1" applyBorder="1" applyAlignment="1">
      <alignment horizontal="center" vertical="center"/>
    </xf>
    <xf numFmtId="0" fontId="24" fillId="0" borderId="43" xfId="0" applyFont="1" applyBorder="1" applyAlignment="1">
      <alignment horizontal="center" vertical="center"/>
    </xf>
    <xf numFmtId="0" fontId="24" fillId="0" borderId="25" xfId="0" applyFont="1" applyBorder="1" applyAlignment="1">
      <alignment horizontal="center" vertical="center"/>
    </xf>
    <xf numFmtId="0" fontId="24" fillId="0" borderId="42" xfId="0" applyFont="1" applyBorder="1" applyAlignment="1">
      <alignment horizontal="center" vertical="center"/>
    </xf>
    <xf numFmtId="0" fontId="24" fillId="0" borderId="24" xfId="0" applyFont="1" applyBorder="1" applyAlignment="1">
      <alignment horizontal="left" vertical="center" wrapText="1"/>
    </xf>
    <xf numFmtId="0" fontId="24" fillId="0" borderId="33" xfId="0" applyFont="1" applyBorder="1" applyAlignment="1">
      <alignment horizontal="left" vertical="center" wrapText="1"/>
    </xf>
    <xf numFmtId="0" fontId="24" fillId="5" borderId="24" xfId="0" applyFont="1" applyFill="1" applyBorder="1" applyAlignment="1">
      <alignment horizontal="left" vertical="center" wrapText="1"/>
    </xf>
    <xf numFmtId="0" fontId="24" fillId="5" borderId="30" xfId="0" applyFont="1" applyFill="1" applyBorder="1" applyAlignment="1">
      <alignment horizontal="left" vertical="center" wrapText="1"/>
    </xf>
    <xf numFmtId="0" fontId="24" fillId="0" borderId="26" xfId="0" applyFont="1" applyBorder="1" applyAlignment="1">
      <alignment horizontal="left" vertical="center" wrapText="1"/>
    </xf>
    <xf numFmtId="0" fontId="24" fillId="0" borderId="21" xfId="0" applyFont="1" applyBorder="1" applyAlignment="1">
      <alignment horizontal="left" vertical="center" wrapText="1"/>
    </xf>
    <xf numFmtId="0" fontId="24" fillId="0" borderId="2" xfId="0" applyFont="1" applyBorder="1" applyAlignment="1">
      <alignment horizontal="left" vertical="center" wrapText="1"/>
    </xf>
    <xf numFmtId="0" fontId="25" fillId="0" borderId="1" xfId="0" applyFont="1" applyBorder="1" applyAlignment="1">
      <alignment horizontal="center" vertical="center"/>
    </xf>
    <xf numFmtId="0" fontId="25" fillId="0" borderId="2" xfId="0" applyFont="1" applyBorder="1" applyAlignment="1">
      <alignment horizontal="center" vertical="center"/>
    </xf>
    <xf numFmtId="0" fontId="25" fillId="0" borderId="25" xfId="0" applyFont="1" applyBorder="1" applyAlignment="1">
      <alignment horizontal="center" vertical="center"/>
    </xf>
    <xf numFmtId="0" fontId="24" fillId="0" borderId="25" xfId="0" applyFont="1" applyBorder="1" applyAlignment="1">
      <alignment horizontal="left" vertical="center" wrapText="1"/>
    </xf>
    <xf numFmtId="0" fontId="24" fillId="0" borderId="42" xfId="0" quotePrefix="1" applyFont="1" applyBorder="1" applyAlignment="1">
      <alignment horizontal="left" vertical="center" wrapText="1"/>
    </xf>
    <xf numFmtId="0" fontId="24" fillId="0" borderId="30" xfId="0" applyFont="1" applyBorder="1" applyAlignment="1">
      <alignment horizontal="left" vertical="center" wrapText="1"/>
    </xf>
    <xf numFmtId="0" fontId="25" fillId="0" borderId="42" xfId="0" applyFont="1" applyBorder="1" applyAlignment="1">
      <alignment horizontal="center" vertical="center"/>
    </xf>
    <xf numFmtId="0" fontId="24" fillId="0" borderId="24" xfId="0" applyFont="1" applyBorder="1" applyAlignment="1">
      <alignment vertical="center" wrapText="1"/>
    </xf>
    <xf numFmtId="0" fontId="24" fillId="0" borderId="33" xfId="0" applyFont="1" applyBorder="1" applyAlignment="1">
      <alignment vertical="center" wrapText="1"/>
    </xf>
    <xf numFmtId="0" fontId="24" fillId="0" borderId="30" xfId="0" applyFont="1" applyBorder="1" applyAlignment="1">
      <alignment vertical="center" wrapText="1"/>
    </xf>
    <xf numFmtId="0" fontId="25" fillId="0" borderId="25"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2" xfId="0" applyFont="1" applyBorder="1" applyAlignment="1">
      <alignment horizontal="center" vertical="center" wrapText="1"/>
    </xf>
    <xf numFmtId="0" fontId="24" fillId="0" borderId="43" xfId="0" applyFont="1" applyBorder="1" applyAlignment="1">
      <alignment vertical="center" wrapText="1"/>
    </xf>
    <xf numFmtId="0" fontId="25" fillId="0" borderId="38" xfId="1" quotePrefix="1" applyNumberFormat="1" applyFont="1" applyFill="1" applyBorder="1" applyAlignment="1" applyProtection="1">
      <alignment horizontal="center" vertical="center"/>
    </xf>
    <xf numFmtId="0" fontId="25" fillId="0" borderId="3" xfId="1" quotePrefix="1" applyNumberFormat="1" applyFont="1" applyFill="1" applyBorder="1" applyAlignment="1" applyProtection="1">
      <alignment horizontal="center" vertical="center"/>
    </xf>
    <xf numFmtId="0" fontId="25" fillId="0" borderId="46" xfId="1" quotePrefix="1" applyNumberFormat="1" applyFont="1" applyFill="1" applyBorder="1" applyAlignment="1" applyProtection="1">
      <alignment horizontal="center" vertical="center"/>
    </xf>
    <xf numFmtId="0" fontId="24" fillId="0" borderId="22" xfId="0" applyFont="1" applyBorder="1" applyAlignment="1">
      <alignment horizontal="center" vertical="center"/>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4" fillId="0" borderId="46" xfId="0" applyFont="1" applyBorder="1" applyAlignment="1">
      <alignment horizontal="center" vertical="center"/>
    </xf>
    <xf numFmtId="0" fontId="24" fillId="0" borderId="48" xfId="0" applyFont="1" applyBorder="1" applyAlignment="1">
      <alignment horizontal="center" vertical="center"/>
    </xf>
    <xf numFmtId="0" fontId="24" fillId="0" borderId="47" xfId="0" applyFont="1" applyBorder="1" applyAlignment="1">
      <alignment horizontal="center" vertical="center"/>
    </xf>
    <xf numFmtId="0" fontId="24" fillId="0" borderId="26"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25" xfId="0" quotePrefix="1" applyFont="1" applyBorder="1" applyAlignment="1">
      <alignment horizontal="center" vertical="center" textRotation="255" wrapText="1"/>
    </xf>
    <xf numFmtId="0" fontId="24" fillId="0" borderId="21" xfId="0" quotePrefix="1" applyFont="1" applyBorder="1" applyAlignment="1">
      <alignment horizontal="center" vertical="center" textRotation="255" wrapText="1"/>
    </xf>
    <xf numFmtId="0" fontId="24" fillId="0" borderId="2" xfId="0" quotePrefix="1" applyFont="1" applyBorder="1" applyAlignment="1">
      <alignment horizontal="center" vertical="center" textRotation="255" wrapText="1"/>
    </xf>
    <xf numFmtId="0" fontId="24" fillId="5" borderId="5" xfId="0" applyFont="1" applyFill="1" applyBorder="1" applyAlignment="1">
      <alignment horizontal="center" vertical="center" wrapText="1"/>
    </xf>
    <xf numFmtId="0" fontId="24" fillId="5" borderId="18" xfId="0" applyFont="1" applyFill="1" applyBorder="1" applyAlignment="1">
      <alignment horizontal="center" vertical="center"/>
    </xf>
    <xf numFmtId="0" fontId="24" fillId="5" borderId="43" xfId="0" applyFont="1" applyFill="1" applyBorder="1" applyAlignment="1">
      <alignment horizontal="center" vertical="center"/>
    </xf>
    <xf numFmtId="0" fontId="24" fillId="0" borderId="1" xfId="0" applyFont="1" applyBorder="1" applyAlignment="1">
      <alignment horizontal="center" vertical="center" wrapText="1"/>
    </xf>
    <xf numFmtId="0" fontId="24" fillId="0" borderId="42" xfId="0" quotePrefix="1" applyFont="1" applyBorder="1" applyAlignment="1">
      <alignment horizontal="center" vertical="center" textRotation="255" wrapText="1"/>
    </xf>
    <xf numFmtId="0" fontId="24" fillId="0" borderId="2" xfId="0" quotePrefix="1" applyFont="1" applyBorder="1" applyAlignment="1">
      <alignment horizontal="center" vertical="center"/>
    </xf>
    <xf numFmtId="0" fontId="24" fillId="0" borderId="25" xfId="0" quotePrefix="1" applyFont="1" applyBorder="1" applyAlignment="1">
      <alignment horizontal="center" vertical="center"/>
    </xf>
    <xf numFmtId="0" fontId="24" fillId="0" borderId="21" xfId="0" applyFont="1" applyBorder="1" applyAlignment="1">
      <alignment horizontal="center" vertical="center"/>
    </xf>
    <xf numFmtId="0" fontId="24" fillId="0" borderId="2" xfId="0" applyFont="1" applyBorder="1" applyAlignment="1">
      <alignment horizontal="center" vertical="center"/>
    </xf>
    <xf numFmtId="0" fontId="24" fillId="0" borderId="26" xfId="0" quotePrefix="1" applyFont="1" applyBorder="1" applyAlignment="1">
      <alignment horizontal="center" vertical="center" textRotation="255" wrapText="1"/>
    </xf>
    <xf numFmtId="0" fontId="22" fillId="0" borderId="44" xfId="0" applyFont="1" applyBorder="1" applyAlignment="1">
      <alignment horizontal="center" vertical="center"/>
    </xf>
    <xf numFmtId="0" fontId="22" fillId="0" borderId="45" xfId="0" applyFont="1" applyBorder="1" applyAlignment="1">
      <alignment horizontal="center" vertical="center"/>
    </xf>
    <xf numFmtId="0" fontId="24" fillId="0" borderId="3" xfId="0" applyFont="1" applyBorder="1" applyAlignment="1">
      <alignment horizontal="center" vertical="center"/>
    </xf>
    <xf numFmtId="0" fontId="24" fillId="0" borderId="33" xfId="0" applyFont="1" applyBorder="1" applyAlignment="1">
      <alignment horizontal="center" vertical="center"/>
    </xf>
    <xf numFmtId="0" fontId="24" fillId="0" borderId="26" xfId="0" applyFont="1" applyBorder="1" applyAlignment="1">
      <alignment horizontal="center" vertical="center"/>
    </xf>
    <xf numFmtId="0" fontId="26" fillId="0" borderId="26" xfId="0" applyFont="1" applyBorder="1" applyAlignment="1">
      <alignment horizontal="center" vertical="center" textRotation="255"/>
    </xf>
    <xf numFmtId="0" fontId="26" fillId="0" borderId="21" xfId="0" applyFont="1" applyBorder="1" applyAlignment="1">
      <alignment horizontal="center" vertical="center" textRotation="255"/>
    </xf>
    <xf numFmtId="0" fontId="24" fillId="0" borderId="26" xfId="0" applyFont="1" applyBorder="1" applyAlignment="1">
      <alignment horizontal="center" vertical="center" textRotation="255" wrapText="1"/>
    </xf>
    <xf numFmtId="0" fontId="24" fillId="0" borderId="21" xfId="0" applyFont="1" applyBorder="1" applyAlignment="1">
      <alignment horizontal="center" vertical="center" textRotation="255" wrapText="1"/>
    </xf>
    <xf numFmtId="0" fontId="26" fillId="0" borderId="26" xfId="0" quotePrefix="1" applyFont="1" applyBorder="1" applyAlignment="1">
      <alignment horizontal="center" vertical="center" wrapText="1"/>
    </xf>
    <xf numFmtId="0" fontId="26" fillId="0" borderId="21" xfId="0" quotePrefix="1" applyFont="1" applyBorder="1" applyAlignment="1">
      <alignment horizontal="center" vertical="center" wrapText="1"/>
    </xf>
    <xf numFmtId="0" fontId="26" fillId="0" borderId="2" xfId="0" quotePrefix="1" applyFont="1" applyBorder="1" applyAlignment="1">
      <alignment horizontal="center" vertical="center" wrapText="1"/>
    </xf>
    <xf numFmtId="0" fontId="24" fillId="0" borderId="26" xfId="0" quotePrefix="1" applyFont="1" applyBorder="1" applyAlignment="1">
      <alignment horizontal="center" vertical="center" wrapText="1"/>
    </xf>
    <xf numFmtId="0" fontId="24" fillId="0" borderId="21" xfId="0" quotePrefix="1" applyFont="1" applyBorder="1" applyAlignment="1">
      <alignment horizontal="center" vertical="center" wrapText="1"/>
    </xf>
    <xf numFmtId="0" fontId="24" fillId="0" borderId="2" xfId="0" quotePrefix="1" applyFont="1" applyBorder="1" applyAlignment="1">
      <alignment horizontal="center" vertical="center" wrapText="1"/>
    </xf>
    <xf numFmtId="0" fontId="24" fillId="0" borderId="42" xfId="0" applyFont="1" applyBorder="1" applyAlignment="1">
      <alignment horizontal="center" vertical="center" textRotation="255" wrapText="1"/>
    </xf>
    <xf numFmtId="0" fontId="24" fillId="0" borderId="25" xfId="0" applyFont="1" applyBorder="1" applyAlignment="1">
      <alignment horizontal="left" vertical="center" wrapText="1" indent="1"/>
    </xf>
    <xf numFmtId="0" fontId="24" fillId="0" borderId="21" xfId="0" applyFont="1" applyBorder="1" applyAlignment="1">
      <alignment horizontal="left" vertical="center" wrapText="1" indent="1"/>
    </xf>
    <xf numFmtId="0" fontId="24" fillId="0" borderId="2" xfId="0" applyFont="1" applyBorder="1" applyAlignment="1">
      <alignment horizontal="left" vertical="center" wrapText="1" indent="1"/>
    </xf>
    <xf numFmtId="0" fontId="21" fillId="0" borderId="0" xfId="0" applyFont="1">
      <alignment vertical="center"/>
    </xf>
    <xf numFmtId="0" fontId="24" fillId="5" borderId="33" xfId="0" applyFont="1" applyFill="1" applyBorder="1" applyAlignment="1">
      <alignment horizontal="left" vertical="center" wrapText="1"/>
    </xf>
    <xf numFmtId="0" fontId="24" fillId="5" borderId="30" xfId="0" quotePrefix="1" applyFont="1" applyFill="1" applyBorder="1" applyAlignment="1">
      <alignment horizontal="left" vertical="center" wrapText="1"/>
    </xf>
    <xf numFmtId="0" fontId="24" fillId="0" borderId="18" xfId="0" quotePrefix="1" applyFont="1" applyBorder="1" applyAlignment="1">
      <alignment horizontal="center" vertical="center" wrapText="1"/>
    </xf>
    <xf numFmtId="0" fontId="24" fillId="0" borderId="43" xfId="0" quotePrefix="1" applyFont="1" applyBorder="1" applyAlignment="1">
      <alignment horizontal="center" vertical="center" wrapText="1"/>
    </xf>
    <xf numFmtId="0" fontId="24" fillId="0" borderId="1" xfId="0" applyFont="1" applyBorder="1" applyAlignment="1">
      <alignment horizontal="center" vertical="center"/>
    </xf>
    <xf numFmtId="0" fontId="24" fillId="0" borderId="31" xfId="0" quotePrefix="1" applyFont="1" applyBorder="1" applyAlignment="1">
      <alignment horizontal="center" vertical="center"/>
    </xf>
    <xf numFmtId="0" fontId="24" fillId="0" borderId="11" xfId="0" quotePrefix="1" applyFont="1" applyBorder="1" applyAlignment="1">
      <alignment horizontal="center" vertical="center"/>
    </xf>
    <xf numFmtId="0" fontId="24" fillId="0" borderId="30" xfId="0" quotePrefix="1" applyFont="1" applyBorder="1" applyAlignment="1">
      <alignment horizontal="center" vertical="center"/>
    </xf>
    <xf numFmtId="0" fontId="24" fillId="0" borderId="42" xfId="0" applyFont="1" applyBorder="1" applyAlignment="1">
      <alignment horizontal="center" vertical="center" wrapText="1"/>
    </xf>
    <xf numFmtId="0" fontId="24" fillId="0" borderId="25" xfId="0" quotePrefix="1" applyFont="1" applyBorder="1" applyAlignment="1">
      <alignment horizontal="center" vertical="center" wrapText="1"/>
    </xf>
    <xf numFmtId="0" fontId="24" fillId="0" borderId="42" xfId="0" quotePrefix="1" applyFont="1" applyBorder="1" applyAlignment="1">
      <alignment horizontal="center" vertical="center" wrapText="1"/>
    </xf>
    <xf numFmtId="0" fontId="24" fillId="0" borderId="13"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19" xfId="0" applyFont="1" applyBorder="1" applyAlignment="1">
      <alignment horizontal="center" vertical="center" wrapText="1"/>
    </xf>
    <xf numFmtId="0" fontId="24" fillId="0" borderId="13" xfId="0" applyFont="1" applyBorder="1" applyAlignment="1">
      <alignment vertical="center" wrapText="1"/>
    </xf>
    <xf numFmtId="0" fontId="24" fillId="0" borderId="49" xfId="0" applyFont="1" applyBorder="1" applyAlignment="1">
      <alignment vertical="center" wrapText="1"/>
    </xf>
    <xf numFmtId="0" fontId="24" fillId="0" borderId="19" xfId="0" applyFont="1" applyBorder="1" applyAlignment="1">
      <alignment vertical="center" wrapText="1"/>
    </xf>
    <xf numFmtId="0" fontId="24" fillId="0" borderId="27"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4" fillId="0" borderId="26" xfId="0" applyFont="1" applyBorder="1" applyAlignment="1">
      <alignment vertical="center" wrapText="1"/>
    </xf>
    <xf numFmtId="0" fontId="24" fillId="0" borderId="21" xfId="0" applyFont="1" applyBorder="1" applyAlignment="1">
      <alignment vertical="center" wrapText="1"/>
    </xf>
    <xf numFmtId="0" fontId="24" fillId="0" borderId="2" xfId="0" applyFont="1" applyBorder="1" applyAlignment="1">
      <alignment vertical="center" wrapText="1"/>
    </xf>
    <xf numFmtId="0" fontId="24" fillId="0" borderId="39" xfId="0" applyFont="1" applyBorder="1" applyAlignment="1">
      <alignment horizontal="left" vertical="center" wrapText="1"/>
    </xf>
    <xf numFmtId="0" fontId="24" fillId="0" borderId="1" xfId="0" applyFont="1" applyBorder="1" applyAlignment="1">
      <alignment vertical="center" wrapText="1"/>
    </xf>
    <xf numFmtId="0" fontId="24" fillId="0" borderId="22" xfId="0" applyFont="1" applyBorder="1" applyAlignment="1">
      <alignment horizontal="center" vertical="center" wrapText="1"/>
    </xf>
    <xf numFmtId="0" fontId="24" fillId="0" borderId="23" xfId="0" applyFont="1" applyBorder="1" applyAlignment="1">
      <alignment horizontal="center" vertical="center" wrapText="1"/>
    </xf>
    <xf numFmtId="0" fontId="24" fillId="0" borderId="24" xfId="0" applyFont="1" applyBorder="1" applyAlignment="1">
      <alignment horizontal="center" vertical="center" wrapText="1"/>
    </xf>
    <xf numFmtId="0" fontId="28" fillId="0" borderId="26" xfId="0" applyFont="1" applyBorder="1" applyAlignment="1">
      <alignment horizontal="center" vertical="center"/>
    </xf>
    <xf numFmtId="0" fontId="28" fillId="0" borderId="21" xfId="0" applyFont="1" applyBorder="1" applyAlignment="1">
      <alignment horizontal="center" vertical="center"/>
    </xf>
    <xf numFmtId="0" fontId="24" fillId="0" borderId="1" xfId="0" applyFont="1" applyBorder="1">
      <alignment vertical="center"/>
    </xf>
    <xf numFmtId="0" fontId="24" fillId="0" borderId="42" xfId="0" applyFont="1" applyBorder="1" applyAlignment="1">
      <alignment horizontal="left" vertical="center" wrapText="1"/>
    </xf>
    <xf numFmtId="0" fontId="24" fillId="0" borderId="26" xfId="0" applyFont="1" applyBorder="1" applyAlignment="1">
      <alignment horizontal="center" vertical="center" textRotation="255"/>
    </xf>
    <xf numFmtId="0" fontId="24" fillId="0" borderId="21" xfId="0" applyFont="1" applyBorder="1" applyAlignment="1">
      <alignment horizontal="center" vertical="center" textRotation="255"/>
    </xf>
    <xf numFmtId="0" fontId="24" fillId="0" borderId="3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30"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1" xfId="0" applyFont="1" applyBorder="1" applyAlignment="1">
      <alignment horizontal="center" vertical="center"/>
    </xf>
    <xf numFmtId="0" fontId="21" fillId="0" borderId="2" xfId="0" applyFont="1" applyBorder="1" applyAlignment="1">
      <alignment horizontal="center" vertical="center"/>
    </xf>
    <xf numFmtId="0" fontId="28" fillId="0" borderId="26" xfId="0" applyFont="1" applyBorder="1" applyAlignment="1">
      <alignment horizontal="center" vertical="center" wrapText="1"/>
    </xf>
    <xf numFmtId="0" fontId="28" fillId="0" borderId="21" xfId="0" applyFont="1" applyBorder="1" applyAlignment="1">
      <alignment horizontal="center" vertical="center" wrapText="1"/>
    </xf>
    <xf numFmtId="0" fontId="28" fillId="0" borderId="2" xfId="0" applyFont="1" applyBorder="1" applyAlignment="1">
      <alignment horizontal="center" vertical="center" wrapText="1"/>
    </xf>
    <xf numFmtId="0" fontId="41" fillId="0" borderId="0" xfId="0" applyFont="1" applyAlignment="1">
      <alignment horizontal="center" vertical="center"/>
    </xf>
    <xf numFmtId="0" fontId="13" fillId="0" borderId="0" xfId="0" applyFont="1" applyAlignment="1">
      <alignment horizontal="distributed" vertical="center"/>
    </xf>
    <xf numFmtId="0" fontId="28" fillId="0" borderId="0" xfId="0" applyFont="1" applyAlignment="1">
      <alignment horizontal="left" vertical="center" wrapText="1"/>
    </xf>
    <xf numFmtId="0" fontId="28" fillId="0" borderId="16" xfId="0" applyFont="1" applyBorder="1" applyAlignment="1">
      <alignment horizontal="left" vertical="center" wrapText="1"/>
    </xf>
    <xf numFmtId="0" fontId="21" fillId="0" borderId="2" xfId="0" applyFont="1" applyBorder="1" applyAlignment="1">
      <alignment horizontal="center" vertical="center" wrapText="1"/>
    </xf>
    <xf numFmtId="0" fontId="32" fillId="0" borderId="25" xfId="0" applyFont="1" applyBorder="1" applyAlignment="1">
      <alignment horizontal="center" vertical="center" wrapText="1"/>
    </xf>
    <xf numFmtId="0" fontId="32" fillId="0" borderId="21" xfId="0" applyFont="1" applyBorder="1" applyAlignment="1">
      <alignment horizontal="center" vertical="center" wrapText="1"/>
    </xf>
    <xf numFmtId="0" fontId="32" fillId="0" borderId="42" xfId="0" applyFont="1" applyBorder="1" applyAlignment="1">
      <alignment horizontal="center" vertical="center" wrapText="1"/>
    </xf>
    <xf numFmtId="0" fontId="21" fillId="0" borderId="25" xfId="0" applyFont="1" applyBorder="1" applyAlignment="1">
      <alignment horizontal="center" vertical="center" wrapText="1"/>
    </xf>
    <xf numFmtId="0" fontId="21" fillId="0" borderId="42" xfId="0" applyFont="1" applyBorder="1" applyAlignment="1">
      <alignment horizontal="center" vertical="center" wrapText="1"/>
    </xf>
    <xf numFmtId="0" fontId="24" fillId="3" borderId="50" xfId="0" applyFont="1" applyFill="1" applyBorder="1" applyAlignment="1" applyProtection="1">
      <alignment horizontal="center" vertical="center" wrapText="1"/>
      <protection locked="0"/>
    </xf>
    <xf numFmtId="0" fontId="24" fillId="3" borderId="4" xfId="0" applyFont="1" applyFill="1" applyBorder="1" applyAlignment="1" applyProtection="1">
      <alignment horizontal="center" vertical="center" wrapText="1"/>
      <protection locked="0"/>
    </xf>
    <xf numFmtId="0" fontId="24" fillId="3" borderId="1" xfId="0" applyFont="1" applyFill="1" applyBorder="1" applyAlignment="1" applyProtection="1">
      <alignment horizontal="center" vertical="center" wrapText="1"/>
      <protection locked="0"/>
    </xf>
    <xf numFmtId="0" fontId="24" fillId="3" borderId="12" xfId="0" applyFont="1" applyFill="1" applyBorder="1" applyAlignment="1" applyProtection="1">
      <alignment horizontal="center" vertical="center" wrapText="1"/>
      <protection locked="0"/>
    </xf>
    <xf numFmtId="0" fontId="32" fillId="0" borderId="25" xfId="1" quotePrefix="1" applyNumberFormat="1" applyFont="1" applyBorder="1" applyAlignment="1">
      <alignment horizontal="center" vertical="center"/>
    </xf>
    <xf numFmtId="0" fontId="32" fillId="0" borderId="2" xfId="1" quotePrefix="1" applyNumberFormat="1" applyFont="1" applyBorder="1" applyAlignment="1">
      <alignment horizontal="center" vertical="center"/>
    </xf>
    <xf numFmtId="0" fontId="24" fillId="3" borderId="25" xfId="0" applyFont="1" applyFill="1" applyBorder="1" applyAlignment="1" applyProtection="1">
      <alignment horizontal="center" vertical="center" wrapText="1"/>
      <protection locked="0"/>
    </xf>
    <xf numFmtId="0" fontId="24" fillId="3" borderId="2" xfId="0" applyFont="1" applyFill="1" applyBorder="1" applyAlignment="1" applyProtection="1">
      <alignment horizontal="center" vertical="center" wrapText="1"/>
      <protection locked="0"/>
    </xf>
    <xf numFmtId="0" fontId="32" fillId="0" borderId="21" xfId="1" quotePrefix="1" applyNumberFormat="1" applyFont="1" applyBorder="1" applyAlignment="1">
      <alignment horizontal="center" vertical="center"/>
    </xf>
    <xf numFmtId="0" fontId="32" fillId="0" borderId="42" xfId="1" quotePrefix="1" applyNumberFormat="1" applyFont="1" applyBorder="1" applyAlignment="1">
      <alignment horizontal="center" vertical="center"/>
    </xf>
    <xf numFmtId="0" fontId="21" fillId="0" borderId="31"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1" xfId="0" applyFont="1" applyBorder="1" applyAlignment="1">
      <alignment vertical="center" wrapText="1"/>
    </xf>
    <xf numFmtId="0" fontId="21" fillId="0" borderId="11" xfId="0" applyFont="1" applyBorder="1" applyAlignment="1">
      <alignment vertical="center" wrapText="1"/>
    </xf>
    <xf numFmtId="0" fontId="21" fillId="0" borderId="30" xfId="0" applyFont="1" applyBorder="1" applyAlignment="1">
      <alignment vertical="center" wrapText="1"/>
    </xf>
    <xf numFmtId="0" fontId="21" fillId="0" borderId="25" xfId="0" applyFont="1" applyBorder="1" applyAlignment="1">
      <alignment horizontal="center" vertical="center"/>
    </xf>
    <xf numFmtId="0" fontId="21" fillId="0" borderId="42" xfId="0" applyFont="1" applyBorder="1" applyAlignment="1">
      <alignment horizontal="center" vertical="center"/>
    </xf>
    <xf numFmtId="0" fontId="21" fillId="0" borderId="1" xfId="0" quotePrefix="1" applyFont="1" applyBorder="1" applyAlignment="1">
      <alignment horizontal="center" vertical="center" wrapText="1"/>
    </xf>
    <xf numFmtId="0" fontId="24" fillId="3" borderId="26" xfId="0" applyFont="1" applyFill="1" applyBorder="1" applyAlignment="1" applyProtection="1">
      <alignment horizontal="center" vertical="center" wrapText="1"/>
      <protection locked="0"/>
    </xf>
    <xf numFmtId="0" fontId="24" fillId="3" borderId="21" xfId="0" applyFont="1" applyFill="1" applyBorder="1" applyAlignment="1" applyProtection="1">
      <alignment horizontal="center" vertical="center" wrapText="1"/>
      <protection locked="0"/>
    </xf>
    <xf numFmtId="0" fontId="21" fillId="0" borderId="0" xfId="0" applyFont="1" applyAlignment="1">
      <alignment horizontal="left" vertical="center"/>
    </xf>
    <xf numFmtId="0" fontId="24" fillId="0" borderId="5" xfId="0" applyFont="1" applyBorder="1" applyAlignment="1" applyProtection="1">
      <alignment horizontal="left" vertical="center"/>
      <protection locked="0"/>
    </xf>
    <xf numFmtId="0" fontId="24" fillId="0" borderId="18" xfId="0" applyFont="1" applyBorder="1" applyAlignment="1" applyProtection="1">
      <alignment horizontal="left" vertical="center"/>
      <protection locked="0"/>
    </xf>
    <xf numFmtId="0" fontId="24" fillId="0" borderId="43" xfId="0" applyFont="1" applyBorder="1" applyAlignment="1" applyProtection="1">
      <alignment horizontal="left" vertical="center"/>
      <protection locked="0"/>
    </xf>
    <xf numFmtId="0" fontId="21" fillId="0" borderId="24" xfId="1" quotePrefix="1" applyNumberFormat="1" applyFont="1" applyBorder="1" applyAlignment="1">
      <alignment horizontal="center" vertical="center" wrapText="1"/>
    </xf>
    <xf numFmtId="0" fontId="21" fillId="0" borderId="47" xfId="1" quotePrefix="1" applyNumberFormat="1" applyFont="1" applyBorder="1" applyAlignment="1">
      <alignment horizontal="center" vertical="center" wrapText="1"/>
    </xf>
    <xf numFmtId="0" fontId="32" fillId="0" borderId="26" xfId="0" applyFont="1" applyBorder="1" applyAlignment="1">
      <alignment horizontal="center" vertical="center"/>
    </xf>
    <xf numFmtId="0" fontId="32" fillId="0" borderId="21" xfId="0" applyFont="1" applyBorder="1" applyAlignment="1">
      <alignment horizontal="center" vertical="center"/>
    </xf>
    <xf numFmtId="0" fontId="32" fillId="0" borderId="26" xfId="1" quotePrefix="1" applyNumberFormat="1" applyFont="1" applyBorder="1" applyAlignment="1">
      <alignment horizontal="center" vertical="center"/>
    </xf>
    <xf numFmtId="0" fontId="25" fillId="0" borderId="5" xfId="0" applyFont="1" applyBorder="1" applyAlignment="1">
      <alignment horizontal="center" vertical="center"/>
    </xf>
    <xf numFmtId="0" fontId="25" fillId="0" borderId="43" xfId="0" applyFont="1" applyBorder="1" applyAlignment="1">
      <alignment horizontal="center" vertical="center"/>
    </xf>
    <xf numFmtId="0" fontId="32" fillId="0" borderId="25" xfId="0" applyFont="1" applyBorder="1" applyAlignment="1">
      <alignment horizontal="center" vertical="center"/>
    </xf>
    <xf numFmtId="0" fontId="32" fillId="0" borderId="2" xfId="0" applyFont="1" applyBorder="1" applyAlignment="1">
      <alignment horizontal="center" vertical="center"/>
    </xf>
    <xf numFmtId="0" fontId="32" fillId="0" borderId="26" xfId="0" applyFont="1" applyBorder="1" applyAlignment="1">
      <alignment horizontal="center" vertical="center" wrapText="1"/>
    </xf>
    <xf numFmtId="0" fontId="32" fillId="0" borderId="2" xfId="0" applyFont="1" applyBorder="1" applyAlignment="1">
      <alignment horizontal="center" vertical="center" wrapText="1"/>
    </xf>
    <xf numFmtId="0" fontId="34" fillId="0" borderId="25" xfId="0" applyFont="1" applyBorder="1" applyAlignment="1">
      <alignment horizontal="center" vertical="center"/>
    </xf>
    <xf numFmtId="0" fontId="34" fillId="0" borderId="2" xfId="0" applyFont="1" applyBorder="1" applyAlignment="1">
      <alignment horizontal="center" vertical="center"/>
    </xf>
    <xf numFmtId="0" fontId="24" fillId="3" borderId="42" xfId="0" applyFont="1" applyFill="1" applyBorder="1" applyAlignment="1" applyProtection="1">
      <alignment horizontal="center" vertical="center" wrapText="1"/>
      <protection locked="0"/>
    </xf>
    <xf numFmtId="0" fontId="21" fillId="0" borderId="22" xfId="0" applyFont="1" applyBorder="1" applyAlignment="1">
      <alignment horizontal="center" vertical="center" wrapText="1"/>
    </xf>
    <xf numFmtId="0" fontId="21" fillId="0" borderId="24" xfId="0" applyFont="1" applyBorder="1" applyAlignment="1">
      <alignment horizontal="center" vertical="center" wrapText="1"/>
    </xf>
    <xf numFmtId="0" fontId="24" fillId="3" borderId="1" xfId="0" applyFont="1" applyFill="1" applyBorder="1" applyAlignment="1" applyProtection="1">
      <alignment horizontal="center" vertical="center" wrapText="1" shrinkToFit="1"/>
      <protection locked="0"/>
    </xf>
    <xf numFmtId="0" fontId="21" fillId="0" borderId="25" xfId="0" applyFont="1" applyBorder="1" applyAlignment="1">
      <alignment horizontal="left" vertical="center" wrapText="1" indent="1"/>
    </xf>
    <xf numFmtId="0" fontId="21" fillId="0" borderId="21" xfId="0" applyFont="1" applyBorder="1" applyAlignment="1">
      <alignment horizontal="left" vertical="center" wrapText="1" indent="1"/>
    </xf>
    <xf numFmtId="0" fontId="21" fillId="0" borderId="2" xfId="0" applyFont="1" applyBorder="1" applyAlignment="1">
      <alignment horizontal="left" vertical="center" wrapText="1" indent="1"/>
    </xf>
    <xf numFmtId="0" fontId="21" fillId="0" borderId="25" xfId="0" applyFont="1" applyBorder="1" applyAlignment="1">
      <alignment horizontal="center" vertical="center" textRotation="255" wrapText="1"/>
    </xf>
    <xf numFmtId="0" fontId="21" fillId="0" borderId="21" xfId="0" applyFont="1" applyBorder="1" applyAlignment="1">
      <alignment horizontal="center" vertical="center" textRotation="255" wrapText="1"/>
    </xf>
    <xf numFmtId="0" fontId="21" fillId="0" borderId="42" xfId="0" applyFont="1" applyBorder="1" applyAlignment="1">
      <alignment horizontal="center" vertical="center" textRotation="255" wrapText="1"/>
    </xf>
    <xf numFmtId="0" fontId="21" fillId="0" borderId="26" xfId="0" applyFont="1" applyBorder="1" applyAlignment="1">
      <alignment horizontal="center" vertical="center"/>
    </xf>
    <xf numFmtId="0" fontId="33" fillId="0" borderId="25" xfId="0" applyFont="1" applyBorder="1" applyAlignment="1">
      <alignment horizontal="center" vertical="center"/>
    </xf>
    <xf numFmtId="0" fontId="33" fillId="0" borderId="2" xfId="0" applyFont="1" applyBorder="1" applyAlignment="1">
      <alignment horizontal="center" vertical="center"/>
    </xf>
    <xf numFmtId="0" fontId="21" fillId="0" borderId="22" xfId="0" applyFont="1" applyBorder="1" applyAlignment="1">
      <alignment horizontal="center" vertical="center"/>
    </xf>
    <xf numFmtId="0" fontId="21" fillId="0" borderId="24" xfId="0" applyFont="1" applyBorder="1" applyAlignment="1">
      <alignment horizontal="center" vertical="center"/>
    </xf>
    <xf numFmtId="0" fontId="21" fillId="0" borderId="46" xfId="0" applyFont="1" applyBorder="1" applyAlignment="1">
      <alignment horizontal="center" vertical="center"/>
    </xf>
    <xf numFmtId="0" fontId="21" fillId="0" borderId="47" xfId="0" applyFont="1" applyBorder="1" applyAlignment="1">
      <alignment horizontal="center" vertical="center"/>
    </xf>
    <xf numFmtId="0" fontId="21" fillId="0" borderId="26" xfId="0" applyFont="1" applyBorder="1" applyAlignment="1">
      <alignment horizontal="center" vertical="center" textRotation="255" wrapText="1"/>
    </xf>
    <xf numFmtId="0" fontId="21" fillId="0" borderId="2" xfId="0" applyFont="1" applyBorder="1" applyAlignment="1">
      <alignment horizontal="center" vertical="center" textRotation="255" wrapText="1"/>
    </xf>
    <xf numFmtId="0" fontId="21" fillId="0" borderId="2" xfId="0" quotePrefix="1" applyFont="1" applyBorder="1" applyAlignment="1">
      <alignment horizontal="center" vertical="center"/>
    </xf>
    <xf numFmtId="0" fontId="21" fillId="0" borderId="26" xfId="0" quotePrefix="1" applyFont="1" applyBorder="1" applyAlignment="1">
      <alignment horizontal="center" vertical="center" textRotation="255" wrapText="1"/>
    </xf>
    <xf numFmtId="0" fontId="21" fillId="0" borderId="21" xfId="0" quotePrefix="1" applyFont="1" applyBorder="1" applyAlignment="1">
      <alignment horizontal="center" vertical="center" textRotation="255" wrapText="1"/>
    </xf>
    <xf numFmtId="0" fontId="21" fillId="0" borderId="26" xfId="0" quotePrefix="1" applyFont="1" applyBorder="1" applyAlignment="1">
      <alignment horizontal="center" vertical="center" wrapText="1"/>
    </xf>
    <xf numFmtId="0" fontId="21" fillId="0" borderId="21" xfId="0" quotePrefix="1" applyFont="1" applyBorder="1" applyAlignment="1">
      <alignment horizontal="center" vertical="center" wrapText="1"/>
    </xf>
    <xf numFmtId="0" fontId="21" fillId="0" borderId="2" xfId="0" quotePrefix="1" applyFont="1" applyBorder="1" applyAlignment="1">
      <alignment horizontal="center" vertical="center" wrapText="1"/>
    </xf>
    <xf numFmtId="0" fontId="21" fillId="0" borderId="13" xfId="0" applyFont="1" applyBorder="1" applyAlignment="1">
      <alignment vertical="center" wrapText="1"/>
    </xf>
    <xf numFmtId="0" fontId="21" fillId="0" borderId="49" xfId="0" applyFont="1" applyBorder="1" applyAlignment="1">
      <alignment vertical="center" wrapText="1"/>
    </xf>
    <xf numFmtId="0" fontId="21" fillId="0" borderId="19" xfId="0" applyFont="1" applyBorder="1" applyAlignment="1">
      <alignment vertical="center" wrapText="1"/>
    </xf>
    <xf numFmtId="0" fontId="21" fillId="0" borderId="13"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6" xfId="0" applyFont="1" applyBorder="1" applyAlignment="1">
      <alignment horizontal="center" vertical="center" textRotation="255"/>
    </xf>
    <xf numFmtId="0" fontId="21" fillId="0" borderId="21" xfId="0" applyFont="1" applyBorder="1" applyAlignment="1">
      <alignment horizontal="center" vertical="center" textRotation="255"/>
    </xf>
    <xf numFmtId="0" fontId="21" fillId="0" borderId="42" xfId="0" applyFont="1" applyBorder="1" applyAlignment="1">
      <alignment horizontal="center" vertical="center" textRotation="255"/>
    </xf>
    <xf numFmtId="0" fontId="13" fillId="0" borderId="51"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3" fillId="0" borderId="15"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52" xfId="0" applyFont="1" applyBorder="1" applyAlignment="1" applyProtection="1">
      <alignment horizontal="center" vertical="center"/>
      <protection locked="0"/>
    </xf>
    <xf numFmtId="0" fontId="13" fillId="0" borderId="48" xfId="0" applyFont="1" applyBorder="1" applyAlignment="1" applyProtection="1">
      <alignment horizontal="center" vertical="center"/>
      <protection locked="0"/>
    </xf>
    <xf numFmtId="0" fontId="13" fillId="0" borderId="64" xfId="0" applyFont="1" applyBorder="1" applyAlignment="1" applyProtection="1">
      <alignment horizontal="center" vertical="center"/>
      <protection locked="0"/>
    </xf>
    <xf numFmtId="0" fontId="13" fillId="0" borderId="65" xfId="0" applyFont="1" applyBorder="1" applyAlignment="1" applyProtection="1">
      <alignment horizontal="center" vertical="center"/>
      <protection locked="0"/>
    </xf>
    <xf numFmtId="0" fontId="13" fillId="0" borderId="66" xfId="0" applyFont="1" applyBorder="1" applyAlignment="1" applyProtection="1">
      <alignment horizontal="center" vertical="center"/>
      <protection locked="0"/>
    </xf>
    <xf numFmtId="0" fontId="13" fillId="0" borderId="64" xfId="0" applyFont="1" applyBorder="1" applyAlignment="1" applyProtection="1">
      <alignment horizontal="left" vertical="center"/>
      <protection locked="0"/>
    </xf>
    <xf numFmtId="0" fontId="13" fillId="0" borderId="65" xfId="0" applyFont="1" applyBorder="1" applyAlignment="1" applyProtection="1">
      <alignment horizontal="left" vertical="center"/>
      <protection locked="0"/>
    </xf>
    <xf numFmtId="0" fontId="13" fillId="0" borderId="66" xfId="0" applyFont="1" applyBorder="1" applyAlignment="1" applyProtection="1">
      <alignment horizontal="left" vertical="center"/>
      <protection locked="0"/>
    </xf>
    <xf numFmtId="0" fontId="21" fillId="4" borderId="6" xfId="0" applyFont="1" applyFill="1" applyBorder="1" applyAlignment="1" applyProtection="1">
      <alignment horizontal="center" vertical="center"/>
      <protection locked="0"/>
    </xf>
    <xf numFmtId="0" fontId="21" fillId="4" borderId="7" xfId="0" applyFont="1" applyFill="1" applyBorder="1" applyAlignment="1" applyProtection="1">
      <alignment horizontal="center" vertical="center"/>
      <protection locked="0"/>
    </xf>
    <xf numFmtId="0" fontId="21" fillId="4" borderId="8" xfId="0" applyFont="1" applyFill="1" applyBorder="1" applyAlignment="1" applyProtection="1">
      <alignment horizontal="center" vertical="center"/>
      <protection locked="0"/>
    </xf>
    <xf numFmtId="0" fontId="21" fillId="4" borderId="54" xfId="0" applyFont="1" applyFill="1" applyBorder="1" applyAlignment="1" applyProtection="1">
      <alignment horizontal="center" vertical="center"/>
      <protection locked="0"/>
    </xf>
    <xf numFmtId="0" fontId="21" fillId="4" borderId="11" xfId="0" applyFont="1" applyFill="1" applyBorder="1" applyAlignment="1" applyProtection="1">
      <alignment horizontal="center" vertical="center"/>
      <protection locked="0"/>
    </xf>
    <xf numFmtId="0" fontId="21" fillId="4" borderId="20" xfId="0" applyFont="1" applyFill="1" applyBorder="1" applyAlignment="1" applyProtection="1">
      <alignment horizontal="center" vertical="center"/>
      <protection locked="0"/>
    </xf>
    <xf numFmtId="0" fontId="13" fillId="0" borderId="51" xfId="0" applyFont="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0" fontId="13" fillId="0" borderId="24" xfId="0" applyFont="1" applyBorder="1" applyAlignment="1" applyProtection="1">
      <alignment horizontal="center" vertical="center" wrapText="1"/>
      <protection locked="0"/>
    </xf>
    <xf numFmtId="0" fontId="13" fillId="0" borderId="15"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protection locked="0"/>
    </xf>
    <xf numFmtId="0" fontId="13" fillId="0" borderId="68" xfId="0" applyFont="1" applyBorder="1" applyAlignment="1" applyProtection="1">
      <alignment horizontal="center" vertical="center"/>
      <protection locked="0"/>
    </xf>
    <xf numFmtId="0" fontId="13" fillId="0" borderId="69" xfId="0" applyFont="1" applyBorder="1" applyAlignment="1" applyProtection="1">
      <alignment horizontal="center" vertical="center"/>
      <protection locked="0"/>
    </xf>
    <xf numFmtId="0" fontId="13" fillId="0" borderId="70" xfId="0" applyFont="1" applyBorder="1" applyAlignment="1" applyProtection="1">
      <alignment horizontal="center" vertical="center"/>
      <protection locked="0"/>
    </xf>
    <xf numFmtId="0" fontId="13" fillId="0" borderId="71" xfId="0" applyFont="1" applyBorder="1" applyAlignment="1" applyProtection="1">
      <alignment horizontal="center" vertical="center"/>
      <protection locked="0"/>
    </xf>
    <xf numFmtId="0" fontId="13" fillId="0" borderId="72" xfId="0" applyFont="1" applyBorder="1" applyAlignment="1" applyProtection="1">
      <alignment horizontal="center" vertical="center"/>
      <protection locked="0"/>
    </xf>
    <xf numFmtId="0" fontId="13" fillId="0" borderId="68" xfId="0" applyFont="1" applyBorder="1" applyAlignment="1" applyProtection="1">
      <alignment horizontal="left" vertical="center"/>
      <protection locked="0"/>
    </xf>
    <xf numFmtId="0" fontId="13" fillId="0" borderId="73" xfId="0" applyFont="1" applyBorder="1" applyAlignment="1" applyProtection="1">
      <alignment horizontal="left" vertical="center"/>
      <protection locked="0"/>
    </xf>
    <xf numFmtId="0" fontId="13" fillId="0" borderId="71" xfId="0" applyFont="1" applyBorder="1" applyAlignment="1" applyProtection="1">
      <alignment horizontal="left" vertical="center"/>
      <protection locked="0"/>
    </xf>
    <xf numFmtId="0" fontId="13" fillId="0" borderId="74" xfId="0" applyFont="1" applyBorder="1" applyAlignment="1" applyProtection="1">
      <alignment horizontal="left" vertical="center"/>
      <protection locked="0"/>
    </xf>
    <xf numFmtId="0" fontId="13" fillId="0" borderId="18" xfId="0" applyFont="1" applyBorder="1" applyAlignment="1" applyProtection="1">
      <alignment horizontal="left" vertical="center"/>
      <protection locked="0"/>
    </xf>
    <xf numFmtId="0" fontId="13" fillId="0" borderId="75" xfId="0" applyFont="1" applyBorder="1" applyAlignment="1" applyProtection="1">
      <alignment horizontal="left" vertical="center"/>
      <protection locked="0"/>
    </xf>
    <xf numFmtId="0" fontId="13" fillId="0" borderId="76" xfId="0" applyFont="1" applyBorder="1" applyAlignment="1" applyProtection="1">
      <alignment horizontal="center" vertical="center"/>
      <protection locked="0"/>
    </xf>
    <xf numFmtId="0" fontId="13" fillId="0" borderId="62" xfId="0" applyFont="1" applyBorder="1" applyAlignment="1" applyProtection="1">
      <alignment horizontal="center" vertical="center"/>
      <protection locked="0"/>
    </xf>
    <xf numFmtId="0" fontId="13" fillId="0" borderId="77" xfId="0" applyFont="1" applyBorder="1" applyAlignment="1" applyProtection="1">
      <alignment horizontal="center" vertical="center"/>
      <protection locked="0"/>
    </xf>
    <xf numFmtId="0" fontId="13" fillId="0" borderId="5" xfId="0" applyFont="1" applyBorder="1" applyAlignment="1" applyProtection="1">
      <alignment horizontal="center" vertical="center"/>
      <protection locked="0"/>
    </xf>
    <xf numFmtId="0" fontId="13" fillId="0" borderId="18" xfId="0" applyFont="1" applyBorder="1" applyAlignment="1" applyProtection="1">
      <alignment horizontal="center" vertical="center"/>
      <protection locked="0"/>
    </xf>
    <xf numFmtId="0" fontId="13" fillId="0" borderId="43" xfId="0" applyFont="1" applyBorder="1" applyAlignment="1" applyProtection="1">
      <alignment horizontal="center" vertical="center"/>
      <protection locked="0"/>
    </xf>
    <xf numFmtId="0" fontId="13" fillId="0" borderId="62" xfId="0" applyFont="1" applyBorder="1" applyAlignment="1" applyProtection="1">
      <alignment horizontal="left" vertical="center"/>
      <protection locked="0"/>
    </xf>
    <xf numFmtId="0" fontId="13" fillId="0" borderId="63" xfId="0" applyFont="1" applyBorder="1" applyAlignment="1" applyProtection="1">
      <alignment horizontal="left" vertical="center"/>
      <protection locked="0"/>
    </xf>
    <xf numFmtId="0" fontId="13" fillId="0" borderId="5" xfId="0" applyFont="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13" fillId="0" borderId="43" xfId="0" applyFont="1" applyBorder="1" applyAlignment="1" applyProtection="1">
      <alignment horizontal="center" vertical="center" wrapText="1"/>
      <protection locked="0"/>
    </xf>
    <xf numFmtId="49" fontId="13" fillId="0" borderId="18" xfId="0" applyNumberFormat="1" applyFont="1" applyBorder="1" applyAlignment="1" applyProtection="1">
      <alignment horizontal="left" vertical="center" indent="2"/>
      <protection locked="0"/>
    </xf>
    <xf numFmtId="49" fontId="13" fillId="0" borderId="75" xfId="0" applyNumberFormat="1" applyFont="1" applyBorder="1" applyAlignment="1" applyProtection="1">
      <alignment horizontal="left" vertical="center" indent="2"/>
      <protection locked="0"/>
    </xf>
    <xf numFmtId="0" fontId="42" fillId="0" borderId="5" xfId="0" applyFont="1" applyBorder="1" applyAlignment="1" applyProtection="1">
      <alignment horizontal="center" vertical="center"/>
      <protection locked="0"/>
    </xf>
    <xf numFmtId="0" fontId="42" fillId="0" borderId="18" xfId="0" applyFont="1" applyBorder="1" applyAlignment="1" applyProtection="1">
      <alignment horizontal="center" vertical="center"/>
      <protection locked="0"/>
    </xf>
    <xf numFmtId="0" fontId="42" fillId="0" borderId="43" xfId="0" applyFont="1" applyBorder="1" applyAlignment="1" applyProtection="1">
      <alignment horizontal="center" vertical="center"/>
      <protection locked="0"/>
    </xf>
    <xf numFmtId="0" fontId="13" fillId="0" borderId="75" xfId="0" applyFont="1" applyBorder="1" applyAlignment="1" applyProtection="1">
      <alignment horizontal="center" vertical="center"/>
      <protection locked="0"/>
    </xf>
    <xf numFmtId="0" fontId="13" fillId="0" borderId="24" xfId="0" applyFont="1" applyBorder="1" applyAlignment="1" applyProtection="1">
      <alignment horizontal="center" vertical="center"/>
      <protection locked="0"/>
    </xf>
    <xf numFmtId="0" fontId="13" fillId="0" borderId="33" xfId="0" applyFont="1" applyBorder="1" applyAlignment="1" applyProtection="1">
      <alignment horizontal="center" vertical="center"/>
      <protection locked="0"/>
    </xf>
    <xf numFmtId="0" fontId="13" fillId="0" borderId="54" xfId="0" applyFont="1" applyBorder="1" applyAlignment="1" applyProtection="1">
      <alignment horizontal="center" vertical="center"/>
      <protection locked="0"/>
    </xf>
    <xf numFmtId="0" fontId="13" fillId="0" borderId="11" xfId="0" applyFont="1" applyBorder="1" applyAlignment="1" applyProtection="1">
      <alignment horizontal="center" vertical="center"/>
      <protection locked="0"/>
    </xf>
    <xf numFmtId="0" fontId="13" fillId="0" borderId="30" xfId="0" applyFont="1" applyBorder="1" applyAlignment="1" applyProtection="1">
      <alignment horizontal="center" vertical="center"/>
      <protection locked="0"/>
    </xf>
    <xf numFmtId="0" fontId="13" fillId="0" borderId="3" xfId="0" applyFont="1" applyBorder="1" applyAlignment="1" applyProtection="1">
      <alignment horizontal="center" vertical="center" wrapText="1"/>
      <protection locked="0"/>
    </xf>
    <xf numFmtId="0" fontId="13" fillId="0" borderId="46" xfId="0" applyFont="1" applyBorder="1" applyAlignment="1" applyProtection="1">
      <alignment horizontal="center" vertical="center" wrapText="1"/>
      <protection locked="0"/>
    </xf>
    <xf numFmtId="0" fontId="13" fillId="0" borderId="48" xfId="0" applyFont="1" applyBorder="1" applyAlignment="1" applyProtection="1">
      <alignment horizontal="center" vertical="center" wrapText="1"/>
      <protection locked="0"/>
    </xf>
    <xf numFmtId="0" fontId="13" fillId="0" borderId="47" xfId="0" applyFont="1" applyBorder="1" applyAlignment="1" applyProtection="1">
      <alignment horizontal="center" vertical="center" wrapText="1"/>
      <protection locked="0"/>
    </xf>
    <xf numFmtId="0" fontId="13" fillId="0" borderId="0" xfId="0" applyFont="1" applyAlignment="1" applyProtection="1">
      <alignment horizontal="left" vertical="center"/>
      <protection locked="0"/>
    </xf>
    <xf numFmtId="0" fontId="13" fillId="0" borderId="16" xfId="0" applyFont="1" applyBorder="1" applyAlignment="1" applyProtection="1">
      <alignment horizontal="left" vertical="center"/>
      <protection locked="0"/>
    </xf>
    <xf numFmtId="0" fontId="13" fillId="0" borderId="48" xfId="0" applyFont="1" applyBorder="1" applyAlignment="1" applyProtection="1">
      <alignment horizontal="left" vertical="center"/>
      <protection locked="0"/>
    </xf>
    <xf numFmtId="0" fontId="13" fillId="0" borderId="78" xfId="0" applyFont="1" applyBorder="1" applyAlignment="1" applyProtection="1">
      <alignment horizontal="left" vertical="center"/>
      <protection locked="0"/>
    </xf>
    <xf numFmtId="0" fontId="13" fillId="0" borderId="17"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57" xfId="0" applyFont="1" applyBorder="1" applyAlignment="1" applyProtection="1">
      <alignment horizontal="center" vertical="center" wrapText="1"/>
      <protection locked="0"/>
    </xf>
    <xf numFmtId="0" fontId="13" fillId="0" borderId="60" xfId="0" applyFont="1" applyBorder="1" applyAlignment="1" applyProtection="1">
      <alignment horizontal="left" vertical="center" indent="2"/>
      <protection locked="0"/>
    </xf>
    <xf numFmtId="0" fontId="13" fillId="0" borderId="23" xfId="0" applyFont="1" applyBorder="1" applyAlignment="1" applyProtection="1">
      <alignment horizontal="left" vertical="center" indent="2"/>
      <protection locked="0"/>
    </xf>
    <xf numFmtId="0" fontId="13" fillId="0" borderId="55" xfId="0" applyFont="1" applyBorder="1" applyAlignment="1" applyProtection="1">
      <alignment horizontal="left" vertical="center" indent="2"/>
      <protection locked="0"/>
    </xf>
    <xf numFmtId="0" fontId="13" fillId="0" borderId="61" xfId="0" applyFont="1" applyBorder="1" applyAlignment="1" applyProtection="1">
      <alignment horizontal="left" vertical="center" indent="2"/>
      <protection locked="0"/>
    </xf>
    <xf numFmtId="0" fontId="13" fillId="0" borderId="62" xfId="0" applyFont="1" applyBorder="1" applyAlignment="1" applyProtection="1">
      <alignment horizontal="left" vertical="center" indent="2"/>
      <protection locked="0"/>
    </xf>
    <xf numFmtId="0" fontId="13" fillId="0" borderId="63" xfId="0" applyFont="1" applyBorder="1" applyAlignment="1" applyProtection="1">
      <alignment horizontal="left" vertical="center" indent="2"/>
      <protection locked="0"/>
    </xf>
    <xf numFmtId="0" fontId="13" fillId="0" borderId="22"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3" fillId="0" borderId="11" xfId="0" applyFont="1" applyBorder="1" applyAlignment="1" applyProtection="1">
      <alignment horizontal="center" vertical="center" wrapText="1"/>
      <protection locked="0"/>
    </xf>
    <xf numFmtId="0" fontId="13" fillId="0" borderId="30" xfId="0" applyFont="1" applyBorder="1" applyAlignment="1" applyProtection="1">
      <alignment horizontal="center" vertical="center" wrapText="1"/>
      <protection locked="0"/>
    </xf>
    <xf numFmtId="0" fontId="21" fillId="4" borderId="79" xfId="0" quotePrefix="1" applyFont="1" applyFill="1" applyBorder="1" applyAlignment="1" applyProtection="1">
      <alignment horizontal="center" vertical="center"/>
      <protection locked="0"/>
    </xf>
    <xf numFmtId="0" fontId="21" fillId="4" borderId="80" xfId="0" applyFont="1" applyFill="1" applyBorder="1" applyAlignment="1" applyProtection="1">
      <alignment horizontal="center" vertical="center"/>
      <protection locked="0"/>
    </xf>
    <xf numFmtId="0" fontId="21" fillId="4" borderId="81" xfId="0" applyFont="1" applyFill="1" applyBorder="1" applyAlignment="1" applyProtection="1">
      <alignment horizontal="center" vertical="center"/>
      <protection locked="0"/>
    </xf>
    <xf numFmtId="0" fontId="21" fillId="4" borderId="82" xfId="0" applyFont="1" applyFill="1" applyBorder="1" applyAlignment="1" applyProtection="1">
      <alignment horizontal="center" vertical="center"/>
      <protection locked="0"/>
    </xf>
    <xf numFmtId="0" fontId="21" fillId="4" borderId="49" xfId="0" applyFont="1" applyFill="1" applyBorder="1" applyAlignment="1" applyProtection="1">
      <alignment horizontal="center" vertical="center"/>
      <protection locked="0"/>
    </xf>
    <xf numFmtId="0" fontId="21" fillId="4" borderId="83" xfId="0" applyFont="1" applyFill="1" applyBorder="1" applyAlignment="1" applyProtection="1">
      <alignment horizontal="center" vertical="center"/>
      <protection locked="0"/>
    </xf>
    <xf numFmtId="0" fontId="13" fillId="0" borderId="58" xfId="0" applyFont="1" applyBorder="1" applyAlignment="1" applyProtection="1">
      <alignment horizontal="left" vertical="center" indent="2"/>
      <protection locked="0"/>
    </xf>
    <xf numFmtId="0" fontId="13" fillId="0" borderId="0" xfId="0" applyFont="1" applyAlignment="1" applyProtection="1">
      <alignment horizontal="left" vertical="center" indent="2"/>
      <protection locked="0"/>
    </xf>
    <xf numFmtId="0" fontId="13" fillId="0" borderId="16" xfId="0" applyFont="1" applyBorder="1" applyAlignment="1" applyProtection="1">
      <alignment horizontal="left" vertical="center" indent="2"/>
      <protection locked="0"/>
    </xf>
    <xf numFmtId="0" fontId="13" fillId="0" borderId="59" xfId="0" applyFont="1" applyBorder="1" applyAlignment="1" applyProtection="1">
      <alignment horizontal="left" vertical="center" indent="2"/>
      <protection locked="0"/>
    </xf>
    <xf numFmtId="0" fontId="13" fillId="0" borderId="9" xfId="0" applyFont="1" applyBorder="1" applyAlignment="1" applyProtection="1">
      <alignment horizontal="left" vertical="center" indent="2"/>
      <protection locked="0"/>
    </xf>
    <xf numFmtId="0" fontId="13" fillId="0" borderId="10" xfId="0" applyFont="1" applyBorder="1" applyAlignment="1" applyProtection="1">
      <alignment horizontal="left" vertical="center" indent="2"/>
      <protection locked="0"/>
    </xf>
    <xf numFmtId="0" fontId="13" fillId="0" borderId="22" xfId="0" applyFont="1" applyBorder="1" applyAlignment="1" applyProtection="1">
      <alignment horizontal="center" vertical="center"/>
      <protection locked="0"/>
    </xf>
    <xf numFmtId="0" fontId="13" fillId="0" borderId="56"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57" xfId="0" applyFont="1" applyBorder="1" applyAlignment="1" applyProtection="1">
      <alignment horizontal="center" vertical="center"/>
      <protection locked="0"/>
    </xf>
    <xf numFmtId="0" fontId="21" fillId="4" borderId="53" xfId="0" quotePrefix="1" applyFont="1" applyFill="1" applyBorder="1" applyAlignment="1" applyProtection="1">
      <alignment horizontal="center" vertical="center"/>
      <protection locked="0"/>
    </xf>
    <xf numFmtId="0" fontId="21" fillId="4" borderId="32" xfId="0" applyFont="1" applyFill="1" applyBorder="1" applyAlignment="1" applyProtection="1">
      <alignment horizontal="center" vertical="center"/>
      <protection locked="0"/>
    </xf>
    <xf numFmtId="0" fontId="21" fillId="4" borderId="41" xfId="0" applyFont="1" applyFill="1" applyBorder="1" applyAlignment="1" applyProtection="1">
      <alignment horizontal="center" vertical="center"/>
      <protection locked="0"/>
    </xf>
    <xf numFmtId="0" fontId="13" fillId="5" borderId="15" xfId="0" applyFont="1" applyFill="1" applyBorder="1" applyAlignment="1" applyProtection="1">
      <alignment horizontal="right" vertical="center"/>
      <protection locked="0"/>
    </xf>
    <xf numFmtId="0" fontId="13" fillId="5" borderId="0" xfId="0" applyFont="1" applyFill="1" applyAlignment="1" applyProtection="1">
      <alignment horizontal="right" vertical="center"/>
      <protection locked="0"/>
    </xf>
    <xf numFmtId="0" fontId="13" fillId="5" borderId="0" xfId="0" applyFont="1" applyFill="1" applyAlignment="1" applyProtection="1">
      <alignment horizontal="left" vertical="center"/>
      <protection locked="0"/>
    </xf>
    <xf numFmtId="0" fontId="13" fillId="5" borderId="16" xfId="0" applyFont="1" applyFill="1" applyBorder="1" applyAlignment="1" applyProtection="1">
      <alignment horizontal="left" vertical="center"/>
      <protection locked="0"/>
    </xf>
    <xf numFmtId="0" fontId="13" fillId="0" borderId="11" xfId="0" applyFont="1" applyBorder="1" applyAlignment="1" applyProtection="1">
      <alignment horizontal="left" vertical="center"/>
      <protection locked="0"/>
    </xf>
    <xf numFmtId="0" fontId="13" fillId="0" borderId="20" xfId="0" applyFont="1" applyBorder="1" applyAlignment="1" applyProtection="1">
      <alignment horizontal="left" vertical="center"/>
      <protection locked="0"/>
    </xf>
    <xf numFmtId="0" fontId="13" fillId="0" borderId="22" xfId="0" applyFont="1" applyBorder="1" applyAlignment="1" applyProtection="1">
      <alignment horizontal="left" vertical="center" indent="2"/>
      <protection locked="0"/>
    </xf>
    <xf numFmtId="0" fontId="13" fillId="0" borderId="31" xfId="0" applyFont="1" applyBorder="1" applyAlignment="1" applyProtection="1">
      <alignment horizontal="left" vertical="center" indent="2"/>
      <protection locked="0"/>
    </xf>
    <xf numFmtId="0" fontId="13" fillId="0" borderId="11" xfId="0" applyFont="1" applyBorder="1" applyAlignment="1" applyProtection="1">
      <alignment horizontal="left" vertical="center" indent="2"/>
      <protection locked="0"/>
    </xf>
    <xf numFmtId="0" fontId="13" fillId="0" borderId="20" xfId="0" applyFont="1" applyBorder="1" applyAlignment="1" applyProtection="1">
      <alignment horizontal="left" vertical="center" indent="2"/>
      <protection locked="0"/>
    </xf>
    <xf numFmtId="0" fontId="13" fillId="0" borderId="31" xfId="0" applyFont="1" applyBorder="1" applyAlignment="1" applyProtection="1">
      <alignment horizontal="center" vertical="center"/>
      <protection locked="0"/>
    </xf>
    <xf numFmtId="0" fontId="39" fillId="0" borderId="0" xfId="0" applyFont="1" applyAlignment="1" applyProtection="1">
      <alignment horizontal="center" vertical="center"/>
      <protection locked="0"/>
    </xf>
    <xf numFmtId="0" fontId="36" fillId="0" borderId="0" xfId="0" applyFont="1" applyAlignment="1" applyProtection="1">
      <alignment horizontal="center" vertical="center"/>
      <protection locked="0"/>
    </xf>
    <xf numFmtId="0" fontId="36" fillId="0" borderId="9" xfId="0" applyFont="1" applyBorder="1" applyAlignment="1" applyProtection="1">
      <alignment horizontal="center" vertical="center"/>
      <protection locked="0"/>
    </xf>
    <xf numFmtId="0" fontId="13" fillId="5" borderId="51" xfId="0" applyFont="1" applyFill="1" applyBorder="1" applyAlignment="1" applyProtection="1">
      <alignment horizontal="right" vertical="center"/>
      <protection locked="0"/>
    </xf>
    <xf numFmtId="0" fontId="13" fillId="5" borderId="23" xfId="0" applyFont="1" applyFill="1" applyBorder="1" applyAlignment="1" applyProtection="1">
      <alignment horizontal="right" vertical="center"/>
      <protection locked="0"/>
    </xf>
    <xf numFmtId="0" fontId="13" fillId="5" borderId="23" xfId="0" applyFont="1" applyFill="1" applyBorder="1" applyAlignment="1" applyProtection="1">
      <alignment horizontal="left" vertical="center"/>
      <protection locked="0"/>
    </xf>
    <xf numFmtId="0" fontId="13" fillId="5" borderId="55" xfId="0" applyFont="1" applyFill="1" applyBorder="1" applyAlignment="1" applyProtection="1">
      <alignment horizontal="left" vertical="center"/>
      <protection locked="0"/>
    </xf>
    <xf numFmtId="0" fontId="13" fillId="5" borderId="0" xfId="0" applyFont="1" applyFill="1" applyProtection="1">
      <alignment vertical="center"/>
      <protection locked="0"/>
    </xf>
    <xf numFmtId="0" fontId="13" fillId="5" borderId="16" xfId="0" applyFont="1" applyFill="1" applyBorder="1" applyProtection="1">
      <alignment vertical="center"/>
      <protection locked="0"/>
    </xf>
    <xf numFmtId="0" fontId="13" fillId="5" borderId="23" xfId="0" applyFont="1" applyFill="1" applyBorder="1" applyAlignment="1" applyProtection="1">
      <alignment horizontal="left" vertical="center" wrapText="1"/>
      <protection locked="0"/>
    </xf>
    <xf numFmtId="0" fontId="13" fillId="5" borderId="15" xfId="0" applyFont="1" applyFill="1" applyBorder="1" applyAlignment="1" applyProtection="1">
      <alignment horizontal="right" vertical="center" wrapText="1"/>
      <protection locked="0"/>
    </xf>
    <xf numFmtId="0" fontId="13" fillId="5" borderId="0" xfId="0" applyFont="1" applyFill="1" applyAlignment="1" applyProtection="1">
      <alignment horizontal="left" vertical="center" wrapText="1"/>
      <protection locked="0"/>
    </xf>
    <xf numFmtId="0" fontId="13" fillId="5" borderId="16" xfId="0" applyFont="1" applyFill="1" applyBorder="1" applyAlignment="1" applyProtection="1">
      <alignment horizontal="left" vertical="center" wrapText="1"/>
      <protection locked="0"/>
    </xf>
    <xf numFmtId="0" fontId="13" fillId="0" borderId="5" xfId="0" applyFont="1" applyBorder="1" applyAlignment="1" applyProtection="1">
      <alignment horizontal="center" vertical="center" shrinkToFit="1"/>
      <protection locked="0"/>
    </xf>
    <xf numFmtId="0" fontId="13" fillId="0" borderId="18" xfId="0" applyFont="1" applyBorder="1" applyAlignment="1" applyProtection="1">
      <alignment horizontal="center" vertical="center" shrinkToFit="1"/>
      <protection locked="0"/>
    </xf>
    <xf numFmtId="0" fontId="13" fillId="0" borderId="75" xfId="0" applyFont="1" applyBorder="1" applyAlignment="1" applyProtection="1">
      <alignment horizontal="center" vertical="center" shrinkToFit="1"/>
      <protection locked="0"/>
    </xf>
    <xf numFmtId="0" fontId="21" fillId="4" borderId="32" xfId="0" quotePrefix="1" applyFont="1" applyFill="1" applyBorder="1" applyAlignment="1" applyProtection="1">
      <alignment horizontal="center" vertical="center"/>
      <protection locked="0"/>
    </xf>
    <xf numFmtId="0" fontId="21" fillId="4" borderId="11" xfId="0" quotePrefix="1" applyFont="1" applyFill="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0" fontId="13" fillId="0" borderId="27" xfId="0" applyFont="1" applyBorder="1" applyAlignment="1" applyProtection="1">
      <alignment horizontal="center" vertical="center"/>
      <protection locked="0"/>
    </xf>
    <xf numFmtId="0" fontId="42" fillId="0" borderId="27" xfId="0" applyFont="1" applyBorder="1" applyAlignment="1" applyProtection="1">
      <alignment horizontal="center" vertical="center"/>
      <protection locked="0"/>
    </xf>
    <xf numFmtId="0" fontId="42" fillId="0" borderId="28" xfId="0" applyFont="1" applyBorder="1" applyAlignment="1" applyProtection="1">
      <alignment horizontal="center" vertical="center"/>
      <protection locked="0"/>
    </xf>
    <xf numFmtId="0" fontId="42" fillId="0" borderId="29" xfId="0" applyFont="1" applyBorder="1" applyAlignment="1" applyProtection="1">
      <alignment horizontal="center" vertical="center"/>
      <protection locked="0"/>
    </xf>
    <xf numFmtId="0" fontId="13" fillId="4" borderId="6"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vertical="center"/>
      <protection locked="0"/>
    </xf>
    <xf numFmtId="0" fontId="13" fillId="4" borderId="8" xfId="0" applyFont="1" applyFill="1" applyBorder="1" applyAlignment="1" applyProtection="1">
      <alignment horizontal="center" vertical="center"/>
      <protection locked="0"/>
    </xf>
    <xf numFmtId="0" fontId="13" fillId="4" borderId="15" xfId="0" applyFont="1" applyFill="1" applyBorder="1" applyAlignment="1" applyProtection="1">
      <alignment horizontal="center" vertical="center"/>
      <protection locked="0"/>
    </xf>
    <xf numFmtId="0" fontId="13" fillId="4" borderId="0" xfId="0" applyFont="1" applyFill="1" applyAlignment="1" applyProtection="1">
      <alignment horizontal="center" vertical="center"/>
      <protection locked="0"/>
    </xf>
    <xf numFmtId="0" fontId="13" fillId="4" borderId="16" xfId="0" applyFont="1" applyFill="1" applyBorder="1" applyAlignment="1" applyProtection="1">
      <alignment horizontal="center" vertical="center"/>
      <protection locked="0"/>
    </xf>
    <xf numFmtId="49" fontId="13" fillId="0" borderId="94" xfId="0" applyNumberFormat="1" applyFont="1" applyBorder="1" applyAlignment="1" applyProtection="1">
      <alignment horizontal="left" vertical="center" indent="2"/>
      <protection locked="0"/>
    </xf>
    <xf numFmtId="49" fontId="13" fillId="0" borderId="95" xfId="0" applyNumberFormat="1" applyFont="1" applyBorder="1" applyAlignment="1" applyProtection="1">
      <alignment horizontal="left" vertical="center" indent="2"/>
      <protection locked="0"/>
    </xf>
    <xf numFmtId="49" fontId="13" fillId="0" borderId="98" xfId="0" applyNumberFormat="1" applyFont="1" applyBorder="1" applyAlignment="1" applyProtection="1">
      <alignment horizontal="left" vertical="center" indent="2"/>
      <protection locked="0"/>
    </xf>
    <xf numFmtId="0" fontId="13" fillId="0" borderId="94" xfId="0" applyFont="1" applyBorder="1" applyAlignment="1" applyProtection="1">
      <alignment horizontal="left" vertical="center"/>
      <protection locked="0"/>
    </xf>
    <xf numFmtId="0" fontId="13" fillId="0" borderId="95" xfId="0" applyFont="1" applyBorder="1" applyAlignment="1" applyProtection="1">
      <alignment horizontal="left" vertical="center"/>
      <protection locked="0"/>
    </xf>
    <xf numFmtId="0" fontId="13" fillId="0" borderId="98" xfId="0" applyFont="1" applyBorder="1" applyAlignment="1" applyProtection="1">
      <alignment horizontal="left" vertical="center"/>
      <protection locked="0"/>
    </xf>
    <xf numFmtId="0" fontId="13" fillId="0" borderId="87" xfId="0" applyFont="1" applyBorder="1" applyAlignment="1" applyProtection="1">
      <alignment horizontal="center" vertical="center"/>
      <protection locked="0"/>
    </xf>
    <xf numFmtId="0" fontId="13" fillId="0" borderId="88" xfId="0" applyFont="1" applyBorder="1" applyAlignment="1" applyProtection="1">
      <alignment horizontal="center" vertical="center"/>
      <protection locked="0"/>
    </xf>
    <xf numFmtId="0" fontId="13" fillId="0" borderId="89" xfId="0" applyFont="1" applyBorder="1" applyAlignment="1" applyProtection="1">
      <alignment horizontal="center" vertical="center"/>
      <protection locked="0"/>
    </xf>
    <xf numFmtId="0" fontId="13" fillId="0" borderId="93" xfId="0" applyFont="1" applyBorder="1" applyAlignment="1" applyProtection="1">
      <alignment horizontal="center" vertical="center"/>
      <protection locked="0"/>
    </xf>
    <xf numFmtId="0" fontId="13" fillId="0" borderId="94" xfId="0" applyFont="1" applyBorder="1" applyAlignment="1" applyProtection="1">
      <alignment horizontal="center" vertical="center"/>
      <protection locked="0"/>
    </xf>
    <xf numFmtId="0" fontId="13" fillId="0" borderId="95" xfId="0" applyFont="1" applyBorder="1" applyAlignment="1" applyProtection="1">
      <alignment horizontal="center" vertical="center"/>
      <protection locked="0"/>
    </xf>
    <xf numFmtId="0" fontId="13" fillId="0" borderId="96" xfId="0" applyFont="1" applyBorder="1" applyAlignment="1" applyProtection="1">
      <alignment horizontal="center" vertical="center"/>
      <protection locked="0"/>
    </xf>
    <xf numFmtId="0" fontId="13" fillId="0" borderId="90" xfId="0" applyFont="1" applyBorder="1" applyAlignment="1" applyProtection="1">
      <alignment horizontal="center" vertical="center" wrapText="1"/>
      <protection locked="0"/>
    </xf>
    <xf numFmtId="0" fontId="13" fillId="0" borderId="91" xfId="0" applyFont="1" applyBorder="1" applyAlignment="1" applyProtection="1">
      <alignment horizontal="center" vertical="center" wrapText="1"/>
      <protection locked="0"/>
    </xf>
    <xf numFmtId="0" fontId="13" fillId="0" borderId="92" xfId="0" applyFont="1" applyBorder="1" applyAlignment="1" applyProtection="1">
      <alignment horizontal="center" vertical="center" wrapText="1"/>
      <protection locked="0"/>
    </xf>
    <xf numFmtId="0" fontId="13" fillId="0" borderId="97" xfId="0" applyFont="1" applyBorder="1" applyAlignment="1" applyProtection="1">
      <alignment horizontal="center" vertical="center"/>
      <protection locked="0"/>
    </xf>
    <xf numFmtId="0" fontId="13" fillId="0" borderId="6" xfId="0" applyFont="1" applyBorder="1" applyAlignment="1" applyProtection="1">
      <alignment horizontal="center" vertical="center" textRotation="255"/>
      <protection locked="0"/>
    </xf>
    <xf numFmtId="0" fontId="13" fillId="0" borderId="100" xfId="0" applyFont="1" applyBorder="1" applyAlignment="1" applyProtection="1">
      <alignment horizontal="center" vertical="center" textRotation="255"/>
      <protection locked="0"/>
    </xf>
    <xf numFmtId="0" fontId="13" fillId="0" borderId="15" xfId="0" applyFont="1" applyBorder="1" applyAlignment="1" applyProtection="1">
      <alignment horizontal="center" vertical="center" textRotation="255"/>
      <protection locked="0"/>
    </xf>
    <xf numFmtId="0" fontId="13" fillId="0" borderId="33" xfId="0" applyFont="1" applyBorder="1" applyAlignment="1" applyProtection="1">
      <alignment horizontal="center" vertical="center" textRotation="255"/>
      <protection locked="0"/>
    </xf>
    <xf numFmtId="0" fontId="13" fillId="0" borderId="17" xfId="0" applyFont="1" applyBorder="1" applyAlignment="1" applyProtection="1">
      <alignment horizontal="center" vertical="center" textRotation="255"/>
      <protection locked="0"/>
    </xf>
    <xf numFmtId="0" fontId="13" fillId="0" borderId="57" xfId="0" applyFont="1" applyBorder="1" applyAlignment="1" applyProtection="1">
      <alignment horizontal="center" vertical="center" textRotation="255"/>
      <protection locked="0"/>
    </xf>
    <xf numFmtId="0" fontId="13" fillId="0" borderId="75"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3" fillId="0" borderId="3" xfId="0" applyFont="1" applyBorder="1" applyAlignment="1" applyProtection="1">
      <alignment horizontal="center" vertical="center" textRotation="255"/>
      <protection locked="0"/>
    </xf>
    <xf numFmtId="0" fontId="13" fillId="0" borderId="56" xfId="0" applyFont="1" applyBorder="1" applyAlignment="1" applyProtection="1">
      <alignment horizontal="center" vertical="center" textRotation="255"/>
      <protection locked="0"/>
    </xf>
    <xf numFmtId="0" fontId="17" fillId="0" borderId="11" xfId="0" applyFont="1" applyBorder="1" applyAlignment="1" applyProtection="1">
      <alignment horizontal="center" vertical="center" wrapText="1"/>
      <protection locked="0"/>
    </xf>
    <xf numFmtId="0" fontId="17" fillId="0" borderId="20" xfId="0" applyFont="1" applyBorder="1" applyAlignment="1" applyProtection="1">
      <alignment horizontal="center" vertical="center" wrapText="1"/>
      <protection locked="0"/>
    </xf>
    <xf numFmtId="0" fontId="13" fillId="0" borderId="66" xfId="0" applyFont="1" applyBorder="1" applyAlignment="1" applyProtection="1">
      <alignment horizontal="center" vertical="center" wrapText="1"/>
      <protection locked="0"/>
    </xf>
    <xf numFmtId="0" fontId="13" fillId="0" borderId="86" xfId="0" applyFont="1" applyBorder="1" applyAlignment="1" applyProtection="1">
      <alignment horizontal="center" vertical="center" wrapText="1"/>
      <protection locked="0"/>
    </xf>
    <xf numFmtId="12" fontId="13" fillId="0" borderId="86" xfId="0" applyNumberFormat="1" applyFont="1" applyBorder="1" applyAlignment="1" applyProtection="1">
      <alignment horizontal="center" vertical="center" wrapText="1"/>
      <protection locked="0"/>
    </xf>
    <xf numFmtId="1" fontId="13" fillId="0" borderId="5" xfId="0" applyNumberFormat="1" applyFont="1" applyBorder="1" applyAlignment="1" applyProtection="1">
      <alignment horizontal="center" vertical="center" wrapText="1"/>
      <protection locked="0"/>
    </xf>
    <xf numFmtId="1" fontId="13" fillId="0" borderId="43" xfId="0" applyNumberFormat="1" applyFont="1" applyBorder="1" applyAlignment="1" applyProtection="1">
      <alignment horizontal="center" vertical="center" wrapText="1"/>
      <protection locked="0"/>
    </xf>
    <xf numFmtId="0" fontId="13" fillId="0" borderId="84" xfId="0" applyFont="1" applyBorder="1" applyAlignment="1" applyProtection="1">
      <alignment horizontal="center" vertical="center" wrapText="1"/>
      <protection locked="0"/>
    </xf>
    <xf numFmtId="0" fontId="13" fillId="0" borderId="85" xfId="0" applyFont="1" applyBorder="1" applyAlignment="1" applyProtection="1">
      <alignment horizontal="center" vertical="center" wrapText="1"/>
      <protection locked="0"/>
    </xf>
    <xf numFmtId="0" fontId="17" fillId="0" borderId="5" xfId="0" applyFont="1" applyBorder="1" applyAlignment="1" applyProtection="1">
      <alignment horizontal="center" vertical="center" wrapText="1"/>
      <protection locked="0"/>
    </xf>
    <xf numFmtId="0" fontId="17" fillId="0" borderId="43" xfId="0" applyFont="1" applyBorder="1" applyAlignment="1" applyProtection="1">
      <alignment horizontal="center" vertical="center" wrapText="1"/>
      <protection locked="0"/>
    </xf>
    <xf numFmtId="2" fontId="13" fillId="0" borderId="1" xfId="0" applyNumberFormat="1" applyFont="1" applyBorder="1" applyAlignment="1" applyProtection="1">
      <alignment horizontal="center" vertical="center" wrapText="1"/>
      <protection locked="0"/>
    </xf>
    <xf numFmtId="2" fontId="13" fillId="0" borderId="5" xfId="0" applyNumberFormat="1" applyFont="1" applyBorder="1" applyAlignment="1" applyProtection="1">
      <alignment horizontal="center" vertical="center" wrapText="1"/>
      <protection locked="0"/>
    </xf>
    <xf numFmtId="0" fontId="13" fillId="0" borderId="64" xfId="0" applyFont="1" applyBorder="1" applyAlignment="1" applyProtection="1">
      <alignment horizontal="center" vertical="center" wrapText="1"/>
      <protection locked="0"/>
    </xf>
    <xf numFmtId="0" fontId="13" fillId="0" borderId="65" xfId="0" applyFont="1" applyBorder="1" applyAlignment="1" applyProtection="1">
      <alignment horizontal="center" vertical="center" wrapText="1"/>
      <protection locked="0"/>
    </xf>
    <xf numFmtId="2" fontId="13" fillId="0" borderId="86" xfId="0" applyNumberFormat="1" applyFont="1" applyBorder="1" applyAlignment="1" applyProtection="1">
      <alignment horizontal="center" vertical="center" wrapText="1"/>
      <protection locked="0"/>
    </xf>
    <xf numFmtId="2" fontId="13" fillId="0" borderId="64" xfId="0" applyNumberFormat="1" applyFont="1" applyBorder="1" applyAlignment="1" applyProtection="1">
      <alignment horizontal="center" vertical="center" wrapText="1"/>
      <protection locked="0"/>
    </xf>
    <xf numFmtId="0" fontId="13" fillId="0" borderId="15" xfId="0" applyFont="1" applyBorder="1" applyAlignment="1" applyProtection="1">
      <alignment horizontal="right" vertical="center" wrapText="1"/>
      <protection locked="0"/>
    </xf>
    <xf numFmtId="0" fontId="13" fillId="0" borderId="0" xfId="0" applyFont="1" applyAlignment="1" applyProtection="1">
      <alignment horizontal="right" vertical="center"/>
      <protection locked="0"/>
    </xf>
    <xf numFmtId="0" fontId="13" fillId="0" borderId="15" xfId="0" applyFont="1" applyBorder="1" applyAlignment="1" applyProtection="1">
      <alignment horizontal="right" vertical="center"/>
      <protection locked="0"/>
    </xf>
    <xf numFmtId="0" fontId="13" fillId="0" borderId="0" xfId="0" applyFont="1" applyAlignment="1" applyProtection="1">
      <alignment vertical="center" wrapText="1"/>
      <protection locked="0"/>
    </xf>
    <xf numFmtId="0" fontId="13" fillId="0" borderId="16" xfId="0" applyFont="1" applyBorder="1" applyAlignment="1" applyProtection="1">
      <alignment vertical="center" wrapText="1"/>
      <protection locked="0"/>
    </xf>
    <xf numFmtId="0" fontId="13" fillId="4" borderId="54" xfId="0" applyFont="1" applyFill="1" applyBorder="1" applyAlignment="1" applyProtection="1">
      <alignment horizontal="center" vertical="center"/>
      <protection locked="0"/>
    </xf>
    <xf numFmtId="0" fontId="13" fillId="4" borderId="11" xfId="0" applyFont="1" applyFill="1" applyBorder="1" applyAlignment="1" applyProtection="1">
      <alignment horizontal="center" vertical="center"/>
      <protection locked="0"/>
    </xf>
    <xf numFmtId="0" fontId="13" fillId="4" borderId="20" xfId="0" applyFont="1" applyFill="1" applyBorder="1" applyAlignment="1" applyProtection="1">
      <alignment horizontal="center" vertical="center"/>
      <protection locked="0"/>
    </xf>
    <xf numFmtId="0" fontId="13" fillId="0" borderId="51" xfId="0" applyFont="1" applyBorder="1" applyAlignment="1" applyProtection="1">
      <alignment horizontal="right" vertical="center" wrapText="1"/>
      <protection locked="0"/>
    </xf>
    <xf numFmtId="0" fontId="13" fillId="0" borderId="23" xfId="0" applyFont="1" applyBorder="1" applyAlignment="1" applyProtection="1">
      <alignment horizontal="right" vertical="center" wrapText="1"/>
      <protection locked="0"/>
    </xf>
    <xf numFmtId="0" fontId="13" fillId="0" borderId="0" xfId="0" applyFont="1" applyAlignment="1" applyProtection="1">
      <alignment horizontal="right" vertical="center" wrapText="1"/>
      <protection locked="0"/>
    </xf>
    <xf numFmtId="0" fontId="13" fillId="0" borderId="23" xfId="0" applyFont="1" applyBorder="1" applyAlignment="1" applyProtection="1">
      <alignment horizontal="left" vertical="center" wrapText="1"/>
      <protection locked="0"/>
    </xf>
    <xf numFmtId="0" fontId="13" fillId="0" borderId="55"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16" xfId="0" applyFont="1" applyBorder="1" applyAlignment="1" applyProtection="1">
      <alignment horizontal="left" vertical="center" wrapText="1"/>
      <protection locked="0"/>
    </xf>
    <xf numFmtId="0" fontId="13" fillId="0" borderId="0" xfId="0" applyFont="1" applyProtection="1">
      <alignment vertical="center"/>
      <protection locked="0"/>
    </xf>
    <xf numFmtId="0" fontId="13" fillId="0" borderId="16" xfId="0" applyFont="1" applyBorder="1" applyProtection="1">
      <alignment vertical="center"/>
      <protection locked="0"/>
    </xf>
    <xf numFmtId="183" fontId="13" fillId="0" borderId="22" xfId="0" quotePrefix="1" applyNumberFormat="1" applyFont="1" applyBorder="1" applyAlignment="1">
      <alignment horizontal="center" vertical="center" wrapText="1"/>
    </xf>
    <xf numFmtId="183" fontId="13" fillId="0" borderId="23" xfId="0" quotePrefix="1" applyNumberFormat="1" applyFont="1" applyBorder="1" applyAlignment="1">
      <alignment horizontal="center" vertical="center" wrapText="1"/>
    </xf>
    <xf numFmtId="183" fontId="13" fillId="0" borderId="3" xfId="0" quotePrefix="1" applyNumberFormat="1" applyFont="1" applyBorder="1" applyAlignment="1">
      <alignment horizontal="center" vertical="center" wrapText="1"/>
    </xf>
    <xf numFmtId="183" fontId="13" fillId="0" borderId="0" xfId="0" quotePrefix="1" applyNumberFormat="1" applyFont="1" applyAlignment="1">
      <alignment horizontal="center" vertical="center" wrapText="1"/>
    </xf>
    <xf numFmtId="183" fontId="13" fillId="0" borderId="56" xfId="0" quotePrefix="1" applyNumberFormat="1" applyFont="1" applyBorder="1" applyAlignment="1">
      <alignment horizontal="center" vertical="center" wrapText="1"/>
    </xf>
    <xf numFmtId="183" fontId="13" fillId="0" borderId="9" xfId="0" quotePrefix="1" applyNumberFormat="1" applyFont="1" applyBorder="1" applyAlignment="1">
      <alignment horizontal="center" vertical="center" wrapText="1"/>
    </xf>
    <xf numFmtId="0" fontId="13" fillId="0" borderId="55" xfId="0" applyFont="1" applyBorder="1" applyAlignment="1" applyProtection="1">
      <alignment horizontal="center" vertical="center" wrapText="1"/>
      <protection locked="0"/>
    </xf>
    <xf numFmtId="0" fontId="13" fillId="0" borderId="16"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177" fontId="13" fillId="0" borderId="18" xfId="0" applyNumberFormat="1" applyFont="1" applyBorder="1" applyAlignment="1">
      <alignment horizontal="center" vertical="center" wrapText="1"/>
    </xf>
    <xf numFmtId="12" fontId="13" fillId="0" borderId="1" xfId="0" applyNumberFormat="1" applyFont="1" applyBorder="1" applyAlignment="1" applyProtection="1">
      <alignment horizontal="center" vertical="center" wrapText="1"/>
      <protection locked="0"/>
    </xf>
    <xf numFmtId="177" fontId="13" fillId="0" borderId="65" xfId="0" applyNumberFormat="1" applyFont="1" applyBorder="1" applyAlignment="1">
      <alignment horizontal="center" vertical="center" wrapText="1"/>
    </xf>
    <xf numFmtId="0" fontId="15" fillId="0" borderId="22" xfId="4" applyFont="1" applyBorder="1" applyAlignment="1" applyProtection="1">
      <alignment horizontal="center" vertical="center" textRotation="255" wrapText="1"/>
      <protection locked="0"/>
    </xf>
    <xf numFmtId="0" fontId="15" fillId="0" borderId="23" xfId="4" applyFont="1" applyBorder="1" applyAlignment="1" applyProtection="1">
      <alignment horizontal="center" vertical="center" textRotation="255" wrapText="1"/>
      <protection locked="0"/>
    </xf>
    <xf numFmtId="0" fontId="15" fillId="0" borderId="24" xfId="4" applyFont="1" applyBorder="1" applyAlignment="1" applyProtection="1">
      <alignment horizontal="center" vertical="center" textRotation="255" wrapText="1"/>
      <protection locked="0"/>
    </xf>
    <xf numFmtId="0" fontId="15" fillId="0" borderId="3"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textRotation="255" wrapText="1"/>
      <protection locked="0"/>
    </xf>
    <xf numFmtId="0" fontId="15" fillId="0" borderId="33" xfId="4" applyFont="1" applyBorder="1" applyAlignment="1" applyProtection="1">
      <alignment horizontal="center" vertical="center" textRotation="255" wrapText="1"/>
      <protection locked="0"/>
    </xf>
    <xf numFmtId="0" fontId="15" fillId="0" borderId="31" xfId="4" applyFont="1" applyBorder="1" applyAlignment="1" applyProtection="1">
      <alignment horizontal="center" vertical="center" textRotation="255" wrapText="1"/>
      <protection locked="0"/>
    </xf>
    <xf numFmtId="0" fontId="15" fillId="0" borderId="11" xfId="4" applyFont="1" applyBorder="1" applyAlignment="1" applyProtection="1">
      <alignment horizontal="center" vertical="center" textRotation="255" wrapText="1"/>
      <protection locked="0"/>
    </xf>
    <xf numFmtId="0" fontId="15" fillId="0" borderId="30" xfId="4" applyFont="1" applyBorder="1" applyAlignment="1" applyProtection="1">
      <alignment horizontal="center" vertical="center" textRotation="255" wrapText="1"/>
      <protection locked="0"/>
    </xf>
    <xf numFmtId="0" fontId="15" fillId="0" borderId="0" xfId="4" applyFont="1" applyAlignment="1" applyProtection="1">
      <alignment horizontal="center" vertical="center"/>
      <protection locked="0"/>
    </xf>
    <xf numFmtId="0" fontId="15" fillId="0" borderId="0" xfId="4" applyFont="1" applyAlignment="1" applyProtection="1">
      <alignment horizontal="left" vertical="center"/>
      <protection locked="0"/>
    </xf>
    <xf numFmtId="0" fontId="15" fillId="0" borderId="5" xfId="4" applyFont="1" applyBorder="1" applyAlignment="1" applyProtection="1">
      <alignment horizontal="center" vertical="center"/>
      <protection locked="0"/>
    </xf>
    <xf numFmtId="0" fontId="15" fillId="0" borderId="18" xfId="4" applyFont="1" applyBorder="1" applyAlignment="1" applyProtection="1">
      <alignment horizontal="center" vertical="center"/>
      <protection locked="0"/>
    </xf>
    <xf numFmtId="0" fontId="15" fillId="0" borderId="43" xfId="4" applyFont="1" applyBorder="1" applyAlignment="1" applyProtection="1">
      <alignment horizontal="center" vertical="center"/>
      <protection locked="0"/>
    </xf>
    <xf numFmtId="0" fontId="15" fillId="0" borderId="5" xfId="4" applyFont="1" applyBorder="1" applyAlignment="1" applyProtection="1">
      <alignment horizontal="left" vertical="center"/>
      <protection locked="0"/>
    </xf>
    <xf numFmtId="0" fontId="15" fillId="0" borderId="18" xfId="4" applyFont="1" applyBorder="1" applyAlignment="1" applyProtection="1">
      <alignment horizontal="left" vertical="center"/>
      <protection locked="0"/>
    </xf>
    <xf numFmtId="0" fontId="15" fillId="0" borderId="43" xfId="4" applyFont="1" applyBorder="1" applyAlignment="1" applyProtection="1">
      <alignment horizontal="left" vertical="center"/>
      <protection locked="0"/>
    </xf>
    <xf numFmtId="0" fontId="19" fillId="0" borderId="11" xfId="4" applyFont="1" applyBorder="1" applyAlignment="1" applyProtection="1">
      <alignment horizontal="center" vertical="center" readingOrder="1"/>
      <protection locked="0"/>
    </xf>
    <xf numFmtId="0" fontId="14" fillId="4" borderId="27" xfId="4" applyFont="1" applyFill="1" applyBorder="1" applyAlignment="1" applyProtection="1">
      <alignment horizontal="center" vertical="center"/>
      <protection locked="0"/>
    </xf>
    <xf numFmtId="0" fontId="14" fillId="4" borderId="28" xfId="4" applyFont="1" applyFill="1" applyBorder="1" applyAlignment="1" applyProtection="1">
      <alignment horizontal="center" vertical="center"/>
      <protection locked="0"/>
    </xf>
    <xf numFmtId="0" fontId="14" fillId="4" borderId="29" xfId="4" applyFont="1" applyFill="1" applyBorder="1" applyAlignment="1" applyProtection="1">
      <alignment horizontal="center" vertical="center"/>
      <protection locked="0"/>
    </xf>
    <xf numFmtId="0" fontId="20" fillId="4" borderId="27" xfId="4" applyFont="1" applyFill="1" applyBorder="1" applyAlignment="1" applyProtection="1">
      <alignment horizontal="center" vertical="center"/>
      <protection locked="0"/>
    </xf>
    <xf numFmtId="0" fontId="20" fillId="4" borderId="28" xfId="4" applyFont="1" applyFill="1" applyBorder="1" applyAlignment="1" applyProtection="1">
      <alignment horizontal="center" vertical="center"/>
      <protection locked="0"/>
    </xf>
    <xf numFmtId="0" fontId="20" fillId="4" borderId="29" xfId="4" applyFont="1" applyFill="1" applyBorder="1" applyAlignment="1" applyProtection="1">
      <alignment horizontal="center" vertical="center"/>
      <protection locked="0"/>
    </xf>
    <xf numFmtId="0" fontId="15" fillId="0" borderId="38" xfId="4" applyFont="1" applyBorder="1" applyAlignment="1" applyProtection="1">
      <alignment horizontal="center" vertical="center" textRotation="255" wrapText="1"/>
      <protection locked="0"/>
    </xf>
    <xf numFmtId="0" fontId="15" fillId="0" borderId="32" xfId="4" applyFont="1" applyBorder="1" applyAlignment="1" applyProtection="1">
      <alignment horizontal="center" vertical="center" textRotation="255" wrapText="1"/>
      <protection locked="0"/>
    </xf>
    <xf numFmtId="0" fontId="15" fillId="0" borderId="39" xfId="4" applyFont="1" applyBorder="1" applyAlignment="1" applyProtection="1">
      <alignment horizontal="center" vertical="center" textRotation="255" wrapText="1"/>
      <protection locked="0"/>
    </xf>
  </cellXfs>
  <cellStyles count="5">
    <cellStyle name="パーセント" xfId="1" builtinId="5"/>
    <cellStyle name="ハイパーリンク" xfId="2" builtinId="8"/>
    <cellStyle name="桁区切り" xfId="3" builtinId="6"/>
    <cellStyle name="標準" xfId="0" builtinId="0"/>
    <cellStyle name="標準 2" xfId="4" xr:uid="{00000000-0005-0000-0000-000004000000}"/>
  </cellStyles>
  <dxfs count="17">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101BE2AA-FB8A-4A7B-BC0A-9161B53566A1}"/>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34</xdr:row>
      <xdr:rowOff>140610</xdr:rowOff>
    </xdr:from>
    <xdr:ext cx="1382144" cy="2512786"/>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4101422" y="13031110"/>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68125</xdr:colOff>
      <xdr:row>3</xdr:row>
      <xdr:rowOff>539751</xdr:rowOff>
    </xdr:from>
    <xdr:to>
      <xdr:col>11</xdr:col>
      <xdr:colOff>678993</xdr:colOff>
      <xdr:row>15</xdr:row>
      <xdr:rowOff>320220</xdr:rowOff>
    </xdr:to>
    <xdr:sp macro="" textlink="">
      <xdr:nvSpPr>
        <xdr:cNvPr id="8" name="四角形吹き出し 7">
          <a:extLst>
            <a:ext uri="{FF2B5EF4-FFF2-40B4-BE49-F238E27FC236}">
              <a16:creationId xmlns:a16="http://schemas.microsoft.com/office/drawing/2014/main" id="{00000000-0008-0000-0300-000008000000}"/>
            </a:ext>
          </a:extLst>
        </xdr:cNvPr>
        <xdr:cNvSpPr/>
      </xdr:nvSpPr>
      <xdr:spPr>
        <a:xfrm>
          <a:off x="14119768" y="1474108"/>
          <a:ext cx="1354725" cy="3790041"/>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244929</xdr:colOff>
      <xdr:row>0</xdr:row>
      <xdr:rowOff>63500</xdr:rowOff>
    </xdr:from>
    <xdr:to>
      <xdr:col>11</xdr:col>
      <xdr:colOff>672880</xdr:colOff>
      <xdr:row>1</xdr:row>
      <xdr:rowOff>76554</xdr:rowOff>
    </xdr:to>
    <xdr:sp macro="" textlink="">
      <xdr:nvSpPr>
        <xdr:cNvPr id="9" name="四角形吹き出し 8">
          <a:extLst>
            <a:ext uri="{FF2B5EF4-FFF2-40B4-BE49-F238E27FC236}">
              <a16:creationId xmlns:a16="http://schemas.microsoft.com/office/drawing/2014/main" id="{00000000-0008-0000-0300-000009000000}"/>
            </a:ext>
          </a:extLst>
        </xdr:cNvPr>
        <xdr:cNvSpPr/>
      </xdr:nvSpPr>
      <xdr:spPr>
        <a:xfrm>
          <a:off x="13208000" y="63500"/>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62137</xdr:colOff>
      <xdr:row>42</xdr:row>
      <xdr:rowOff>158753</xdr:rowOff>
    </xdr:from>
    <xdr:ext cx="1369785" cy="3075215"/>
    <xdr:sp macro="" textlink="">
      <xdr:nvSpPr>
        <xdr:cNvPr id="10" name="四角形吹き出し 9">
          <a:extLst>
            <a:ext uri="{FF2B5EF4-FFF2-40B4-BE49-F238E27FC236}">
              <a16:creationId xmlns:a16="http://schemas.microsoft.com/office/drawing/2014/main" id="{00000000-0008-0000-0300-00000A000000}"/>
            </a:ext>
          </a:extLst>
        </xdr:cNvPr>
        <xdr:cNvSpPr/>
      </xdr:nvSpPr>
      <xdr:spPr>
        <a:xfrm>
          <a:off x="14113780" y="15661824"/>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18</xdr:col>
      <xdr:colOff>15875</xdr:colOff>
      <xdr:row>10</xdr:row>
      <xdr:rowOff>150812</xdr:rowOff>
    </xdr:from>
    <xdr:to>
      <xdr:col>30</xdr:col>
      <xdr:colOff>58901</xdr:colOff>
      <xdr:row>13</xdr:row>
      <xdr:rowOff>158749</xdr:rowOff>
    </xdr:to>
    <xdr:sp macro="" textlink="">
      <xdr:nvSpPr>
        <xdr:cNvPr id="14" name="AutoShape 3">
          <a:extLst>
            <a:ext uri="{FF2B5EF4-FFF2-40B4-BE49-F238E27FC236}">
              <a16:creationId xmlns:a16="http://schemas.microsoft.com/office/drawing/2014/main" id="{00000000-0008-0000-0400-00000E000000}"/>
            </a:ext>
          </a:extLst>
        </xdr:cNvPr>
        <xdr:cNvSpPr>
          <a:spLocks noChangeArrowheads="1"/>
        </xdr:cNvSpPr>
      </xdr:nvSpPr>
      <xdr:spPr bwMode="auto">
        <a:xfrm>
          <a:off x="4873625" y="2627312"/>
          <a:ext cx="3281526" cy="769937"/>
        </a:xfrm>
        <a:prstGeom prst="wedgeRectCallout">
          <a:avLst>
            <a:gd name="adj1" fmla="val 49375"/>
            <a:gd name="adj2" fmla="val 8420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評価対象として添付する項目について、プルダウンで「○」を選択してください。（最大４点）</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５点以上選択した場合、注意喚起として赤色で表示されます。</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25</xdr:col>
      <xdr:colOff>133350</xdr:colOff>
      <xdr:row>7</xdr:row>
      <xdr:rowOff>134938</xdr:rowOff>
    </xdr:from>
    <xdr:to>
      <xdr:col>34</xdr:col>
      <xdr:colOff>167685</xdr:colOff>
      <xdr:row>9</xdr:row>
      <xdr:rowOff>95250</xdr:rowOff>
    </xdr:to>
    <xdr:sp macro="" textlink="">
      <xdr:nvSpPr>
        <xdr:cNvPr id="15" name="AutoShape 3">
          <a:extLst>
            <a:ext uri="{FF2B5EF4-FFF2-40B4-BE49-F238E27FC236}">
              <a16:creationId xmlns:a16="http://schemas.microsoft.com/office/drawing/2014/main" id="{00000000-0008-0000-0400-00000F000000}"/>
            </a:ext>
          </a:extLst>
        </xdr:cNvPr>
        <xdr:cNvSpPr>
          <a:spLocks noChangeArrowheads="1"/>
        </xdr:cNvSpPr>
      </xdr:nvSpPr>
      <xdr:spPr bwMode="auto">
        <a:xfrm>
          <a:off x="6880225" y="1849438"/>
          <a:ext cx="2463210" cy="468312"/>
        </a:xfrm>
        <a:prstGeom prst="wedgeRectCallout">
          <a:avLst>
            <a:gd name="adj1" fmla="val 39245"/>
            <a:gd name="adj2" fmla="val 30606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000" tIns="36000" rIns="3600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統計上必要なため、実績について、有無を選択してください。</a:t>
          </a:r>
          <a:endParaRPr lang="ja-JP" altLang="en-US">
            <a:latin typeface="BIZ UDゴシック" panose="020B0400000000000000" pitchFamily="49" charset="-128"/>
            <a:ea typeface="BIZ UDゴシック" panose="020B0400000000000000"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19</xdr:col>
      <xdr:colOff>63500</xdr:colOff>
      <xdr:row>0</xdr:row>
      <xdr:rowOff>112183</xdr:rowOff>
    </xdr:from>
    <xdr:to>
      <xdr:col>32</xdr:col>
      <xdr:colOff>214312</xdr:colOff>
      <xdr:row>2</xdr:row>
      <xdr:rowOff>74612</xdr:rowOff>
    </xdr:to>
    <xdr:sp macro="" textlink="">
      <xdr:nvSpPr>
        <xdr:cNvPr id="3" name="AutoShape 3">
          <a:extLst>
            <a:ext uri="{FF2B5EF4-FFF2-40B4-BE49-F238E27FC236}">
              <a16:creationId xmlns:a16="http://schemas.microsoft.com/office/drawing/2014/main" id="{00000000-0008-0000-0500-000003000000}"/>
            </a:ext>
          </a:extLst>
        </xdr:cNvPr>
        <xdr:cNvSpPr>
          <a:spLocks noChangeArrowheads="1"/>
        </xdr:cNvSpPr>
      </xdr:nvSpPr>
      <xdr:spPr bwMode="auto">
        <a:xfrm>
          <a:off x="5191125" y="112183"/>
          <a:ext cx="3659187" cy="589492"/>
        </a:xfrm>
        <a:prstGeom prst="wedgeRectCallout">
          <a:avLst>
            <a:gd name="adj1" fmla="val 28417"/>
            <a:gd name="adj2" fmla="val 12046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生年月日については、審査・評価とは関係ありませんが、統計上必要なため、記載してください。</a:t>
          </a:r>
          <a:endPar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endParaRPr>
        </a:p>
        <a:p>
          <a:pPr algn="l" rtl="0">
            <a:lnSpc>
              <a:spcPts val="1300"/>
            </a:lnSpc>
            <a:defRPr sz="1000"/>
          </a:pP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例：</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1900</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年</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4</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月</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1</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日</a:t>
          </a:r>
          <a:endParaRPr lang="ja-JP" altLang="en-US">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262820</xdr:colOff>
      <xdr:row>6</xdr:row>
      <xdr:rowOff>13229</xdr:rowOff>
    </xdr:from>
    <xdr:to>
      <xdr:col>31</xdr:col>
      <xdr:colOff>15875</xdr:colOff>
      <xdr:row>8</xdr:row>
      <xdr:rowOff>127001</xdr:rowOff>
    </xdr:to>
    <xdr:sp macro="" textlink="">
      <xdr:nvSpPr>
        <xdr:cNvPr id="9" name="AutoShape 3">
          <a:extLst>
            <a:ext uri="{FF2B5EF4-FFF2-40B4-BE49-F238E27FC236}">
              <a16:creationId xmlns:a16="http://schemas.microsoft.com/office/drawing/2014/main" id="{00000000-0008-0000-0500-000009000000}"/>
            </a:ext>
          </a:extLst>
        </xdr:cNvPr>
        <xdr:cNvSpPr>
          <a:spLocks noChangeArrowheads="1"/>
        </xdr:cNvSpPr>
      </xdr:nvSpPr>
      <xdr:spPr bwMode="auto">
        <a:xfrm>
          <a:off x="5120570" y="1688042"/>
          <a:ext cx="3261430" cy="780522"/>
        </a:xfrm>
        <a:prstGeom prst="wedgeRectCallout">
          <a:avLst>
            <a:gd name="adj1" fmla="val -47581"/>
            <a:gd name="adj2" fmla="val -102431"/>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工事実績・ＣＰＤ取組実績が無い場合でも、</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配置予定技術者の氏名は必ず記載してください。</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記載がない場合、入札に参加できません。</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＜参考＞入札公告 ３．</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(3)</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イ</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xdr:txBody>
    </xdr:sp>
    <xdr:clientData/>
  </xdr:twoCellAnchor>
  <xdr:twoCellAnchor>
    <xdr:from>
      <xdr:col>18</xdr:col>
      <xdr:colOff>142875</xdr:colOff>
      <xdr:row>16</xdr:row>
      <xdr:rowOff>39686</xdr:rowOff>
    </xdr:from>
    <xdr:to>
      <xdr:col>29</xdr:col>
      <xdr:colOff>261937</xdr:colOff>
      <xdr:row>20</xdr:row>
      <xdr:rowOff>29482</xdr:rowOff>
    </xdr:to>
    <xdr:grpSp>
      <xdr:nvGrpSpPr>
        <xdr:cNvPr id="10" name="グループ化 9">
          <a:extLst>
            <a:ext uri="{FF2B5EF4-FFF2-40B4-BE49-F238E27FC236}">
              <a16:creationId xmlns:a16="http://schemas.microsoft.com/office/drawing/2014/main" id="{00000000-0008-0000-0500-00000A000000}"/>
            </a:ext>
          </a:extLst>
        </xdr:cNvPr>
        <xdr:cNvGrpSpPr/>
      </xdr:nvGrpSpPr>
      <xdr:grpSpPr>
        <a:xfrm>
          <a:off x="5531304" y="5142365"/>
          <a:ext cx="3411990" cy="969510"/>
          <a:chOff x="5008562" y="2436811"/>
          <a:chExt cx="3087687" cy="942296"/>
        </a:xfrm>
      </xdr:grpSpPr>
      <xdr:sp macro="" textlink="">
        <xdr:nvSpPr>
          <xdr:cNvPr id="11" name="AutoShape 3">
            <a:extLst>
              <a:ext uri="{FF2B5EF4-FFF2-40B4-BE49-F238E27FC236}">
                <a16:creationId xmlns:a16="http://schemas.microsoft.com/office/drawing/2014/main" id="{00000000-0008-0000-0500-00000B000000}"/>
              </a:ext>
            </a:extLst>
          </xdr:cNvPr>
          <xdr:cNvSpPr>
            <a:spLocks noChangeArrowheads="1"/>
          </xdr:cNvSpPr>
        </xdr:nvSpPr>
        <xdr:spPr bwMode="auto">
          <a:xfrm>
            <a:off x="5008562" y="2968625"/>
            <a:ext cx="3087687" cy="410482"/>
          </a:xfrm>
          <a:prstGeom prst="wedgeRectCallout">
            <a:avLst>
              <a:gd name="adj1" fmla="val -24681"/>
              <a:gd name="adj2" fmla="val -165946"/>
            </a:avLst>
          </a:prstGeom>
          <a:solidFill>
            <a:schemeClr val="bg1"/>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horzOverflow="clip" wrap="none" lIns="27432" tIns="18288" rIns="0" bIns="0" anchor="ctr" upright="1">
            <a:noAutofit/>
          </a:bodyPr>
          <a:lstStyle/>
          <a:p>
            <a:pPr algn="ctr"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自動計算されます（小数第４位以下切り捨て）</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sp macro="" textlink="">
        <xdr:nvSpPr>
          <xdr:cNvPr id="13" name="フリーフォーム 12">
            <a:extLst>
              <a:ext uri="{FF2B5EF4-FFF2-40B4-BE49-F238E27FC236}">
                <a16:creationId xmlns:a16="http://schemas.microsoft.com/office/drawing/2014/main" id="{00000000-0008-0000-0500-00000D000000}"/>
              </a:ext>
            </a:extLst>
          </xdr:cNvPr>
          <xdr:cNvSpPr/>
        </xdr:nvSpPr>
        <xdr:spPr>
          <a:xfrm flipV="1">
            <a:off x="6921501" y="2436811"/>
            <a:ext cx="658812" cy="547689"/>
          </a:xfrm>
          <a:custGeom>
            <a:avLst/>
            <a:gdLst>
              <a:gd name="connsiteX0" fmla="*/ 0 w 642937"/>
              <a:gd name="connsiteY0" fmla="*/ 7938 h 404813"/>
              <a:gd name="connsiteX1" fmla="*/ 642937 w 642937"/>
              <a:gd name="connsiteY1" fmla="*/ 404813 h 404813"/>
              <a:gd name="connsiteX2" fmla="*/ 642937 w 642937"/>
              <a:gd name="connsiteY2" fmla="*/ 0 h 404813"/>
            </a:gdLst>
            <a:ahLst/>
            <a:cxnLst>
              <a:cxn ang="0">
                <a:pos x="connsiteX0" y="connsiteY0"/>
              </a:cxn>
              <a:cxn ang="0">
                <a:pos x="connsiteX1" y="connsiteY1"/>
              </a:cxn>
              <a:cxn ang="0">
                <a:pos x="connsiteX2" y="connsiteY2"/>
              </a:cxn>
            </a:cxnLst>
            <a:rect l="l" t="t" r="r" b="b"/>
            <a:pathLst>
              <a:path w="642937" h="404813">
                <a:moveTo>
                  <a:pt x="0" y="7938"/>
                </a:moveTo>
                <a:lnTo>
                  <a:pt x="642937" y="404813"/>
                </a:lnTo>
                <a:lnTo>
                  <a:pt x="642937" y="0"/>
                </a:lnTo>
              </a:path>
            </a:pathLst>
          </a:custGeom>
          <a:solidFill>
            <a:srgbClr xmlns:mc="http://schemas.openxmlformats.org/markup-compatibility/2006" xmlns:a14="http://schemas.microsoft.com/office/drawing/2010/main" val="FFFFFF" mc:Ignorable="a14" a14:legacySpreadsheetColorIndex="9"/>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109856</xdr:colOff>
      <xdr:row>5</xdr:row>
      <xdr:rowOff>0</xdr:rowOff>
    </xdr:from>
    <xdr:to>
      <xdr:col>33</xdr:col>
      <xdr:colOff>14630</xdr:colOff>
      <xdr:row>10</xdr:row>
      <xdr:rowOff>3198</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1400176" y="1171575"/>
          <a:ext cx="3571874" cy="8667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mn-ea"/>
              <a:ea typeface="+mn-ea"/>
            </a:rPr>
            <a:t>次ページの</a:t>
          </a:r>
          <a:r>
            <a:rPr kumimoji="1" lang="en-US" altLang="ja-JP" sz="1600">
              <a:solidFill>
                <a:srgbClr val="FF0000"/>
              </a:solidFill>
              <a:latin typeface="+mn-ea"/>
              <a:ea typeface="+mn-ea"/>
            </a:rPr>
            <a:t>【</a:t>
          </a:r>
          <a:r>
            <a:rPr kumimoji="1" lang="ja-JP" altLang="en-US" sz="1600">
              <a:solidFill>
                <a:srgbClr val="FF0000"/>
              </a:solidFill>
              <a:latin typeface="+mn-ea"/>
              <a:ea typeface="+mn-ea"/>
            </a:rPr>
            <a:t>特記課題の注意事項</a:t>
          </a:r>
          <a:r>
            <a:rPr kumimoji="1" lang="en-US" altLang="ja-JP" sz="1600">
              <a:solidFill>
                <a:srgbClr val="FF0000"/>
              </a:solidFill>
              <a:latin typeface="+mn-ea"/>
              <a:ea typeface="+mn-ea"/>
            </a:rPr>
            <a:t>】</a:t>
          </a:r>
          <a:r>
            <a:rPr kumimoji="1" lang="ja-JP" altLang="en-US" sz="1600">
              <a:solidFill>
                <a:srgbClr val="FF0000"/>
              </a:solidFill>
              <a:latin typeface="+mn-ea"/>
              <a:ea typeface="+mn-ea"/>
            </a:rPr>
            <a:t>を必ず読んでください。</a:t>
          </a:r>
        </a:p>
      </xdr:txBody>
    </xdr:sp>
    <xdr:clientData/>
  </xdr:twoCellAnchor>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D00-000006000000}"/>
            </a:ext>
          </a:extLst>
        </xdr:cNvPr>
        <xdr:cNvGrpSpPr/>
      </xdr:nvGrpSpPr>
      <xdr:grpSpPr>
        <a:xfrm>
          <a:off x="6562725" y="3057525"/>
          <a:ext cx="6242049" cy="5165768"/>
          <a:chOff x="6032500" y="3005666"/>
          <a:chExt cx="5790494" cy="5102268"/>
        </a:xfrm>
      </xdr:grpSpPr>
      <xdr:pic>
        <xdr:nvPicPr>
          <xdr:cNvPr id="7" name="図 6">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w="6350">
            <a:solidFill>
              <a:schemeClr val="tx1">
                <a:lumMod val="50000"/>
                <a:lumOff val="50000"/>
              </a:schemeClr>
            </a:solidFill>
          </a:ln>
        </xdr:spPr>
      </xdr:pic>
      <xdr:cxnSp macro="">
        <xdr:nvCxnSpPr>
          <xdr:cNvPr id="8" name="直線矢印コネクタ 7">
            <a:extLst>
              <a:ext uri="{FF2B5EF4-FFF2-40B4-BE49-F238E27FC236}">
                <a16:creationId xmlns:a16="http://schemas.microsoft.com/office/drawing/2014/main" id="{00000000-0008-0000-0D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D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D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D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D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D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D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63"/>
  <sheetViews>
    <sheetView tabSelected="1" view="pageBreakPreview" zoomScale="70" zoomScaleNormal="75" zoomScaleSheetLayoutView="70" workbookViewId="0">
      <selection activeCell="B2" sqref="B2:C2"/>
    </sheetView>
  </sheetViews>
  <sheetFormatPr defaultColWidth="8.75" defaultRowHeight="13.5" x14ac:dyDescent="0.15"/>
  <cols>
    <col min="1" max="1" width="2.375" style="36" customWidth="1"/>
    <col min="2" max="3" width="8.625" style="36" customWidth="1"/>
    <col min="4" max="4" width="18.75" style="36" customWidth="1"/>
    <col min="5" max="5" width="64.75" style="36" customWidth="1"/>
    <col min="6" max="6" width="36.75" style="36" customWidth="1"/>
    <col min="7" max="9" width="10.25" style="36" customWidth="1"/>
    <col min="10" max="10" width="10.25" style="38" customWidth="1"/>
    <col min="11" max="11" width="10.25" style="36" customWidth="1"/>
    <col min="12" max="12" width="12.375" style="38" customWidth="1"/>
    <col min="13" max="13" width="250.75" style="36" customWidth="1"/>
    <col min="14" max="16384" width="8.75" style="36"/>
  </cols>
  <sheetData>
    <row r="1" spans="2:14" ht="15" thickBot="1" x14ac:dyDescent="0.2">
      <c r="E1" s="37"/>
      <c r="M1" s="39" t="s">
        <v>263</v>
      </c>
    </row>
    <row r="2" spans="2:14" ht="41.25" customHeight="1" thickBot="1" x14ac:dyDescent="0.2">
      <c r="B2" s="264" t="s">
        <v>0</v>
      </c>
      <c r="C2" s="265"/>
      <c r="D2" s="40" t="s">
        <v>1</v>
      </c>
      <c r="F2" s="41"/>
      <c r="G2" s="40" t="s">
        <v>2</v>
      </c>
      <c r="H2" s="41"/>
      <c r="I2" s="42" t="s">
        <v>252</v>
      </c>
      <c r="J2" s="43"/>
      <c r="K2" s="43"/>
      <c r="M2" s="44"/>
      <c r="N2" s="40"/>
    </row>
    <row r="3" spans="2:14" s="45" customFormat="1" ht="20.100000000000001" customHeight="1" x14ac:dyDescent="0.15">
      <c r="B3" s="266" t="s">
        <v>3</v>
      </c>
      <c r="C3" s="267"/>
      <c r="D3" s="217" t="s">
        <v>4</v>
      </c>
      <c r="E3" s="217" t="s">
        <v>5</v>
      </c>
      <c r="F3" s="243" t="s">
        <v>6</v>
      </c>
      <c r="G3" s="244"/>
      <c r="H3" s="245"/>
      <c r="I3" s="211" t="s">
        <v>7</v>
      </c>
      <c r="J3" s="209"/>
      <c r="K3" s="210"/>
      <c r="L3" s="206" t="s">
        <v>8</v>
      </c>
      <c r="M3" s="217" t="s">
        <v>9</v>
      </c>
    </row>
    <row r="4" spans="2:14" s="45" customFormat="1" ht="30" customHeight="1" thickBot="1" x14ac:dyDescent="0.2">
      <c r="B4" s="246"/>
      <c r="C4" s="248"/>
      <c r="D4" s="218"/>
      <c r="E4" s="218"/>
      <c r="F4" s="246"/>
      <c r="G4" s="247"/>
      <c r="H4" s="248"/>
      <c r="I4" s="46" t="s">
        <v>10</v>
      </c>
      <c r="J4" s="46" t="s">
        <v>11</v>
      </c>
      <c r="K4" s="47" t="s">
        <v>12</v>
      </c>
      <c r="L4" s="207"/>
      <c r="M4" s="218"/>
    </row>
    <row r="5" spans="2:14" s="45" customFormat="1" ht="40.15" customHeight="1" thickTop="1" x14ac:dyDescent="0.15">
      <c r="B5" s="271" t="s">
        <v>13</v>
      </c>
      <c r="C5" s="263" t="s">
        <v>14</v>
      </c>
      <c r="D5" s="249" t="s">
        <v>15</v>
      </c>
      <c r="E5" s="268" t="s">
        <v>16</v>
      </c>
      <c r="F5" s="295" t="s">
        <v>260</v>
      </c>
      <c r="G5" s="296"/>
      <c r="H5" s="297"/>
      <c r="I5" s="48">
        <v>20</v>
      </c>
      <c r="J5" s="212">
        <v>20</v>
      </c>
      <c r="K5" s="240">
        <f>SUM(J5:J36)</f>
        <v>84</v>
      </c>
      <c r="L5" s="249" t="s">
        <v>17</v>
      </c>
      <c r="M5" s="307" t="s">
        <v>18</v>
      </c>
    </row>
    <row r="6" spans="2:14" s="45" customFormat="1" ht="40.15" customHeight="1" x14ac:dyDescent="0.15">
      <c r="B6" s="272"/>
      <c r="C6" s="252"/>
      <c r="D6" s="207"/>
      <c r="E6" s="261"/>
      <c r="F6" s="208" t="s">
        <v>19</v>
      </c>
      <c r="G6" s="209"/>
      <c r="H6" s="210"/>
      <c r="I6" s="49">
        <v>10</v>
      </c>
      <c r="J6" s="213"/>
      <c r="K6" s="241"/>
      <c r="L6" s="207"/>
      <c r="M6" s="220"/>
    </row>
    <row r="7" spans="2:14" s="45" customFormat="1" ht="40.15" customHeight="1" x14ac:dyDescent="0.15">
      <c r="B7" s="272"/>
      <c r="C7" s="252"/>
      <c r="D7" s="207"/>
      <c r="E7" s="261"/>
      <c r="F7" s="208" t="s">
        <v>20</v>
      </c>
      <c r="G7" s="209"/>
      <c r="H7" s="210"/>
      <c r="I7" s="49">
        <v>0</v>
      </c>
      <c r="J7" s="213"/>
      <c r="K7" s="241"/>
      <c r="L7" s="207"/>
      <c r="M7" s="220"/>
    </row>
    <row r="8" spans="2:14" s="45" customFormat="1" ht="30" customHeight="1" x14ac:dyDescent="0.15">
      <c r="B8" s="272"/>
      <c r="C8" s="252"/>
      <c r="D8" s="207"/>
      <c r="E8" s="217" t="s">
        <v>21</v>
      </c>
      <c r="F8" s="208" t="s">
        <v>261</v>
      </c>
      <c r="G8" s="209"/>
      <c r="H8" s="210"/>
      <c r="I8" s="49">
        <v>5</v>
      </c>
      <c r="J8" s="228">
        <v>5</v>
      </c>
      <c r="K8" s="241"/>
      <c r="L8" s="207"/>
      <c r="M8" s="221" t="s">
        <v>262</v>
      </c>
    </row>
    <row r="9" spans="2:14" s="45" customFormat="1" ht="30" customHeight="1" x14ac:dyDescent="0.15">
      <c r="B9" s="272"/>
      <c r="C9" s="252"/>
      <c r="D9" s="250"/>
      <c r="E9" s="262"/>
      <c r="F9" s="208" t="s">
        <v>22</v>
      </c>
      <c r="G9" s="209"/>
      <c r="H9" s="210"/>
      <c r="I9" s="50">
        <v>0</v>
      </c>
      <c r="J9" s="227"/>
      <c r="K9" s="241"/>
      <c r="L9" s="207"/>
      <c r="M9" s="222"/>
    </row>
    <row r="10" spans="2:14" s="45" customFormat="1" ht="30" customHeight="1" x14ac:dyDescent="0.15">
      <c r="B10" s="272"/>
      <c r="C10" s="252"/>
      <c r="D10" s="206" t="s">
        <v>23</v>
      </c>
      <c r="E10" s="257" t="s">
        <v>24</v>
      </c>
      <c r="F10" s="214" t="s">
        <v>25</v>
      </c>
      <c r="G10" s="215"/>
      <c r="H10" s="216"/>
      <c r="I10" s="50">
        <v>3</v>
      </c>
      <c r="J10" s="228">
        <v>3</v>
      </c>
      <c r="K10" s="241"/>
      <c r="L10" s="207"/>
      <c r="M10" s="219" t="s">
        <v>264</v>
      </c>
    </row>
    <row r="11" spans="2:14" s="45" customFormat="1" ht="30" customHeight="1" x14ac:dyDescent="0.15">
      <c r="B11" s="272"/>
      <c r="C11" s="252"/>
      <c r="D11" s="207"/>
      <c r="E11" s="257"/>
      <c r="F11" s="214" t="s">
        <v>26</v>
      </c>
      <c r="G11" s="215"/>
      <c r="H11" s="216"/>
      <c r="I11" s="49">
        <v>0</v>
      </c>
      <c r="J11" s="213"/>
      <c r="K11" s="241"/>
      <c r="L11" s="207"/>
      <c r="M11" s="220"/>
    </row>
    <row r="12" spans="2:14" s="45" customFormat="1" ht="92.1" customHeight="1" x14ac:dyDescent="0.15">
      <c r="B12" s="272"/>
      <c r="C12" s="252"/>
      <c r="D12" s="207"/>
      <c r="E12" s="206" t="s">
        <v>27</v>
      </c>
      <c r="F12" s="208" t="s">
        <v>28</v>
      </c>
      <c r="G12" s="209"/>
      <c r="H12" s="210"/>
      <c r="I12" s="50">
        <v>9</v>
      </c>
      <c r="J12" s="228">
        <v>9</v>
      </c>
      <c r="K12" s="241"/>
      <c r="L12" s="207"/>
      <c r="M12" s="229" t="s">
        <v>265</v>
      </c>
    </row>
    <row r="13" spans="2:14" s="45" customFormat="1" ht="92.1" customHeight="1" x14ac:dyDescent="0.15">
      <c r="B13" s="272"/>
      <c r="C13" s="252"/>
      <c r="D13" s="207"/>
      <c r="E13" s="207"/>
      <c r="F13" s="208" t="s">
        <v>29</v>
      </c>
      <c r="G13" s="209"/>
      <c r="H13" s="210"/>
      <c r="I13" s="50">
        <v>7</v>
      </c>
      <c r="J13" s="213"/>
      <c r="K13" s="241"/>
      <c r="L13" s="207"/>
      <c r="M13" s="224"/>
    </row>
    <row r="14" spans="2:14" s="45" customFormat="1" ht="92.1" customHeight="1" x14ac:dyDescent="0.15">
      <c r="B14" s="272"/>
      <c r="C14" s="252"/>
      <c r="D14" s="207"/>
      <c r="E14" s="207"/>
      <c r="F14" s="208" t="s">
        <v>30</v>
      </c>
      <c r="G14" s="209"/>
      <c r="H14" s="210"/>
      <c r="I14" s="50">
        <v>3</v>
      </c>
      <c r="J14" s="213"/>
      <c r="K14" s="241"/>
      <c r="L14" s="207"/>
      <c r="M14" s="224"/>
    </row>
    <row r="15" spans="2:14" s="45" customFormat="1" ht="92.1" customHeight="1" x14ac:dyDescent="0.15">
      <c r="B15" s="272"/>
      <c r="C15" s="253"/>
      <c r="D15" s="250"/>
      <c r="E15" s="250"/>
      <c r="F15" s="214" t="s">
        <v>31</v>
      </c>
      <c r="G15" s="215"/>
      <c r="H15" s="216"/>
      <c r="I15" s="50">
        <v>0</v>
      </c>
      <c r="J15" s="227"/>
      <c r="K15" s="241"/>
      <c r="L15" s="207"/>
      <c r="M15" s="225"/>
    </row>
    <row r="16" spans="2:14" s="45" customFormat="1" ht="92.1" customHeight="1" x14ac:dyDescent="0.15">
      <c r="B16" s="272"/>
      <c r="C16" s="251" t="s">
        <v>32</v>
      </c>
      <c r="D16" s="217" t="s">
        <v>33</v>
      </c>
      <c r="E16" s="280" t="s">
        <v>34</v>
      </c>
      <c r="F16" s="309" t="s">
        <v>35</v>
      </c>
      <c r="G16" s="310"/>
      <c r="H16" s="310"/>
      <c r="I16" s="311"/>
      <c r="J16" s="236">
        <v>4</v>
      </c>
      <c r="K16" s="241"/>
      <c r="L16" s="207"/>
      <c r="M16" s="229" t="s">
        <v>259</v>
      </c>
    </row>
    <row r="17" spans="2:13" s="45" customFormat="1" ht="92.1" customHeight="1" x14ac:dyDescent="0.15">
      <c r="B17" s="272"/>
      <c r="C17" s="252"/>
      <c r="D17" s="261"/>
      <c r="E17" s="281"/>
      <c r="F17" s="257" t="s">
        <v>36</v>
      </c>
      <c r="G17" s="257"/>
      <c r="H17" s="257"/>
      <c r="I17" s="51">
        <v>4</v>
      </c>
      <c r="J17" s="237"/>
      <c r="K17" s="241"/>
      <c r="L17" s="207"/>
      <c r="M17" s="224"/>
    </row>
    <row r="18" spans="2:13" s="45" customFormat="1" ht="92.1" customHeight="1" x14ac:dyDescent="0.15">
      <c r="B18" s="272"/>
      <c r="C18" s="252"/>
      <c r="D18" s="261"/>
      <c r="E18" s="281"/>
      <c r="F18" s="257" t="s">
        <v>37</v>
      </c>
      <c r="G18" s="257"/>
      <c r="H18" s="257"/>
      <c r="I18" s="51">
        <v>3</v>
      </c>
      <c r="J18" s="237"/>
      <c r="K18" s="241"/>
      <c r="L18" s="207"/>
      <c r="M18" s="224"/>
    </row>
    <row r="19" spans="2:13" s="45" customFormat="1" ht="92.1" customHeight="1" x14ac:dyDescent="0.15">
      <c r="B19" s="272"/>
      <c r="C19" s="252"/>
      <c r="D19" s="261"/>
      <c r="E19" s="281"/>
      <c r="F19" s="257" t="s">
        <v>38</v>
      </c>
      <c r="G19" s="257"/>
      <c r="H19" s="257"/>
      <c r="I19" s="51">
        <v>2</v>
      </c>
      <c r="J19" s="237"/>
      <c r="K19" s="241"/>
      <c r="L19" s="207"/>
      <c r="M19" s="224"/>
    </row>
    <row r="20" spans="2:13" s="45" customFormat="1" ht="92.1" customHeight="1" x14ac:dyDescent="0.15">
      <c r="B20" s="272"/>
      <c r="C20" s="252"/>
      <c r="D20" s="261"/>
      <c r="E20" s="281"/>
      <c r="F20" s="257" t="s">
        <v>39</v>
      </c>
      <c r="G20" s="257"/>
      <c r="H20" s="257"/>
      <c r="I20" s="51">
        <v>1</v>
      </c>
      <c r="J20" s="237"/>
      <c r="K20" s="241"/>
      <c r="L20" s="207"/>
      <c r="M20" s="224"/>
    </row>
    <row r="21" spans="2:13" s="45" customFormat="1" ht="92.1" customHeight="1" x14ac:dyDescent="0.15">
      <c r="B21" s="272"/>
      <c r="C21" s="252"/>
      <c r="D21" s="261"/>
      <c r="E21" s="282"/>
      <c r="F21" s="257" t="s">
        <v>40</v>
      </c>
      <c r="G21" s="257"/>
      <c r="H21" s="257"/>
      <c r="I21" s="51">
        <v>0</v>
      </c>
      <c r="J21" s="238"/>
      <c r="K21" s="241"/>
      <c r="L21" s="207"/>
      <c r="M21" s="225"/>
    </row>
    <row r="22" spans="2:13" s="45" customFormat="1" ht="50.1" customHeight="1" x14ac:dyDescent="0.15">
      <c r="B22" s="272"/>
      <c r="C22" s="252"/>
      <c r="D22" s="261"/>
      <c r="E22" s="206" t="s">
        <v>41</v>
      </c>
      <c r="F22" s="254" t="s">
        <v>271</v>
      </c>
      <c r="G22" s="255"/>
      <c r="H22" s="256"/>
      <c r="I22" s="49">
        <v>5</v>
      </c>
      <c r="J22" s="228">
        <v>5</v>
      </c>
      <c r="K22" s="241"/>
      <c r="L22" s="207"/>
      <c r="M22" s="233" t="s">
        <v>266</v>
      </c>
    </row>
    <row r="23" spans="2:13" s="45" customFormat="1" ht="50.1" customHeight="1" x14ac:dyDescent="0.15">
      <c r="B23" s="272"/>
      <c r="C23" s="252"/>
      <c r="D23" s="261"/>
      <c r="E23" s="207"/>
      <c r="F23" s="254" t="s">
        <v>272</v>
      </c>
      <c r="G23" s="255"/>
      <c r="H23" s="256"/>
      <c r="I23" s="51">
        <v>3</v>
      </c>
      <c r="J23" s="213"/>
      <c r="K23" s="241"/>
      <c r="L23" s="207"/>
      <c r="M23" s="234"/>
    </row>
    <row r="24" spans="2:13" s="45" customFormat="1" ht="50.1" customHeight="1" x14ac:dyDescent="0.15">
      <c r="B24" s="272"/>
      <c r="C24" s="253"/>
      <c r="D24" s="262"/>
      <c r="E24" s="250"/>
      <c r="F24" s="214" t="s">
        <v>20</v>
      </c>
      <c r="G24" s="215"/>
      <c r="H24" s="216"/>
      <c r="I24" s="49">
        <v>0</v>
      </c>
      <c r="J24" s="227"/>
      <c r="K24" s="241"/>
      <c r="L24" s="207"/>
      <c r="M24" s="235"/>
    </row>
    <row r="25" spans="2:13" s="45" customFormat="1" ht="40.15" customHeight="1" x14ac:dyDescent="0.15">
      <c r="B25" s="272"/>
      <c r="C25" s="251" t="s">
        <v>42</v>
      </c>
      <c r="D25" s="217" t="s">
        <v>43</v>
      </c>
      <c r="E25" s="206" t="s">
        <v>44</v>
      </c>
      <c r="F25" s="208" t="s">
        <v>45</v>
      </c>
      <c r="G25" s="209"/>
      <c r="H25" s="210"/>
      <c r="I25" s="50">
        <v>20</v>
      </c>
      <c r="J25" s="213">
        <v>20</v>
      </c>
      <c r="K25" s="241"/>
      <c r="L25" s="207"/>
      <c r="M25" s="221" t="s">
        <v>267</v>
      </c>
    </row>
    <row r="26" spans="2:13" s="45" customFormat="1" ht="40.15" customHeight="1" x14ac:dyDescent="0.15">
      <c r="B26" s="272"/>
      <c r="C26" s="252"/>
      <c r="D26" s="261"/>
      <c r="E26" s="207"/>
      <c r="F26" s="214" t="s">
        <v>46</v>
      </c>
      <c r="G26" s="215"/>
      <c r="H26" s="216"/>
      <c r="I26" s="49">
        <v>15</v>
      </c>
      <c r="J26" s="213"/>
      <c r="K26" s="241"/>
      <c r="L26" s="207"/>
      <c r="M26" s="284"/>
    </row>
    <row r="27" spans="2:13" s="45" customFormat="1" ht="39.6" customHeight="1" x14ac:dyDescent="0.15">
      <c r="B27" s="272"/>
      <c r="C27" s="252"/>
      <c r="D27" s="261"/>
      <c r="E27" s="207"/>
      <c r="F27" s="208" t="s">
        <v>47</v>
      </c>
      <c r="G27" s="209"/>
      <c r="H27" s="210"/>
      <c r="I27" s="49">
        <v>10</v>
      </c>
      <c r="J27" s="213"/>
      <c r="K27" s="241"/>
      <c r="L27" s="207"/>
      <c r="M27" s="284"/>
    </row>
    <row r="28" spans="2:13" s="45" customFormat="1" ht="40.15" customHeight="1" x14ac:dyDescent="0.15">
      <c r="B28" s="272"/>
      <c r="C28" s="252"/>
      <c r="D28" s="261"/>
      <c r="E28" s="207"/>
      <c r="F28" s="214" t="s">
        <v>48</v>
      </c>
      <c r="G28" s="215"/>
      <c r="H28" s="216"/>
      <c r="I28" s="49">
        <v>5</v>
      </c>
      <c r="J28" s="213"/>
      <c r="K28" s="241"/>
      <c r="L28" s="207"/>
      <c r="M28" s="284"/>
    </row>
    <row r="29" spans="2:13" s="45" customFormat="1" ht="40.15" customHeight="1" x14ac:dyDescent="0.15">
      <c r="B29" s="272"/>
      <c r="C29" s="252"/>
      <c r="D29" s="262"/>
      <c r="E29" s="278"/>
      <c r="F29" s="214" t="s">
        <v>49</v>
      </c>
      <c r="G29" s="215"/>
      <c r="H29" s="216"/>
      <c r="I29" s="49">
        <v>0</v>
      </c>
      <c r="J29" s="227"/>
      <c r="K29" s="241"/>
      <c r="L29" s="207"/>
      <c r="M29" s="285"/>
    </row>
    <row r="30" spans="2:13" s="45" customFormat="1" ht="25.35" customHeight="1" x14ac:dyDescent="0.15">
      <c r="B30" s="272"/>
      <c r="C30" s="252"/>
      <c r="D30" s="206" t="s">
        <v>50</v>
      </c>
      <c r="E30" s="206" t="s">
        <v>51</v>
      </c>
      <c r="F30" s="208" t="s">
        <v>25</v>
      </c>
      <c r="G30" s="209"/>
      <c r="H30" s="210"/>
      <c r="I30" s="49">
        <v>3</v>
      </c>
      <c r="J30" s="228">
        <v>3</v>
      </c>
      <c r="K30" s="241"/>
      <c r="L30" s="207"/>
      <c r="M30" s="239" t="s">
        <v>52</v>
      </c>
    </row>
    <row r="31" spans="2:13" s="45" customFormat="1" ht="25.35" customHeight="1" x14ac:dyDescent="0.15">
      <c r="B31" s="272"/>
      <c r="C31" s="252"/>
      <c r="D31" s="261"/>
      <c r="E31" s="207"/>
      <c r="F31" s="243" t="s">
        <v>53</v>
      </c>
      <c r="G31" s="244"/>
      <c r="H31" s="245"/>
      <c r="I31" s="49">
        <v>0</v>
      </c>
      <c r="J31" s="227"/>
      <c r="K31" s="241"/>
      <c r="L31" s="207"/>
      <c r="M31" s="239"/>
    </row>
    <row r="32" spans="2:13" s="45" customFormat="1" ht="25.35" customHeight="1" x14ac:dyDescent="0.15">
      <c r="B32" s="272"/>
      <c r="C32" s="252"/>
      <c r="D32" s="206" t="s">
        <v>54</v>
      </c>
      <c r="E32" s="257" t="s">
        <v>55</v>
      </c>
      <c r="F32" s="214" t="s">
        <v>56</v>
      </c>
      <c r="G32" s="215"/>
      <c r="H32" s="216"/>
      <c r="I32" s="49">
        <v>5</v>
      </c>
      <c r="J32" s="226">
        <v>5</v>
      </c>
      <c r="K32" s="241"/>
      <c r="L32" s="207"/>
      <c r="M32" s="219" t="s">
        <v>57</v>
      </c>
    </row>
    <row r="33" spans="2:13" s="45" customFormat="1" ht="25.35" customHeight="1" x14ac:dyDescent="0.15">
      <c r="B33" s="272"/>
      <c r="C33" s="252"/>
      <c r="D33" s="259"/>
      <c r="E33" s="288"/>
      <c r="F33" s="214" t="s">
        <v>26</v>
      </c>
      <c r="G33" s="215"/>
      <c r="H33" s="216"/>
      <c r="I33" s="49">
        <v>0</v>
      </c>
      <c r="J33" s="226"/>
      <c r="K33" s="241"/>
      <c r="L33" s="207"/>
      <c r="M33" s="231"/>
    </row>
    <row r="34" spans="2:13" ht="25.35" customHeight="1" x14ac:dyDescent="0.15">
      <c r="B34" s="272"/>
      <c r="C34" s="252"/>
      <c r="D34" s="260" t="s">
        <v>58</v>
      </c>
      <c r="E34" s="293" t="s">
        <v>59</v>
      </c>
      <c r="F34" s="289" t="s">
        <v>60</v>
      </c>
      <c r="G34" s="290"/>
      <c r="H34" s="291"/>
      <c r="I34" s="52">
        <v>10</v>
      </c>
      <c r="J34" s="213">
        <v>10</v>
      </c>
      <c r="K34" s="241"/>
      <c r="L34" s="207"/>
      <c r="M34" s="229" t="s">
        <v>268</v>
      </c>
    </row>
    <row r="35" spans="2:13" ht="25.35" customHeight="1" x14ac:dyDescent="0.15">
      <c r="B35" s="272"/>
      <c r="C35" s="252"/>
      <c r="D35" s="261"/>
      <c r="E35" s="207"/>
      <c r="F35" s="211" t="s">
        <v>61</v>
      </c>
      <c r="G35" s="286"/>
      <c r="H35" s="287"/>
      <c r="I35" s="52">
        <v>5</v>
      </c>
      <c r="J35" s="213"/>
      <c r="K35" s="241"/>
      <c r="L35" s="207"/>
      <c r="M35" s="224"/>
    </row>
    <row r="36" spans="2:13" ht="25.35" customHeight="1" thickBot="1" x14ac:dyDescent="0.2">
      <c r="B36" s="279"/>
      <c r="C36" s="258"/>
      <c r="D36" s="218"/>
      <c r="E36" s="294"/>
      <c r="F36" s="301" t="s">
        <v>62</v>
      </c>
      <c r="G36" s="302"/>
      <c r="H36" s="303"/>
      <c r="I36" s="53">
        <v>0</v>
      </c>
      <c r="J36" s="232"/>
      <c r="K36" s="242"/>
      <c r="L36" s="292"/>
      <c r="M36" s="230"/>
    </row>
    <row r="37" spans="2:13" s="45" customFormat="1" ht="46.15" customHeight="1" thickTop="1" x14ac:dyDescent="0.15">
      <c r="B37" s="316" t="s">
        <v>63</v>
      </c>
      <c r="C37" s="271" t="s">
        <v>63</v>
      </c>
      <c r="D37" s="249" t="s">
        <v>64</v>
      </c>
      <c r="E37" s="249" t="s">
        <v>65</v>
      </c>
      <c r="F37" s="208" t="s">
        <v>253</v>
      </c>
      <c r="G37" s="209"/>
      <c r="H37" s="210"/>
      <c r="I37" s="48">
        <v>25</v>
      </c>
      <c r="J37" s="212">
        <v>25</v>
      </c>
      <c r="K37" s="212">
        <f>SUM(J37:J46)</f>
        <v>35</v>
      </c>
      <c r="L37" s="249" t="s">
        <v>66</v>
      </c>
      <c r="M37" s="223" t="s">
        <v>269</v>
      </c>
    </row>
    <row r="38" spans="2:13" s="45" customFormat="1" ht="46.15" customHeight="1" x14ac:dyDescent="0.15">
      <c r="B38" s="317"/>
      <c r="C38" s="272"/>
      <c r="D38" s="207"/>
      <c r="E38" s="207"/>
      <c r="F38" s="214" t="s">
        <v>254</v>
      </c>
      <c r="G38" s="215"/>
      <c r="H38" s="216"/>
      <c r="I38" s="49">
        <v>20</v>
      </c>
      <c r="J38" s="213"/>
      <c r="K38" s="213"/>
      <c r="L38" s="207"/>
      <c r="M38" s="224"/>
    </row>
    <row r="39" spans="2:13" s="45" customFormat="1" ht="46.15" customHeight="1" x14ac:dyDescent="0.15">
      <c r="B39" s="317"/>
      <c r="C39" s="272"/>
      <c r="D39" s="207"/>
      <c r="E39" s="207"/>
      <c r="F39" s="208" t="s">
        <v>255</v>
      </c>
      <c r="G39" s="209"/>
      <c r="H39" s="210"/>
      <c r="I39" s="49">
        <v>15</v>
      </c>
      <c r="J39" s="213"/>
      <c r="K39" s="213"/>
      <c r="L39" s="207"/>
      <c r="M39" s="224"/>
    </row>
    <row r="40" spans="2:13" s="45" customFormat="1" ht="46.15" customHeight="1" x14ac:dyDescent="0.15">
      <c r="B40" s="317"/>
      <c r="C40" s="272"/>
      <c r="D40" s="207"/>
      <c r="E40" s="207"/>
      <c r="F40" s="214" t="s">
        <v>256</v>
      </c>
      <c r="G40" s="215"/>
      <c r="H40" s="216"/>
      <c r="I40" s="49">
        <v>10</v>
      </c>
      <c r="J40" s="213"/>
      <c r="K40" s="213"/>
      <c r="L40" s="207"/>
      <c r="M40" s="224"/>
    </row>
    <row r="41" spans="2:13" s="45" customFormat="1" ht="46.15" customHeight="1" x14ac:dyDescent="0.15">
      <c r="B41" s="317"/>
      <c r="C41" s="272"/>
      <c r="D41" s="250"/>
      <c r="E41" s="250"/>
      <c r="F41" s="214" t="s">
        <v>49</v>
      </c>
      <c r="G41" s="215"/>
      <c r="H41" s="216"/>
      <c r="I41" s="49">
        <v>0</v>
      </c>
      <c r="J41" s="227"/>
      <c r="K41" s="213"/>
      <c r="L41" s="207"/>
      <c r="M41" s="225"/>
    </row>
    <row r="42" spans="2:13" s="45" customFormat="1" ht="30" customHeight="1" x14ac:dyDescent="0.15">
      <c r="B42" s="317"/>
      <c r="C42" s="272"/>
      <c r="D42" s="206" t="s">
        <v>67</v>
      </c>
      <c r="E42" s="206" t="s">
        <v>68</v>
      </c>
      <c r="F42" s="208" t="s">
        <v>25</v>
      </c>
      <c r="G42" s="209"/>
      <c r="H42" s="210"/>
      <c r="I42" s="49">
        <v>5</v>
      </c>
      <c r="J42" s="228">
        <v>5</v>
      </c>
      <c r="K42" s="213"/>
      <c r="L42" s="207"/>
      <c r="M42" s="229" t="s">
        <v>69</v>
      </c>
    </row>
    <row r="43" spans="2:13" s="45" customFormat="1" ht="30" customHeight="1" x14ac:dyDescent="0.15">
      <c r="B43" s="317"/>
      <c r="C43" s="272"/>
      <c r="D43" s="250"/>
      <c r="E43" s="250"/>
      <c r="F43" s="208" t="s">
        <v>70</v>
      </c>
      <c r="G43" s="209"/>
      <c r="H43" s="210"/>
      <c r="I43" s="49">
        <v>0</v>
      </c>
      <c r="J43" s="213"/>
      <c r="K43" s="213"/>
      <c r="L43" s="207"/>
      <c r="M43" s="224"/>
    </row>
    <row r="44" spans="2:13" s="45" customFormat="1" ht="40.15" customHeight="1" x14ac:dyDescent="0.15">
      <c r="B44" s="317"/>
      <c r="C44" s="272"/>
      <c r="D44" s="206" t="s">
        <v>71</v>
      </c>
      <c r="E44" s="206" t="s">
        <v>72</v>
      </c>
      <c r="F44" s="318" t="s">
        <v>73</v>
      </c>
      <c r="G44" s="319"/>
      <c r="H44" s="320"/>
      <c r="I44" s="54">
        <v>5</v>
      </c>
      <c r="J44" s="228">
        <v>5</v>
      </c>
      <c r="K44" s="213"/>
      <c r="L44" s="207"/>
      <c r="M44" s="229" t="s">
        <v>74</v>
      </c>
    </row>
    <row r="45" spans="2:13" s="45" customFormat="1" ht="40.15" customHeight="1" x14ac:dyDescent="0.15">
      <c r="B45" s="317"/>
      <c r="C45" s="272"/>
      <c r="D45" s="207"/>
      <c r="E45" s="207"/>
      <c r="F45" s="208" t="s">
        <v>75</v>
      </c>
      <c r="G45" s="209"/>
      <c r="H45" s="210"/>
      <c r="I45" s="51">
        <v>3</v>
      </c>
      <c r="J45" s="213"/>
      <c r="K45" s="213"/>
      <c r="L45" s="207"/>
      <c r="M45" s="224"/>
    </row>
    <row r="46" spans="2:13" s="45" customFormat="1" ht="40.15" customHeight="1" thickBot="1" x14ac:dyDescent="0.2">
      <c r="B46" s="317"/>
      <c r="C46" s="272"/>
      <c r="D46" s="207"/>
      <c r="E46" s="207"/>
      <c r="F46" s="208" t="s">
        <v>76</v>
      </c>
      <c r="G46" s="209"/>
      <c r="H46" s="210"/>
      <c r="I46" s="49">
        <v>0</v>
      </c>
      <c r="J46" s="213"/>
      <c r="K46" s="232"/>
      <c r="L46" s="292"/>
      <c r="M46" s="315"/>
    </row>
    <row r="47" spans="2:13" s="58" customFormat="1" ht="20.100000000000001" customHeight="1" thickTop="1" x14ac:dyDescent="0.15">
      <c r="B47" s="269" t="s">
        <v>77</v>
      </c>
      <c r="C47" s="271" t="s">
        <v>87</v>
      </c>
      <c r="D47" s="273" t="s">
        <v>78</v>
      </c>
      <c r="E47" s="276" t="s">
        <v>257</v>
      </c>
      <c r="F47" s="55" t="s">
        <v>79</v>
      </c>
      <c r="G47" s="56" t="s">
        <v>80</v>
      </c>
      <c r="H47" s="57" t="s">
        <v>81</v>
      </c>
      <c r="I47" s="321" t="s">
        <v>82</v>
      </c>
      <c r="J47" s="325">
        <v>80</v>
      </c>
      <c r="K47" s="312">
        <f>SUM(J47:J52)</f>
        <v>80</v>
      </c>
      <c r="L47" s="249" t="s">
        <v>88</v>
      </c>
      <c r="M47" s="304" t="s">
        <v>270</v>
      </c>
    </row>
    <row r="48" spans="2:13" s="58" customFormat="1" ht="20.100000000000001" customHeight="1" x14ac:dyDescent="0.15">
      <c r="B48" s="270"/>
      <c r="C48" s="272"/>
      <c r="D48" s="274"/>
      <c r="E48" s="277"/>
      <c r="F48" s="59" t="s">
        <v>83</v>
      </c>
      <c r="G48" s="60">
        <v>30</v>
      </c>
      <c r="H48" s="60">
        <v>20</v>
      </c>
      <c r="I48" s="322"/>
      <c r="J48" s="326"/>
      <c r="K48" s="313"/>
      <c r="L48" s="207"/>
      <c r="M48" s="305"/>
    </row>
    <row r="49" spans="1:14" s="58" customFormat="1" ht="20.100000000000001" customHeight="1" x14ac:dyDescent="0.15">
      <c r="B49" s="270"/>
      <c r="C49" s="272"/>
      <c r="D49" s="274"/>
      <c r="E49" s="277"/>
      <c r="F49" s="61" t="s">
        <v>84</v>
      </c>
      <c r="G49" s="60">
        <v>25</v>
      </c>
      <c r="H49" s="60">
        <v>15</v>
      </c>
      <c r="I49" s="323"/>
      <c r="J49" s="326"/>
      <c r="K49" s="313"/>
      <c r="L49" s="207"/>
      <c r="M49" s="305"/>
    </row>
    <row r="50" spans="1:14" s="58" customFormat="1" ht="20.100000000000001" customHeight="1" x14ac:dyDescent="0.15">
      <c r="B50" s="270"/>
      <c r="C50" s="272"/>
      <c r="D50" s="274"/>
      <c r="E50" s="277"/>
      <c r="F50" s="61" t="s">
        <v>85</v>
      </c>
      <c r="G50" s="60">
        <v>20</v>
      </c>
      <c r="H50" s="60">
        <v>10</v>
      </c>
      <c r="I50" s="323"/>
      <c r="J50" s="326"/>
      <c r="K50" s="313"/>
      <c r="L50" s="207"/>
      <c r="M50" s="305"/>
    </row>
    <row r="51" spans="1:14" s="58" customFormat="1" ht="20.100000000000001" customHeight="1" x14ac:dyDescent="0.15">
      <c r="B51" s="270"/>
      <c r="C51" s="272"/>
      <c r="D51" s="274"/>
      <c r="E51" s="277"/>
      <c r="F51" s="61" t="s">
        <v>86</v>
      </c>
      <c r="G51" s="60">
        <v>15</v>
      </c>
      <c r="H51" s="60">
        <v>5</v>
      </c>
      <c r="I51" s="323"/>
      <c r="J51" s="326"/>
      <c r="K51" s="313"/>
      <c r="L51" s="207"/>
      <c r="M51" s="305"/>
    </row>
    <row r="52" spans="1:14" s="58" customFormat="1" ht="20.100000000000001" customHeight="1" thickBot="1" x14ac:dyDescent="0.2">
      <c r="B52" s="270"/>
      <c r="C52" s="272"/>
      <c r="D52" s="275"/>
      <c r="E52" s="278"/>
      <c r="F52" s="59" t="s">
        <v>20</v>
      </c>
      <c r="G52" s="60">
        <v>0</v>
      </c>
      <c r="H52" s="60">
        <v>0</v>
      </c>
      <c r="I52" s="324"/>
      <c r="J52" s="327"/>
      <c r="K52" s="313"/>
      <c r="L52" s="250"/>
      <c r="M52" s="306"/>
    </row>
    <row r="53" spans="1:14" s="45" customFormat="1" ht="125.1" customHeight="1" thickTop="1" x14ac:dyDescent="0.15">
      <c r="B53" s="295" t="s">
        <v>89</v>
      </c>
      <c r="C53" s="296"/>
      <c r="D53" s="297"/>
      <c r="E53" s="298" t="s">
        <v>90</v>
      </c>
      <c r="F53" s="299"/>
      <c r="G53" s="299"/>
      <c r="H53" s="300"/>
      <c r="I53" s="62" t="s">
        <v>91</v>
      </c>
      <c r="J53" s="63"/>
      <c r="K53" s="64"/>
      <c r="L53" s="65" t="s">
        <v>92</v>
      </c>
      <c r="M53" s="66" t="s">
        <v>93</v>
      </c>
    </row>
    <row r="54" spans="1:14" s="45" customFormat="1" ht="125.1" customHeight="1" x14ac:dyDescent="0.15">
      <c r="B54" s="257" t="s">
        <v>94</v>
      </c>
      <c r="C54" s="257"/>
      <c r="D54" s="257"/>
      <c r="E54" s="308" t="s">
        <v>95</v>
      </c>
      <c r="F54" s="308"/>
      <c r="G54" s="308"/>
      <c r="H54" s="308"/>
      <c r="I54" s="67" t="s">
        <v>96</v>
      </c>
      <c r="J54" s="68"/>
      <c r="K54" s="69"/>
      <c r="L54" s="59" t="s">
        <v>97</v>
      </c>
      <c r="M54" s="70" t="s">
        <v>98</v>
      </c>
    </row>
    <row r="55" spans="1:14" s="45" customFormat="1" ht="45" customHeight="1" x14ac:dyDescent="0.15">
      <c r="I55" s="71" t="s">
        <v>99</v>
      </c>
      <c r="J55" s="72">
        <f>SUM(K5:K52)</f>
        <v>199</v>
      </c>
      <c r="K55" s="73"/>
      <c r="L55" s="74"/>
      <c r="M55" s="75" t="s">
        <v>100</v>
      </c>
    </row>
    <row r="56" spans="1:14" s="45" customFormat="1" ht="45" customHeight="1" x14ac:dyDescent="0.15">
      <c r="I56" s="71" t="s">
        <v>101</v>
      </c>
      <c r="J56" s="76">
        <f>IF(B2="簡易型Ｂ",20,IF(B2="簡易型Ｃ",25,IF(B2="標準型",35,"型選択")))</f>
        <v>20</v>
      </c>
      <c r="K56" s="73"/>
      <c r="L56" s="74"/>
    </row>
    <row r="57" spans="1:14" s="45" customFormat="1" ht="14.25" x14ac:dyDescent="0.15">
      <c r="I57" s="77"/>
      <c r="J57" s="74"/>
      <c r="L57" s="74"/>
    </row>
    <row r="58" spans="1:14" s="45" customFormat="1" ht="96.75" customHeight="1" x14ac:dyDescent="0.15">
      <c r="B58" s="308" t="s">
        <v>102</v>
      </c>
      <c r="C58" s="308"/>
      <c r="D58" s="308"/>
      <c r="E58" s="308" t="s">
        <v>103</v>
      </c>
      <c r="F58" s="308"/>
      <c r="G58" s="308"/>
      <c r="H58" s="308"/>
      <c r="I58" s="308"/>
      <c r="J58" s="308"/>
      <c r="K58" s="308"/>
      <c r="L58" s="314"/>
      <c r="M58" s="314"/>
    </row>
    <row r="59" spans="1:14" ht="23.25" customHeight="1" x14ac:dyDescent="0.15">
      <c r="C59" s="45"/>
      <c r="D59" s="45"/>
      <c r="E59" s="45"/>
    </row>
    <row r="60" spans="1:14" x14ac:dyDescent="0.15">
      <c r="E60" s="78"/>
      <c r="K60" s="79"/>
    </row>
    <row r="61" spans="1:14" s="38" customFormat="1" x14ac:dyDescent="0.15">
      <c r="A61" s="36"/>
      <c r="B61" s="36"/>
      <c r="C61" s="36"/>
      <c r="D61" s="36"/>
      <c r="E61" s="283"/>
      <c r="F61" s="283"/>
      <c r="G61" s="36"/>
      <c r="H61" s="36"/>
      <c r="I61" s="36"/>
      <c r="J61" s="36"/>
      <c r="K61" s="36"/>
      <c r="M61" s="36"/>
      <c r="N61" s="36"/>
    </row>
    <row r="62" spans="1:14" s="38" customFormat="1" x14ac:dyDescent="0.15">
      <c r="A62" s="36"/>
      <c r="B62" s="36"/>
      <c r="C62" s="36"/>
      <c r="D62" s="36"/>
      <c r="E62" s="36"/>
      <c r="F62" s="36"/>
      <c r="G62" s="36"/>
      <c r="H62" s="36"/>
      <c r="I62" s="36"/>
      <c r="K62" s="36"/>
      <c r="M62" s="36"/>
      <c r="N62" s="36"/>
    </row>
    <row r="63" spans="1:14" s="38" customFormat="1" x14ac:dyDescent="0.15">
      <c r="A63" s="36"/>
      <c r="B63" s="36"/>
      <c r="C63" s="36"/>
      <c r="D63" s="36"/>
      <c r="E63" s="36"/>
      <c r="F63" s="36"/>
      <c r="G63" s="36"/>
      <c r="H63" s="36"/>
      <c r="I63" s="36"/>
      <c r="K63" s="36"/>
      <c r="M63" s="36"/>
      <c r="N63" s="36"/>
    </row>
  </sheetData>
  <sheetProtection sheet="1" selectLockedCells="1" selectUnlockedCells="1"/>
  <mergeCells count="125">
    <mergeCell ref="B58:D58"/>
    <mergeCell ref="E58:M58"/>
    <mergeCell ref="C37:C46"/>
    <mergeCell ref="F46:H46"/>
    <mergeCell ref="K37:K46"/>
    <mergeCell ref="B53:D53"/>
    <mergeCell ref="F45:H45"/>
    <mergeCell ref="F42:H42"/>
    <mergeCell ref="M42:M43"/>
    <mergeCell ref="M44:M46"/>
    <mergeCell ref="L37:L46"/>
    <mergeCell ref="F41:H41"/>
    <mergeCell ref="B37:B46"/>
    <mergeCell ref="D44:D46"/>
    <mergeCell ref="D37:D41"/>
    <mergeCell ref="F44:H44"/>
    <mergeCell ref="I47:I52"/>
    <mergeCell ref="J47:J52"/>
    <mergeCell ref="M5:M7"/>
    <mergeCell ref="M16:M21"/>
    <mergeCell ref="F11:H11"/>
    <mergeCell ref="F19:H19"/>
    <mergeCell ref="B54:D54"/>
    <mergeCell ref="E54:H54"/>
    <mergeCell ref="D42:D43"/>
    <mergeCell ref="F30:H30"/>
    <mergeCell ref="D30:D31"/>
    <mergeCell ref="F16:I16"/>
    <mergeCell ref="F24:H24"/>
    <mergeCell ref="F26:H26"/>
    <mergeCell ref="D16:D24"/>
    <mergeCell ref="F18:H18"/>
    <mergeCell ref="E42:E43"/>
    <mergeCell ref="F43:H43"/>
    <mergeCell ref="F39:H39"/>
    <mergeCell ref="F12:H12"/>
    <mergeCell ref="K47:K52"/>
    <mergeCell ref="L47:L52"/>
    <mergeCell ref="J42:J43"/>
    <mergeCell ref="F10:H10"/>
    <mergeCell ref="F27:H27"/>
    <mergeCell ref="F28:H28"/>
    <mergeCell ref="E61:F61"/>
    <mergeCell ref="E44:E46"/>
    <mergeCell ref="M25:M29"/>
    <mergeCell ref="E25:E29"/>
    <mergeCell ref="F35:H35"/>
    <mergeCell ref="E30:E31"/>
    <mergeCell ref="E32:E33"/>
    <mergeCell ref="F33:H33"/>
    <mergeCell ref="F32:H32"/>
    <mergeCell ref="F34:H34"/>
    <mergeCell ref="L5:L36"/>
    <mergeCell ref="E37:E41"/>
    <mergeCell ref="E34:E36"/>
    <mergeCell ref="F40:H40"/>
    <mergeCell ref="F8:H8"/>
    <mergeCell ref="F6:H6"/>
    <mergeCell ref="J8:J9"/>
    <mergeCell ref="F5:H5"/>
    <mergeCell ref="E53:H53"/>
    <mergeCell ref="J44:J46"/>
    <mergeCell ref="F37:H37"/>
    <mergeCell ref="F36:H36"/>
    <mergeCell ref="F29:H29"/>
    <mergeCell ref="M47:M52"/>
    <mergeCell ref="B2:C2"/>
    <mergeCell ref="E3:E4"/>
    <mergeCell ref="B3:C4"/>
    <mergeCell ref="E8:E9"/>
    <mergeCell ref="E5:E7"/>
    <mergeCell ref="B47:B52"/>
    <mergeCell ref="C47:C52"/>
    <mergeCell ref="D47:D52"/>
    <mergeCell ref="E47:E52"/>
    <mergeCell ref="B5:B36"/>
    <mergeCell ref="E16:E21"/>
    <mergeCell ref="F3:H4"/>
    <mergeCell ref="D3:D4"/>
    <mergeCell ref="D5:D9"/>
    <mergeCell ref="C16:C24"/>
    <mergeCell ref="J30:J31"/>
    <mergeCell ref="F23:H23"/>
    <mergeCell ref="F22:H22"/>
    <mergeCell ref="F21:H21"/>
    <mergeCell ref="F20:H20"/>
    <mergeCell ref="F14:H14"/>
    <mergeCell ref="C25:C36"/>
    <mergeCell ref="D32:D33"/>
    <mergeCell ref="D34:D36"/>
    <mergeCell ref="F17:H17"/>
    <mergeCell ref="D25:D29"/>
    <mergeCell ref="E22:E24"/>
    <mergeCell ref="E10:E11"/>
    <mergeCell ref="J22:J24"/>
    <mergeCell ref="F31:H31"/>
    <mergeCell ref="C5:C15"/>
    <mergeCell ref="D10:D15"/>
    <mergeCell ref="E12:E15"/>
    <mergeCell ref="F15:H15"/>
    <mergeCell ref="J12:J15"/>
    <mergeCell ref="L3:L4"/>
    <mergeCell ref="F9:H9"/>
    <mergeCell ref="I3:K3"/>
    <mergeCell ref="F7:H7"/>
    <mergeCell ref="J5:J7"/>
    <mergeCell ref="F38:H38"/>
    <mergeCell ref="F25:H25"/>
    <mergeCell ref="M3:M4"/>
    <mergeCell ref="M10:M11"/>
    <mergeCell ref="M8:M9"/>
    <mergeCell ref="M37:M41"/>
    <mergeCell ref="J32:J33"/>
    <mergeCell ref="J37:J41"/>
    <mergeCell ref="J10:J11"/>
    <mergeCell ref="M34:M36"/>
    <mergeCell ref="M32:M33"/>
    <mergeCell ref="J34:J36"/>
    <mergeCell ref="J25:J29"/>
    <mergeCell ref="M22:M24"/>
    <mergeCell ref="J16:J21"/>
    <mergeCell ref="F13:H13"/>
    <mergeCell ref="M12:M15"/>
    <mergeCell ref="M30:M31"/>
    <mergeCell ref="K5:K36"/>
  </mergeCells>
  <phoneticPr fontId="2"/>
  <conditionalFormatting sqref="J56">
    <cfRule type="expression" dxfId="16" priority="1" stopIfTrue="1">
      <formula>$J$56="型選択"</formula>
    </cfRule>
  </conditionalFormatting>
  <dataValidations count="1">
    <dataValidation type="list" allowBlank="1" showInputMessage="1" showErrorMessage="1" sqref="B2:C2" xr:uid="{00000000-0002-0000-0100-000000000000}">
      <formula1>"簡易型Ｂ,簡易型Ｃ,標準型"</formula1>
    </dataValidation>
  </dataValidations>
  <printOptions horizontalCentered="1"/>
  <pageMargins left="0.39370078740157483" right="0.39370078740157483" top="0.39370078740157483" bottom="0.19685039370078741" header="0.19685039370078741" footer="0.27559055118110237"/>
  <pageSetup paperSize="8" scale="44" fitToHeight="2" orientation="landscape" useFirstPageNumber="1" r:id="rId1"/>
  <headerFooter alignWithMargins="0">
    <oddHeader>&amp;R&amp;18&amp;P／&amp;N</oddHeader>
  </headerFooter>
  <rowBreaks count="1" manualBreakCount="1">
    <brk id="36"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zoomScaleNormal="100" zoomScaleSheetLayoutView="100" workbookViewId="0">
      <selection activeCell="W19" sqref="W19"/>
    </sheetView>
  </sheetViews>
  <sheetFormatPr defaultColWidth="3.125" defaultRowHeight="18" customHeight="1" x14ac:dyDescent="0.15"/>
  <cols>
    <col min="1" max="16384" width="3.125" style="189"/>
  </cols>
  <sheetData>
    <row r="3" spans="1:27" ht="18" customHeight="1" x14ac:dyDescent="0.15">
      <c r="AA3" s="187" t="s">
        <v>104</v>
      </c>
    </row>
    <row r="5" spans="1:27" ht="18" customHeight="1" x14ac:dyDescent="0.15">
      <c r="A5" s="328" t="s">
        <v>105</v>
      </c>
      <c r="B5" s="328"/>
      <c r="C5" s="328"/>
      <c r="D5" s="328"/>
      <c r="E5" s="328"/>
      <c r="F5" s="328"/>
      <c r="G5" s="328"/>
      <c r="H5" s="328"/>
      <c r="I5" s="328"/>
      <c r="J5" s="328"/>
      <c r="K5" s="328"/>
      <c r="L5" s="328"/>
      <c r="M5" s="328"/>
      <c r="N5" s="328"/>
      <c r="O5" s="328"/>
      <c r="P5" s="328"/>
      <c r="Q5" s="328"/>
      <c r="R5" s="328"/>
      <c r="S5" s="328"/>
      <c r="T5" s="328"/>
      <c r="U5" s="328"/>
      <c r="V5" s="328"/>
      <c r="W5" s="328"/>
      <c r="X5" s="328"/>
      <c r="Y5" s="328"/>
      <c r="Z5" s="328"/>
      <c r="AA5" s="328"/>
    </row>
    <row r="6" spans="1:27" ht="18" customHeight="1" x14ac:dyDescent="0.15">
      <c r="A6" s="328"/>
      <c r="B6" s="328"/>
      <c r="C6" s="328"/>
      <c r="D6" s="328"/>
      <c r="E6" s="328"/>
      <c r="F6" s="328"/>
      <c r="G6" s="328"/>
      <c r="H6" s="328"/>
      <c r="I6" s="328"/>
      <c r="J6" s="328"/>
      <c r="K6" s="328"/>
      <c r="L6" s="328"/>
      <c r="M6" s="328"/>
      <c r="N6" s="328"/>
      <c r="O6" s="328"/>
      <c r="P6" s="328"/>
      <c r="Q6" s="328"/>
      <c r="R6" s="328"/>
      <c r="S6" s="328"/>
      <c r="T6" s="328"/>
      <c r="U6" s="328"/>
      <c r="V6" s="328"/>
      <c r="W6" s="328"/>
      <c r="X6" s="328"/>
      <c r="Y6" s="328"/>
      <c r="Z6" s="328"/>
      <c r="AA6" s="328"/>
    </row>
    <row r="9" spans="1:27" ht="18" customHeight="1" x14ac:dyDescent="0.15">
      <c r="B9" s="329" t="s">
        <v>106</v>
      </c>
      <c r="C9" s="329"/>
      <c r="D9" s="329"/>
      <c r="E9" s="329"/>
      <c r="F9" s="329"/>
      <c r="H9" s="189" t="s">
        <v>107</v>
      </c>
    </row>
    <row r="11" spans="1:27" ht="18" customHeight="1" x14ac:dyDescent="0.15">
      <c r="O11" s="189" t="s">
        <v>108</v>
      </c>
    </row>
    <row r="13" spans="1:27" ht="18" customHeight="1" x14ac:dyDescent="0.15">
      <c r="O13" s="189" t="s">
        <v>109</v>
      </c>
    </row>
    <row r="15" spans="1:27" ht="18" customHeight="1" x14ac:dyDescent="0.15">
      <c r="O15" s="189" t="s">
        <v>110</v>
      </c>
    </row>
    <row r="18" spans="2:20" ht="18" customHeight="1" x14ac:dyDescent="0.15">
      <c r="E18" s="187" t="s">
        <v>111</v>
      </c>
      <c r="F18" s="189" t="s">
        <v>112</v>
      </c>
      <c r="G18" s="189" t="s">
        <v>273</v>
      </c>
      <c r="H18" s="188"/>
      <c r="I18" s="188"/>
      <c r="J18" s="188"/>
      <c r="K18" s="188"/>
      <c r="L18" s="188"/>
      <c r="M18" s="188"/>
      <c r="N18" s="188"/>
      <c r="O18" s="188"/>
      <c r="P18" s="188"/>
      <c r="Q18" s="188"/>
      <c r="R18" s="188"/>
      <c r="S18" s="188"/>
      <c r="T18" s="188"/>
    </row>
    <row r="19" spans="2:20" ht="18" customHeight="1" x14ac:dyDescent="0.15">
      <c r="G19" s="189" t="s">
        <v>274</v>
      </c>
      <c r="H19" s="188"/>
      <c r="I19" s="188"/>
      <c r="J19" s="188"/>
      <c r="K19" s="188"/>
      <c r="L19" s="188"/>
      <c r="M19" s="188"/>
      <c r="N19" s="188"/>
      <c r="O19" s="188"/>
      <c r="P19" s="188"/>
      <c r="Q19" s="188"/>
      <c r="R19" s="188"/>
      <c r="S19" s="188"/>
      <c r="T19" s="188"/>
    </row>
    <row r="20" spans="2:20" ht="18" customHeight="1" x14ac:dyDescent="0.15">
      <c r="G20" s="189" t="s">
        <v>275</v>
      </c>
      <c r="H20" s="188"/>
      <c r="I20" s="188"/>
      <c r="J20" s="188"/>
      <c r="K20" s="188"/>
      <c r="L20" s="188"/>
      <c r="M20" s="188"/>
      <c r="N20" s="188"/>
      <c r="O20" s="188"/>
      <c r="P20" s="188"/>
      <c r="Q20" s="188"/>
      <c r="R20" s="188"/>
      <c r="S20" s="188"/>
      <c r="T20" s="188"/>
    </row>
    <row r="21" spans="2:20" ht="18" customHeight="1" x14ac:dyDescent="0.15">
      <c r="E21" s="187"/>
      <c r="G21" s="188"/>
      <c r="H21" s="188"/>
      <c r="I21" s="188"/>
      <c r="J21" s="188"/>
      <c r="K21" s="188"/>
      <c r="L21" s="188"/>
      <c r="M21" s="188"/>
      <c r="N21" s="188"/>
      <c r="O21" s="188"/>
      <c r="P21" s="188"/>
      <c r="Q21" s="188"/>
      <c r="R21" s="188"/>
      <c r="S21" s="188"/>
      <c r="T21" s="188"/>
    </row>
    <row r="22" spans="2:20" ht="18" customHeight="1" x14ac:dyDescent="0.15">
      <c r="G22" s="188"/>
      <c r="H22" s="188"/>
      <c r="I22" s="188"/>
      <c r="J22" s="188"/>
      <c r="K22" s="188"/>
      <c r="L22" s="188"/>
      <c r="M22" s="188"/>
      <c r="N22" s="188"/>
      <c r="O22" s="188"/>
      <c r="P22" s="188"/>
      <c r="Q22" s="188"/>
      <c r="R22" s="188"/>
      <c r="S22" s="188"/>
      <c r="T22" s="188"/>
    </row>
    <row r="25" spans="2:20" ht="18" customHeight="1" x14ac:dyDescent="0.15">
      <c r="B25" s="189" t="s">
        <v>113</v>
      </c>
    </row>
    <row r="26" spans="2:20" ht="18" customHeight="1" x14ac:dyDescent="0.15">
      <c r="B26" s="189" t="s">
        <v>114</v>
      </c>
    </row>
    <row r="27" spans="2:20" ht="18" customHeight="1" x14ac:dyDescent="0.15">
      <c r="B27" s="189" t="s">
        <v>115</v>
      </c>
    </row>
    <row r="30" spans="2:20" ht="18" customHeight="1" x14ac:dyDescent="0.15">
      <c r="C30" s="189" t="s">
        <v>116</v>
      </c>
    </row>
    <row r="31" spans="2:20" ht="18" customHeight="1" x14ac:dyDescent="0.15">
      <c r="D31" s="189" t="s">
        <v>117</v>
      </c>
      <c r="G31" s="189" t="s">
        <v>112</v>
      </c>
      <c r="H31" s="189" t="s">
        <v>118</v>
      </c>
    </row>
    <row r="32" spans="2:20" ht="18" customHeight="1" x14ac:dyDescent="0.15">
      <c r="D32" s="189" t="s">
        <v>119</v>
      </c>
      <c r="G32" s="189" t="s">
        <v>112</v>
      </c>
      <c r="H32" s="189" t="s">
        <v>120</v>
      </c>
    </row>
    <row r="33" spans="1:27" ht="18" customHeight="1" x14ac:dyDescent="0.15">
      <c r="D33" s="189" t="s">
        <v>108</v>
      </c>
      <c r="G33" s="189" t="s">
        <v>112</v>
      </c>
      <c r="H33" s="189" t="s">
        <v>121</v>
      </c>
    </row>
    <row r="34" spans="1:27" ht="18" customHeight="1" x14ac:dyDescent="0.15">
      <c r="D34" s="189" t="s">
        <v>122</v>
      </c>
      <c r="G34" s="189" t="s">
        <v>112</v>
      </c>
      <c r="H34" s="189" t="s">
        <v>123</v>
      </c>
    </row>
    <row r="35" spans="1:27" ht="18" customHeight="1" x14ac:dyDescent="0.15">
      <c r="D35" s="189" t="s">
        <v>124</v>
      </c>
      <c r="G35" s="189" t="s">
        <v>112</v>
      </c>
      <c r="H35" s="189" t="s">
        <v>123</v>
      </c>
    </row>
    <row r="36" spans="1:27" ht="18" customHeight="1" x14ac:dyDescent="0.15">
      <c r="D36" s="189" t="s">
        <v>125</v>
      </c>
      <c r="G36" s="189" t="s">
        <v>112</v>
      </c>
      <c r="H36" s="190"/>
    </row>
    <row r="44" spans="1:27" ht="18" customHeight="1" x14ac:dyDescent="0.15">
      <c r="A44" s="191"/>
      <c r="B44" s="191"/>
      <c r="C44" s="191"/>
      <c r="D44" s="191"/>
      <c r="E44" s="191"/>
      <c r="F44" s="191"/>
      <c r="G44" s="191"/>
      <c r="H44" s="191"/>
      <c r="I44" s="191"/>
      <c r="J44" s="191"/>
      <c r="K44" s="191"/>
      <c r="L44" s="191"/>
      <c r="M44" s="191"/>
      <c r="N44" s="191"/>
      <c r="O44" s="191"/>
      <c r="P44" s="191"/>
      <c r="Q44" s="191"/>
      <c r="R44" s="191"/>
      <c r="S44" s="191"/>
      <c r="T44" s="191"/>
      <c r="U44" s="191"/>
      <c r="V44" s="191"/>
      <c r="W44" s="191"/>
      <c r="X44" s="191"/>
      <c r="Y44" s="191"/>
      <c r="Z44" s="191"/>
      <c r="AA44" s="191"/>
    </row>
  </sheetData>
  <sheetProtection sheet="1" objects="1" scenarios="1"/>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M57"/>
  <sheetViews>
    <sheetView view="pageBreakPreview" zoomScale="70" zoomScaleNormal="71" zoomScaleSheetLayoutView="70" workbookViewId="0">
      <selection activeCell="H2" sqref="H2:J2"/>
    </sheetView>
  </sheetViews>
  <sheetFormatPr defaultColWidth="8.75" defaultRowHeight="13.5" x14ac:dyDescent="0.15"/>
  <cols>
    <col min="1" max="1" width="2.375" style="36" customWidth="1"/>
    <col min="2" max="3" width="6.25" style="36" customWidth="1"/>
    <col min="4" max="4" width="17.75" style="36" customWidth="1"/>
    <col min="5" max="5" width="60.125" style="36" customWidth="1"/>
    <col min="6" max="7" width="10.75" style="36" customWidth="1"/>
    <col min="8" max="8" width="50.75" style="36" customWidth="1"/>
    <col min="9" max="9" width="20.75" style="38" customWidth="1"/>
    <col min="10" max="10" width="15.75" style="36" customWidth="1"/>
    <col min="11" max="12" width="10.75" style="36" customWidth="1"/>
    <col min="13" max="15" width="8.75" style="36"/>
    <col min="16" max="16" width="10.375" style="36" bestFit="1" customWidth="1"/>
    <col min="17" max="16384" width="8.75" style="36"/>
  </cols>
  <sheetData>
    <row r="1" spans="2:12" ht="30.75" customHeight="1" x14ac:dyDescent="0.15">
      <c r="B1" s="41" t="s">
        <v>126</v>
      </c>
      <c r="C1" s="80"/>
      <c r="D1" s="80"/>
      <c r="G1" s="81"/>
      <c r="H1" s="359"/>
      <c r="I1" s="359"/>
      <c r="J1" s="359"/>
    </row>
    <row r="2" spans="2:12" ht="23.25" x14ac:dyDescent="0.15">
      <c r="B2" s="82"/>
      <c r="C2" s="82"/>
      <c r="D2" s="82"/>
      <c r="E2" s="82"/>
      <c r="F2" s="368" t="s">
        <v>109</v>
      </c>
      <c r="G2" s="369"/>
      <c r="H2" s="360"/>
      <c r="I2" s="361"/>
      <c r="J2" s="362"/>
      <c r="K2" s="40"/>
      <c r="L2" s="40"/>
    </row>
    <row r="3" spans="2:12" ht="20.100000000000001" customHeight="1" x14ac:dyDescent="0.15">
      <c r="B3" s="389" t="s">
        <v>3</v>
      </c>
      <c r="C3" s="390"/>
      <c r="D3" s="354" t="s">
        <v>4</v>
      </c>
      <c r="E3" s="354" t="s">
        <v>5</v>
      </c>
      <c r="F3" s="354" t="s">
        <v>7</v>
      </c>
      <c r="G3" s="356" t="s">
        <v>127</v>
      </c>
      <c r="H3" s="356"/>
      <c r="I3" s="336" t="s">
        <v>128</v>
      </c>
      <c r="J3" s="363" t="s">
        <v>129</v>
      </c>
    </row>
    <row r="4" spans="2:12" ht="43.5" customHeight="1" thickBot="1" x14ac:dyDescent="0.2">
      <c r="B4" s="391"/>
      <c r="C4" s="392"/>
      <c r="D4" s="355"/>
      <c r="E4" s="355"/>
      <c r="F4" s="355"/>
      <c r="G4" s="46" t="s">
        <v>10</v>
      </c>
      <c r="H4" s="83" t="s">
        <v>130</v>
      </c>
      <c r="I4" s="337"/>
      <c r="J4" s="364"/>
    </row>
    <row r="5" spans="2:12" ht="31.15" customHeight="1" thickTop="1" x14ac:dyDescent="0.15">
      <c r="B5" s="393" t="str">
        <f>IF('評価項目(標準)'!B5="","",+'評価項目(標準)'!B5)</f>
        <v>企　業　の　能　力　等</v>
      </c>
      <c r="C5" s="396" t="str">
        <f>IF(+'評価項目(標準)'!C5="","",+'評価項目(標準)'!C5)</f>
        <v>地域精通度・貢献度</v>
      </c>
      <c r="D5" s="398" t="str">
        <f>IF(+'評価項目(標準)'!D5="","",+'評価項目(標準)'!D5)</f>
        <v>地域精通度</v>
      </c>
      <c r="E5" s="386" t="str">
        <f>IF(+'評価項目(標準)'!E5="","",+'評価項目(標準)'!E5)</f>
        <v>本店等所在地</v>
      </c>
      <c r="F5" s="365">
        <f>+IF(+'評価項目(標準)'!J5="","",+'評価項目(標準)'!J5)</f>
        <v>20</v>
      </c>
      <c r="G5" s="48">
        <f>+IF(+'評価項目(標準)'!I5="","",+'評価項目(標準)'!I5)</f>
        <v>20</v>
      </c>
      <c r="H5" s="84" t="str">
        <f>+IF(+'評価項目(標準)'!F5="","",+'評価項目(標準)'!F5)</f>
        <v>志摩建設事務所管内に
本店及び建設業法上の主たる営業所あり</v>
      </c>
      <c r="I5" s="357"/>
      <c r="J5" s="367" t="str">
        <f>IF(I5="","",VLOOKUP(I5,'評価項目(標準)'!F5:I7,4,FALSE))</f>
        <v/>
      </c>
    </row>
    <row r="6" spans="2:12" ht="31.15" customHeight="1" x14ac:dyDescent="0.15">
      <c r="B6" s="384"/>
      <c r="C6" s="397"/>
      <c r="D6" s="399"/>
      <c r="E6" s="323"/>
      <c r="F6" s="366"/>
      <c r="G6" s="49">
        <f>+IF(+'評価項目(標準)'!I6="","",+'評価項目(標準)'!I6)</f>
        <v>10</v>
      </c>
      <c r="H6" s="85" t="str">
        <f>+IF(+'評価項目(標準)'!F6="","",+'評価項目(標準)'!F6)</f>
        <v>県内に
本店及び建設業法上の主たる営業所あり</v>
      </c>
      <c r="I6" s="358"/>
      <c r="J6" s="346"/>
    </row>
    <row r="7" spans="2:12" ht="31.15" customHeight="1" x14ac:dyDescent="0.15">
      <c r="B7" s="384"/>
      <c r="C7" s="397"/>
      <c r="D7" s="399"/>
      <c r="E7" s="323"/>
      <c r="F7" s="366"/>
      <c r="G7" s="49">
        <f>+IF(+'評価項目(標準)'!I7="","",+'評価項目(標準)'!I7)</f>
        <v>0</v>
      </c>
      <c r="H7" s="86" t="str">
        <f>+IF(+'評価項目(標準)'!F7="","",+'評価項目(標準)'!F7)</f>
        <v>上記以外</v>
      </c>
      <c r="I7" s="358"/>
      <c r="J7" s="346"/>
    </row>
    <row r="8" spans="2:12" ht="31.15" customHeight="1" x14ac:dyDescent="0.15">
      <c r="B8" s="384"/>
      <c r="C8" s="397"/>
      <c r="D8" s="399"/>
      <c r="E8" s="387" t="str">
        <f>IF(+'評価項目(標準)'!E8="","",+'評価項目(標準)'!E8)</f>
        <v>施工箇所地域における工事実績</v>
      </c>
      <c r="F8" s="374">
        <f>+IF(+'評価項目(標準)'!J8="","",+'評価項目(標準)'!J8)</f>
        <v>5</v>
      </c>
      <c r="G8" s="87">
        <f>+IF(+'評価項目(標準)'!I8="","",+'評価項目(標準)'!I8)</f>
        <v>5</v>
      </c>
      <c r="H8" s="88" t="str">
        <f>+IF(+'評価項目(標準)'!F8="","",+'評価項目(標準)'!F8)</f>
        <v>志摩建設事務所管内における工事実績あり</v>
      </c>
      <c r="I8" s="344"/>
      <c r="J8" s="370" t="str">
        <f>IF(I8="","",IF(I8=H8,G8,IF(I8=H9,G9)))</f>
        <v/>
      </c>
    </row>
    <row r="9" spans="2:12" ht="31.15" customHeight="1" x14ac:dyDescent="0.15">
      <c r="B9" s="384"/>
      <c r="C9" s="397"/>
      <c r="D9" s="400"/>
      <c r="E9" s="388"/>
      <c r="F9" s="375"/>
      <c r="G9" s="87">
        <f>+IF(+'評価項目(標準)'!I9="","",+'評価項目(標準)'!I9)</f>
        <v>0</v>
      </c>
      <c r="H9" s="88" t="str">
        <f>+IF(+'評価項目(標準)'!F9="","",+'評価項目(標準)'!F9)</f>
        <v>工事実績なし</v>
      </c>
      <c r="I9" s="345"/>
      <c r="J9" s="371"/>
    </row>
    <row r="10" spans="2:12" ht="31.15" customHeight="1" x14ac:dyDescent="0.15">
      <c r="B10" s="384"/>
      <c r="C10" s="397"/>
      <c r="D10" s="399" t="str">
        <f>IF(+'評価項目(標準)'!D10="","",+'評価項目(標準)'!D10)</f>
        <v>地域貢献度</v>
      </c>
      <c r="E10" s="336" t="str">
        <f>IF(+'評価項目(標準)'!E10="","",+'評価項目(標準)'!E10)</f>
        <v>　公共施設美化活動実績</v>
      </c>
      <c r="F10" s="333">
        <f>+IF(+'評価項目(標準)'!J10="","",+'評価項目(標準)'!J10)</f>
        <v>3</v>
      </c>
      <c r="G10" s="49">
        <f>+IF(+'評価項目(標準)'!I10="","",+'評価項目(標準)'!I10)</f>
        <v>3</v>
      </c>
      <c r="H10" s="86" t="str">
        <f>+IF(+'評価項目(標準)'!F10="","",+'評価項目(標準)'!F10)</f>
        <v>有</v>
      </c>
      <c r="I10" s="344"/>
      <c r="J10" s="342" t="str">
        <f>IF(I10="","",IF(I10=H10,G10,IF(I10=H11,G11)))</f>
        <v/>
      </c>
    </row>
    <row r="11" spans="2:12" ht="31.15" customHeight="1" x14ac:dyDescent="0.15">
      <c r="B11" s="384"/>
      <c r="C11" s="397"/>
      <c r="D11" s="399"/>
      <c r="E11" s="322"/>
      <c r="F11" s="334"/>
      <c r="G11" s="49">
        <f>+IF(+'評価項目(標準)'!I11="","",+'評価項目(標準)'!I11)</f>
        <v>0</v>
      </c>
      <c r="H11" s="86" t="str">
        <f>+IF(+'評価項目(標準)'!F11="","",+'評価項目(標準)'!F11)</f>
        <v>無</v>
      </c>
      <c r="I11" s="358"/>
      <c r="J11" s="346"/>
    </row>
    <row r="12" spans="2:12" ht="31.15" customHeight="1" x14ac:dyDescent="0.15">
      <c r="B12" s="384"/>
      <c r="C12" s="397"/>
      <c r="D12" s="399"/>
      <c r="E12" s="336" t="str">
        <f>IF(+'評価項目(標準)'!E12="","",+'評価項目(標準)'!E12)</f>
        <v>災害協定の評価</v>
      </c>
      <c r="F12" s="333">
        <f>+IF(+'評価項目(標準)'!J12="","",+'評価項目(標準)'!J12)</f>
        <v>9</v>
      </c>
      <c r="G12" s="49">
        <f>+IF(+'評価項目(標準)'!I12="","",+'評価項目(標準)'!I12)</f>
        <v>9</v>
      </c>
      <c r="H12" s="85" t="str">
        <f>+IF(+'評価項目(標準)'!F12="","",+'評価項目(標準)'!F12)</f>
        <v>災害協定に基づく訓練１への参加実績あり</v>
      </c>
      <c r="I12" s="344"/>
      <c r="J12" s="342" t="str">
        <f>IF(I12="","",VLOOKUP(I12,'評価項目(標準)'!F12:I15,4,FALSE))</f>
        <v/>
      </c>
    </row>
    <row r="13" spans="2:12" ht="31.15" customHeight="1" x14ac:dyDescent="0.15">
      <c r="B13" s="384"/>
      <c r="C13" s="397"/>
      <c r="D13" s="399"/>
      <c r="E13" s="322"/>
      <c r="F13" s="334"/>
      <c r="G13" s="49">
        <f>+IF(+'評価項目(標準)'!I13="","",+'評価項目(標準)'!I13)</f>
        <v>7</v>
      </c>
      <c r="H13" s="85" t="str">
        <f>+IF(+'評価項目(標準)'!F13="","",+'評価項目(標準)'!F13)</f>
        <v>災害協定に基づく訓練２への参加実績あり</v>
      </c>
      <c r="I13" s="358"/>
      <c r="J13" s="346"/>
    </row>
    <row r="14" spans="2:12" ht="31.15" customHeight="1" x14ac:dyDescent="0.15">
      <c r="B14" s="384"/>
      <c r="C14" s="397"/>
      <c r="D14" s="399"/>
      <c r="E14" s="322"/>
      <c r="F14" s="334"/>
      <c r="G14" s="49">
        <f>+IF(+'評価項目(標準)'!I14="","",+'評価項目(標準)'!I14)</f>
        <v>3</v>
      </c>
      <c r="H14" s="85" t="str">
        <f>+IF(+'評価項目(標準)'!F14="","",+'評価項目(標準)'!F14)</f>
        <v>防災協定の締結実績あり</v>
      </c>
      <c r="I14" s="358"/>
      <c r="J14" s="346"/>
    </row>
    <row r="15" spans="2:12" ht="31.15" customHeight="1" x14ac:dyDescent="0.15">
      <c r="B15" s="384"/>
      <c r="C15" s="397"/>
      <c r="D15" s="399"/>
      <c r="E15" s="322"/>
      <c r="F15" s="334"/>
      <c r="G15" s="49">
        <f>+IF(+'評価項目(標準)'!I15="","",+'評価項目(標準)'!I15)</f>
        <v>0</v>
      </c>
      <c r="H15" s="85" t="str">
        <f>+IF(+'評価項目(標準)'!F15="","",+'評価項目(標準)'!F15)</f>
        <v>実績なし</v>
      </c>
      <c r="I15" s="358"/>
      <c r="J15" s="346"/>
    </row>
    <row r="16" spans="2:12" ht="40.15" customHeight="1" x14ac:dyDescent="0.15">
      <c r="B16" s="384"/>
      <c r="C16" s="383" t="str">
        <f>IF(+'評価項目(標準)'!C16="","",+'評価項目(標準)'!C16)</f>
        <v>社会貢献度</v>
      </c>
      <c r="D16" s="354" t="str">
        <f>IF(+'評価項目(標準)'!D16="","",+'評価項目(標準)'!D16)</f>
        <v>社会貢献度</v>
      </c>
      <c r="E16" s="380" t="str">
        <f>IF(+'評価項目(標準)'!E16="","",+'評価項目(標準)'!E16)</f>
        <v>① 男女共同参画活動実績
② 障がい者雇用実績
③ 人権に関する取組実績
④ 「みえる・わかる・つながる！職業ポータルサイト」
　 Webページへの登録
⑤ 現場見学会等の開催実績
⑥ 不当要求防止責任者講習の受講実績
⑦ 職場環境づくりの実績</v>
      </c>
      <c r="F16" s="333">
        <f>+IF(+'評価項目(標準)'!J16="","",+'評価項目(標準)'!J16)</f>
        <v>4</v>
      </c>
      <c r="G16" s="377" t="s">
        <v>131</v>
      </c>
      <c r="H16" s="378"/>
      <c r="I16" s="344"/>
      <c r="J16" s="370" t="str">
        <f>IF(I16="","",IF(I16=H17,G17,IF(I16=H18,G18,IF(I16=H19,G19,IF(I16=H20,G20,IF(I16=H21,G21))))))</f>
        <v/>
      </c>
    </row>
    <row r="17" spans="2:10" ht="40.15" customHeight="1" x14ac:dyDescent="0.15">
      <c r="B17" s="384"/>
      <c r="C17" s="384"/>
      <c r="D17" s="323"/>
      <c r="E17" s="381"/>
      <c r="F17" s="334"/>
      <c r="G17" s="51">
        <f>+IF(+'評価項目(標準)'!I17="","",+'評価項目(標準)'!I17)</f>
        <v>4</v>
      </c>
      <c r="H17" s="89" t="str">
        <f>+IF(+'評価項目(標準)'!F17="","",+'評価項目(標準)'!F17)</f>
        <v>４点</v>
      </c>
      <c r="I17" s="358"/>
      <c r="J17" s="366"/>
    </row>
    <row r="18" spans="2:10" ht="40.15" customHeight="1" x14ac:dyDescent="0.15">
      <c r="B18" s="384"/>
      <c r="C18" s="384"/>
      <c r="D18" s="323"/>
      <c r="E18" s="381"/>
      <c r="F18" s="334"/>
      <c r="G18" s="51">
        <f>+IF(+'評価項目(標準)'!I18="","",+'評価項目(標準)'!I18)</f>
        <v>3</v>
      </c>
      <c r="H18" s="89" t="str">
        <f>+IF(+'評価項目(標準)'!F18="","",+'評価項目(標準)'!F18)</f>
        <v>３点</v>
      </c>
      <c r="I18" s="358"/>
      <c r="J18" s="366"/>
    </row>
    <row r="19" spans="2:10" ht="40.15" customHeight="1" x14ac:dyDescent="0.15">
      <c r="B19" s="384"/>
      <c r="C19" s="384"/>
      <c r="D19" s="323"/>
      <c r="E19" s="381"/>
      <c r="F19" s="334"/>
      <c r="G19" s="51">
        <f>+IF(+'評価項目(標準)'!I19="","",+'評価項目(標準)'!I19)</f>
        <v>2</v>
      </c>
      <c r="H19" s="89" t="str">
        <f>+IF(+'評価項目(標準)'!F19="","",+'評価項目(標準)'!F19)</f>
        <v>２点</v>
      </c>
      <c r="I19" s="358"/>
      <c r="J19" s="366"/>
    </row>
    <row r="20" spans="2:10" ht="40.15" customHeight="1" x14ac:dyDescent="0.15">
      <c r="B20" s="384"/>
      <c r="C20" s="384"/>
      <c r="D20" s="323"/>
      <c r="E20" s="381"/>
      <c r="F20" s="334"/>
      <c r="G20" s="51">
        <f>+IF(+'評価項目(標準)'!I20="","",+'評価項目(標準)'!I20)</f>
        <v>1</v>
      </c>
      <c r="H20" s="89" t="str">
        <f>+IF(+'評価項目(標準)'!F20="","",+'評価項目(標準)'!F20)</f>
        <v>１点</v>
      </c>
      <c r="I20" s="358"/>
      <c r="J20" s="366"/>
    </row>
    <row r="21" spans="2:10" ht="40.15" customHeight="1" x14ac:dyDescent="0.15">
      <c r="B21" s="384"/>
      <c r="C21" s="384"/>
      <c r="D21" s="323"/>
      <c r="E21" s="382"/>
      <c r="F21" s="373"/>
      <c r="G21" s="51">
        <f>+IF(+'評価項目(標準)'!I21="","",+'評価項目(標準)'!I21)</f>
        <v>0</v>
      </c>
      <c r="H21" s="89" t="str">
        <f>+IF(+'評価項目(標準)'!F21="","",+'評価項目(標準)'!F21)</f>
        <v>実績（取得点）なし</v>
      </c>
      <c r="I21" s="345"/>
      <c r="J21" s="371"/>
    </row>
    <row r="22" spans="2:10" ht="31.15" customHeight="1" x14ac:dyDescent="0.15">
      <c r="B22" s="384"/>
      <c r="C22" s="384"/>
      <c r="D22" s="323"/>
      <c r="E22" s="336" t="str">
        <f>IF(+'評価項目(標準)'!E22="","",+'評価項目(標準)'!E22)</f>
        <v>県内企業による施工</v>
      </c>
      <c r="F22" s="333">
        <f>+IF(+'評価項目(標準)'!J22="","",+'評価項目(標準)'!J22)</f>
        <v>5</v>
      </c>
      <c r="G22" s="51">
        <f>+IF(+'評価項目(標準)'!I22="","",+'評価項目(標準)'!I22)</f>
        <v>5</v>
      </c>
      <c r="H22" s="89" t="str">
        <f>+IF(+'評価項目(標準)'!F22="","",+'評価項目(標準)'!F22)</f>
        <v>県内企業による施工の割合 90 ％以上</v>
      </c>
      <c r="I22" s="344"/>
      <c r="J22" s="342" t="str">
        <f>IF(I22="","",VLOOKUP(I22,'評価項目(標準)'!F22:I24,4,FALSE))</f>
        <v/>
      </c>
    </row>
    <row r="23" spans="2:10" ht="31.15" customHeight="1" x14ac:dyDescent="0.15">
      <c r="B23" s="384"/>
      <c r="C23" s="384"/>
      <c r="D23" s="323"/>
      <c r="E23" s="322"/>
      <c r="F23" s="334"/>
      <c r="G23" s="51">
        <f>+IF(+'評価項目(標準)'!I23="","",+'評価項目(標準)'!I23)</f>
        <v>3</v>
      </c>
      <c r="H23" s="89" t="str">
        <f>+IF(+'評価項目(標準)'!F23="","",+'評価項目(標準)'!F23)</f>
        <v>県内企業による施工の割合 70 ％以上</v>
      </c>
      <c r="I23" s="358"/>
      <c r="J23" s="346"/>
    </row>
    <row r="24" spans="2:10" ht="31.15" customHeight="1" x14ac:dyDescent="0.15">
      <c r="B24" s="384"/>
      <c r="C24" s="394"/>
      <c r="D24" s="324"/>
      <c r="E24" s="332"/>
      <c r="F24" s="373"/>
      <c r="G24" s="51">
        <f>+IF(+'評価項目(標準)'!I24="","",+'評価項目(標準)'!I24)</f>
        <v>0</v>
      </c>
      <c r="H24" s="89" t="str">
        <f>+IF(+'評価項目(標準)'!F24="","",+'評価項目(標準)'!F24)</f>
        <v>上記以外</v>
      </c>
      <c r="I24" s="345"/>
      <c r="J24" s="343"/>
    </row>
    <row r="25" spans="2:10" ht="31.15" customHeight="1" x14ac:dyDescent="0.15">
      <c r="B25" s="384"/>
      <c r="C25" s="383" t="str">
        <f>IF(+'評価項目(標準)'!C25="","",+'評価項目(標準)'!C25)</f>
        <v>企業の技術力等</v>
      </c>
      <c r="D25" s="354" t="str">
        <f>IF(+'評価項目(標準)'!D25="","",+'評価項目(標準)'!D25)</f>
        <v>工事実績</v>
      </c>
      <c r="E25" s="336" t="str">
        <f>IF(+'評価項目(標準)'!E25="","",+'評価項目(標準)'!E25)</f>
        <v>企業の工事実績</v>
      </c>
      <c r="F25" s="333">
        <f>+IF(+'評価項目(標準)'!J25="","",+'評価項目(標準)'!J25)</f>
        <v>20</v>
      </c>
      <c r="G25" s="51">
        <f>+IF(+'評価項目(標準)'!I25="","",+'評価項目(標準)'!I25)</f>
        <v>20</v>
      </c>
      <c r="H25" s="89" t="str">
        <f>+IF(+'評価項目(標準)'!F25="","",+'評価項目(標準)'!F25)</f>
        <v>とび・土工・コンクリート工事で
評価対象工事①の実績あり</v>
      </c>
      <c r="I25" s="344"/>
      <c r="J25" s="342" t="str">
        <f>IF(I25="","",VLOOKUP(I25,'評価項目(標準)'!F25:I29,4,FALSE))</f>
        <v/>
      </c>
    </row>
    <row r="26" spans="2:10" ht="31.15" customHeight="1" x14ac:dyDescent="0.15">
      <c r="B26" s="384"/>
      <c r="C26" s="384"/>
      <c r="D26" s="323"/>
      <c r="E26" s="322"/>
      <c r="F26" s="334"/>
      <c r="G26" s="51">
        <f>+IF(+'評価項目(標準)'!I26="","",+'評価項目(標準)'!I26)</f>
        <v>15</v>
      </c>
      <c r="H26" s="89" t="str">
        <f>+IF(+'評価項目(標準)'!F26="","",+'評価項目(標準)'!F26)</f>
        <v>他工種工事で評価対象工事①の実績あり</v>
      </c>
      <c r="I26" s="358"/>
      <c r="J26" s="346"/>
    </row>
    <row r="27" spans="2:10" ht="31.15" customHeight="1" x14ac:dyDescent="0.15">
      <c r="B27" s="384"/>
      <c r="C27" s="384"/>
      <c r="D27" s="323"/>
      <c r="E27" s="322"/>
      <c r="F27" s="334"/>
      <c r="G27" s="51">
        <v>10</v>
      </c>
      <c r="H27" s="89" t="str">
        <f>+IF(+'評価項目(標準)'!F27="","",+'評価項目(標準)'!F27)</f>
        <v>とび・土工・コンクリート工事で
評価対象工事②の実績あり</v>
      </c>
      <c r="I27" s="358"/>
      <c r="J27" s="346"/>
    </row>
    <row r="28" spans="2:10" ht="31.15" customHeight="1" x14ac:dyDescent="0.15">
      <c r="B28" s="384"/>
      <c r="C28" s="384"/>
      <c r="D28" s="323"/>
      <c r="E28" s="322"/>
      <c r="F28" s="334"/>
      <c r="G28" s="51">
        <v>5</v>
      </c>
      <c r="H28" s="89" t="str">
        <f>+IF(+'評価項目(標準)'!F28="","",+'評価項目(標準)'!F28)</f>
        <v>他工種工事で評価対象工事②の実績あり</v>
      </c>
      <c r="I28" s="358"/>
      <c r="J28" s="346"/>
    </row>
    <row r="29" spans="2:10" ht="31.15" customHeight="1" x14ac:dyDescent="0.15">
      <c r="B29" s="384"/>
      <c r="C29" s="384"/>
      <c r="D29" s="324"/>
      <c r="E29" s="332"/>
      <c r="F29" s="373"/>
      <c r="G29" s="51">
        <f>+IF(+'評価項目(標準)'!I29="","",+'評価項目(標準)'!I29)</f>
        <v>0</v>
      </c>
      <c r="H29" s="91" t="str">
        <f>+IF(+'評価項目(標準)'!F29="","",+'評価項目(標準)'!F29)</f>
        <v>評価対象工事の実績なし</v>
      </c>
      <c r="I29" s="345"/>
      <c r="J29" s="343"/>
    </row>
    <row r="30" spans="2:10" ht="31.15" customHeight="1" x14ac:dyDescent="0.15">
      <c r="B30" s="384"/>
      <c r="C30" s="384"/>
      <c r="D30" s="336" t="str">
        <f>IF(+'評価項目(標準)'!D30="","",+'評価項目(標準)'!D30)</f>
        <v>品質
マネジメント</v>
      </c>
      <c r="E30" s="336" t="str">
        <f>IF(+'評価項目(標準)'!E30="","",+'評価項目(標準)'!E30)</f>
        <v>品質マネジメントシステムの認証</v>
      </c>
      <c r="F30" s="333">
        <f>+IF(+'評価項目(標準)'!J30="","",+'評価項目(標準)'!J30)</f>
        <v>3</v>
      </c>
      <c r="G30" s="51">
        <f>+IF(+'評価項目(標準)'!I30="","",+'評価項目(標準)'!I30)</f>
        <v>3</v>
      </c>
      <c r="H30" s="89" t="str">
        <f>+IF(+'評価項目(標準)'!F30="","",+'評価項目(標準)'!F30)</f>
        <v>有</v>
      </c>
      <c r="I30" s="344"/>
      <c r="J30" s="370" t="str">
        <f>IF(I30="","",IF(I30=H30,G30,IF(I30=H31,G31)))</f>
        <v/>
      </c>
    </row>
    <row r="31" spans="2:10" ht="31.15" customHeight="1" x14ac:dyDescent="0.15">
      <c r="B31" s="384"/>
      <c r="C31" s="384"/>
      <c r="D31" s="323"/>
      <c r="E31" s="332"/>
      <c r="F31" s="373"/>
      <c r="G31" s="51">
        <f>+IF(+'評価項目(標準)'!I31="","",+'評価項目(標準)'!I31)</f>
        <v>0</v>
      </c>
      <c r="H31" s="89" t="str">
        <f>+IF(+'評価項目(標準)'!F31="","",+'評価項目(標準)'!F31)</f>
        <v>無</v>
      </c>
      <c r="I31" s="345"/>
      <c r="J31" s="371"/>
    </row>
    <row r="32" spans="2:10" ht="31.15" customHeight="1" x14ac:dyDescent="0.15">
      <c r="B32" s="384"/>
      <c r="C32" s="384"/>
      <c r="D32" s="354" t="str">
        <f>IF(+'評価項目(標準)'!D32="","",+'評価項目(標準)'!D32)</f>
        <v>労働安全
衛生管理</v>
      </c>
      <c r="E32" s="336" t="str">
        <f>IF(+'評価項目(標準)'!E32="","",+'評価項目(標準)'!E32)</f>
        <v>労働安全衛生マネジメントシステムの認証</v>
      </c>
      <c r="F32" s="333">
        <f>+IF(+'評価項目(標準)'!J32="","",+'評価項目(標準)'!J32)</f>
        <v>5</v>
      </c>
      <c r="G32" s="49">
        <v>5</v>
      </c>
      <c r="H32" s="85" t="str">
        <f>IF(+'評価項目(標準)'!F32="","",+'評価項目(標準)'!F32)</f>
        <v>有</v>
      </c>
      <c r="I32" s="379"/>
      <c r="J32" s="370" t="str">
        <f>IF(I32="","",IF(I32=H32,G32,IF(I32=H33,G33)))</f>
        <v/>
      </c>
    </row>
    <row r="33" spans="2:10" ht="31.15" customHeight="1" x14ac:dyDescent="0.15">
      <c r="B33" s="384"/>
      <c r="C33" s="384"/>
      <c r="D33" s="395"/>
      <c r="E33" s="332"/>
      <c r="F33" s="373"/>
      <c r="G33" s="49">
        <v>0</v>
      </c>
      <c r="H33" s="90" t="str">
        <f>IF(+'評価項目(標準)'!F33="","",+'評価項目(標準)'!F33)</f>
        <v>無</v>
      </c>
      <c r="I33" s="379"/>
      <c r="J33" s="371"/>
    </row>
    <row r="34" spans="2:10" ht="31.15" customHeight="1" x14ac:dyDescent="0.15">
      <c r="B34" s="384"/>
      <c r="C34" s="384"/>
      <c r="D34" s="322" t="str">
        <f>IF(+'評価項目(標準)'!D34="","",+'評価項目(標準)'!D34)</f>
        <v>施工能力</v>
      </c>
      <c r="E34" s="336" t="str">
        <f>IF(+'評価項目(標準)'!E34="","",+'評価項目(標準)'!E34)</f>
        <v>専門工事に必要となる主要機材の保有状況</v>
      </c>
      <c r="F34" s="333">
        <f>+IF(+'評価項目(標準)'!J34="","",+'評価項目(標準)'!J34)</f>
        <v>10</v>
      </c>
      <c r="G34" s="49">
        <f>IF(+'評価項目(標準)'!I34="","",+'評価項目(標準)'!I34)</f>
        <v>10</v>
      </c>
      <c r="H34" s="85" t="str">
        <f>IF(+'評価項目(標準)'!F34="","",+'評価項目(標準)'!F34)</f>
        <v>自社保有</v>
      </c>
      <c r="I34" s="358"/>
      <c r="J34" s="342" t="str">
        <f>IF(I34="","",VLOOKUP(I34,'評価項目(標準)'!F34:I36,4,FALSE))</f>
        <v/>
      </c>
    </row>
    <row r="35" spans="2:10" ht="31.15" customHeight="1" x14ac:dyDescent="0.15">
      <c r="B35" s="384"/>
      <c r="C35" s="384"/>
      <c r="D35" s="322"/>
      <c r="E35" s="322"/>
      <c r="F35" s="334"/>
      <c r="G35" s="49">
        <f>IF(+'評価項目(標準)'!I35="","",+'評価項目(標準)'!I35)</f>
        <v>5</v>
      </c>
      <c r="H35" s="85" t="str">
        <f>IF(+'評価項目(標準)'!F35="","",+'評価項目(標準)'!F35)</f>
        <v>長期リース（３年以上）</v>
      </c>
      <c r="I35" s="358"/>
      <c r="J35" s="346"/>
    </row>
    <row r="36" spans="2:10" ht="31.15" customHeight="1" thickBot="1" x14ac:dyDescent="0.2">
      <c r="B36" s="385"/>
      <c r="C36" s="385"/>
      <c r="D36" s="337"/>
      <c r="E36" s="337"/>
      <c r="F36" s="335"/>
      <c r="G36" s="49">
        <f>IF(+'評価項目(標準)'!I36="","",+'評価項目(標準)'!I36)</f>
        <v>0</v>
      </c>
      <c r="H36" s="85" t="str">
        <f>IF(+'評価項目(標準)'!F36="","",+'評価項目(標準)'!F36)</f>
        <v>無し</v>
      </c>
      <c r="I36" s="376"/>
      <c r="J36" s="343"/>
    </row>
    <row r="37" spans="2:10" ht="31.15" customHeight="1" thickTop="1" thickBot="1" x14ac:dyDescent="0.2">
      <c r="B37" s="407" t="str">
        <f>IF('評価項目(標準)'!B37="","",+'評価項目(標準)'!B37)</f>
        <v>技術者の能力</v>
      </c>
      <c r="C37" s="393" t="str">
        <f>IF(+'評価項目(標準)'!C37="","",+'評価項目(標準)'!C37)</f>
        <v>技術者の能力</v>
      </c>
      <c r="D37" s="321" t="str">
        <f>IF(+'評価項目(標準)'!D37="","",+'評価項目(標準)'!D37)</f>
        <v>配置予定
技術者の
工事実績</v>
      </c>
      <c r="E37" s="321" t="str">
        <f>IF(+'評価項目(標準)'!E37="","",+'評価項目(標準)'!E37)</f>
        <v>主任（監理）技術者又は
現場代理人としての工事実績</v>
      </c>
      <c r="F37" s="372">
        <f>+IF(+'評価項目(標準)'!J37="","",+'評価項目(標準)'!J37)</f>
        <v>25</v>
      </c>
      <c r="G37" s="194">
        <f>+IF(+'評価項目(標準)'!I37="","",+'評価項目(標準)'!I37)</f>
        <v>25</v>
      </c>
      <c r="H37" s="195" t="str">
        <f>+IF(+'評価項目(標準)'!F37="","",+'評価項目(標準)'!F37)</f>
        <v>とび・土工・コンクリート工事で
評価対象工事③の実績あり</v>
      </c>
      <c r="I37" s="338"/>
      <c r="J37" s="367" t="str">
        <f>IF(I37="","",VLOOKUP(I37,'評価項目(標準)'!F37:I41,4,FALSE))</f>
        <v/>
      </c>
    </row>
    <row r="38" spans="2:10" ht="31.15" customHeight="1" thickTop="1" thickBot="1" x14ac:dyDescent="0.2">
      <c r="B38" s="408"/>
      <c r="C38" s="384"/>
      <c r="D38" s="322"/>
      <c r="E38" s="322"/>
      <c r="F38" s="334"/>
      <c r="G38" s="60">
        <v>20</v>
      </c>
      <c r="H38" s="91" t="str">
        <f>+IF(+'評価項目(標準)'!F38="","",+'評価項目(標準)'!F38)</f>
        <v>他工種工事で評価対象工事③の実績あり</v>
      </c>
      <c r="I38" s="338"/>
      <c r="J38" s="346"/>
    </row>
    <row r="39" spans="2:10" ht="31.15" customHeight="1" thickTop="1" thickBot="1" x14ac:dyDescent="0.2">
      <c r="B39" s="408"/>
      <c r="C39" s="384"/>
      <c r="D39" s="322"/>
      <c r="E39" s="322"/>
      <c r="F39" s="334"/>
      <c r="G39" s="60">
        <v>15</v>
      </c>
      <c r="H39" s="91" t="str">
        <f>+IF(+'評価項目(標準)'!F39="","",+'評価項目(標準)'!F39)</f>
        <v>とび・土工・コンクリート工事で
評価対象工事④の実績あり</v>
      </c>
      <c r="I39" s="338"/>
      <c r="J39" s="346"/>
    </row>
    <row r="40" spans="2:10" ht="31.15" customHeight="1" thickTop="1" thickBot="1" x14ac:dyDescent="0.2">
      <c r="B40" s="408"/>
      <c r="C40" s="384"/>
      <c r="D40" s="322"/>
      <c r="E40" s="322"/>
      <c r="F40" s="334"/>
      <c r="G40" s="51">
        <f>+IF(+'評価項目(標準)'!I40="","",+'評価項目(標準)'!I40)</f>
        <v>10</v>
      </c>
      <c r="H40" s="91" t="str">
        <f>+IF(+'評価項目(標準)'!F40="","",+'評価項目(標準)'!F40)</f>
        <v>他工種工事で評価対象工事④の実績あり</v>
      </c>
      <c r="I40" s="338"/>
      <c r="J40" s="346"/>
    </row>
    <row r="41" spans="2:10" ht="31.15" customHeight="1" thickTop="1" x14ac:dyDescent="0.15">
      <c r="B41" s="408"/>
      <c r="C41" s="384"/>
      <c r="D41" s="332"/>
      <c r="E41" s="332"/>
      <c r="F41" s="373"/>
      <c r="G41" s="51">
        <f>+IF(+'評価項目(標準)'!I41="","",+'評価項目(標準)'!I41)</f>
        <v>0</v>
      </c>
      <c r="H41" s="91" t="str">
        <f>+IF(+'評価項目(標準)'!F41="","",+'評価項目(標準)'!F41)</f>
        <v>評価対象工事の実績なし</v>
      </c>
      <c r="I41" s="339"/>
      <c r="J41" s="343"/>
    </row>
    <row r="42" spans="2:10" ht="31.15" customHeight="1" x14ac:dyDescent="0.15">
      <c r="B42" s="408"/>
      <c r="C42" s="384"/>
      <c r="D42" s="336" t="str">
        <f>IF(+'評価項目(標準)'!D42="","",+'評価項目(標準)'!D42)</f>
        <v>配置予定
技術者の
資格保有状況</v>
      </c>
      <c r="E42" s="336" t="str">
        <f>IF(+'評価項目(標準)'!E42="","",+'評価項目(標準)'!E42)</f>
        <v>法面工事に係る資格</v>
      </c>
      <c r="F42" s="334">
        <f>+IF(+'評価項目(標準)'!J42="","",+'評価項目(標準)'!J42)</f>
        <v>5</v>
      </c>
      <c r="G42" s="51">
        <f>+IF(+'評価項目(標準)'!I42="","",+'評価項目(標準)'!I42)</f>
        <v>5</v>
      </c>
      <c r="H42" s="89" t="str">
        <f>+IF(+'評価項目(標準)'!F42="","",+'評価項目(標準)'!F42)</f>
        <v>有</v>
      </c>
      <c r="I42" s="344"/>
      <c r="J42" s="342" t="str">
        <f>IF(I42="","",VLOOKUP(I42,'評価項目(標準)'!F42:I43,4,FALSE))</f>
        <v/>
      </c>
    </row>
    <row r="43" spans="2:10" ht="31.15" customHeight="1" x14ac:dyDescent="0.15">
      <c r="B43" s="408"/>
      <c r="C43" s="384"/>
      <c r="D43" s="322"/>
      <c r="E43" s="322"/>
      <c r="F43" s="334"/>
      <c r="G43" s="51">
        <f>+IF(+'評価項目(標準)'!I43="","",+'評価項目(標準)'!I43)</f>
        <v>0</v>
      </c>
      <c r="H43" s="89" t="str">
        <f>+IF(+'評価項目(標準)'!F43="","",+'評価項目(標準)'!F43)</f>
        <v>無</v>
      </c>
      <c r="I43" s="345"/>
      <c r="J43" s="343"/>
    </row>
    <row r="44" spans="2:10" ht="31.15" customHeight="1" x14ac:dyDescent="0.15">
      <c r="B44" s="408"/>
      <c r="C44" s="384"/>
      <c r="D44" s="336" t="str">
        <f>IF(+'評価項目(標準)'!D44="","",+'評価項目(標準)'!D44)</f>
        <v>配置予定技術者
のCPD
（継続学習制度）
取組実績</v>
      </c>
      <c r="E44" s="336" t="str">
        <f>IF(+'評価項目(標準)'!E44="","",+'評価項目(標準)'!E44)</f>
        <v>各団体が発行するCPDの取組実績</v>
      </c>
      <c r="F44" s="333">
        <f>+IF(+'評価項目(標準)'!J44="","",+'評価項目(標準)'!J44)</f>
        <v>5</v>
      </c>
      <c r="G44" s="51">
        <f>+IF(+'評価項目(標準)'!I44="","",+'評価項目(標準)'!I44)</f>
        <v>5</v>
      </c>
      <c r="H44" s="91" t="str">
        <f>+IF(+'評価項目(標準)'!F44="","",+'評価項目(標準)'!F44)</f>
        <v>換算後の単位数の合計が推奨単位以上</v>
      </c>
      <c r="I44" s="340"/>
      <c r="J44" s="342" t="str">
        <f>IF(I44="","",IF(I44=H44,G44,IF(I44=H45,G45,IF(I44=H46,G46))))</f>
        <v/>
      </c>
    </row>
    <row r="45" spans="2:10" ht="31.15" customHeight="1" x14ac:dyDescent="0.15">
      <c r="B45" s="408"/>
      <c r="C45" s="384"/>
      <c r="D45" s="322"/>
      <c r="E45" s="322"/>
      <c r="F45" s="334"/>
      <c r="G45" s="51">
        <f>+IF(+'評価項目(標準)'!I45="","",+'評価項目(標準)'!I45)</f>
        <v>3</v>
      </c>
      <c r="H45" s="91" t="str">
        <f>+IF(+'評価項目(標準)'!F45="","",+'評価項目(標準)'!F45)</f>
        <v>換算後の単位数の合計が推奨単位の1/2以上</v>
      </c>
      <c r="I45" s="340"/>
      <c r="J45" s="346"/>
    </row>
    <row r="46" spans="2:10" ht="31.15" customHeight="1" thickBot="1" x14ac:dyDescent="0.2">
      <c r="B46" s="409"/>
      <c r="C46" s="385"/>
      <c r="D46" s="337"/>
      <c r="E46" s="337"/>
      <c r="F46" s="335"/>
      <c r="G46" s="92">
        <f>+IF(+'評価項目(標準)'!I46="","",+'評価項目(標準)'!I46)</f>
        <v>0</v>
      </c>
      <c r="H46" s="93" t="str">
        <f>+IF(+'評価項目(標準)'!F46="","",+'評価項目(標準)'!F46)</f>
        <v>換算後の単位数の合計が推奨単位の1/2未満</v>
      </c>
      <c r="I46" s="341"/>
      <c r="J46" s="347"/>
    </row>
    <row r="47" spans="2:10" ht="59.25" customHeight="1" thickTop="1" x14ac:dyDescent="0.15">
      <c r="B47" s="404" t="str">
        <f>IF(+'評価項目(標準)'!B53="","",+'評価項目(標準)'!B53)</f>
        <v>総合評価方式の不履行による加算点の減点</v>
      </c>
      <c r="C47" s="405"/>
      <c r="D47" s="406"/>
      <c r="E47" s="401" t="str">
        <f>IF(+'評価項目(標準)'!E53="","",+'評価項目(標準)'!E53)</f>
        <v>当該工事の入札公告日が、三重県が総合評価方式で発注した工事で不履行による減点措置が課されている期間内である場合、「技術提案等不履行確定通知書等」に記載した減点を行います。</v>
      </c>
      <c r="F47" s="402"/>
      <c r="G47" s="403"/>
      <c r="H47" s="94" t="str">
        <f>IF('評価項目(標準)'!I53="","",+'評価項目(標準)'!I53)</f>
        <v>△換算前
加算点満点
×1割
×件数</v>
      </c>
      <c r="I47" s="95"/>
      <c r="J47" s="96" t="str">
        <f>IF(+I47="","",-(+'評価項目(標準)'!J55*0.1*I47))</f>
        <v/>
      </c>
    </row>
    <row r="48" spans="2:10" ht="59.25" customHeight="1" x14ac:dyDescent="0.15">
      <c r="B48" s="348" t="str">
        <f>IF(+'評価項目(標準)'!B54="","",+'評価項目(標準)'!B54)</f>
        <v>指名停止措置による
加算点の減点</v>
      </c>
      <c r="C48" s="349"/>
      <c r="D48" s="350"/>
      <c r="E48" s="351" t="str">
        <f>IF(+'評価項目(標準)'!E54="","",+'評価項目(標準)'!E54)</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48" s="352"/>
      <c r="G48" s="353"/>
      <c r="H48" s="97" t="str">
        <f>IF('評価項目(標準)'!I54="","",+'評価項目(標準)'!I54)</f>
        <v>△換算前
加算点満点
×1割</v>
      </c>
      <c r="I48" s="98"/>
      <c r="J48" s="99" t="str">
        <f>IF(+I48="","",-(+'評価項目(標準)'!J55*0.1))</f>
        <v/>
      </c>
    </row>
    <row r="49" spans="1:13" ht="26.25" customHeight="1" x14ac:dyDescent="0.15">
      <c r="E49" s="100"/>
      <c r="F49" s="101"/>
      <c r="G49" s="102"/>
      <c r="I49" s="103" t="s">
        <v>132</v>
      </c>
      <c r="J49" s="205">
        <f>SUM(J5:J48)</f>
        <v>0</v>
      </c>
    </row>
    <row r="50" spans="1:13" ht="14.25" thickBot="1" x14ac:dyDescent="0.2"/>
    <row r="51" spans="1:13" s="38" customFormat="1" ht="21.75" customHeight="1" x14ac:dyDescent="0.15">
      <c r="A51" s="36"/>
      <c r="B51" s="109" t="s">
        <v>133</v>
      </c>
      <c r="C51" s="110"/>
      <c r="D51" s="110"/>
      <c r="E51" s="111"/>
      <c r="F51" s="111"/>
      <c r="G51" s="111"/>
      <c r="H51" s="111"/>
      <c r="I51" s="111"/>
      <c r="J51" s="112"/>
      <c r="K51" s="36"/>
      <c r="L51" s="36"/>
    </row>
    <row r="52" spans="1:13" s="38" customFormat="1" ht="21.75" customHeight="1" x14ac:dyDescent="0.15">
      <c r="A52" s="36"/>
      <c r="B52" s="104" t="s">
        <v>134</v>
      </c>
      <c r="C52" s="113"/>
      <c r="D52" s="330" t="s">
        <v>135</v>
      </c>
      <c r="E52" s="330"/>
      <c r="F52" s="330"/>
      <c r="G52" s="330"/>
      <c r="H52" s="330"/>
      <c r="I52" s="330"/>
      <c r="J52" s="331"/>
      <c r="K52" s="36"/>
      <c r="L52" s="36"/>
    </row>
    <row r="53" spans="1:13" ht="21.75" customHeight="1" x14ac:dyDescent="0.15">
      <c r="B53" s="104" t="s">
        <v>134</v>
      </c>
      <c r="C53" s="114"/>
      <c r="D53" s="330" t="s">
        <v>136</v>
      </c>
      <c r="E53" s="330"/>
      <c r="F53" s="330"/>
      <c r="G53" s="330"/>
      <c r="H53" s="330"/>
      <c r="I53" s="330"/>
      <c r="J53" s="331"/>
    </row>
    <row r="54" spans="1:13" ht="21.75" customHeight="1" x14ac:dyDescent="0.15">
      <c r="B54" s="105" t="s">
        <v>137</v>
      </c>
      <c r="C54" s="115" t="s">
        <v>138</v>
      </c>
      <c r="D54" s="116"/>
      <c r="E54" s="116"/>
      <c r="F54" s="116"/>
      <c r="G54" s="116"/>
      <c r="H54" s="116"/>
      <c r="I54" s="116"/>
      <c r="J54" s="117"/>
    </row>
    <row r="55" spans="1:13" ht="21.75" customHeight="1" thickBot="1" x14ac:dyDescent="0.2">
      <c r="B55" s="106" t="s">
        <v>137</v>
      </c>
      <c r="C55" s="118" t="s">
        <v>139</v>
      </c>
      <c r="D55" s="119"/>
      <c r="E55" s="119"/>
      <c r="F55" s="119"/>
      <c r="G55" s="119"/>
      <c r="H55" s="119"/>
      <c r="I55" s="119"/>
      <c r="J55" s="120"/>
    </row>
    <row r="56" spans="1:13" ht="7.5" customHeight="1" x14ac:dyDescent="0.15">
      <c r="B56" s="107"/>
      <c r="C56" s="107"/>
      <c r="D56" s="107"/>
      <c r="E56" s="108"/>
      <c r="F56" s="108"/>
      <c r="G56" s="108"/>
      <c r="H56" s="108"/>
      <c r="I56" s="108"/>
      <c r="J56" s="108"/>
    </row>
    <row r="57" spans="1:13" ht="24" customHeight="1" x14ac:dyDescent="0.15">
      <c r="A57" s="81"/>
      <c r="B57" s="81"/>
      <c r="C57" s="81"/>
      <c r="D57" s="81"/>
      <c r="E57" s="81"/>
      <c r="F57" s="81"/>
      <c r="G57" s="81"/>
      <c r="H57" s="81"/>
      <c r="I57" s="81"/>
      <c r="J57" s="81"/>
      <c r="K57" s="81"/>
      <c r="L57" s="81"/>
      <c r="M57" s="81"/>
    </row>
  </sheetData>
  <sheetProtection sheet="1" selectLockedCells="1"/>
  <mergeCells count="85">
    <mergeCell ref="E47:G47"/>
    <mergeCell ref="D44:D46"/>
    <mergeCell ref="B47:D47"/>
    <mergeCell ref="B37:B46"/>
    <mergeCell ref="C37:C46"/>
    <mergeCell ref="D42:D43"/>
    <mergeCell ref="B3:C4"/>
    <mergeCell ref="D3:D4"/>
    <mergeCell ref="D16:D24"/>
    <mergeCell ref="B5:B36"/>
    <mergeCell ref="C16:C24"/>
    <mergeCell ref="D34:D36"/>
    <mergeCell ref="D32:D33"/>
    <mergeCell ref="D30:D31"/>
    <mergeCell ref="C5:C15"/>
    <mergeCell ref="D5:D9"/>
    <mergeCell ref="D25:D29"/>
    <mergeCell ref="D10:D15"/>
    <mergeCell ref="E16:E21"/>
    <mergeCell ref="E22:E24"/>
    <mergeCell ref="C25:C36"/>
    <mergeCell ref="E30:E31"/>
    <mergeCell ref="E5:E7"/>
    <mergeCell ref="E8:E9"/>
    <mergeCell ref="E34:E36"/>
    <mergeCell ref="E32:E33"/>
    <mergeCell ref="E12:E15"/>
    <mergeCell ref="E25:E29"/>
    <mergeCell ref="I32:I33"/>
    <mergeCell ref="I22:I24"/>
    <mergeCell ref="J30:J31"/>
    <mergeCell ref="I16:I21"/>
    <mergeCell ref="J25:J29"/>
    <mergeCell ref="J32:J33"/>
    <mergeCell ref="G16:H16"/>
    <mergeCell ref="I30:I31"/>
    <mergeCell ref="I25:I29"/>
    <mergeCell ref="F30:F31"/>
    <mergeCell ref="J22:J24"/>
    <mergeCell ref="J8:J9"/>
    <mergeCell ref="F12:F15"/>
    <mergeCell ref="F37:F41"/>
    <mergeCell ref="I10:I11"/>
    <mergeCell ref="F8:F9"/>
    <mergeCell ref="J10:J11"/>
    <mergeCell ref="J12:J15"/>
    <mergeCell ref="F16:F21"/>
    <mergeCell ref="F25:F29"/>
    <mergeCell ref="J16:J21"/>
    <mergeCell ref="I34:I36"/>
    <mergeCell ref="J37:J41"/>
    <mergeCell ref="J34:J36"/>
    <mergeCell ref="F32:F33"/>
    <mergeCell ref="I12:I15"/>
    <mergeCell ref="F22:F24"/>
    <mergeCell ref="H1:J1"/>
    <mergeCell ref="H2:J2"/>
    <mergeCell ref="I3:I4"/>
    <mergeCell ref="J3:J4"/>
    <mergeCell ref="F5:F7"/>
    <mergeCell ref="J5:J7"/>
    <mergeCell ref="F2:G2"/>
    <mergeCell ref="E3:E4"/>
    <mergeCell ref="F3:F4"/>
    <mergeCell ref="G3:H3"/>
    <mergeCell ref="F10:F11"/>
    <mergeCell ref="I5:I7"/>
    <mergeCell ref="E10:E11"/>
    <mergeCell ref="I8:I9"/>
    <mergeCell ref="D52:J52"/>
    <mergeCell ref="D37:D41"/>
    <mergeCell ref="F34:F36"/>
    <mergeCell ref="D53:J53"/>
    <mergeCell ref="E44:E46"/>
    <mergeCell ref="F44:F46"/>
    <mergeCell ref="I37:I41"/>
    <mergeCell ref="E42:E43"/>
    <mergeCell ref="I44:I46"/>
    <mergeCell ref="J42:J43"/>
    <mergeCell ref="I42:I43"/>
    <mergeCell ref="J44:J46"/>
    <mergeCell ref="F42:F43"/>
    <mergeCell ref="B48:D48"/>
    <mergeCell ref="E48:G48"/>
    <mergeCell ref="E37:E41"/>
  </mergeCells>
  <phoneticPr fontId="2"/>
  <conditionalFormatting sqref="I5:I7">
    <cfRule type="cellIs" dxfId="15" priority="6" stopIfTrue="1" operator="equal">
      <formula>$F$5</formula>
    </cfRule>
  </conditionalFormatting>
  <conditionalFormatting sqref="I8:I9">
    <cfRule type="cellIs" dxfId="14" priority="14" stopIfTrue="1" operator="equal">
      <formula>$F$8</formula>
    </cfRule>
  </conditionalFormatting>
  <conditionalFormatting sqref="I10:I11">
    <cfRule type="cellIs" dxfId="13" priority="29" stopIfTrue="1" operator="equal">
      <formula>$F$10</formula>
    </cfRule>
  </conditionalFormatting>
  <conditionalFormatting sqref="I12:I15">
    <cfRule type="cellIs" dxfId="12" priority="28" stopIfTrue="1" operator="equal">
      <formula>$F$12</formula>
    </cfRule>
  </conditionalFormatting>
  <conditionalFormatting sqref="I16:I21">
    <cfRule type="cellIs" dxfId="11" priority="23" stopIfTrue="1" operator="equal">
      <formula>$F$16</formula>
    </cfRule>
  </conditionalFormatting>
  <conditionalFormatting sqref="I22:I24">
    <cfRule type="cellIs" dxfId="10" priority="13" stopIfTrue="1" operator="equal">
      <formula>$F$22</formula>
    </cfRule>
  </conditionalFormatting>
  <conditionalFormatting sqref="I25:I29 I42:I43">
    <cfRule type="cellIs" dxfId="9" priority="20" stopIfTrue="1" operator="equal">
      <formula>$F$25</formula>
    </cfRule>
  </conditionalFormatting>
  <conditionalFormatting sqref="I30:I31">
    <cfRule type="cellIs" dxfId="8" priority="21" stopIfTrue="1" operator="equal">
      <formula>$F$30</formula>
    </cfRule>
  </conditionalFormatting>
  <conditionalFormatting sqref="I32:I33">
    <cfRule type="cellIs" dxfId="7" priority="24" stopIfTrue="1" operator="equal">
      <formula>$F$32</formula>
    </cfRule>
  </conditionalFormatting>
  <conditionalFormatting sqref="I34:I36">
    <cfRule type="cellIs" dxfId="6" priority="1" stopIfTrue="1" operator="equal">
      <formula>$F$34</formula>
    </cfRule>
  </conditionalFormatting>
  <conditionalFormatting sqref="I37:I41">
    <cfRule type="cellIs" dxfId="5" priority="11" stopIfTrue="1" operator="equal">
      <formula>$F$37</formula>
    </cfRule>
  </conditionalFormatting>
  <conditionalFormatting sqref="I44:I46">
    <cfRule type="cellIs" dxfId="4" priority="18" stopIfTrue="1" operator="equal">
      <formula>$F$44</formula>
    </cfRule>
  </conditionalFormatting>
  <dataValidations count="13">
    <dataValidation type="list" allowBlank="1" showInputMessage="1" showErrorMessage="1" sqref="I32:I33" xr:uid="{00000000-0002-0000-0300-000000000000}">
      <formula1>$H$32:$H$33</formula1>
    </dataValidation>
    <dataValidation type="list" allowBlank="1" showInputMessage="1" showErrorMessage="1" sqref="I22:I24" xr:uid="{00000000-0002-0000-0300-000002000000}">
      <formula1>$H$22:$H$24</formula1>
    </dataValidation>
    <dataValidation type="list" allowBlank="1" showInputMessage="1" showErrorMessage="1" sqref="I30:I31" xr:uid="{00000000-0002-0000-0300-000003000000}">
      <formula1>$H$30:$H$31</formula1>
    </dataValidation>
    <dataValidation type="list" allowBlank="1" showInputMessage="1" showErrorMessage="1" sqref="I25:I29" xr:uid="{00000000-0002-0000-0300-000004000000}">
      <formula1>$H$25:$H$29</formula1>
    </dataValidation>
    <dataValidation type="list" allowBlank="1" showInputMessage="1" showErrorMessage="1" sqref="I37:I41" xr:uid="{00000000-0002-0000-0300-000005000000}">
      <formula1>$H$37:$H$41</formula1>
    </dataValidation>
    <dataValidation type="list" allowBlank="1" showInputMessage="1" showErrorMessage="1" sqref="I8:I9" xr:uid="{00000000-0002-0000-0300-000006000000}">
      <formula1>$H$8:$H$9</formula1>
    </dataValidation>
    <dataValidation type="list" allowBlank="1" showInputMessage="1" showErrorMessage="1" sqref="I10:I11" xr:uid="{00000000-0002-0000-0300-000007000000}">
      <formula1>$H$10:$H$11</formula1>
    </dataValidation>
    <dataValidation type="list" allowBlank="1" showInputMessage="1" showErrorMessage="1" sqref="I12:I15" xr:uid="{00000000-0002-0000-0300-000008000000}">
      <formula1>$H$12:$H$15</formula1>
    </dataValidation>
    <dataValidation type="list" allowBlank="1" showInputMessage="1" showErrorMessage="1" sqref="I44:I46" xr:uid="{00000000-0002-0000-0300-000009000000}">
      <formula1>$H$44:$H$46</formula1>
    </dataValidation>
    <dataValidation type="list" allowBlank="1" showInputMessage="1" showErrorMessage="1" sqref="I34:I36" xr:uid="{00000000-0002-0000-0300-00000A000000}">
      <formula1>$H$34:$H$36</formula1>
    </dataValidation>
    <dataValidation type="list" allowBlank="1" showInputMessage="1" showErrorMessage="1" sqref="I42:I43" xr:uid="{00000000-0002-0000-0300-00000B000000}">
      <formula1>$H$42:$H$43</formula1>
    </dataValidation>
    <dataValidation type="list" allowBlank="1" showInputMessage="1" showErrorMessage="1" sqref="I5:I7" xr:uid="{00000000-0002-0000-0300-00000C000000}">
      <formula1>$H$5:$H$7</formula1>
    </dataValidation>
    <dataValidation type="list" allowBlank="1" showInputMessage="1" showErrorMessage="1" sqref="I16:I21" xr:uid="{00000000-0002-0000-0300-00000D000000}">
      <formula1>$H$17:$H$21</formula1>
    </dataValidation>
  </dataValidations>
  <printOptions horizontalCentered="1"/>
  <pageMargins left="0.59055118110236227" right="0.19685039370078741" top="0.59055118110236227" bottom="0.39370078740157483"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BR38"/>
  <sheetViews>
    <sheetView view="pageBreakPreview" zoomScale="70" zoomScaleNormal="85" zoomScaleSheetLayoutView="70" workbookViewId="0">
      <selection activeCell="L32" sqref="L32:AI33"/>
    </sheetView>
  </sheetViews>
  <sheetFormatPr defaultColWidth="3.125" defaultRowHeight="18" customHeight="1" x14ac:dyDescent="0.15"/>
  <cols>
    <col min="1" max="70" width="3.875" style="121" customWidth="1"/>
    <col min="71" max="16384" width="3.125" style="121"/>
  </cols>
  <sheetData>
    <row r="1" spans="1:70" ht="22.5" customHeight="1" x14ac:dyDescent="0.15">
      <c r="A1" s="132" t="s">
        <v>140</v>
      </c>
      <c r="O1" s="122"/>
      <c r="P1" s="122"/>
      <c r="Q1" s="122"/>
      <c r="R1" s="123"/>
      <c r="S1" s="123"/>
      <c r="T1" s="123"/>
      <c r="U1" s="123"/>
      <c r="V1" s="123"/>
      <c r="W1" s="123"/>
      <c r="X1" s="123"/>
      <c r="Y1" s="123"/>
      <c r="Z1" s="123"/>
      <c r="AA1" s="123"/>
      <c r="AB1" s="123"/>
      <c r="AC1" s="123"/>
      <c r="AD1" s="123"/>
      <c r="AE1" s="123"/>
      <c r="AF1" s="123"/>
      <c r="AG1" s="123"/>
      <c r="AH1" s="123"/>
      <c r="AI1" s="123"/>
      <c r="AJ1" s="519" t="s">
        <v>141</v>
      </c>
      <c r="AK1" s="520"/>
      <c r="AL1" s="520"/>
      <c r="AM1" s="520"/>
      <c r="AN1" s="520"/>
      <c r="AO1" s="520"/>
      <c r="AP1" s="520"/>
      <c r="AQ1" s="520"/>
      <c r="AR1" s="520"/>
      <c r="AS1" s="520"/>
      <c r="AT1" s="520"/>
      <c r="AU1" s="520"/>
      <c r="AV1" s="520"/>
      <c r="AW1" s="520"/>
      <c r="AX1" s="520"/>
      <c r="AY1" s="520"/>
      <c r="AZ1" s="520"/>
      <c r="BA1" s="520"/>
      <c r="BB1" s="520"/>
      <c r="BC1" s="520"/>
      <c r="BD1" s="520"/>
      <c r="BE1" s="520"/>
      <c r="BF1" s="520"/>
      <c r="BG1" s="520"/>
      <c r="BH1" s="520"/>
      <c r="BI1" s="520"/>
      <c r="BJ1" s="520"/>
      <c r="BK1" s="520"/>
      <c r="BL1" s="520"/>
      <c r="BM1" s="520"/>
      <c r="BN1" s="520"/>
      <c r="BO1" s="520"/>
      <c r="BP1" s="520"/>
      <c r="BQ1" s="520"/>
      <c r="BR1" s="520"/>
    </row>
    <row r="2" spans="1:70" ht="22.5" customHeight="1" thickBot="1" x14ac:dyDescent="0.2">
      <c r="O2" s="416" t="s">
        <v>142</v>
      </c>
      <c r="P2" s="417"/>
      <c r="Q2" s="418"/>
      <c r="R2" s="419"/>
      <c r="S2" s="420"/>
      <c r="T2" s="420"/>
      <c r="U2" s="420"/>
      <c r="V2" s="420"/>
      <c r="W2" s="420"/>
      <c r="X2" s="420"/>
      <c r="Y2" s="420"/>
      <c r="Z2" s="420"/>
      <c r="AA2" s="420"/>
      <c r="AB2" s="420"/>
      <c r="AC2" s="420"/>
      <c r="AD2" s="420"/>
      <c r="AE2" s="420"/>
      <c r="AF2" s="420"/>
      <c r="AG2" s="420"/>
      <c r="AH2" s="420"/>
      <c r="AI2" s="421"/>
      <c r="AJ2" s="521"/>
      <c r="AK2" s="521"/>
      <c r="AL2" s="521"/>
      <c r="AM2" s="521"/>
      <c r="AN2" s="521"/>
      <c r="AO2" s="521"/>
      <c r="AP2" s="521"/>
      <c r="AQ2" s="521"/>
      <c r="AR2" s="521"/>
      <c r="AS2" s="521"/>
      <c r="AT2" s="521"/>
      <c r="AU2" s="521"/>
      <c r="AV2" s="521"/>
      <c r="AW2" s="521"/>
      <c r="AX2" s="521"/>
      <c r="AY2" s="521"/>
      <c r="AZ2" s="521"/>
      <c r="BA2" s="521"/>
      <c r="BB2" s="521"/>
      <c r="BC2" s="521"/>
      <c r="BD2" s="521"/>
      <c r="BE2" s="521"/>
      <c r="BF2" s="521"/>
      <c r="BG2" s="521"/>
      <c r="BH2" s="521"/>
      <c r="BI2" s="521"/>
      <c r="BJ2" s="521"/>
      <c r="BK2" s="521"/>
      <c r="BL2" s="521"/>
      <c r="BM2" s="521"/>
      <c r="BN2" s="521"/>
      <c r="BO2" s="521"/>
      <c r="BP2" s="521"/>
      <c r="BQ2" s="521"/>
      <c r="BR2" s="521"/>
    </row>
    <row r="3" spans="1:70" ht="15" customHeight="1" x14ac:dyDescent="0.15">
      <c r="A3" s="422" t="s">
        <v>143</v>
      </c>
      <c r="B3" s="423"/>
      <c r="C3" s="423"/>
      <c r="D3" s="423"/>
      <c r="E3" s="423"/>
      <c r="F3" s="423"/>
      <c r="G3" s="423"/>
      <c r="H3" s="423"/>
      <c r="I3" s="423"/>
      <c r="J3" s="423"/>
      <c r="K3" s="423"/>
      <c r="L3" s="423"/>
      <c r="M3" s="423"/>
      <c r="N3" s="423"/>
      <c r="O3" s="423"/>
      <c r="P3" s="423"/>
      <c r="Q3" s="423"/>
      <c r="R3" s="423"/>
      <c r="S3" s="423"/>
      <c r="T3" s="423"/>
      <c r="U3" s="423"/>
      <c r="V3" s="423"/>
      <c r="W3" s="423"/>
      <c r="X3" s="423"/>
      <c r="Y3" s="423"/>
      <c r="Z3" s="423"/>
      <c r="AA3" s="423"/>
      <c r="AB3" s="423"/>
      <c r="AC3" s="423"/>
      <c r="AD3" s="423"/>
      <c r="AE3" s="423"/>
      <c r="AF3" s="423"/>
      <c r="AG3" s="423"/>
      <c r="AH3" s="423"/>
      <c r="AI3" s="424"/>
      <c r="AJ3" s="422" t="s">
        <v>144</v>
      </c>
      <c r="AK3" s="423"/>
      <c r="AL3" s="423"/>
      <c r="AM3" s="423"/>
      <c r="AN3" s="423"/>
      <c r="AO3" s="423"/>
      <c r="AP3" s="423"/>
      <c r="AQ3" s="423"/>
      <c r="AR3" s="423"/>
      <c r="AS3" s="423"/>
      <c r="AT3" s="423"/>
      <c r="AU3" s="423"/>
      <c r="AV3" s="423"/>
      <c r="AW3" s="423"/>
      <c r="AX3" s="423"/>
      <c r="AY3" s="423"/>
      <c r="AZ3" s="423"/>
      <c r="BA3" s="423"/>
      <c r="BB3" s="423"/>
      <c r="BC3" s="423"/>
      <c r="BD3" s="423"/>
      <c r="BE3" s="423"/>
      <c r="BF3" s="423"/>
      <c r="BG3" s="423"/>
      <c r="BH3" s="423"/>
      <c r="BI3" s="423"/>
      <c r="BJ3" s="423"/>
      <c r="BK3" s="423"/>
      <c r="BL3" s="423"/>
      <c r="BM3" s="423"/>
      <c r="BN3" s="423"/>
      <c r="BO3" s="423"/>
      <c r="BP3" s="423"/>
      <c r="BQ3" s="423"/>
      <c r="BR3" s="424"/>
    </row>
    <row r="4" spans="1:70" ht="15" customHeight="1" x14ac:dyDescent="0.15">
      <c r="A4" s="425"/>
      <c r="B4" s="426"/>
      <c r="C4" s="426"/>
      <c r="D4" s="426"/>
      <c r="E4" s="426"/>
      <c r="F4" s="426"/>
      <c r="G4" s="426"/>
      <c r="H4" s="426"/>
      <c r="I4" s="426"/>
      <c r="J4" s="426"/>
      <c r="K4" s="426"/>
      <c r="L4" s="426"/>
      <c r="M4" s="426"/>
      <c r="N4" s="426"/>
      <c r="O4" s="426"/>
      <c r="P4" s="426"/>
      <c r="Q4" s="426"/>
      <c r="R4" s="426"/>
      <c r="S4" s="426"/>
      <c r="T4" s="426"/>
      <c r="U4" s="426"/>
      <c r="V4" s="426"/>
      <c r="W4" s="426"/>
      <c r="X4" s="426"/>
      <c r="Y4" s="426"/>
      <c r="Z4" s="426"/>
      <c r="AA4" s="426"/>
      <c r="AB4" s="426"/>
      <c r="AC4" s="426"/>
      <c r="AD4" s="426"/>
      <c r="AE4" s="426"/>
      <c r="AF4" s="426"/>
      <c r="AG4" s="426"/>
      <c r="AH4" s="426"/>
      <c r="AI4" s="427"/>
      <c r="AJ4" s="425"/>
      <c r="AK4" s="426"/>
      <c r="AL4" s="426"/>
      <c r="AM4" s="426"/>
      <c r="AN4" s="426"/>
      <c r="AO4" s="426"/>
      <c r="AP4" s="426"/>
      <c r="AQ4" s="426"/>
      <c r="AR4" s="426"/>
      <c r="AS4" s="426"/>
      <c r="AT4" s="426"/>
      <c r="AU4" s="426"/>
      <c r="AV4" s="426"/>
      <c r="AW4" s="426"/>
      <c r="AX4" s="426"/>
      <c r="AY4" s="426"/>
      <c r="AZ4" s="426"/>
      <c r="BA4" s="426"/>
      <c r="BB4" s="426"/>
      <c r="BC4" s="426"/>
      <c r="BD4" s="426"/>
      <c r="BE4" s="426"/>
      <c r="BF4" s="426"/>
      <c r="BG4" s="426"/>
      <c r="BH4" s="426"/>
      <c r="BI4" s="426"/>
      <c r="BJ4" s="426"/>
      <c r="BK4" s="426"/>
      <c r="BL4" s="426"/>
      <c r="BM4" s="426"/>
      <c r="BN4" s="426"/>
      <c r="BO4" s="426"/>
      <c r="BP4" s="426"/>
      <c r="BQ4" s="426"/>
      <c r="BR4" s="427"/>
    </row>
    <row r="5" spans="1:70" ht="19.899999999999999" customHeight="1" x14ac:dyDescent="0.15">
      <c r="A5" s="428" t="s">
        <v>16</v>
      </c>
      <c r="B5" s="429"/>
      <c r="C5" s="429"/>
      <c r="D5" s="430"/>
      <c r="E5" s="434" t="s">
        <v>145</v>
      </c>
      <c r="F5" s="435"/>
      <c r="G5" s="435"/>
      <c r="H5" s="435"/>
      <c r="I5" s="436"/>
      <c r="J5" s="440"/>
      <c r="K5" s="440"/>
      <c r="L5" s="440"/>
      <c r="M5" s="440"/>
      <c r="N5" s="440"/>
      <c r="O5" s="440"/>
      <c r="P5" s="440"/>
      <c r="Q5" s="440"/>
      <c r="R5" s="440"/>
      <c r="S5" s="440"/>
      <c r="T5" s="440"/>
      <c r="U5" s="440"/>
      <c r="V5" s="440"/>
      <c r="W5" s="440"/>
      <c r="X5" s="440"/>
      <c r="Y5" s="440"/>
      <c r="Z5" s="440"/>
      <c r="AA5" s="440"/>
      <c r="AB5" s="440"/>
      <c r="AC5" s="440"/>
      <c r="AD5" s="440"/>
      <c r="AE5" s="440"/>
      <c r="AF5" s="440"/>
      <c r="AG5" s="440"/>
      <c r="AH5" s="440"/>
      <c r="AI5" s="441"/>
      <c r="AJ5" s="522" t="s">
        <v>146</v>
      </c>
      <c r="AK5" s="523"/>
      <c r="AL5" s="528" t="s">
        <v>147</v>
      </c>
      <c r="AM5" s="524"/>
      <c r="AN5" s="524"/>
      <c r="AO5" s="524"/>
      <c r="AP5" s="524"/>
      <c r="AQ5" s="524"/>
      <c r="AR5" s="524"/>
      <c r="AS5" s="524"/>
      <c r="AT5" s="524"/>
      <c r="AU5" s="524"/>
      <c r="AV5" s="524"/>
      <c r="AW5" s="524"/>
      <c r="AX5" s="524"/>
      <c r="AY5" s="524"/>
      <c r="AZ5" s="524"/>
      <c r="BA5" s="524"/>
      <c r="BB5" s="524"/>
      <c r="BC5" s="524"/>
      <c r="BD5" s="524"/>
      <c r="BE5" s="524"/>
      <c r="BF5" s="524"/>
      <c r="BG5" s="524"/>
      <c r="BH5" s="524"/>
      <c r="BI5" s="524"/>
      <c r="BJ5" s="524"/>
      <c r="BK5" s="524"/>
      <c r="BL5" s="524"/>
      <c r="BM5" s="524"/>
      <c r="BN5" s="524"/>
      <c r="BO5" s="524"/>
      <c r="BP5" s="524"/>
      <c r="BQ5" s="524"/>
      <c r="BR5" s="525"/>
    </row>
    <row r="6" spans="1:70" ht="19.899999999999999" customHeight="1" x14ac:dyDescent="0.15">
      <c r="A6" s="431"/>
      <c r="B6" s="432"/>
      <c r="C6" s="432"/>
      <c r="D6" s="433"/>
      <c r="E6" s="437"/>
      <c r="F6" s="438"/>
      <c r="G6" s="438"/>
      <c r="H6" s="438"/>
      <c r="I6" s="439"/>
      <c r="J6" s="442"/>
      <c r="K6" s="442"/>
      <c r="L6" s="442"/>
      <c r="M6" s="442"/>
      <c r="N6" s="442"/>
      <c r="O6" s="442"/>
      <c r="P6" s="442"/>
      <c r="Q6" s="442"/>
      <c r="R6" s="442"/>
      <c r="S6" s="442"/>
      <c r="T6" s="442"/>
      <c r="U6" s="442"/>
      <c r="V6" s="442"/>
      <c r="W6" s="442"/>
      <c r="X6" s="442"/>
      <c r="Y6" s="442"/>
      <c r="Z6" s="442"/>
      <c r="AA6" s="442"/>
      <c r="AB6" s="442"/>
      <c r="AC6" s="442"/>
      <c r="AD6" s="442"/>
      <c r="AE6" s="442"/>
      <c r="AF6" s="442"/>
      <c r="AG6" s="442"/>
      <c r="AH6" s="442"/>
      <c r="AI6" s="443"/>
      <c r="AJ6" s="508"/>
      <c r="AK6" s="509"/>
      <c r="AL6" s="510"/>
      <c r="AM6" s="510"/>
      <c r="AN6" s="510"/>
      <c r="AO6" s="510"/>
      <c r="AP6" s="510"/>
      <c r="AQ6" s="510"/>
      <c r="AR6" s="510"/>
      <c r="AS6" s="510"/>
      <c r="AT6" s="510"/>
      <c r="AU6" s="510"/>
      <c r="AV6" s="510"/>
      <c r="AW6" s="510"/>
      <c r="AX6" s="510"/>
      <c r="AY6" s="510"/>
      <c r="AZ6" s="510"/>
      <c r="BA6" s="510"/>
      <c r="BB6" s="510"/>
      <c r="BC6" s="510"/>
      <c r="BD6" s="510"/>
      <c r="BE6" s="510"/>
      <c r="BF6" s="510"/>
      <c r="BG6" s="510"/>
      <c r="BH6" s="510"/>
      <c r="BI6" s="510"/>
      <c r="BJ6" s="510"/>
      <c r="BK6" s="510"/>
      <c r="BL6" s="510"/>
      <c r="BM6" s="510"/>
      <c r="BN6" s="510"/>
      <c r="BO6" s="510"/>
      <c r="BP6" s="510"/>
      <c r="BQ6" s="510"/>
      <c r="BR6" s="511"/>
    </row>
    <row r="7" spans="1:70" ht="19.899999999999999" customHeight="1" x14ac:dyDescent="0.15">
      <c r="A7" s="431"/>
      <c r="B7" s="432"/>
      <c r="C7" s="432"/>
      <c r="D7" s="433"/>
      <c r="E7" s="449" t="s">
        <v>148</v>
      </c>
      <c r="F7" s="450"/>
      <c r="G7" s="450"/>
      <c r="H7" s="450"/>
      <c r="I7" s="451"/>
      <c r="J7" s="444" t="s">
        <v>149</v>
      </c>
      <c r="K7" s="444"/>
      <c r="L7" s="444"/>
      <c r="M7" s="444"/>
      <c r="N7" s="444"/>
      <c r="O7" s="444"/>
      <c r="P7" s="444"/>
      <c r="Q7" s="444"/>
      <c r="R7" s="444"/>
      <c r="S7" s="444"/>
      <c r="T7" s="444"/>
      <c r="U7" s="444"/>
      <c r="V7" s="444"/>
      <c r="W7" s="444"/>
      <c r="X7" s="444"/>
      <c r="Y7" s="444"/>
      <c r="Z7" s="444"/>
      <c r="AA7" s="444"/>
      <c r="AB7" s="444"/>
      <c r="AC7" s="444"/>
      <c r="AD7" s="444"/>
      <c r="AE7" s="444"/>
      <c r="AF7" s="444"/>
      <c r="AG7" s="444"/>
      <c r="AH7" s="444"/>
      <c r="AI7" s="445"/>
      <c r="AJ7" s="529" t="s">
        <v>150</v>
      </c>
      <c r="AK7" s="509"/>
      <c r="AL7" s="530" t="s">
        <v>151</v>
      </c>
      <c r="AM7" s="530"/>
      <c r="AN7" s="530"/>
      <c r="AO7" s="530"/>
      <c r="AP7" s="530"/>
      <c r="AQ7" s="530"/>
      <c r="AR7" s="530"/>
      <c r="AS7" s="530"/>
      <c r="AT7" s="530"/>
      <c r="AU7" s="530"/>
      <c r="AV7" s="530"/>
      <c r="AW7" s="530"/>
      <c r="AX7" s="530"/>
      <c r="AY7" s="530"/>
      <c r="AZ7" s="530"/>
      <c r="BA7" s="530"/>
      <c r="BB7" s="530"/>
      <c r="BC7" s="530"/>
      <c r="BD7" s="530"/>
      <c r="BE7" s="530"/>
      <c r="BF7" s="530"/>
      <c r="BG7" s="530"/>
      <c r="BH7" s="530"/>
      <c r="BI7" s="530"/>
      <c r="BJ7" s="530"/>
      <c r="BK7" s="530"/>
      <c r="BL7" s="530"/>
      <c r="BM7" s="530"/>
      <c r="BN7" s="530"/>
      <c r="BO7" s="530"/>
      <c r="BP7" s="530"/>
      <c r="BQ7" s="530"/>
      <c r="BR7" s="531"/>
    </row>
    <row r="8" spans="1:70" ht="19.899999999999999" customHeight="1" x14ac:dyDescent="0.15">
      <c r="A8" s="431"/>
      <c r="B8" s="432"/>
      <c r="C8" s="432"/>
      <c r="D8" s="433"/>
      <c r="E8" s="446" t="s">
        <v>152</v>
      </c>
      <c r="F8" s="447"/>
      <c r="G8" s="447"/>
      <c r="H8" s="447"/>
      <c r="I8" s="448"/>
      <c r="J8" s="452"/>
      <c r="K8" s="452"/>
      <c r="L8" s="452"/>
      <c r="M8" s="452"/>
      <c r="N8" s="452"/>
      <c r="O8" s="452"/>
      <c r="P8" s="452"/>
      <c r="Q8" s="452"/>
      <c r="R8" s="452"/>
      <c r="S8" s="452"/>
      <c r="T8" s="452"/>
      <c r="U8" s="452"/>
      <c r="V8" s="452"/>
      <c r="W8" s="452"/>
      <c r="X8" s="452"/>
      <c r="Y8" s="452"/>
      <c r="Z8" s="452"/>
      <c r="AA8" s="452"/>
      <c r="AB8" s="452"/>
      <c r="AC8" s="452"/>
      <c r="AD8" s="452"/>
      <c r="AE8" s="452"/>
      <c r="AF8" s="452"/>
      <c r="AG8" s="452"/>
      <c r="AH8" s="452"/>
      <c r="AI8" s="453"/>
      <c r="AJ8" s="508"/>
      <c r="AK8" s="509"/>
      <c r="AL8" s="530"/>
      <c r="AM8" s="530"/>
      <c r="AN8" s="530"/>
      <c r="AO8" s="530"/>
      <c r="AP8" s="530"/>
      <c r="AQ8" s="530"/>
      <c r="AR8" s="530"/>
      <c r="AS8" s="530"/>
      <c r="AT8" s="530"/>
      <c r="AU8" s="530"/>
      <c r="AV8" s="530"/>
      <c r="AW8" s="530"/>
      <c r="AX8" s="530"/>
      <c r="AY8" s="530"/>
      <c r="AZ8" s="530"/>
      <c r="BA8" s="530"/>
      <c r="BB8" s="530"/>
      <c r="BC8" s="530"/>
      <c r="BD8" s="530"/>
      <c r="BE8" s="530"/>
      <c r="BF8" s="530"/>
      <c r="BG8" s="530"/>
      <c r="BH8" s="530"/>
      <c r="BI8" s="530"/>
      <c r="BJ8" s="530"/>
      <c r="BK8" s="530"/>
      <c r="BL8" s="530"/>
      <c r="BM8" s="530"/>
      <c r="BN8" s="530"/>
      <c r="BO8" s="530"/>
      <c r="BP8" s="530"/>
      <c r="BQ8" s="530"/>
      <c r="BR8" s="531"/>
    </row>
    <row r="9" spans="1:70" ht="19.899999999999999" customHeight="1" x14ac:dyDescent="0.15">
      <c r="A9" s="431"/>
      <c r="B9" s="432"/>
      <c r="C9" s="432"/>
      <c r="D9" s="433"/>
      <c r="E9" s="437"/>
      <c r="F9" s="438"/>
      <c r="G9" s="438"/>
      <c r="H9" s="438"/>
      <c r="I9" s="439"/>
      <c r="J9" s="442"/>
      <c r="K9" s="442"/>
      <c r="L9" s="442"/>
      <c r="M9" s="442"/>
      <c r="N9" s="442"/>
      <c r="O9" s="442"/>
      <c r="P9" s="442"/>
      <c r="Q9" s="442"/>
      <c r="R9" s="442"/>
      <c r="S9" s="442"/>
      <c r="T9" s="442"/>
      <c r="U9" s="442"/>
      <c r="V9" s="442"/>
      <c r="W9" s="442"/>
      <c r="X9" s="442"/>
      <c r="Y9" s="442"/>
      <c r="Z9" s="442"/>
      <c r="AA9" s="442"/>
      <c r="AB9" s="442"/>
      <c r="AC9" s="442"/>
      <c r="AD9" s="442"/>
      <c r="AE9" s="442"/>
      <c r="AF9" s="442"/>
      <c r="AG9" s="442"/>
      <c r="AH9" s="442"/>
      <c r="AI9" s="443"/>
      <c r="AJ9" s="508"/>
      <c r="AK9" s="509"/>
      <c r="AL9" s="530"/>
      <c r="AM9" s="530"/>
      <c r="AN9" s="530"/>
      <c r="AO9" s="530"/>
      <c r="AP9" s="530"/>
      <c r="AQ9" s="530"/>
      <c r="AR9" s="530"/>
      <c r="AS9" s="530"/>
      <c r="AT9" s="530"/>
      <c r="AU9" s="530"/>
      <c r="AV9" s="530"/>
      <c r="AW9" s="530"/>
      <c r="AX9" s="530"/>
      <c r="AY9" s="530"/>
      <c r="AZ9" s="530"/>
      <c r="BA9" s="530"/>
      <c r="BB9" s="530"/>
      <c r="BC9" s="530"/>
      <c r="BD9" s="530"/>
      <c r="BE9" s="530"/>
      <c r="BF9" s="530"/>
      <c r="BG9" s="530"/>
      <c r="BH9" s="530"/>
      <c r="BI9" s="530"/>
      <c r="BJ9" s="530"/>
      <c r="BK9" s="530"/>
      <c r="BL9" s="530"/>
      <c r="BM9" s="530"/>
      <c r="BN9" s="530"/>
      <c r="BO9" s="530"/>
      <c r="BP9" s="530"/>
      <c r="BQ9" s="530"/>
      <c r="BR9" s="531"/>
    </row>
    <row r="10" spans="1:70" ht="19.899999999999999" customHeight="1" x14ac:dyDescent="0.15">
      <c r="A10" s="428" t="s">
        <v>153</v>
      </c>
      <c r="B10" s="429"/>
      <c r="C10" s="429"/>
      <c r="D10" s="430"/>
      <c r="E10" s="454" t="s">
        <v>154</v>
      </c>
      <c r="F10" s="455"/>
      <c r="G10" s="455"/>
      <c r="H10" s="455"/>
      <c r="I10" s="456"/>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8"/>
      <c r="AJ10" s="162"/>
      <c r="AK10" s="164"/>
      <c r="AL10" s="165"/>
      <c r="AM10" s="165"/>
      <c r="AN10" s="165"/>
      <c r="AO10" s="165"/>
      <c r="AP10" s="165"/>
      <c r="AQ10" s="165"/>
      <c r="AR10" s="165"/>
      <c r="AS10" s="165"/>
      <c r="AT10" s="165"/>
      <c r="AU10" s="165"/>
      <c r="AV10" s="165"/>
      <c r="AW10" s="165"/>
      <c r="AX10" s="165"/>
      <c r="AY10" s="165"/>
      <c r="AZ10" s="165"/>
      <c r="BA10" s="165"/>
      <c r="BB10" s="165"/>
      <c r="BC10" s="165"/>
      <c r="BD10" s="165"/>
      <c r="BE10" s="165"/>
      <c r="BF10" s="165"/>
      <c r="BG10" s="165"/>
      <c r="BH10" s="165"/>
      <c r="BI10" s="165"/>
      <c r="BJ10" s="165"/>
      <c r="BK10" s="165"/>
      <c r="BL10" s="165"/>
      <c r="BM10" s="165"/>
      <c r="BN10" s="165"/>
      <c r="BO10" s="165"/>
      <c r="BP10" s="165"/>
      <c r="BQ10" s="165"/>
      <c r="BR10" s="163"/>
    </row>
    <row r="11" spans="1:70" ht="19.899999999999999" customHeight="1" x14ac:dyDescent="0.15">
      <c r="A11" s="431"/>
      <c r="B11" s="432"/>
      <c r="C11" s="432"/>
      <c r="D11" s="433"/>
      <c r="E11" s="468" t="s">
        <v>155</v>
      </c>
      <c r="F11" s="432"/>
      <c r="G11" s="432"/>
      <c r="H11" s="432"/>
      <c r="I11" s="433"/>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c r="AG11" s="472"/>
      <c r="AH11" s="472"/>
      <c r="AI11" s="473"/>
      <c r="AJ11" s="162"/>
      <c r="AK11" s="164"/>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65"/>
      <c r="BJ11" s="165"/>
      <c r="BK11" s="165"/>
      <c r="BL11" s="165"/>
      <c r="BM11" s="165"/>
      <c r="BN11" s="165"/>
      <c r="BO11" s="165"/>
      <c r="BP11" s="165"/>
      <c r="BQ11" s="165"/>
      <c r="BR11" s="163"/>
    </row>
    <row r="12" spans="1:70" ht="19.899999999999999" customHeight="1" x14ac:dyDescent="0.15">
      <c r="A12" s="431"/>
      <c r="B12" s="432"/>
      <c r="C12" s="432"/>
      <c r="D12" s="433"/>
      <c r="E12" s="468"/>
      <c r="F12" s="432"/>
      <c r="G12" s="432"/>
      <c r="H12" s="432"/>
      <c r="I12" s="433"/>
      <c r="J12" s="472"/>
      <c r="K12" s="472"/>
      <c r="L12" s="472"/>
      <c r="M12" s="472"/>
      <c r="N12" s="472"/>
      <c r="O12" s="472"/>
      <c r="P12" s="472"/>
      <c r="Q12" s="472"/>
      <c r="R12" s="472"/>
      <c r="S12" s="472"/>
      <c r="T12" s="472"/>
      <c r="U12" s="472"/>
      <c r="V12" s="472"/>
      <c r="W12" s="472"/>
      <c r="X12" s="472"/>
      <c r="Y12" s="472"/>
      <c r="Z12" s="472"/>
      <c r="AA12" s="472"/>
      <c r="AB12" s="472"/>
      <c r="AC12" s="472"/>
      <c r="AD12" s="472"/>
      <c r="AE12" s="472"/>
      <c r="AF12" s="472"/>
      <c r="AG12" s="472"/>
      <c r="AH12" s="472"/>
      <c r="AI12" s="473"/>
      <c r="AJ12" s="162"/>
      <c r="AK12" s="164"/>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65"/>
      <c r="BJ12" s="165"/>
      <c r="BK12" s="165"/>
      <c r="BL12" s="165"/>
      <c r="BM12" s="165"/>
      <c r="BN12" s="165"/>
      <c r="BO12" s="165"/>
      <c r="BP12" s="165"/>
      <c r="BQ12" s="165"/>
      <c r="BR12" s="163"/>
    </row>
    <row r="13" spans="1:70" ht="19.899999999999999" customHeight="1" thickBot="1" x14ac:dyDescent="0.2">
      <c r="A13" s="431"/>
      <c r="B13" s="432"/>
      <c r="C13" s="432"/>
      <c r="D13" s="433"/>
      <c r="E13" s="469"/>
      <c r="F13" s="470"/>
      <c r="G13" s="470"/>
      <c r="H13" s="470"/>
      <c r="I13" s="471"/>
      <c r="J13" s="474"/>
      <c r="K13" s="474"/>
      <c r="L13" s="474"/>
      <c r="M13" s="474"/>
      <c r="N13" s="474"/>
      <c r="O13" s="474"/>
      <c r="P13" s="474"/>
      <c r="Q13" s="474"/>
      <c r="R13" s="474"/>
      <c r="S13" s="474"/>
      <c r="T13" s="474"/>
      <c r="U13" s="474"/>
      <c r="V13" s="474"/>
      <c r="W13" s="474"/>
      <c r="X13" s="474"/>
      <c r="Y13" s="474"/>
      <c r="Z13" s="474"/>
      <c r="AA13" s="474"/>
      <c r="AB13" s="474"/>
      <c r="AC13" s="474"/>
      <c r="AD13" s="474"/>
      <c r="AE13" s="474"/>
      <c r="AF13" s="474"/>
      <c r="AG13" s="474"/>
      <c r="AH13" s="474"/>
      <c r="AI13" s="475"/>
      <c r="AJ13" s="162"/>
      <c r="AK13" s="164"/>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65"/>
      <c r="BJ13" s="165"/>
      <c r="BK13" s="165"/>
      <c r="BL13" s="165"/>
      <c r="BM13" s="165"/>
      <c r="BN13" s="165"/>
      <c r="BO13" s="165"/>
      <c r="BP13" s="165"/>
      <c r="BQ13" s="165"/>
      <c r="BR13" s="163"/>
    </row>
    <row r="14" spans="1:70" ht="15" customHeight="1" thickTop="1" x14ac:dyDescent="0.15">
      <c r="A14" s="183"/>
      <c r="B14" s="184"/>
      <c r="C14" s="184"/>
      <c r="D14" s="184"/>
      <c r="E14" s="184"/>
      <c r="F14" s="184"/>
      <c r="G14" s="535" t="s">
        <v>156</v>
      </c>
      <c r="H14" s="535"/>
      <c r="I14" s="535"/>
      <c r="J14" s="535"/>
      <c r="K14" s="535"/>
      <c r="L14" s="535"/>
      <c r="M14" s="535"/>
      <c r="N14" s="535"/>
      <c r="O14" s="535"/>
      <c r="P14" s="535"/>
      <c r="Q14" s="535"/>
      <c r="R14" s="535"/>
      <c r="S14" s="535"/>
      <c r="T14" s="535"/>
      <c r="U14" s="535"/>
      <c r="V14" s="535"/>
      <c r="W14" s="535"/>
      <c r="X14" s="535"/>
      <c r="Y14" s="535"/>
      <c r="Z14" s="535"/>
      <c r="AA14" s="535"/>
      <c r="AB14" s="535"/>
      <c r="AC14" s="535"/>
      <c r="AD14" s="126"/>
      <c r="AE14" s="126"/>
      <c r="AF14" s="126"/>
      <c r="AG14" s="126"/>
      <c r="AH14" s="126"/>
      <c r="AI14" s="127"/>
      <c r="AJ14" s="505" t="s">
        <v>157</v>
      </c>
      <c r="AK14" s="506"/>
      <c r="AL14" s="506"/>
      <c r="AM14" s="506"/>
      <c r="AN14" s="506"/>
      <c r="AO14" s="506"/>
      <c r="AP14" s="506"/>
      <c r="AQ14" s="506"/>
      <c r="AR14" s="506"/>
      <c r="AS14" s="506"/>
      <c r="AT14" s="506"/>
      <c r="AU14" s="506"/>
      <c r="AV14" s="506"/>
      <c r="AW14" s="506"/>
      <c r="AX14" s="506"/>
      <c r="AY14" s="506"/>
      <c r="AZ14" s="506"/>
      <c r="BA14" s="506"/>
      <c r="BB14" s="506"/>
      <c r="BC14" s="506"/>
      <c r="BD14" s="506"/>
      <c r="BE14" s="506"/>
      <c r="BF14" s="506"/>
      <c r="BG14" s="506"/>
      <c r="BH14" s="506"/>
      <c r="BI14" s="506"/>
      <c r="BJ14" s="506"/>
      <c r="BK14" s="506"/>
      <c r="BL14" s="506"/>
      <c r="BM14" s="506"/>
      <c r="BN14" s="506"/>
      <c r="BO14" s="506"/>
      <c r="BP14" s="506"/>
      <c r="BQ14" s="506"/>
      <c r="BR14" s="507"/>
    </row>
    <row r="15" spans="1:70" ht="15" customHeight="1" x14ac:dyDescent="0.15">
      <c r="A15" s="185"/>
      <c r="B15" s="186"/>
      <c r="C15" s="186"/>
      <c r="D15" s="186"/>
      <c r="E15" s="186"/>
      <c r="F15" s="186"/>
      <c r="G15" s="536"/>
      <c r="H15" s="536"/>
      <c r="I15" s="536"/>
      <c r="J15" s="536"/>
      <c r="K15" s="536"/>
      <c r="L15" s="536"/>
      <c r="M15" s="536"/>
      <c r="N15" s="536"/>
      <c r="O15" s="536"/>
      <c r="P15" s="536"/>
      <c r="Q15" s="536"/>
      <c r="R15" s="536"/>
      <c r="S15" s="536"/>
      <c r="T15" s="536"/>
      <c r="U15" s="536"/>
      <c r="V15" s="536"/>
      <c r="W15" s="536"/>
      <c r="X15" s="536"/>
      <c r="Y15" s="536"/>
      <c r="Z15" s="536"/>
      <c r="AA15" s="536"/>
      <c r="AB15" s="536"/>
      <c r="AC15" s="536"/>
      <c r="AD15" s="537" t="s">
        <v>158</v>
      </c>
      <c r="AE15" s="537"/>
      <c r="AF15" s="537"/>
      <c r="AG15" s="449" t="s">
        <v>159</v>
      </c>
      <c r="AH15" s="450"/>
      <c r="AI15" s="462"/>
      <c r="AJ15" s="425"/>
      <c r="AK15" s="426"/>
      <c r="AL15" s="426"/>
      <c r="AM15" s="426"/>
      <c r="AN15" s="426"/>
      <c r="AO15" s="426"/>
      <c r="AP15" s="426"/>
      <c r="AQ15" s="426"/>
      <c r="AR15" s="426"/>
      <c r="AS15" s="426"/>
      <c r="AT15" s="426"/>
      <c r="AU15" s="426"/>
      <c r="AV15" s="426"/>
      <c r="AW15" s="426"/>
      <c r="AX15" s="426"/>
      <c r="AY15" s="426"/>
      <c r="AZ15" s="426"/>
      <c r="BA15" s="426"/>
      <c r="BB15" s="426"/>
      <c r="BC15" s="426"/>
      <c r="BD15" s="426"/>
      <c r="BE15" s="426"/>
      <c r="BF15" s="426"/>
      <c r="BG15" s="426"/>
      <c r="BH15" s="426"/>
      <c r="BI15" s="426"/>
      <c r="BJ15" s="426"/>
      <c r="BK15" s="426"/>
      <c r="BL15" s="426"/>
      <c r="BM15" s="426"/>
      <c r="BN15" s="426"/>
      <c r="BO15" s="426"/>
      <c r="BP15" s="426"/>
      <c r="BQ15" s="426"/>
      <c r="BR15" s="427"/>
    </row>
    <row r="16" spans="1:70" ht="21.75" customHeight="1" x14ac:dyDescent="0.15">
      <c r="A16" s="410" t="s">
        <v>33</v>
      </c>
      <c r="B16" s="411"/>
      <c r="C16" s="411"/>
      <c r="D16" s="411"/>
      <c r="E16" s="178" t="s">
        <v>160</v>
      </c>
      <c r="F16" s="180" t="s">
        <v>161</v>
      </c>
      <c r="G16" s="128"/>
      <c r="H16" s="128"/>
      <c r="I16" s="128"/>
      <c r="J16" s="128"/>
      <c r="K16" s="128"/>
      <c r="L16" s="128"/>
      <c r="M16" s="128"/>
      <c r="N16" s="128"/>
      <c r="O16" s="128"/>
      <c r="P16" s="128"/>
      <c r="Q16" s="128"/>
      <c r="R16" s="128"/>
      <c r="S16" s="128"/>
      <c r="T16" s="128"/>
      <c r="U16" s="128"/>
      <c r="V16" s="128"/>
      <c r="W16" s="128"/>
      <c r="X16" s="128"/>
      <c r="Y16" s="128"/>
      <c r="Z16" s="128"/>
      <c r="AA16" s="128"/>
      <c r="AB16" s="128"/>
      <c r="AC16" s="192"/>
      <c r="AD16" s="459"/>
      <c r="AE16" s="460"/>
      <c r="AF16" s="461"/>
      <c r="AG16" s="449"/>
      <c r="AH16" s="450"/>
      <c r="AI16" s="462"/>
      <c r="AJ16" s="522" t="s">
        <v>146</v>
      </c>
      <c r="AK16" s="523"/>
      <c r="AL16" s="524" t="s">
        <v>162</v>
      </c>
      <c r="AM16" s="524"/>
      <c r="AN16" s="524"/>
      <c r="AO16" s="524"/>
      <c r="AP16" s="524"/>
      <c r="AQ16" s="524"/>
      <c r="AR16" s="524"/>
      <c r="AS16" s="524"/>
      <c r="AT16" s="524"/>
      <c r="AU16" s="524"/>
      <c r="AV16" s="524"/>
      <c r="AW16" s="524"/>
      <c r="AX16" s="524"/>
      <c r="AY16" s="524"/>
      <c r="AZ16" s="524"/>
      <c r="BA16" s="524"/>
      <c r="BB16" s="524"/>
      <c r="BC16" s="524"/>
      <c r="BD16" s="524"/>
      <c r="BE16" s="524"/>
      <c r="BF16" s="524"/>
      <c r="BG16" s="524"/>
      <c r="BH16" s="524"/>
      <c r="BI16" s="524"/>
      <c r="BJ16" s="524"/>
      <c r="BK16" s="524"/>
      <c r="BL16" s="524"/>
      <c r="BM16" s="524"/>
      <c r="BN16" s="524"/>
      <c r="BO16" s="524"/>
      <c r="BP16" s="524"/>
      <c r="BQ16" s="524"/>
      <c r="BR16" s="525"/>
    </row>
    <row r="17" spans="1:70" ht="22.5" customHeight="1" x14ac:dyDescent="0.15">
      <c r="A17" s="412"/>
      <c r="B17" s="413"/>
      <c r="C17" s="413"/>
      <c r="D17" s="413"/>
      <c r="E17" s="178" t="s">
        <v>163</v>
      </c>
      <c r="F17" s="180" t="s">
        <v>164</v>
      </c>
      <c r="G17" s="128"/>
      <c r="H17" s="128"/>
      <c r="I17" s="128"/>
      <c r="J17" s="128"/>
      <c r="K17" s="128"/>
      <c r="L17" s="128"/>
      <c r="M17" s="128"/>
      <c r="N17" s="128"/>
      <c r="O17" s="128"/>
      <c r="P17" s="128"/>
      <c r="Q17" s="128"/>
      <c r="R17" s="128"/>
      <c r="S17" s="128"/>
      <c r="T17" s="128"/>
      <c r="U17" s="128"/>
      <c r="V17" s="128"/>
      <c r="W17" s="128"/>
      <c r="X17" s="128"/>
      <c r="Y17" s="128"/>
      <c r="Z17" s="128"/>
      <c r="AA17" s="128"/>
      <c r="AB17" s="128"/>
      <c r="AC17" s="192"/>
      <c r="AD17" s="459"/>
      <c r="AE17" s="460"/>
      <c r="AF17" s="461"/>
      <c r="AG17" s="449"/>
      <c r="AH17" s="450"/>
      <c r="AI17" s="462"/>
      <c r="AJ17" s="508"/>
      <c r="AK17" s="509"/>
      <c r="AL17" s="510"/>
      <c r="AM17" s="510"/>
      <c r="AN17" s="510"/>
      <c r="AO17" s="510"/>
      <c r="AP17" s="510"/>
      <c r="AQ17" s="510"/>
      <c r="AR17" s="510"/>
      <c r="AS17" s="510"/>
      <c r="AT17" s="510"/>
      <c r="AU17" s="510"/>
      <c r="AV17" s="510"/>
      <c r="AW17" s="510"/>
      <c r="AX17" s="510"/>
      <c r="AY17" s="510"/>
      <c r="AZ17" s="510"/>
      <c r="BA17" s="510"/>
      <c r="BB17" s="510"/>
      <c r="BC17" s="510"/>
      <c r="BD17" s="510"/>
      <c r="BE17" s="510"/>
      <c r="BF17" s="510"/>
      <c r="BG17" s="510"/>
      <c r="BH17" s="510"/>
      <c r="BI17" s="510"/>
      <c r="BJ17" s="510"/>
      <c r="BK17" s="510"/>
      <c r="BL17" s="510"/>
      <c r="BM17" s="510"/>
      <c r="BN17" s="510"/>
      <c r="BO17" s="510"/>
      <c r="BP17" s="510"/>
      <c r="BQ17" s="510"/>
      <c r="BR17" s="511"/>
    </row>
    <row r="18" spans="1:70" ht="22.5" customHeight="1" x14ac:dyDescent="0.15">
      <c r="A18" s="412"/>
      <c r="B18" s="413"/>
      <c r="C18" s="413"/>
      <c r="D18" s="413"/>
      <c r="E18" s="178" t="s">
        <v>165</v>
      </c>
      <c r="F18" s="180" t="s">
        <v>166</v>
      </c>
      <c r="G18" s="128"/>
      <c r="H18" s="128"/>
      <c r="I18" s="128"/>
      <c r="J18" s="128"/>
      <c r="K18" s="128"/>
      <c r="L18" s="128"/>
      <c r="M18" s="128"/>
      <c r="N18" s="128"/>
      <c r="O18" s="128"/>
      <c r="P18" s="128"/>
      <c r="Q18" s="128"/>
      <c r="R18" s="128"/>
      <c r="S18" s="128"/>
      <c r="T18" s="128"/>
      <c r="U18" s="128"/>
      <c r="V18" s="128"/>
      <c r="W18" s="128"/>
      <c r="X18" s="128"/>
      <c r="Y18" s="128"/>
      <c r="Z18" s="128"/>
      <c r="AA18" s="128"/>
      <c r="AB18" s="128"/>
      <c r="AC18" s="192"/>
      <c r="AD18" s="459"/>
      <c r="AE18" s="460"/>
      <c r="AF18" s="461"/>
      <c r="AG18" s="532"/>
      <c r="AH18" s="533"/>
      <c r="AI18" s="534"/>
      <c r="AJ18" s="508" t="s">
        <v>167</v>
      </c>
      <c r="AK18" s="509"/>
      <c r="AL18" s="526" t="s">
        <v>168</v>
      </c>
      <c r="AM18" s="526"/>
      <c r="AN18" s="526"/>
      <c r="AO18" s="526"/>
      <c r="AP18" s="526"/>
      <c r="AQ18" s="526"/>
      <c r="AR18" s="526"/>
      <c r="AS18" s="526"/>
      <c r="AT18" s="526"/>
      <c r="AU18" s="526"/>
      <c r="AV18" s="526"/>
      <c r="AW18" s="526"/>
      <c r="AX18" s="526"/>
      <c r="AY18" s="526"/>
      <c r="AZ18" s="526"/>
      <c r="BA18" s="526"/>
      <c r="BB18" s="526"/>
      <c r="BC18" s="526"/>
      <c r="BD18" s="526"/>
      <c r="BE18" s="526"/>
      <c r="BF18" s="526"/>
      <c r="BG18" s="526"/>
      <c r="BH18" s="526"/>
      <c r="BI18" s="526"/>
      <c r="BJ18" s="526"/>
      <c r="BK18" s="526"/>
      <c r="BL18" s="526"/>
      <c r="BM18" s="526"/>
      <c r="BN18" s="526"/>
      <c r="BO18" s="526"/>
      <c r="BP18" s="526"/>
      <c r="BQ18" s="526"/>
      <c r="BR18" s="527"/>
    </row>
    <row r="19" spans="1:70" ht="22.5" customHeight="1" x14ac:dyDescent="0.15">
      <c r="A19" s="412"/>
      <c r="B19" s="413"/>
      <c r="C19" s="413"/>
      <c r="D19" s="413"/>
      <c r="E19" s="178" t="s">
        <v>169</v>
      </c>
      <c r="F19" s="180" t="s">
        <v>170</v>
      </c>
      <c r="G19" s="128"/>
      <c r="H19" s="129"/>
      <c r="I19" s="129"/>
      <c r="J19" s="129"/>
      <c r="K19" s="129"/>
      <c r="L19" s="129"/>
      <c r="M19" s="179"/>
      <c r="N19" s="179"/>
      <c r="O19" s="179"/>
      <c r="P19" s="179"/>
      <c r="Q19" s="179"/>
      <c r="R19" s="179"/>
      <c r="S19" s="179"/>
      <c r="T19" s="179"/>
      <c r="U19" s="179"/>
      <c r="V19" s="179"/>
      <c r="W19" s="179"/>
      <c r="X19" s="179"/>
      <c r="Y19" s="179"/>
      <c r="Z19" s="179"/>
      <c r="AA19" s="179"/>
      <c r="AB19" s="128"/>
      <c r="AC19" s="125"/>
      <c r="AD19" s="459"/>
      <c r="AE19" s="460"/>
      <c r="AF19" s="461"/>
      <c r="AG19" s="449"/>
      <c r="AH19" s="450"/>
      <c r="AI19" s="462"/>
      <c r="AJ19" s="508"/>
      <c r="AK19" s="509"/>
      <c r="AL19" s="526"/>
      <c r="AM19" s="526"/>
      <c r="AN19" s="526"/>
      <c r="AO19" s="526"/>
      <c r="AP19" s="526"/>
      <c r="AQ19" s="526"/>
      <c r="AR19" s="526"/>
      <c r="AS19" s="526"/>
      <c r="AT19" s="526"/>
      <c r="AU19" s="526"/>
      <c r="AV19" s="526"/>
      <c r="AW19" s="526"/>
      <c r="AX19" s="526"/>
      <c r="AY19" s="526"/>
      <c r="AZ19" s="526"/>
      <c r="BA19" s="526"/>
      <c r="BB19" s="526"/>
      <c r="BC19" s="526"/>
      <c r="BD19" s="526"/>
      <c r="BE19" s="526"/>
      <c r="BF19" s="526"/>
      <c r="BG19" s="526"/>
      <c r="BH19" s="526"/>
      <c r="BI19" s="526"/>
      <c r="BJ19" s="526"/>
      <c r="BK19" s="526"/>
      <c r="BL19" s="526"/>
      <c r="BM19" s="526"/>
      <c r="BN19" s="526"/>
      <c r="BO19" s="526"/>
      <c r="BP19" s="526"/>
      <c r="BQ19" s="526"/>
      <c r="BR19" s="527"/>
    </row>
    <row r="20" spans="1:70" ht="22.5" customHeight="1" x14ac:dyDescent="0.15">
      <c r="A20" s="412"/>
      <c r="B20" s="413"/>
      <c r="C20" s="413"/>
      <c r="D20" s="413"/>
      <c r="E20" s="178" t="s">
        <v>171</v>
      </c>
      <c r="F20" s="180" t="s">
        <v>172</v>
      </c>
      <c r="G20" s="128"/>
      <c r="H20" s="129"/>
      <c r="I20" s="129"/>
      <c r="J20" s="129"/>
      <c r="K20" s="129"/>
      <c r="L20" s="129"/>
      <c r="M20" s="179"/>
      <c r="N20" s="179"/>
      <c r="O20" s="179"/>
      <c r="P20" s="179"/>
      <c r="Q20" s="179"/>
      <c r="R20" s="179"/>
      <c r="S20" s="179"/>
      <c r="T20" s="179"/>
      <c r="U20" s="179"/>
      <c r="V20" s="179"/>
      <c r="W20" s="179"/>
      <c r="X20" s="179"/>
      <c r="Y20" s="179"/>
      <c r="Z20" s="179"/>
      <c r="AA20" s="179"/>
      <c r="AB20" s="128"/>
      <c r="AC20" s="125"/>
      <c r="AD20" s="459"/>
      <c r="AE20" s="460"/>
      <c r="AF20" s="461"/>
      <c r="AG20" s="449"/>
      <c r="AH20" s="450"/>
      <c r="AI20" s="462"/>
      <c r="AJ20" s="162"/>
      <c r="AK20" s="164"/>
      <c r="AL20" s="166"/>
      <c r="AM20" s="166"/>
      <c r="AN20" s="166"/>
      <c r="AO20" s="166"/>
      <c r="AP20" s="166"/>
      <c r="AQ20" s="166"/>
      <c r="AR20" s="166"/>
      <c r="AS20" s="166"/>
      <c r="AT20" s="166"/>
      <c r="AU20" s="166"/>
      <c r="AV20" s="166"/>
      <c r="AW20" s="166"/>
      <c r="AX20" s="166"/>
      <c r="AY20" s="166"/>
      <c r="AZ20" s="166"/>
      <c r="BA20" s="166"/>
      <c r="BB20" s="166"/>
      <c r="BC20" s="166"/>
      <c r="BD20" s="166"/>
      <c r="BE20" s="166"/>
      <c r="BF20" s="166"/>
      <c r="BG20" s="166"/>
      <c r="BH20" s="166"/>
      <c r="BI20" s="166"/>
      <c r="BJ20" s="166"/>
      <c r="BK20" s="166"/>
      <c r="BL20" s="166"/>
      <c r="BM20" s="166"/>
      <c r="BN20" s="166"/>
      <c r="BO20" s="166"/>
      <c r="BP20" s="166"/>
      <c r="BQ20" s="166"/>
      <c r="BR20" s="167"/>
    </row>
    <row r="21" spans="1:70" ht="22.5" customHeight="1" x14ac:dyDescent="0.15">
      <c r="A21" s="412"/>
      <c r="B21" s="413"/>
      <c r="C21" s="413"/>
      <c r="D21" s="413"/>
      <c r="E21" s="178" t="s">
        <v>173</v>
      </c>
      <c r="F21" s="180" t="s">
        <v>174</v>
      </c>
      <c r="G21" s="128"/>
      <c r="H21" s="129"/>
      <c r="I21" s="129"/>
      <c r="J21" s="129"/>
      <c r="K21" s="129"/>
      <c r="L21" s="129"/>
      <c r="M21" s="179"/>
      <c r="N21" s="179"/>
      <c r="O21" s="179"/>
      <c r="P21" s="179"/>
      <c r="Q21" s="179"/>
      <c r="R21" s="179"/>
      <c r="S21" s="179"/>
      <c r="T21" s="179"/>
      <c r="U21" s="179"/>
      <c r="V21" s="179"/>
      <c r="W21" s="179"/>
      <c r="X21" s="179"/>
      <c r="Y21" s="179"/>
      <c r="Z21" s="179"/>
      <c r="AA21" s="179"/>
      <c r="AB21" s="128"/>
      <c r="AC21" s="125"/>
      <c r="AD21" s="459"/>
      <c r="AE21" s="460"/>
      <c r="AF21" s="461"/>
      <c r="AG21" s="449"/>
      <c r="AH21" s="450"/>
      <c r="AI21" s="462"/>
      <c r="AJ21" s="162"/>
      <c r="AK21" s="164"/>
      <c r="AL21" s="166"/>
      <c r="AM21" s="166"/>
      <c r="AN21" s="166"/>
      <c r="AO21" s="166"/>
      <c r="AP21" s="166"/>
      <c r="AQ21" s="166"/>
      <c r="AR21" s="166"/>
      <c r="AS21" s="166"/>
      <c r="AT21" s="166"/>
      <c r="AU21" s="166"/>
      <c r="AV21" s="166"/>
      <c r="AW21" s="166"/>
      <c r="AX21" s="166"/>
      <c r="AY21" s="166"/>
      <c r="AZ21" s="166"/>
      <c r="BA21" s="166"/>
      <c r="BB21" s="166"/>
      <c r="BC21" s="166"/>
      <c r="BD21" s="166"/>
      <c r="BE21" s="166"/>
      <c r="BF21" s="166"/>
      <c r="BG21" s="166"/>
      <c r="BH21" s="166"/>
      <c r="BI21" s="166"/>
      <c r="BJ21" s="166"/>
      <c r="BK21" s="166"/>
      <c r="BL21" s="166"/>
      <c r="BM21" s="166"/>
      <c r="BN21" s="166"/>
      <c r="BO21" s="166"/>
      <c r="BP21" s="166"/>
      <c r="BQ21" s="166"/>
      <c r="BR21" s="167"/>
    </row>
    <row r="22" spans="1:70" ht="22.5" customHeight="1" x14ac:dyDescent="0.15">
      <c r="A22" s="412"/>
      <c r="B22" s="413"/>
      <c r="C22" s="413"/>
      <c r="D22" s="413"/>
      <c r="E22" s="449" t="s">
        <v>175</v>
      </c>
      <c r="F22" s="128" t="s">
        <v>176</v>
      </c>
      <c r="G22" s="128"/>
      <c r="H22" s="129"/>
      <c r="I22" s="129"/>
      <c r="J22" s="129"/>
      <c r="K22" s="129"/>
      <c r="L22" s="129"/>
      <c r="M22" s="179"/>
      <c r="N22" s="179"/>
      <c r="O22" s="179"/>
      <c r="P22" s="179"/>
      <c r="Q22" s="179"/>
      <c r="R22" s="179"/>
      <c r="S22" s="179"/>
      <c r="T22" s="179"/>
      <c r="U22" s="179"/>
      <c r="V22" s="179"/>
      <c r="W22" s="179"/>
      <c r="X22" s="179"/>
      <c r="Y22" s="179"/>
      <c r="Z22" s="179"/>
      <c r="AA22" s="179"/>
      <c r="AB22" s="128"/>
      <c r="AC22" s="125"/>
      <c r="AD22" s="459"/>
      <c r="AE22" s="460"/>
      <c r="AF22" s="461"/>
      <c r="AG22" s="449"/>
      <c r="AH22" s="450"/>
      <c r="AI22" s="462"/>
      <c r="AJ22" s="162"/>
      <c r="AK22" s="164"/>
      <c r="AL22" s="166"/>
      <c r="AM22" s="166"/>
      <c r="AN22" s="166"/>
      <c r="AO22" s="166"/>
      <c r="AP22" s="166"/>
      <c r="AQ22" s="166"/>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6"/>
      <c r="BR22" s="167"/>
    </row>
    <row r="23" spans="1:70" ht="22.5" customHeight="1" thickBot="1" x14ac:dyDescent="0.2">
      <c r="A23" s="414"/>
      <c r="B23" s="415"/>
      <c r="C23" s="415"/>
      <c r="D23" s="415"/>
      <c r="E23" s="538"/>
      <c r="F23" s="193" t="s">
        <v>177</v>
      </c>
      <c r="G23" s="193"/>
      <c r="H23" s="130"/>
      <c r="I23" s="130"/>
      <c r="J23" s="130"/>
      <c r="K23" s="130"/>
      <c r="L23" s="130"/>
      <c r="M23" s="181"/>
      <c r="N23" s="181"/>
      <c r="O23" s="181"/>
      <c r="P23" s="181"/>
      <c r="Q23" s="181"/>
      <c r="R23" s="181"/>
      <c r="S23" s="181"/>
      <c r="T23" s="181"/>
      <c r="U23" s="181"/>
      <c r="V23" s="181"/>
      <c r="W23" s="181"/>
      <c r="X23" s="181"/>
      <c r="Y23" s="181"/>
      <c r="Z23" s="181"/>
      <c r="AA23" s="181"/>
      <c r="AB23" s="193"/>
      <c r="AC23" s="182"/>
      <c r="AD23" s="539"/>
      <c r="AE23" s="540"/>
      <c r="AF23" s="541"/>
      <c r="AG23" s="449"/>
      <c r="AH23" s="450"/>
      <c r="AI23" s="462"/>
      <c r="AJ23" s="168"/>
      <c r="AK23" s="169"/>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Q23" s="170"/>
      <c r="BR23" s="171"/>
    </row>
    <row r="24" spans="1:70" ht="15" customHeight="1" thickTop="1" thickBot="1" x14ac:dyDescent="0.2">
      <c r="A24" s="489" t="s">
        <v>178</v>
      </c>
      <c r="B24" s="490"/>
      <c r="C24" s="490"/>
      <c r="D24" s="490"/>
      <c r="E24" s="490"/>
      <c r="F24" s="490"/>
      <c r="G24" s="490"/>
      <c r="H24" s="490"/>
      <c r="I24" s="490"/>
      <c r="J24" s="490"/>
      <c r="K24" s="490"/>
      <c r="L24" s="490"/>
      <c r="M24" s="490"/>
      <c r="N24" s="490"/>
      <c r="O24" s="490"/>
      <c r="P24" s="490"/>
      <c r="Q24" s="490"/>
      <c r="R24" s="490"/>
      <c r="S24" s="490"/>
      <c r="T24" s="490"/>
      <c r="U24" s="490"/>
      <c r="V24" s="490"/>
      <c r="W24" s="490"/>
      <c r="X24" s="490"/>
      <c r="Y24" s="490"/>
      <c r="Z24" s="490"/>
      <c r="AA24" s="490"/>
      <c r="AB24" s="490"/>
      <c r="AC24" s="490"/>
      <c r="AD24" s="490"/>
      <c r="AE24" s="490"/>
      <c r="AF24" s="490"/>
      <c r="AG24" s="490"/>
      <c r="AH24" s="490"/>
      <c r="AI24" s="491"/>
      <c r="AJ24" s="505" t="s">
        <v>179</v>
      </c>
      <c r="AK24" s="506"/>
      <c r="AL24" s="506"/>
      <c r="AM24" s="506"/>
      <c r="AN24" s="506"/>
      <c r="AO24" s="506"/>
      <c r="AP24" s="506"/>
      <c r="AQ24" s="506"/>
      <c r="AR24" s="506"/>
      <c r="AS24" s="506"/>
      <c r="AT24" s="506"/>
      <c r="AU24" s="506"/>
      <c r="AV24" s="506"/>
      <c r="AW24" s="506"/>
      <c r="AX24" s="506"/>
      <c r="AY24" s="506"/>
      <c r="AZ24" s="506"/>
      <c r="BA24" s="506"/>
      <c r="BB24" s="506"/>
      <c r="BC24" s="506"/>
      <c r="BD24" s="506"/>
      <c r="BE24" s="506"/>
      <c r="BF24" s="506"/>
      <c r="BG24" s="506"/>
      <c r="BH24" s="506"/>
      <c r="BI24" s="506"/>
      <c r="BJ24" s="506"/>
      <c r="BK24" s="506"/>
      <c r="BL24" s="506"/>
      <c r="BM24" s="506"/>
      <c r="BN24" s="506"/>
      <c r="BO24" s="506"/>
      <c r="BP24" s="506"/>
      <c r="BQ24" s="506"/>
      <c r="BR24" s="507"/>
    </row>
    <row r="25" spans="1:70" ht="15" customHeight="1" thickTop="1" x14ac:dyDescent="0.15">
      <c r="A25" s="492"/>
      <c r="B25" s="493"/>
      <c r="C25" s="493"/>
      <c r="D25" s="493"/>
      <c r="E25" s="493"/>
      <c r="F25" s="493"/>
      <c r="G25" s="493"/>
      <c r="H25" s="493"/>
      <c r="I25" s="493"/>
      <c r="J25" s="493"/>
      <c r="K25" s="493"/>
      <c r="L25" s="493"/>
      <c r="M25" s="493"/>
      <c r="N25" s="493"/>
      <c r="O25" s="493"/>
      <c r="P25" s="493"/>
      <c r="Q25" s="493"/>
      <c r="R25" s="493"/>
      <c r="S25" s="493"/>
      <c r="T25" s="493"/>
      <c r="U25" s="493"/>
      <c r="V25" s="493"/>
      <c r="W25" s="493"/>
      <c r="X25" s="493"/>
      <c r="Y25" s="493"/>
      <c r="Z25" s="493"/>
      <c r="AA25" s="493"/>
      <c r="AB25" s="493"/>
      <c r="AC25" s="493"/>
      <c r="AD25" s="493"/>
      <c r="AE25" s="493"/>
      <c r="AF25" s="493"/>
      <c r="AG25" s="493"/>
      <c r="AH25" s="493"/>
      <c r="AI25" s="494"/>
      <c r="AJ25" s="425"/>
      <c r="AK25" s="426"/>
      <c r="AL25" s="426"/>
      <c r="AM25" s="426"/>
      <c r="AN25" s="426"/>
      <c r="AO25" s="426"/>
      <c r="AP25" s="426"/>
      <c r="AQ25" s="426"/>
      <c r="AR25" s="426"/>
      <c r="AS25" s="426"/>
      <c r="AT25" s="426"/>
      <c r="AU25" s="426"/>
      <c r="AV25" s="426"/>
      <c r="AW25" s="426"/>
      <c r="AX25" s="426"/>
      <c r="AY25" s="426"/>
      <c r="AZ25" s="426"/>
      <c r="BA25" s="426"/>
      <c r="BB25" s="426"/>
      <c r="BC25" s="426"/>
      <c r="BD25" s="426"/>
      <c r="BE25" s="426"/>
      <c r="BF25" s="426"/>
      <c r="BG25" s="426"/>
      <c r="BH25" s="426"/>
      <c r="BI25" s="426"/>
      <c r="BJ25" s="426"/>
      <c r="BK25" s="426"/>
      <c r="BL25" s="426"/>
      <c r="BM25" s="426"/>
      <c r="BN25" s="426"/>
      <c r="BO25" s="426"/>
      <c r="BP25" s="426"/>
      <c r="BQ25" s="426"/>
      <c r="BR25" s="427"/>
    </row>
    <row r="26" spans="1:70" ht="18.75" customHeight="1" x14ac:dyDescent="0.15">
      <c r="A26" s="410" t="s">
        <v>43</v>
      </c>
      <c r="B26" s="411"/>
      <c r="C26" s="411"/>
      <c r="D26" s="463"/>
      <c r="E26" s="454" t="s">
        <v>154</v>
      </c>
      <c r="F26" s="455"/>
      <c r="G26" s="455"/>
      <c r="H26" s="455"/>
      <c r="I26" s="456"/>
      <c r="J26" s="457"/>
      <c r="K26" s="457"/>
      <c r="L26" s="457"/>
      <c r="M26" s="457"/>
      <c r="N26" s="457"/>
      <c r="O26" s="457"/>
      <c r="P26" s="457"/>
      <c r="Q26" s="457"/>
      <c r="R26" s="457"/>
      <c r="S26" s="457"/>
      <c r="T26" s="457"/>
      <c r="U26" s="457"/>
      <c r="V26" s="457"/>
      <c r="W26" s="457"/>
      <c r="X26" s="457"/>
      <c r="Y26" s="457"/>
      <c r="Z26" s="457"/>
      <c r="AA26" s="457"/>
      <c r="AB26" s="457"/>
      <c r="AC26" s="457"/>
      <c r="AD26" s="457"/>
      <c r="AE26" s="457"/>
      <c r="AF26" s="457"/>
      <c r="AG26" s="457"/>
      <c r="AH26" s="457"/>
      <c r="AI26" s="458"/>
      <c r="AJ26" s="172"/>
      <c r="AK26" s="166"/>
      <c r="AL26" s="166"/>
      <c r="AM26" s="166"/>
      <c r="AN26" s="166"/>
      <c r="AO26" s="166"/>
      <c r="AP26" s="166"/>
      <c r="AQ26" s="166"/>
      <c r="AR26" s="166"/>
      <c r="AS26" s="166"/>
      <c r="AT26" s="166"/>
      <c r="AU26" s="166"/>
      <c r="AV26" s="166"/>
      <c r="AW26" s="166"/>
      <c r="AX26" s="166"/>
      <c r="AY26" s="166"/>
      <c r="AZ26" s="166"/>
      <c r="BA26" s="166"/>
      <c r="BB26" s="166"/>
      <c r="BC26" s="166"/>
      <c r="BD26" s="166"/>
      <c r="BE26" s="166"/>
      <c r="BF26" s="166"/>
      <c r="BG26" s="166"/>
      <c r="BH26" s="166"/>
      <c r="BI26" s="166"/>
      <c r="BJ26" s="166"/>
      <c r="BK26" s="166"/>
      <c r="BL26" s="166"/>
      <c r="BM26" s="166"/>
      <c r="BN26" s="166"/>
      <c r="BO26" s="166"/>
      <c r="BP26" s="166"/>
      <c r="BQ26" s="166"/>
      <c r="BR26" s="167"/>
    </row>
    <row r="27" spans="1:70" ht="15" customHeight="1" x14ac:dyDescent="0.15">
      <c r="A27" s="412"/>
      <c r="B27" s="413"/>
      <c r="C27" s="413"/>
      <c r="D27" s="464"/>
      <c r="E27" s="468" t="s">
        <v>155</v>
      </c>
      <c r="F27" s="432"/>
      <c r="G27" s="432"/>
      <c r="H27" s="432"/>
      <c r="I27" s="433"/>
      <c r="J27" s="472"/>
      <c r="K27" s="472"/>
      <c r="L27" s="472"/>
      <c r="M27" s="472"/>
      <c r="N27" s="472"/>
      <c r="O27" s="472"/>
      <c r="P27" s="472"/>
      <c r="Q27" s="472"/>
      <c r="R27" s="472"/>
      <c r="S27" s="472"/>
      <c r="T27" s="472"/>
      <c r="U27" s="472"/>
      <c r="V27" s="472"/>
      <c r="W27" s="472"/>
      <c r="X27" s="472"/>
      <c r="Y27" s="472"/>
      <c r="Z27" s="472"/>
      <c r="AA27" s="472"/>
      <c r="AB27" s="472"/>
      <c r="AC27" s="472"/>
      <c r="AD27" s="472"/>
      <c r="AE27" s="472"/>
      <c r="AF27" s="472"/>
      <c r="AG27" s="472"/>
      <c r="AH27" s="472"/>
      <c r="AI27" s="473"/>
      <c r="AJ27" s="172"/>
      <c r="AK27" s="166"/>
      <c r="AL27" s="166"/>
      <c r="AM27" s="166"/>
      <c r="AN27" s="166"/>
      <c r="AO27" s="166"/>
      <c r="AP27" s="166"/>
      <c r="AQ27" s="166"/>
      <c r="AR27" s="166"/>
      <c r="AS27" s="166"/>
      <c r="AT27" s="166"/>
      <c r="AU27" s="166"/>
      <c r="AV27" s="166"/>
      <c r="AW27" s="166"/>
      <c r="AX27" s="166"/>
      <c r="AY27" s="166"/>
      <c r="AZ27" s="166"/>
      <c r="BA27" s="166"/>
      <c r="BB27" s="166"/>
      <c r="BC27" s="166"/>
      <c r="BD27" s="166"/>
      <c r="BE27" s="166"/>
      <c r="BF27" s="166"/>
      <c r="BG27" s="166"/>
      <c r="BH27" s="166"/>
      <c r="BI27" s="166"/>
      <c r="BJ27" s="166"/>
      <c r="BK27" s="166"/>
      <c r="BL27" s="166"/>
      <c r="BM27" s="166"/>
      <c r="BN27" s="166"/>
      <c r="BO27" s="166"/>
      <c r="BP27" s="166"/>
      <c r="BQ27" s="166"/>
      <c r="BR27" s="167"/>
    </row>
    <row r="28" spans="1:70" ht="15" customHeight="1" x14ac:dyDescent="0.15">
      <c r="A28" s="412"/>
      <c r="B28" s="413"/>
      <c r="C28" s="413"/>
      <c r="D28" s="464"/>
      <c r="E28" s="468"/>
      <c r="F28" s="432"/>
      <c r="G28" s="432"/>
      <c r="H28" s="432"/>
      <c r="I28" s="433"/>
      <c r="J28" s="472"/>
      <c r="K28" s="472"/>
      <c r="L28" s="472"/>
      <c r="M28" s="472"/>
      <c r="N28" s="472"/>
      <c r="O28" s="472"/>
      <c r="P28" s="472"/>
      <c r="Q28" s="472"/>
      <c r="R28" s="472"/>
      <c r="S28" s="472"/>
      <c r="T28" s="472"/>
      <c r="U28" s="472"/>
      <c r="V28" s="472"/>
      <c r="W28" s="472"/>
      <c r="X28" s="472"/>
      <c r="Y28" s="472"/>
      <c r="Z28" s="472"/>
      <c r="AA28" s="472"/>
      <c r="AB28" s="472"/>
      <c r="AC28" s="472"/>
      <c r="AD28" s="472"/>
      <c r="AE28" s="472"/>
      <c r="AF28" s="472"/>
      <c r="AG28" s="472"/>
      <c r="AH28" s="472"/>
      <c r="AI28" s="473"/>
      <c r="AJ28" s="172"/>
      <c r="AK28" s="166"/>
      <c r="AL28" s="166"/>
      <c r="AM28" s="166"/>
      <c r="AN28" s="166"/>
      <c r="AO28" s="166"/>
      <c r="AP28" s="166"/>
      <c r="AQ28" s="166"/>
      <c r="AR28" s="166"/>
      <c r="AS28" s="166"/>
      <c r="AT28" s="166"/>
      <c r="AU28" s="166"/>
      <c r="AV28" s="166"/>
      <c r="AW28" s="166"/>
      <c r="AX28" s="166"/>
      <c r="AY28" s="166"/>
      <c r="AZ28" s="166"/>
      <c r="BA28" s="166"/>
      <c r="BB28" s="166"/>
      <c r="BC28" s="166"/>
      <c r="BD28" s="166"/>
      <c r="BE28" s="166"/>
      <c r="BF28" s="166"/>
      <c r="BG28" s="166"/>
      <c r="BH28" s="166"/>
      <c r="BI28" s="166"/>
      <c r="BJ28" s="166"/>
      <c r="BK28" s="166"/>
      <c r="BL28" s="166"/>
      <c r="BM28" s="166"/>
      <c r="BN28" s="166"/>
      <c r="BO28" s="166"/>
      <c r="BP28" s="166"/>
      <c r="BQ28" s="166"/>
      <c r="BR28" s="167"/>
    </row>
    <row r="29" spans="1:70" ht="15" customHeight="1" x14ac:dyDescent="0.15">
      <c r="A29" s="465"/>
      <c r="B29" s="466"/>
      <c r="C29" s="466"/>
      <c r="D29" s="467"/>
      <c r="E29" s="486"/>
      <c r="F29" s="487"/>
      <c r="G29" s="487"/>
      <c r="H29" s="487"/>
      <c r="I29" s="488"/>
      <c r="J29" s="472"/>
      <c r="K29" s="472"/>
      <c r="L29" s="512"/>
      <c r="M29" s="512"/>
      <c r="N29" s="512"/>
      <c r="O29" s="512"/>
      <c r="P29" s="512"/>
      <c r="Q29" s="512"/>
      <c r="R29" s="512"/>
      <c r="S29" s="512"/>
      <c r="T29" s="512"/>
      <c r="U29" s="512"/>
      <c r="V29" s="512"/>
      <c r="W29" s="512"/>
      <c r="X29" s="512"/>
      <c r="Y29" s="512"/>
      <c r="Z29" s="512"/>
      <c r="AA29" s="512"/>
      <c r="AB29" s="512"/>
      <c r="AC29" s="512"/>
      <c r="AD29" s="512"/>
      <c r="AE29" s="512"/>
      <c r="AF29" s="512"/>
      <c r="AG29" s="512"/>
      <c r="AH29" s="512"/>
      <c r="AI29" s="513"/>
      <c r="AJ29" s="172"/>
      <c r="AK29" s="166"/>
      <c r="AL29" s="166"/>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6"/>
      <c r="BR29" s="167"/>
    </row>
    <row r="30" spans="1:70" ht="20.65" customHeight="1" x14ac:dyDescent="0.15">
      <c r="A30" s="428" t="s">
        <v>180</v>
      </c>
      <c r="B30" s="429"/>
      <c r="C30" s="429"/>
      <c r="D30" s="430"/>
      <c r="E30" s="485" t="s">
        <v>181</v>
      </c>
      <c r="F30" s="429"/>
      <c r="G30" s="429"/>
      <c r="H30" s="429"/>
      <c r="I30" s="429"/>
      <c r="J30" s="429"/>
      <c r="K30" s="430"/>
      <c r="L30" s="479" t="s">
        <v>276</v>
      </c>
      <c r="M30" s="480"/>
      <c r="N30" s="480"/>
      <c r="O30" s="480"/>
      <c r="P30" s="480"/>
      <c r="Q30" s="480"/>
      <c r="R30" s="480"/>
      <c r="S30" s="480"/>
      <c r="T30" s="480"/>
      <c r="U30" s="480"/>
      <c r="V30" s="480"/>
      <c r="W30" s="480"/>
      <c r="X30" s="480"/>
      <c r="Y30" s="480"/>
      <c r="Z30" s="480"/>
      <c r="AA30" s="480"/>
      <c r="AB30" s="480"/>
      <c r="AC30" s="480"/>
      <c r="AD30" s="480"/>
      <c r="AE30" s="480"/>
      <c r="AF30" s="480"/>
      <c r="AG30" s="480"/>
      <c r="AH30" s="480"/>
      <c r="AI30" s="481"/>
      <c r="AJ30" s="176" t="s">
        <v>182</v>
      </c>
      <c r="AK30" s="177"/>
      <c r="AL30" s="165"/>
      <c r="AM30" s="165"/>
      <c r="AN30" s="165"/>
      <c r="AO30" s="165"/>
      <c r="AP30" s="165"/>
      <c r="AQ30" s="165"/>
      <c r="AR30" s="165"/>
      <c r="AS30" s="165"/>
      <c r="AT30" s="165"/>
      <c r="AU30" s="165"/>
      <c r="AV30" s="165"/>
      <c r="AW30" s="165"/>
      <c r="AX30" s="165"/>
      <c r="AY30" s="165"/>
      <c r="AZ30" s="165"/>
      <c r="BA30" s="165"/>
      <c r="BB30" s="165"/>
      <c r="BC30" s="165"/>
      <c r="BD30" s="165"/>
      <c r="BE30" s="165"/>
      <c r="BF30" s="165"/>
      <c r="BG30" s="165"/>
      <c r="BH30" s="165"/>
      <c r="BI30" s="165"/>
      <c r="BJ30" s="165"/>
      <c r="BK30" s="165"/>
      <c r="BL30" s="165"/>
      <c r="BM30" s="165"/>
      <c r="BN30" s="165"/>
      <c r="BO30" s="165"/>
      <c r="BP30" s="165"/>
      <c r="BQ30" s="165"/>
      <c r="BR30" s="163"/>
    </row>
    <row r="31" spans="1:70" ht="20.65" customHeight="1" x14ac:dyDescent="0.15">
      <c r="A31" s="431"/>
      <c r="B31" s="432"/>
      <c r="C31" s="432"/>
      <c r="D31" s="433"/>
      <c r="E31" s="486"/>
      <c r="F31" s="487"/>
      <c r="G31" s="487"/>
      <c r="H31" s="487"/>
      <c r="I31" s="487"/>
      <c r="J31" s="487"/>
      <c r="K31" s="488"/>
      <c r="L31" s="482"/>
      <c r="M31" s="483"/>
      <c r="N31" s="483"/>
      <c r="O31" s="483"/>
      <c r="P31" s="483"/>
      <c r="Q31" s="483"/>
      <c r="R31" s="483"/>
      <c r="S31" s="483"/>
      <c r="T31" s="483"/>
      <c r="U31" s="483"/>
      <c r="V31" s="483"/>
      <c r="W31" s="483"/>
      <c r="X31" s="483"/>
      <c r="Y31" s="483"/>
      <c r="Z31" s="483"/>
      <c r="AA31" s="483"/>
      <c r="AB31" s="483"/>
      <c r="AC31" s="483"/>
      <c r="AD31" s="483"/>
      <c r="AE31" s="483"/>
      <c r="AF31" s="483"/>
      <c r="AG31" s="483"/>
      <c r="AH31" s="483"/>
      <c r="AI31" s="484"/>
      <c r="AJ31" s="508" t="s">
        <v>146</v>
      </c>
      <c r="AK31" s="509"/>
      <c r="AL31" s="510" t="s">
        <v>183</v>
      </c>
      <c r="AM31" s="510"/>
      <c r="AN31" s="510"/>
      <c r="AO31" s="510"/>
      <c r="AP31" s="510"/>
      <c r="AQ31" s="510"/>
      <c r="AR31" s="510"/>
      <c r="AS31" s="510"/>
      <c r="AT31" s="510"/>
      <c r="AU31" s="510"/>
      <c r="AV31" s="510"/>
      <c r="AW31" s="510"/>
      <c r="AX31" s="510"/>
      <c r="AY31" s="510"/>
      <c r="AZ31" s="510"/>
      <c r="BA31" s="510"/>
      <c r="BB31" s="510"/>
      <c r="BC31" s="510"/>
      <c r="BD31" s="510"/>
      <c r="BE31" s="510"/>
      <c r="BF31" s="510"/>
      <c r="BG31" s="510"/>
      <c r="BH31" s="510"/>
      <c r="BI31" s="510"/>
      <c r="BJ31" s="510"/>
      <c r="BK31" s="510"/>
      <c r="BL31" s="510"/>
      <c r="BM31" s="510"/>
      <c r="BN31" s="510"/>
      <c r="BO31" s="510"/>
      <c r="BP31" s="510"/>
      <c r="BQ31" s="510"/>
      <c r="BR31" s="511"/>
    </row>
    <row r="32" spans="1:70" ht="20.65" customHeight="1" x14ac:dyDescent="0.15">
      <c r="A32" s="431"/>
      <c r="B32" s="432"/>
      <c r="C32" s="432"/>
      <c r="D32" s="433"/>
      <c r="E32" s="485" t="s">
        <v>184</v>
      </c>
      <c r="F32" s="429"/>
      <c r="G32" s="429"/>
      <c r="H32" s="429"/>
      <c r="I32" s="429"/>
      <c r="J32" s="429"/>
      <c r="K32" s="430"/>
      <c r="L32" s="514" t="s">
        <v>185</v>
      </c>
      <c r="M32" s="480"/>
      <c r="N32" s="480"/>
      <c r="O32" s="480"/>
      <c r="P32" s="480"/>
      <c r="Q32" s="480"/>
      <c r="R32" s="480"/>
      <c r="S32" s="480"/>
      <c r="T32" s="480"/>
      <c r="U32" s="480"/>
      <c r="V32" s="480"/>
      <c r="W32" s="480"/>
      <c r="X32" s="480"/>
      <c r="Y32" s="480"/>
      <c r="Z32" s="480"/>
      <c r="AA32" s="480"/>
      <c r="AB32" s="480"/>
      <c r="AC32" s="480"/>
      <c r="AD32" s="480"/>
      <c r="AE32" s="480"/>
      <c r="AF32" s="480"/>
      <c r="AG32" s="480"/>
      <c r="AH32" s="480"/>
      <c r="AI32" s="481"/>
      <c r="AJ32" s="508"/>
      <c r="AK32" s="509"/>
      <c r="AL32" s="510"/>
      <c r="AM32" s="510"/>
      <c r="AN32" s="510"/>
      <c r="AO32" s="510"/>
      <c r="AP32" s="510"/>
      <c r="AQ32" s="510"/>
      <c r="AR32" s="510"/>
      <c r="AS32" s="510"/>
      <c r="AT32" s="510"/>
      <c r="AU32" s="510"/>
      <c r="AV32" s="510"/>
      <c r="AW32" s="510"/>
      <c r="AX32" s="510"/>
      <c r="AY32" s="510"/>
      <c r="AZ32" s="510"/>
      <c r="BA32" s="510"/>
      <c r="BB32" s="510"/>
      <c r="BC32" s="510"/>
      <c r="BD32" s="510"/>
      <c r="BE32" s="510"/>
      <c r="BF32" s="510"/>
      <c r="BG32" s="510"/>
      <c r="BH32" s="510"/>
      <c r="BI32" s="510"/>
      <c r="BJ32" s="510"/>
      <c r="BK32" s="510"/>
      <c r="BL32" s="510"/>
      <c r="BM32" s="510"/>
      <c r="BN32" s="510"/>
      <c r="BO32" s="510"/>
      <c r="BP32" s="510"/>
      <c r="BQ32" s="510"/>
      <c r="BR32" s="511"/>
    </row>
    <row r="33" spans="1:70" ht="20.65" customHeight="1" x14ac:dyDescent="0.15">
      <c r="A33" s="431"/>
      <c r="B33" s="432"/>
      <c r="C33" s="432"/>
      <c r="D33" s="433"/>
      <c r="E33" s="486"/>
      <c r="F33" s="487"/>
      <c r="G33" s="487"/>
      <c r="H33" s="487"/>
      <c r="I33" s="487"/>
      <c r="J33" s="487"/>
      <c r="K33" s="488"/>
      <c r="L33" s="515"/>
      <c r="M33" s="516"/>
      <c r="N33" s="516"/>
      <c r="O33" s="516"/>
      <c r="P33" s="516"/>
      <c r="Q33" s="516"/>
      <c r="R33" s="516"/>
      <c r="S33" s="516"/>
      <c r="T33" s="516"/>
      <c r="U33" s="516"/>
      <c r="V33" s="516"/>
      <c r="W33" s="516"/>
      <c r="X33" s="516"/>
      <c r="Y33" s="516"/>
      <c r="Z33" s="516"/>
      <c r="AA33" s="516"/>
      <c r="AB33" s="516"/>
      <c r="AC33" s="516"/>
      <c r="AD33" s="516"/>
      <c r="AE33" s="516"/>
      <c r="AF33" s="516"/>
      <c r="AG33" s="516"/>
      <c r="AH33" s="516"/>
      <c r="AI33" s="517"/>
      <c r="AJ33" s="508" t="s">
        <v>167</v>
      </c>
      <c r="AK33" s="509"/>
      <c r="AL33" s="510" t="s">
        <v>186</v>
      </c>
      <c r="AM33" s="510"/>
      <c r="AN33" s="510"/>
      <c r="AO33" s="510"/>
      <c r="AP33" s="510"/>
      <c r="AQ33" s="510"/>
      <c r="AR33" s="510"/>
      <c r="AS33" s="510"/>
      <c r="AT33" s="510"/>
      <c r="AU33" s="510"/>
      <c r="AV33" s="510"/>
      <c r="AW33" s="510"/>
      <c r="AX33" s="510"/>
      <c r="AY33" s="510"/>
      <c r="AZ33" s="510"/>
      <c r="BA33" s="510"/>
      <c r="BB33" s="510"/>
      <c r="BC33" s="510"/>
      <c r="BD33" s="510"/>
      <c r="BE33" s="510"/>
      <c r="BF33" s="510"/>
      <c r="BG33" s="510"/>
      <c r="BH33" s="510"/>
      <c r="BI33" s="510"/>
      <c r="BJ33" s="510"/>
      <c r="BK33" s="510"/>
      <c r="BL33" s="510"/>
      <c r="BM33" s="510"/>
      <c r="BN33" s="510"/>
      <c r="BO33" s="510"/>
      <c r="BP33" s="510"/>
      <c r="BQ33" s="510"/>
      <c r="BR33" s="511"/>
    </row>
    <row r="34" spans="1:70" ht="20.65" customHeight="1" x14ac:dyDescent="0.15">
      <c r="A34" s="431"/>
      <c r="B34" s="432"/>
      <c r="C34" s="432"/>
      <c r="D34" s="433"/>
      <c r="E34" s="501" t="s">
        <v>187</v>
      </c>
      <c r="F34" s="411"/>
      <c r="G34" s="411"/>
      <c r="H34" s="411"/>
      <c r="I34" s="411"/>
      <c r="J34" s="411"/>
      <c r="K34" s="463"/>
      <c r="L34" s="514"/>
      <c r="M34" s="480"/>
      <c r="N34" s="480"/>
      <c r="O34" s="480"/>
      <c r="P34" s="480"/>
      <c r="Q34" s="480"/>
      <c r="R34" s="480"/>
      <c r="S34" s="480"/>
      <c r="T34" s="480"/>
      <c r="U34" s="480"/>
      <c r="V34" s="480"/>
      <c r="W34" s="480"/>
      <c r="X34" s="480"/>
      <c r="Y34" s="480"/>
      <c r="Z34" s="480"/>
      <c r="AA34" s="480"/>
      <c r="AB34" s="480"/>
      <c r="AC34" s="480"/>
      <c r="AD34" s="480"/>
      <c r="AE34" s="480"/>
      <c r="AF34" s="480"/>
      <c r="AG34" s="480"/>
      <c r="AH34" s="480"/>
      <c r="AI34" s="481"/>
      <c r="AJ34" s="508"/>
      <c r="AK34" s="509"/>
      <c r="AL34" s="510"/>
      <c r="AM34" s="510"/>
      <c r="AN34" s="510"/>
      <c r="AO34" s="510"/>
      <c r="AP34" s="510"/>
      <c r="AQ34" s="510"/>
      <c r="AR34" s="510"/>
      <c r="AS34" s="510"/>
      <c r="AT34" s="510"/>
      <c r="AU34" s="510"/>
      <c r="AV34" s="510"/>
      <c r="AW34" s="510"/>
      <c r="AX34" s="510"/>
      <c r="AY34" s="510"/>
      <c r="AZ34" s="510"/>
      <c r="BA34" s="510"/>
      <c r="BB34" s="510"/>
      <c r="BC34" s="510"/>
      <c r="BD34" s="510"/>
      <c r="BE34" s="510"/>
      <c r="BF34" s="510"/>
      <c r="BG34" s="510"/>
      <c r="BH34" s="510"/>
      <c r="BI34" s="510"/>
      <c r="BJ34" s="510"/>
      <c r="BK34" s="510"/>
      <c r="BL34" s="510"/>
      <c r="BM34" s="510"/>
      <c r="BN34" s="510"/>
      <c r="BO34" s="510"/>
      <c r="BP34" s="510"/>
      <c r="BQ34" s="510"/>
      <c r="BR34" s="511"/>
    </row>
    <row r="35" spans="1:70" ht="20.65" customHeight="1" x14ac:dyDescent="0.15">
      <c r="A35" s="431"/>
      <c r="B35" s="432"/>
      <c r="C35" s="432"/>
      <c r="D35" s="433"/>
      <c r="E35" s="518"/>
      <c r="F35" s="466"/>
      <c r="G35" s="466"/>
      <c r="H35" s="466"/>
      <c r="I35" s="466"/>
      <c r="J35" s="466"/>
      <c r="K35" s="467"/>
      <c r="L35" s="515"/>
      <c r="M35" s="516"/>
      <c r="N35" s="516"/>
      <c r="O35" s="516"/>
      <c r="P35" s="516"/>
      <c r="Q35" s="516"/>
      <c r="R35" s="516"/>
      <c r="S35" s="516"/>
      <c r="T35" s="516"/>
      <c r="U35" s="516"/>
      <c r="V35" s="516"/>
      <c r="W35" s="516"/>
      <c r="X35" s="516"/>
      <c r="Y35" s="516"/>
      <c r="Z35" s="516"/>
      <c r="AA35" s="516"/>
      <c r="AB35" s="516"/>
      <c r="AC35" s="516"/>
      <c r="AD35" s="516"/>
      <c r="AE35" s="516"/>
      <c r="AF35" s="516"/>
      <c r="AG35" s="516"/>
      <c r="AH35" s="516"/>
      <c r="AI35" s="517"/>
      <c r="AJ35" s="172"/>
      <c r="AK35" s="166"/>
      <c r="AL35" s="166"/>
      <c r="AM35" s="166"/>
      <c r="AN35" s="166"/>
      <c r="AO35" s="166"/>
      <c r="AP35" s="166"/>
      <c r="AQ35" s="166"/>
      <c r="AR35" s="166"/>
      <c r="AS35" s="166"/>
      <c r="AT35" s="166"/>
      <c r="AU35" s="166"/>
      <c r="AV35" s="166"/>
      <c r="AW35" s="166"/>
      <c r="AX35" s="166"/>
      <c r="AY35" s="166"/>
      <c r="AZ35" s="166"/>
      <c r="BA35" s="166"/>
      <c r="BB35" s="166"/>
      <c r="BC35" s="166"/>
      <c r="BD35" s="166"/>
      <c r="BE35" s="166"/>
      <c r="BF35" s="166"/>
      <c r="BG35" s="166"/>
      <c r="BH35" s="166"/>
      <c r="BI35" s="166"/>
      <c r="BJ35" s="166"/>
      <c r="BK35" s="166"/>
      <c r="BL35" s="166"/>
      <c r="BM35" s="166"/>
      <c r="BN35" s="166"/>
      <c r="BO35" s="166"/>
      <c r="BP35" s="166"/>
      <c r="BQ35" s="166"/>
      <c r="BR35" s="167"/>
    </row>
    <row r="36" spans="1:70" ht="20.65" customHeight="1" x14ac:dyDescent="0.15">
      <c r="A36" s="431"/>
      <c r="B36" s="432"/>
      <c r="C36" s="432"/>
      <c r="D36" s="433"/>
      <c r="E36" s="501" t="s">
        <v>188</v>
      </c>
      <c r="F36" s="411"/>
      <c r="G36" s="411"/>
      <c r="H36" s="411"/>
      <c r="I36" s="411"/>
      <c r="J36" s="411"/>
      <c r="K36" s="463"/>
      <c r="L36" s="495"/>
      <c r="M36" s="496"/>
      <c r="N36" s="496"/>
      <c r="O36" s="496"/>
      <c r="P36" s="496"/>
      <c r="Q36" s="496"/>
      <c r="R36" s="496"/>
      <c r="S36" s="496"/>
      <c r="T36" s="496"/>
      <c r="U36" s="496"/>
      <c r="V36" s="496"/>
      <c r="W36" s="496"/>
      <c r="X36" s="496"/>
      <c r="Y36" s="496"/>
      <c r="Z36" s="496"/>
      <c r="AA36" s="496"/>
      <c r="AB36" s="496"/>
      <c r="AC36" s="496"/>
      <c r="AD36" s="496"/>
      <c r="AE36" s="496"/>
      <c r="AF36" s="496"/>
      <c r="AG36" s="496"/>
      <c r="AH36" s="496"/>
      <c r="AI36" s="497"/>
      <c r="AJ36" s="172"/>
      <c r="AK36" s="166"/>
      <c r="AL36" s="166"/>
      <c r="AM36" s="166"/>
      <c r="AN36" s="166"/>
      <c r="AO36" s="166"/>
      <c r="AP36" s="166"/>
      <c r="AQ36" s="166"/>
      <c r="AR36" s="166"/>
      <c r="AS36" s="166"/>
      <c r="AT36" s="166"/>
      <c r="AU36" s="166"/>
      <c r="AV36" s="166"/>
      <c r="AW36" s="166"/>
      <c r="AX36" s="166"/>
      <c r="AY36" s="166"/>
      <c r="AZ36" s="166"/>
      <c r="BA36" s="166"/>
      <c r="BB36" s="166"/>
      <c r="BC36" s="166"/>
      <c r="BD36" s="166"/>
      <c r="BE36" s="166"/>
      <c r="BF36" s="166"/>
      <c r="BG36" s="166"/>
      <c r="BH36" s="166"/>
      <c r="BI36" s="166"/>
      <c r="BJ36" s="166"/>
      <c r="BK36" s="166"/>
      <c r="BL36" s="166"/>
      <c r="BM36" s="166"/>
      <c r="BN36" s="166"/>
      <c r="BO36" s="166"/>
      <c r="BP36" s="166"/>
      <c r="BQ36" s="166"/>
      <c r="BR36" s="167"/>
    </row>
    <row r="37" spans="1:70" ht="20.65" customHeight="1" thickBot="1" x14ac:dyDescent="0.2">
      <c r="A37" s="476"/>
      <c r="B37" s="477"/>
      <c r="C37" s="477"/>
      <c r="D37" s="478"/>
      <c r="E37" s="502"/>
      <c r="F37" s="503"/>
      <c r="G37" s="503"/>
      <c r="H37" s="503"/>
      <c r="I37" s="503"/>
      <c r="J37" s="503"/>
      <c r="K37" s="504"/>
      <c r="L37" s="498"/>
      <c r="M37" s="499"/>
      <c r="N37" s="499"/>
      <c r="O37" s="499"/>
      <c r="P37" s="499"/>
      <c r="Q37" s="499"/>
      <c r="R37" s="499"/>
      <c r="S37" s="499"/>
      <c r="T37" s="499"/>
      <c r="U37" s="499"/>
      <c r="V37" s="499"/>
      <c r="W37" s="499"/>
      <c r="X37" s="499"/>
      <c r="Y37" s="499"/>
      <c r="Z37" s="499"/>
      <c r="AA37" s="499"/>
      <c r="AB37" s="499"/>
      <c r="AC37" s="499"/>
      <c r="AD37" s="499"/>
      <c r="AE37" s="499"/>
      <c r="AF37" s="499"/>
      <c r="AG37" s="499"/>
      <c r="AH37" s="499"/>
      <c r="AI37" s="500"/>
      <c r="AJ37" s="173"/>
      <c r="AK37" s="174"/>
      <c r="AL37" s="174"/>
      <c r="AM37" s="174"/>
      <c r="AN37" s="174"/>
      <c r="AO37" s="174"/>
      <c r="AP37" s="174"/>
      <c r="AQ37" s="174"/>
      <c r="AR37" s="174"/>
      <c r="AS37" s="174"/>
      <c r="AT37" s="174"/>
      <c r="AU37" s="174"/>
      <c r="AV37" s="174"/>
      <c r="AW37" s="174"/>
      <c r="AX37" s="174"/>
      <c r="AY37" s="174"/>
      <c r="AZ37" s="174"/>
      <c r="BA37" s="174"/>
      <c r="BB37" s="174"/>
      <c r="BC37" s="174"/>
      <c r="BD37" s="174"/>
      <c r="BE37" s="174"/>
      <c r="BF37" s="174"/>
      <c r="BG37" s="174"/>
      <c r="BH37" s="174"/>
      <c r="BI37" s="174"/>
      <c r="BJ37" s="174"/>
      <c r="BK37" s="174"/>
      <c r="BL37" s="174"/>
      <c r="BM37" s="174"/>
      <c r="BN37" s="174"/>
      <c r="BO37" s="174"/>
      <c r="BP37" s="174"/>
      <c r="BQ37" s="174"/>
      <c r="BR37" s="175"/>
    </row>
    <row r="38" spans="1:70" ht="15" customHeight="1" x14ac:dyDescent="0.15">
      <c r="A38" s="131"/>
      <c r="B38" s="131"/>
      <c r="C38" s="131"/>
      <c r="D38" s="131"/>
      <c r="E38" s="131"/>
      <c r="F38" s="131"/>
      <c r="G38" s="131"/>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row>
  </sheetData>
  <sheetProtection sheet="1" selectLockedCells="1"/>
  <mergeCells count="67">
    <mergeCell ref="E22:E23"/>
    <mergeCell ref="AD22:AF22"/>
    <mergeCell ref="AG22:AI22"/>
    <mergeCell ref="AD23:AF23"/>
    <mergeCell ref="AG23:AI23"/>
    <mergeCell ref="AD18:AF18"/>
    <mergeCell ref="AG18:AI18"/>
    <mergeCell ref="AD19:AF19"/>
    <mergeCell ref="AG19:AI19"/>
    <mergeCell ref="G14:AC15"/>
    <mergeCell ref="AD15:AF15"/>
    <mergeCell ref="AG15:AI15"/>
    <mergeCell ref="AD16:AF16"/>
    <mergeCell ref="AG16:AI16"/>
    <mergeCell ref="L34:AI35"/>
    <mergeCell ref="AD21:AF21"/>
    <mergeCell ref="AG21:AI21"/>
    <mergeCell ref="AJ1:BR2"/>
    <mergeCell ref="AJ14:BR15"/>
    <mergeCell ref="AJ16:AK17"/>
    <mergeCell ref="AL16:BR17"/>
    <mergeCell ref="AJ18:AK19"/>
    <mergeCell ref="AL18:BR19"/>
    <mergeCell ref="AJ3:BR4"/>
    <mergeCell ref="AJ5:AK6"/>
    <mergeCell ref="AL5:BR6"/>
    <mergeCell ref="AJ7:AK9"/>
    <mergeCell ref="AL7:BR9"/>
    <mergeCell ref="AD17:AF17"/>
    <mergeCell ref="AG17:AI17"/>
    <mergeCell ref="AJ24:BR25"/>
    <mergeCell ref="AJ31:AK32"/>
    <mergeCell ref="AL31:BR32"/>
    <mergeCell ref="AJ33:AK34"/>
    <mergeCell ref="AL33:BR34"/>
    <mergeCell ref="A26:D29"/>
    <mergeCell ref="E11:I13"/>
    <mergeCell ref="J11:AI13"/>
    <mergeCell ref="A30:D37"/>
    <mergeCell ref="L30:AI31"/>
    <mergeCell ref="E32:K33"/>
    <mergeCell ref="E27:I29"/>
    <mergeCell ref="E26:I26"/>
    <mergeCell ref="A24:AI25"/>
    <mergeCell ref="J26:AI26"/>
    <mergeCell ref="L36:AI37"/>
    <mergeCell ref="E36:K37"/>
    <mergeCell ref="J27:AI29"/>
    <mergeCell ref="L32:AI33"/>
    <mergeCell ref="E30:K31"/>
    <mergeCell ref="E34:K35"/>
    <mergeCell ref="A16:D23"/>
    <mergeCell ref="O2:Q2"/>
    <mergeCell ref="R2:AI2"/>
    <mergeCell ref="A3:AI4"/>
    <mergeCell ref="A5:D9"/>
    <mergeCell ref="E5:I6"/>
    <mergeCell ref="J5:AI6"/>
    <mergeCell ref="J7:AI7"/>
    <mergeCell ref="E8:I9"/>
    <mergeCell ref="E7:I7"/>
    <mergeCell ref="J8:AI9"/>
    <mergeCell ref="A10:D13"/>
    <mergeCell ref="E10:I10"/>
    <mergeCell ref="J10:AI10"/>
    <mergeCell ref="AD20:AF20"/>
    <mergeCell ref="AG20:AI20"/>
  </mergeCells>
  <phoneticPr fontId="2"/>
  <conditionalFormatting sqref="AD16:AF23">
    <cfRule type="expression" dxfId="3" priority="1" stopIfTrue="1">
      <formula>AND($AD$22="○",$AD$23="○",COUNTIF($AD$16:$AF$21,"○")&gt;2)</formula>
    </cfRule>
    <cfRule type="expression" dxfId="2" priority="2" stopIfTrue="1">
      <formula>AND($AD$22&lt;&gt;"○",$AD$23&lt;&gt;"○",COUNTIF($AD$16:$AF$21,"○")&gt;4)</formula>
    </cfRule>
    <cfRule type="expression" dxfId="1" priority="3" stopIfTrue="1">
      <formula>AND($AD$22&lt;&gt;"○",$AD$23="○",COUNTIF($AD$16:$AF$21,"○")&gt;3)</formula>
    </cfRule>
    <cfRule type="expression" dxfId="0" priority="4" stopIfTrue="1">
      <formula>AND($AD$22="○",$AD$23&lt;&gt;"○",COUNTIF($AD$16:$AF$21,"○")&gt;2)</formula>
    </cfRule>
  </conditionalFormatting>
  <dataValidations count="7">
    <dataValidation type="whole" allowBlank="1" showInputMessage="1" showErrorMessage="1" sqref="P7" xr:uid="{00000000-0002-0000-0400-000000000000}">
      <formula1>1</formula1>
      <formula2>31</formula2>
    </dataValidation>
    <dataValidation type="whole" allowBlank="1" showInputMessage="1" showErrorMessage="1" sqref="N7" xr:uid="{00000000-0002-0000-0400-000001000000}">
      <formula1>1</formula1>
      <formula2>12</formula2>
    </dataValidation>
    <dataValidation type="whole" operator="greaterThanOrEqual" allowBlank="1" showInputMessage="1" showErrorMessage="1" sqref="L7" xr:uid="{00000000-0002-0000-0400-000002000000}">
      <formula1>1</formula1>
    </dataValidation>
    <dataValidation type="list" allowBlank="1" showInputMessage="1" showErrorMessage="1" sqref="AG16:AI17 AG19:AI23" xr:uid="{00000000-0002-0000-0400-000003000000}">
      <formula1>"無,有"</formula1>
    </dataValidation>
    <dataValidation type="list" allowBlank="1" showInputMessage="1" showErrorMessage="1" sqref="L32:AI33" xr:uid="{00000000-0002-0000-0400-000004000000}">
      <formula1>"自社保有,長期リース（３年以上）,無し"</formula1>
    </dataValidation>
    <dataValidation type="list" allowBlank="1" showInputMessage="1" showErrorMessage="1" sqref="AG18" xr:uid="{00000000-0002-0000-0400-000005000000}">
      <formula1>"無,研修受講実績有,推進員設置有"</formula1>
    </dataValidation>
    <dataValidation type="list" allowBlank="1" showInputMessage="1" showErrorMessage="1" sqref="AD16:AF23" xr:uid="{00000000-0002-0000-0400-000006000000}">
      <formula1>"○,－"</formula1>
    </dataValidation>
  </dataValidations>
  <printOptions horizontalCentered="1"/>
  <pageMargins left="0.39370078740157483" right="0.39370078740157483" top="0.59055118110236227" bottom="0.19685039370078741" header="0.31496062992125984" footer="0.31496062992125984"/>
  <pageSetup paperSize="9" scale="68" fitToWidth="2" orientation="portrait" r:id="rId1"/>
  <colBreaks count="1" manualBreakCount="1">
    <brk id="35" max="5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BG150"/>
  <sheetViews>
    <sheetView showGridLines="0" view="pageBreakPreview" zoomScale="70" zoomScaleNormal="85" zoomScaleSheetLayoutView="70" workbookViewId="0">
      <selection activeCell="AJ2" sqref="AJ2"/>
    </sheetView>
  </sheetViews>
  <sheetFormatPr defaultColWidth="3.125" defaultRowHeight="18" customHeight="1" x14ac:dyDescent="0.15"/>
  <cols>
    <col min="1" max="50" width="3.875" style="121" customWidth="1"/>
    <col min="51" max="16384" width="3.125" style="121"/>
  </cols>
  <sheetData>
    <row r="1" spans="1:59" ht="23.25" customHeight="1" x14ac:dyDescent="0.15">
      <c r="A1" s="132" t="s">
        <v>189</v>
      </c>
      <c r="N1" s="122"/>
      <c r="O1" s="122"/>
      <c r="P1" s="122"/>
      <c r="Q1" s="123"/>
      <c r="R1" s="123"/>
      <c r="S1" s="123"/>
      <c r="T1" s="123"/>
      <c r="U1" s="123"/>
      <c r="V1" s="123"/>
      <c r="W1" s="123"/>
      <c r="X1" s="123"/>
      <c r="Y1" s="123"/>
      <c r="Z1" s="123"/>
      <c r="AA1" s="123"/>
      <c r="AB1" s="123"/>
      <c r="AC1" s="123"/>
      <c r="AD1" s="123"/>
      <c r="AE1" s="123"/>
      <c r="AF1" s="123"/>
      <c r="AG1" s="123"/>
      <c r="AH1" s="123"/>
    </row>
    <row r="2" spans="1:59" ht="26.25" customHeight="1" thickBot="1" x14ac:dyDescent="0.2">
      <c r="N2" s="416" t="s">
        <v>142</v>
      </c>
      <c r="O2" s="417"/>
      <c r="P2" s="418"/>
      <c r="Q2" s="419"/>
      <c r="R2" s="420"/>
      <c r="S2" s="420"/>
      <c r="T2" s="420"/>
      <c r="U2" s="420"/>
      <c r="V2" s="420"/>
      <c r="W2" s="420"/>
      <c r="X2" s="420"/>
      <c r="Y2" s="420"/>
      <c r="Z2" s="420"/>
      <c r="AA2" s="420"/>
      <c r="AB2" s="420"/>
      <c r="AC2" s="420"/>
      <c r="AD2" s="420"/>
      <c r="AE2" s="420"/>
      <c r="AF2" s="420"/>
      <c r="AG2" s="420"/>
      <c r="AH2" s="421"/>
    </row>
    <row r="3" spans="1:59" ht="15" customHeight="1" x14ac:dyDescent="0.15">
      <c r="A3" s="542" t="s">
        <v>190</v>
      </c>
      <c r="B3" s="543"/>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4"/>
    </row>
    <row r="4" spans="1:59" ht="15" customHeight="1" thickBot="1" x14ac:dyDescent="0.2">
      <c r="A4" s="545"/>
      <c r="B4" s="546"/>
      <c r="C4" s="546"/>
      <c r="D4" s="546"/>
      <c r="E4" s="546"/>
      <c r="F4" s="546"/>
      <c r="G4" s="546"/>
      <c r="H4" s="546"/>
      <c r="I4" s="546"/>
      <c r="J4" s="546"/>
      <c r="K4" s="546"/>
      <c r="L4" s="546"/>
      <c r="M4" s="546"/>
      <c r="N4" s="546"/>
      <c r="O4" s="546"/>
      <c r="P4" s="546"/>
      <c r="Q4" s="546"/>
      <c r="R4" s="546"/>
      <c r="S4" s="546"/>
      <c r="T4" s="546"/>
      <c r="U4" s="546"/>
      <c r="V4" s="546"/>
      <c r="W4" s="546"/>
      <c r="X4" s="546"/>
      <c r="Y4" s="546"/>
      <c r="Z4" s="546"/>
      <c r="AA4" s="546"/>
      <c r="AB4" s="546"/>
      <c r="AC4" s="546"/>
      <c r="AD4" s="546"/>
      <c r="AE4" s="546"/>
      <c r="AF4" s="546"/>
      <c r="AG4" s="546"/>
      <c r="AH4" s="547"/>
    </row>
    <row r="5" spans="1:59" ht="26.25" customHeight="1" x14ac:dyDescent="0.15">
      <c r="A5" s="565" t="s">
        <v>191</v>
      </c>
      <c r="B5" s="566"/>
      <c r="C5" s="554" t="s">
        <v>192</v>
      </c>
      <c r="D5" s="555"/>
      <c r="E5" s="556"/>
      <c r="F5" s="561"/>
      <c r="G5" s="562"/>
      <c r="H5" s="562"/>
      <c r="I5" s="562"/>
      <c r="J5" s="562"/>
      <c r="K5" s="562"/>
      <c r="L5" s="562"/>
      <c r="M5" s="562"/>
      <c r="N5" s="562"/>
      <c r="O5" s="562"/>
      <c r="P5" s="562"/>
      <c r="Q5" s="562"/>
      <c r="R5" s="562"/>
      <c r="S5" s="562"/>
      <c r="T5" s="562"/>
      <c r="U5" s="562"/>
      <c r="V5" s="563"/>
      <c r="W5" s="554" t="s">
        <v>193</v>
      </c>
      <c r="X5" s="555"/>
      <c r="Y5" s="555"/>
      <c r="Z5" s="555"/>
      <c r="AA5" s="556"/>
      <c r="AB5" s="554" t="s">
        <v>194</v>
      </c>
      <c r="AC5" s="555"/>
      <c r="AD5" s="555"/>
      <c r="AE5" s="555"/>
      <c r="AF5" s="555"/>
      <c r="AG5" s="555"/>
      <c r="AH5" s="557"/>
    </row>
    <row r="6" spans="1:59" ht="26.25" customHeight="1" x14ac:dyDescent="0.15">
      <c r="A6" s="567"/>
      <c r="B6" s="568"/>
      <c r="C6" s="558" t="s">
        <v>195</v>
      </c>
      <c r="D6" s="559"/>
      <c r="E6" s="560"/>
      <c r="F6" s="449" t="s">
        <v>196</v>
      </c>
      <c r="G6" s="450"/>
      <c r="H6" s="450"/>
      <c r="I6" s="450"/>
      <c r="J6" s="450"/>
      <c r="K6" s="450"/>
      <c r="L6" s="450"/>
      <c r="M6" s="125" t="s">
        <v>197</v>
      </c>
      <c r="N6" s="558" t="s">
        <v>198</v>
      </c>
      <c r="O6" s="559"/>
      <c r="P6" s="559"/>
      <c r="Q6" s="559"/>
      <c r="R6" s="559"/>
      <c r="S6" s="559"/>
      <c r="T6" s="564"/>
      <c r="U6" s="125" t="s">
        <v>197</v>
      </c>
      <c r="V6" s="449" t="s">
        <v>199</v>
      </c>
      <c r="W6" s="450"/>
      <c r="X6" s="450"/>
      <c r="Y6" s="450"/>
      <c r="Z6" s="450"/>
      <c r="AA6" s="450"/>
      <c r="AB6" s="450"/>
      <c r="AC6" s="125" t="s">
        <v>197</v>
      </c>
      <c r="AD6" s="128"/>
      <c r="AE6" s="128"/>
      <c r="AF6" s="128"/>
      <c r="AG6" s="128"/>
      <c r="AH6" s="161"/>
    </row>
    <row r="7" spans="1:59" ht="26.25" customHeight="1" x14ac:dyDescent="0.15">
      <c r="A7" s="567"/>
      <c r="B7" s="568"/>
      <c r="C7" s="537" t="s">
        <v>43</v>
      </c>
      <c r="D7" s="537"/>
      <c r="E7" s="537"/>
      <c r="F7" s="572" t="s">
        <v>154</v>
      </c>
      <c r="G7" s="572"/>
      <c r="H7" s="572"/>
      <c r="I7" s="572"/>
      <c r="J7" s="572"/>
      <c r="K7" s="548"/>
      <c r="L7" s="549"/>
      <c r="M7" s="549"/>
      <c r="N7" s="549"/>
      <c r="O7" s="549"/>
      <c r="P7" s="549"/>
      <c r="Q7" s="549"/>
      <c r="R7" s="549"/>
      <c r="S7" s="549"/>
      <c r="T7" s="549"/>
      <c r="U7" s="549"/>
      <c r="V7" s="549"/>
      <c r="W7" s="549"/>
      <c r="X7" s="549"/>
      <c r="Y7" s="549"/>
      <c r="Z7" s="549"/>
      <c r="AA7" s="549"/>
      <c r="AB7" s="549"/>
      <c r="AC7" s="549"/>
      <c r="AD7" s="549"/>
      <c r="AE7" s="549"/>
      <c r="AF7" s="549"/>
      <c r="AG7" s="549"/>
      <c r="AH7" s="550"/>
    </row>
    <row r="8" spans="1:59" ht="26.25" customHeight="1" x14ac:dyDescent="0.15">
      <c r="A8" s="567"/>
      <c r="B8" s="568"/>
      <c r="C8" s="537"/>
      <c r="D8" s="537"/>
      <c r="E8" s="537"/>
      <c r="F8" s="572" t="s">
        <v>155</v>
      </c>
      <c r="G8" s="572"/>
      <c r="H8" s="572"/>
      <c r="I8" s="572"/>
      <c r="J8" s="572"/>
      <c r="K8" s="551"/>
      <c r="L8" s="552"/>
      <c r="M8" s="552"/>
      <c r="N8" s="552"/>
      <c r="O8" s="552"/>
      <c r="P8" s="552"/>
      <c r="Q8" s="552"/>
      <c r="R8" s="552"/>
      <c r="S8" s="552"/>
      <c r="T8" s="552"/>
      <c r="U8" s="552"/>
      <c r="V8" s="552"/>
      <c r="W8" s="552"/>
      <c r="X8" s="552"/>
      <c r="Y8" s="552"/>
      <c r="Z8" s="552"/>
      <c r="AA8" s="552"/>
      <c r="AB8" s="552"/>
      <c r="AC8" s="552"/>
      <c r="AD8" s="552"/>
      <c r="AE8" s="552"/>
      <c r="AF8" s="552"/>
      <c r="AG8" s="552"/>
      <c r="AH8" s="553"/>
      <c r="AK8" s="133"/>
    </row>
    <row r="9" spans="1:59" ht="26.25" customHeight="1" x14ac:dyDescent="0.15">
      <c r="A9" s="567"/>
      <c r="B9" s="568"/>
      <c r="C9" s="537"/>
      <c r="D9" s="537"/>
      <c r="E9" s="537"/>
      <c r="F9" s="572"/>
      <c r="G9" s="572"/>
      <c r="H9" s="572"/>
      <c r="I9" s="572"/>
      <c r="J9" s="572"/>
      <c r="K9" s="551"/>
      <c r="L9" s="552"/>
      <c r="M9" s="552"/>
      <c r="N9" s="552"/>
      <c r="O9" s="552"/>
      <c r="P9" s="552"/>
      <c r="Q9" s="552"/>
      <c r="R9" s="552"/>
      <c r="S9" s="552"/>
      <c r="T9" s="552"/>
      <c r="U9" s="552"/>
      <c r="V9" s="552"/>
      <c r="W9" s="552"/>
      <c r="X9" s="552"/>
      <c r="Y9" s="552"/>
      <c r="Z9" s="552"/>
      <c r="AA9" s="552"/>
      <c r="AB9" s="552"/>
      <c r="AC9" s="552"/>
      <c r="AD9" s="552"/>
      <c r="AE9" s="552"/>
      <c r="AF9" s="552"/>
      <c r="AG9" s="552"/>
      <c r="AH9" s="553"/>
      <c r="AL9" s="122"/>
      <c r="AM9" s="134"/>
      <c r="AN9" s="134"/>
      <c r="AO9" s="134"/>
      <c r="AP9" s="134"/>
      <c r="AQ9" s="134"/>
      <c r="AR9" s="134"/>
      <c r="AS9" s="122"/>
      <c r="AT9" s="134"/>
      <c r="AU9" s="134"/>
      <c r="AV9" s="134"/>
      <c r="AW9" s="134"/>
      <c r="AX9" s="134"/>
      <c r="AY9" s="134"/>
      <c r="AZ9" s="134"/>
      <c r="BA9" s="122"/>
      <c r="BB9" s="134"/>
      <c r="BC9" s="134"/>
      <c r="BD9" s="134"/>
      <c r="BE9" s="134"/>
      <c r="BF9" s="134"/>
      <c r="BG9" s="134"/>
    </row>
    <row r="10" spans="1:59" ht="26.25" customHeight="1" x14ac:dyDescent="0.15">
      <c r="A10" s="567"/>
      <c r="B10" s="568"/>
      <c r="C10" s="454" t="s">
        <v>200</v>
      </c>
      <c r="D10" s="455"/>
      <c r="E10" s="455"/>
      <c r="F10" s="455"/>
      <c r="G10" s="455"/>
      <c r="H10" s="455"/>
      <c r="I10" s="455"/>
      <c r="J10" s="456"/>
      <c r="K10" s="454" t="s">
        <v>201</v>
      </c>
      <c r="L10" s="455"/>
      <c r="M10" s="455"/>
      <c r="N10" s="455"/>
      <c r="O10" s="455"/>
      <c r="P10" s="456"/>
      <c r="Q10" s="449" t="s">
        <v>202</v>
      </c>
      <c r="R10" s="450"/>
      <c r="S10" s="450"/>
      <c r="T10" s="450"/>
      <c r="U10" s="450"/>
      <c r="V10" s="125" t="s">
        <v>197</v>
      </c>
      <c r="W10" s="449" t="s">
        <v>203</v>
      </c>
      <c r="X10" s="450"/>
      <c r="Y10" s="450"/>
      <c r="Z10" s="450"/>
      <c r="AA10" s="450"/>
      <c r="AB10" s="125" t="s">
        <v>197</v>
      </c>
      <c r="AC10" s="449" t="s">
        <v>204</v>
      </c>
      <c r="AD10" s="450"/>
      <c r="AE10" s="450"/>
      <c r="AF10" s="450"/>
      <c r="AG10" s="450"/>
      <c r="AH10" s="160" t="s">
        <v>197</v>
      </c>
    </row>
    <row r="11" spans="1:59" ht="26.25" customHeight="1" x14ac:dyDescent="0.15">
      <c r="A11" s="567"/>
      <c r="B11" s="568"/>
      <c r="C11" s="454"/>
      <c r="D11" s="455"/>
      <c r="E11" s="455"/>
      <c r="F11" s="455"/>
      <c r="G11" s="455"/>
      <c r="H11" s="455"/>
      <c r="I11" s="455"/>
      <c r="J11" s="456"/>
      <c r="K11" s="449" t="s">
        <v>205</v>
      </c>
      <c r="L11" s="450"/>
      <c r="M11" s="450"/>
      <c r="N11" s="450"/>
      <c r="O11" s="450"/>
      <c r="P11" s="451"/>
      <c r="Q11" s="450"/>
      <c r="R11" s="450"/>
      <c r="S11" s="450"/>
      <c r="T11" s="450"/>
      <c r="U11" s="450"/>
      <c r="V11" s="450"/>
      <c r="W11" s="450"/>
      <c r="X11" s="450"/>
      <c r="Y11" s="450"/>
      <c r="Z11" s="450"/>
      <c r="AA11" s="450"/>
      <c r="AB11" s="450"/>
      <c r="AC11" s="450"/>
      <c r="AD11" s="450"/>
      <c r="AE11" s="450"/>
      <c r="AF11" s="450"/>
      <c r="AG11" s="450"/>
      <c r="AH11" s="462"/>
    </row>
    <row r="12" spans="1:59" ht="26.25" customHeight="1" x14ac:dyDescent="0.15">
      <c r="A12" s="567"/>
      <c r="B12" s="568"/>
      <c r="C12" s="573" t="s">
        <v>206</v>
      </c>
      <c r="D12" s="568"/>
      <c r="E12" s="518" t="s">
        <v>207</v>
      </c>
      <c r="F12" s="466"/>
      <c r="G12" s="466"/>
      <c r="H12" s="466"/>
      <c r="I12" s="466"/>
      <c r="J12" s="466"/>
      <c r="K12" s="466"/>
      <c r="L12" s="466"/>
      <c r="M12" s="466"/>
      <c r="N12" s="486" t="s">
        <v>208</v>
      </c>
      <c r="O12" s="487"/>
      <c r="P12" s="487"/>
      <c r="Q12" s="487"/>
      <c r="R12" s="487"/>
      <c r="S12" s="487"/>
      <c r="T12" s="487"/>
      <c r="U12" s="487"/>
      <c r="V12" s="487"/>
      <c r="W12" s="487"/>
      <c r="X12" s="488"/>
      <c r="Y12" s="486" t="s">
        <v>209</v>
      </c>
      <c r="Z12" s="487"/>
      <c r="AA12" s="487"/>
      <c r="AB12" s="487"/>
      <c r="AC12" s="488"/>
      <c r="AD12" s="486"/>
      <c r="AE12" s="487"/>
      <c r="AF12" s="487"/>
      <c r="AG12" s="575" t="s">
        <v>210</v>
      </c>
      <c r="AH12" s="576"/>
    </row>
    <row r="13" spans="1:59" ht="26.25" customHeight="1" x14ac:dyDescent="0.15">
      <c r="A13" s="567"/>
      <c r="B13" s="568"/>
      <c r="C13" s="573"/>
      <c r="D13" s="568"/>
      <c r="E13" s="582"/>
      <c r="F13" s="583"/>
      <c r="G13" s="583"/>
      <c r="H13" s="583"/>
      <c r="I13" s="583"/>
      <c r="J13" s="583"/>
      <c r="K13" s="583"/>
      <c r="L13" s="583"/>
      <c r="M13" s="583"/>
      <c r="N13" s="572" t="s">
        <v>211</v>
      </c>
      <c r="O13" s="572"/>
      <c r="P13" s="572"/>
      <c r="Q13" s="572"/>
      <c r="R13" s="572"/>
      <c r="S13" s="584" t="s">
        <v>212</v>
      </c>
      <c r="T13" s="585"/>
      <c r="U13" s="455" t="s">
        <v>213</v>
      </c>
      <c r="V13" s="455"/>
      <c r="W13" s="455"/>
      <c r="X13" s="455"/>
      <c r="Y13" s="454" t="s">
        <v>214</v>
      </c>
      <c r="Z13" s="455"/>
      <c r="AA13" s="455"/>
      <c r="AB13" s="455"/>
      <c r="AC13" s="455"/>
      <c r="AD13" s="455"/>
      <c r="AE13" s="455"/>
      <c r="AF13" s="455"/>
      <c r="AG13" s="455"/>
      <c r="AH13" s="571"/>
    </row>
    <row r="14" spans="1:59" ht="26.25" customHeight="1" x14ac:dyDescent="0.15">
      <c r="A14" s="567"/>
      <c r="B14" s="568"/>
      <c r="C14" s="573"/>
      <c r="D14" s="568"/>
      <c r="E14" s="454" t="s">
        <v>215</v>
      </c>
      <c r="F14" s="455"/>
      <c r="G14" s="455"/>
      <c r="H14" s="455"/>
      <c r="I14" s="455"/>
      <c r="J14" s="455"/>
      <c r="K14" s="455"/>
      <c r="L14" s="455"/>
      <c r="M14" s="456"/>
      <c r="N14" s="586"/>
      <c r="O14" s="586"/>
      <c r="P14" s="587"/>
      <c r="Q14" s="456" t="s">
        <v>216</v>
      </c>
      <c r="R14" s="572"/>
      <c r="S14" s="580">
        <v>1</v>
      </c>
      <c r="T14" s="581"/>
      <c r="U14" s="618" t="str">
        <f>IF(N14="","",ROUNDDOWN(N14*S14,3))</f>
        <v/>
      </c>
      <c r="V14" s="618"/>
      <c r="W14" s="455" t="s">
        <v>216</v>
      </c>
      <c r="X14" s="455"/>
      <c r="Y14" s="609" t="str">
        <f>IF(SUM(U14:V17)=0,"",SUM(U14:V17))</f>
        <v/>
      </c>
      <c r="Z14" s="610"/>
      <c r="AA14" s="610"/>
      <c r="AB14" s="610"/>
      <c r="AC14" s="610"/>
      <c r="AD14" s="429" t="s">
        <v>217</v>
      </c>
      <c r="AE14" s="429"/>
      <c r="AF14" s="429"/>
      <c r="AG14" s="429"/>
      <c r="AH14" s="615"/>
    </row>
    <row r="15" spans="1:59" ht="26.25" customHeight="1" x14ac:dyDescent="0.15">
      <c r="A15" s="567"/>
      <c r="B15" s="568"/>
      <c r="C15" s="573"/>
      <c r="D15" s="568"/>
      <c r="E15" s="454" t="s">
        <v>218</v>
      </c>
      <c r="F15" s="455"/>
      <c r="G15" s="455"/>
      <c r="H15" s="455"/>
      <c r="I15" s="455"/>
      <c r="J15" s="455"/>
      <c r="K15" s="455"/>
      <c r="L15" s="455"/>
      <c r="M15" s="456"/>
      <c r="N15" s="586"/>
      <c r="O15" s="586"/>
      <c r="P15" s="587"/>
      <c r="Q15" s="456" t="s">
        <v>216</v>
      </c>
      <c r="R15" s="572"/>
      <c r="S15" s="580">
        <v>1</v>
      </c>
      <c r="T15" s="581"/>
      <c r="U15" s="618" t="str">
        <f>IF(N15="","",ROUNDDOWN(N15*S15,3))</f>
        <v/>
      </c>
      <c r="V15" s="618"/>
      <c r="W15" s="455" t="s">
        <v>216</v>
      </c>
      <c r="X15" s="455"/>
      <c r="Y15" s="611"/>
      <c r="Z15" s="612"/>
      <c r="AA15" s="612"/>
      <c r="AB15" s="612"/>
      <c r="AC15" s="612"/>
      <c r="AD15" s="432"/>
      <c r="AE15" s="432"/>
      <c r="AF15" s="432"/>
      <c r="AG15" s="432"/>
      <c r="AH15" s="616"/>
    </row>
    <row r="16" spans="1:59" ht="26.25" customHeight="1" x14ac:dyDescent="0.15">
      <c r="A16" s="567"/>
      <c r="B16" s="568"/>
      <c r="C16" s="573"/>
      <c r="D16" s="568"/>
      <c r="E16" s="454" t="s">
        <v>219</v>
      </c>
      <c r="F16" s="455"/>
      <c r="G16" s="455"/>
      <c r="H16" s="455"/>
      <c r="I16" s="455"/>
      <c r="J16" s="455"/>
      <c r="K16" s="455"/>
      <c r="L16" s="455"/>
      <c r="M16" s="456"/>
      <c r="N16" s="586"/>
      <c r="O16" s="586"/>
      <c r="P16" s="587"/>
      <c r="Q16" s="456" t="s">
        <v>216</v>
      </c>
      <c r="R16" s="572"/>
      <c r="S16" s="619">
        <v>0.5</v>
      </c>
      <c r="T16" s="619"/>
      <c r="U16" s="618" t="str">
        <f>IF(N16="","",ROUNDDOWN(N16*(1/2),3))</f>
        <v/>
      </c>
      <c r="V16" s="618"/>
      <c r="W16" s="455" t="s">
        <v>216</v>
      </c>
      <c r="X16" s="455"/>
      <c r="Y16" s="611"/>
      <c r="Z16" s="612"/>
      <c r="AA16" s="612"/>
      <c r="AB16" s="612"/>
      <c r="AC16" s="612"/>
      <c r="AD16" s="432"/>
      <c r="AE16" s="432"/>
      <c r="AF16" s="432"/>
      <c r="AG16" s="432"/>
      <c r="AH16" s="616"/>
    </row>
    <row r="17" spans="1:34" ht="26.25" customHeight="1" thickBot="1" x14ac:dyDescent="0.2">
      <c r="A17" s="569"/>
      <c r="B17" s="570"/>
      <c r="C17" s="574"/>
      <c r="D17" s="570"/>
      <c r="E17" s="588" t="s">
        <v>220</v>
      </c>
      <c r="F17" s="589"/>
      <c r="G17" s="589"/>
      <c r="H17" s="589"/>
      <c r="I17" s="589"/>
      <c r="J17" s="589"/>
      <c r="K17" s="589"/>
      <c r="L17" s="589"/>
      <c r="M17" s="577"/>
      <c r="N17" s="590"/>
      <c r="O17" s="590"/>
      <c r="P17" s="591"/>
      <c r="Q17" s="577" t="s">
        <v>216</v>
      </c>
      <c r="R17" s="578"/>
      <c r="S17" s="579">
        <v>0.25</v>
      </c>
      <c r="T17" s="579"/>
      <c r="U17" s="620" t="str">
        <f>IF(N17="","",ROUNDDOWN(N17*(1/4),3))</f>
        <v/>
      </c>
      <c r="V17" s="620"/>
      <c r="W17" s="589" t="s">
        <v>216</v>
      </c>
      <c r="X17" s="589"/>
      <c r="Y17" s="613"/>
      <c r="Z17" s="614"/>
      <c r="AA17" s="614"/>
      <c r="AB17" s="614"/>
      <c r="AC17" s="614"/>
      <c r="AD17" s="477"/>
      <c r="AE17" s="477"/>
      <c r="AF17" s="477"/>
      <c r="AG17" s="477"/>
      <c r="AH17" s="617"/>
    </row>
    <row r="18" spans="1:34" ht="26.25" customHeight="1" x14ac:dyDescent="0.15">
      <c r="A18" s="135"/>
      <c r="B18" s="135"/>
      <c r="C18" s="135"/>
      <c r="D18" s="135"/>
      <c r="E18" s="135"/>
      <c r="F18" s="135"/>
      <c r="G18" s="135"/>
      <c r="H18" s="135"/>
      <c r="I18" s="135"/>
      <c r="J18" s="135"/>
      <c r="K18" s="135"/>
      <c r="L18" s="135"/>
      <c r="M18" s="135"/>
      <c r="N18" s="135"/>
      <c r="O18" s="135"/>
      <c r="P18" s="135"/>
      <c r="Q18" s="135"/>
      <c r="R18" s="135"/>
      <c r="S18" s="135"/>
      <c r="T18" s="135"/>
      <c r="U18" s="135"/>
      <c r="V18" s="135"/>
      <c r="W18" s="135"/>
      <c r="X18" s="135"/>
      <c r="Y18" s="135"/>
      <c r="Z18" s="135"/>
      <c r="AA18" s="135"/>
      <c r="AB18" s="135"/>
      <c r="AC18" s="135"/>
      <c r="AD18" s="135"/>
      <c r="AE18" s="135"/>
      <c r="AF18" s="135"/>
      <c r="AG18" s="135"/>
      <c r="AH18" s="135"/>
    </row>
    <row r="19" spans="1:34" ht="11.25" customHeight="1" x14ac:dyDescent="0.15">
      <c r="A19" s="136"/>
      <c r="B19" s="136"/>
      <c r="C19" s="136"/>
      <c r="D19" s="136"/>
      <c r="E19" s="124"/>
      <c r="F19" s="124"/>
      <c r="G19" s="124"/>
      <c r="H19" s="124"/>
      <c r="I19" s="124"/>
      <c r="J19" s="124"/>
      <c r="K19" s="124"/>
      <c r="L19" s="124"/>
      <c r="M19" s="124"/>
      <c r="N19" s="137"/>
      <c r="O19" s="137"/>
      <c r="P19" s="137"/>
      <c r="Q19" s="124"/>
      <c r="R19" s="124"/>
      <c r="S19" s="138"/>
      <c r="T19" s="138"/>
      <c r="U19" s="139"/>
      <c r="V19" s="139"/>
      <c r="W19" s="124"/>
      <c r="X19" s="124"/>
      <c r="Y19" s="140"/>
      <c r="Z19" s="140"/>
      <c r="AA19" s="140"/>
      <c r="AB19" s="140"/>
      <c r="AC19" s="140"/>
      <c r="AD19" s="124"/>
      <c r="AE19" s="124"/>
      <c r="AF19" s="124"/>
      <c r="AG19" s="124"/>
      <c r="AH19" s="124"/>
    </row>
    <row r="20" spans="1:34" ht="11.25" customHeight="1" x14ac:dyDescent="0.15">
      <c r="A20" s="136"/>
      <c r="B20" s="136"/>
      <c r="C20" s="136"/>
      <c r="D20" s="136"/>
      <c r="E20" s="124"/>
      <c r="F20" s="124"/>
      <c r="G20" s="124"/>
      <c r="H20" s="124"/>
      <c r="I20" s="124"/>
      <c r="J20" s="124"/>
      <c r="K20" s="124"/>
      <c r="L20" s="124"/>
      <c r="M20" s="124"/>
      <c r="N20" s="137"/>
      <c r="O20" s="137"/>
      <c r="P20" s="137"/>
      <c r="Q20" s="124"/>
      <c r="R20" s="124"/>
      <c r="S20" s="138"/>
      <c r="T20" s="138"/>
      <c r="U20" s="139"/>
      <c r="V20" s="139"/>
      <c r="W20" s="124"/>
      <c r="X20" s="124"/>
      <c r="Y20" s="140"/>
      <c r="Z20" s="140"/>
      <c r="AA20" s="140"/>
      <c r="AB20" s="140"/>
      <c r="AC20" s="140"/>
      <c r="AD20" s="124"/>
      <c r="AE20" s="124"/>
      <c r="AF20" s="124"/>
      <c r="AG20" s="124"/>
      <c r="AH20" s="124"/>
    </row>
    <row r="21" spans="1:34" ht="11.25" customHeight="1" thickBot="1" x14ac:dyDescent="0.2">
      <c r="C21" s="136"/>
      <c r="D21" s="136"/>
      <c r="E21" s="124"/>
      <c r="F21" s="124"/>
      <c r="G21" s="124"/>
      <c r="H21" s="124"/>
      <c r="I21" s="124"/>
      <c r="J21" s="124"/>
      <c r="K21" s="124"/>
      <c r="L21" s="124"/>
      <c r="M21" s="124"/>
      <c r="N21" s="137"/>
      <c r="O21" s="137"/>
      <c r="P21" s="137"/>
      <c r="Q21" s="124"/>
      <c r="R21" s="124"/>
      <c r="S21" s="138"/>
      <c r="T21" s="138"/>
      <c r="U21" s="141"/>
      <c r="V21" s="141"/>
      <c r="W21" s="124"/>
      <c r="X21" s="124"/>
      <c r="Y21" s="142"/>
      <c r="Z21" s="142"/>
      <c r="AA21" s="142"/>
      <c r="AB21" s="142"/>
      <c r="AC21" s="142"/>
      <c r="AD21" s="124"/>
      <c r="AE21" s="124"/>
      <c r="AF21" s="124"/>
      <c r="AG21" s="124"/>
      <c r="AH21" s="124"/>
    </row>
    <row r="22" spans="1:34" ht="18.75" customHeight="1" x14ac:dyDescent="0.15">
      <c r="A22" s="542" t="s">
        <v>221</v>
      </c>
      <c r="B22" s="543"/>
      <c r="C22" s="543"/>
      <c r="D22" s="543"/>
      <c r="E22" s="543"/>
      <c r="F22" s="543"/>
      <c r="G22" s="543"/>
      <c r="H22" s="543"/>
      <c r="I22" s="543"/>
      <c r="J22" s="543"/>
      <c r="K22" s="543"/>
      <c r="L22" s="543"/>
      <c r="M22" s="543"/>
      <c r="N22" s="543"/>
      <c r="O22" s="543"/>
      <c r="P22" s="543"/>
      <c r="Q22" s="543"/>
      <c r="R22" s="543"/>
      <c r="S22" s="543"/>
      <c r="T22" s="543"/>
      <c r="U22" s="543"/>
      <c r="V22" s="543"/>
      <c r="W22" s="543"/>
      <c r="X22" s="543"/>
      <c r="Y22" s="543"/>
      <c r="Z22" s="543"/>
      <c r="AA22" s="543"/>
      <c r="AB22" s="543"/>
      <c r="AC22" s="543"/>
      <c r="AD22" s="543"/>
      <c r="AE22" s="543"/>
      <c r="AF22" s="543"/>
      <c r="AG22" s="543"/>
      <c r="AH22" s="544"/>
    </row>
    <row r="23" spans="1:34" ht="18.75" customHeight="1" x14ac:dyDescent="0.15">
      <c r="A23" s="597"/>
      <c r="B23" s="598"/>
      <c r="C23" s="598"/>
      <c r="D23" s="598"/>
      <c r="E23" s="598"/>
      <c r="F23" s="598"/>
      <c r="G23" s="598"/>
      <c r="H23" s="598"/>
      <c r="I23" s="598"/>
      <c r="J23" s="598"/>
      <c r="K23" s="598"/>
      <c r="L23" s="598"/>
      <c r="M23" s="598"/>
      <c r="N23" s="598"/>
      <c r="O23" s="598"/>
      <c r="P23" s="598"/>
      <c r="Q23" s="598"/>
      <c r="R23" s="598"/>
      <c r="S23" s="598"/>
      <c r="T23" s="598"/>
      <c r="U23" s="598"/>
      <c r="V23" s="598"/>
      <c r="W23" s="598"/>
      <c r="X23" s="598"/>
      <c r="Y23" s="598"/>
      <c r="Z23" s="598"/>
      <c r="AA23" s="598"/>
      <c r="AB23" s="598"/>
      <c r="AC23" s="598"/>
      <c r="AD23" s="598"/>
      <c r="AE23" s="598"/>
      <c r="AF23" s="598"/>
      <c r="AG23" s="598"/>
      <c r="AH23" s="599"/>
    </row>
    <row r="24" spans="1:34" ht="18.75" customHeight="1" x14ac:dyDescent="0.15">
      <c r="A24" s="600" t="s">
        <v>222</v>
      </c>
      <c r="B24" s="601"/>
      <c r="C24" s="603" t="s">
        <v>223</v>
      </c>
      <c r="D24" s="603"/>
      <c r="E24" s="603"/>
      <c r="F24" s="603"/>
      <c r="G24" s="603"/>
      <c r="H24" s="603"/>
      <c r="I24" s="603"/>
      <c r="J24" s="603"/>
      <c r="K24" s="603"/>
      <c r="L24" s="603"/>
      <c r="M24" s="603"/>
      <c r="N24" s="603"/>
      <c r="O24" s="603"/>
      <c r="P24" s="603"/>
      <c r="Q24" s="603"/>
      <c r="R24" s="603"/>
      <c r="S24" s="603"/>
      <c r="T24" s="603"/>
      <c r="U24" s="603"/>
      <c r="V24" s="603"/>
      <c r="W24" s="603"/>
      <c r="X24" s="603"/>
      <c r="Y24" s="603"/>
      <c r="Z24" s="603"/>
      <c r="AA24" s="603"/>
      <c r="AB24" s="603"/>
      <c r="AC24" s="603"/>
      <c r="AD24" s="603"/>
      <c r="AE24" s="603"/>
      <c r="AF24" s="603"/>
      <c r="AG24" s="603"/>
      <c r="AH24" s="604"/>
    </row>
    <row r="25" spans="1:34" ht="18.75" customHeight="1" x14ac:dyDescent="0.15">
      <c r="A25" s="592"/>
      <c r="B25" s="602"/>
      <c r="C25" s="605"/>
      <c r="D25" s="605"/>
      <c r="E25" s="605"/>
      <c r="F25" s="605"/>
      <c r="G25" s="605"/>
      <c r="H25" s="605"/>
      <c r="I25" s="605"/>
      <c r="J25" s="605"/>
      <c r="K25" s="605"/>
      <c r="L25" s="605"/>
      <c r="M25" s="605"/>
      <c r="N25" s="605"/>
      <c r="O25" s="605"/>
      <c r="P25" s="605"/>
      <c r="Q25" s="605"/>
      <c r="R25" s="605"/>
      <c r="S25" s="605"/>
      <c r="T25" s="605"/>
      <c r="U25" s="605"/>
      <c r="V25" s="605"/>
      <c r="W25" s="605"/>
      <c r="X25" s="605"/>
      <c r="Y25" s="605"/>
      <c r="Z25" s="605"/>
      <c r="AA25" s="605"/>
      <c r="AB25" s="605"/>
      <c r="AC25" s="605"/>
      <c r="AD25" s="605"/>
      <c r="AE25" s="605"/>
      <c r="AF25" s="605"/>
      <c r="AG25" s="605"/>
      <c r="AH25" s="606"/>
    </row>
    <row r="26" spans="1:34" ht="18.75" customHeight="1" x14ac:dyDescent="0.15">
      <c r="A26" s="594" t="s">
        <v>224</v>
      </c>
      <c r="B26" s="593"/>
      <c r="C26" s="607" t="s">
        <v>225</v>
      </c>
      <c r="D26" s="607"/>
      <c r="E26" s="607"/>
      <c r="F26" s="607"/>
      <c r="G26" s="607"/>
      <c r="H26" s="607"/>
      <c r="I26" s="607"/>
      <c r="J26" s="607"/>
      <c r="K26" s="607"/>
      <c r="L26" s="607"/>
      <c r="M26" s="607"/>
      <c r="N26" s="607"/>
      <c r="O26" s="607"/>
      <c r="P26" s="607"/>
      <c r="Q26" s="607"/>
      <c r="R26" s="607"/>
      <c r="S26" s="607"/>
      <c r="T26" s="607"/>
      <c r="U26" s="607"/>
      <c r="V26" s="607"/>
      <c r="W26" s="607"/>
      <c r="X26" s="607"/>
      <c r="Y26" s="607"/>
      <c r="Z26" s="607"/>
      <c r="AA26" s="607"/>
      <c r="AB26" s="607"/>
      <c r="AC26" s="607"/>
      <c r="AD26" s="607"/>
      <c r="AE26" s="607"/>
      <c r="AF26" s="607"/>
      <c r="AG26" s="607"/>
      <c r="AH26" s="608"/>
    </row>
    <row r="27" spans="1:34" ht="18.75" customHeight="1" x14ac:dyDescent="0.15">
      <c r="A27" s="594"/>
      <c r="B27" s="593"/>
      <c r="C27" s="607"/>
      <c r="D27" s="607"/>
      <c r="E27" s="607"/>
      <c r="F27" s="607"/>
      <c r="G27" s="607"/>
      <c r="H27" s="607"/>
      <c r="I27" s="607"/>
      <c r="J27" s="607"/>
      <c r="K27" s="607"/>
      <c r="L27" s="607"/>
      <c r="M27" s="607"/>
      <c r="N27" s="607"/>
      <c r="O27" s="607"/>
      <c r="P27" s="607"/>
      <c r="Q27" s="607"/>
      <c r="R27" s="607"/>
      <c r="S27" s="607"/>
      <c r="T27" s="607"/>
      <c r="U27" s="607"/>
      <c r="V27" s="607"/>
      <c r="W27" s="607"/>
      <c r="X27" s="607"/>
      <c r="Y27" s="607"/>
      <c r="Z27" s="607"/>
      <c r="AA27" s="607"/>
      <c r="AB27" s="607"/>
      <c r="AC27" s="607"/>
      <c r="AD27" s="607"/>
      <c r="AE27" s="607"/>
      <c r="AF27" s="607"/>
      <c r="AG27" s="607"/>
      <c r="AH27" s="608"/>
    </row>
    <row r="28" spans="1:34" ht="18.75" customHeight="1" x14ac:dyDescent="0.15">
      <c r="A28" s="592" t="s">
        <v>226</v>
      </c>
      <c r="B28" s="593"/>
      <c r="C28" s="605" t="s">
        <v>227</v>
      </c>
      <c r="D28" s="605"/>
      <c r="E28" s="605"/>
      <c r="F28" s="605"/>
      <c r="G28" s="605"/>
      <c r="H28" s="605"/>
      <c r="I28" s="605"/>
      <c r="J28" s="605"/>
      <c r="K28" s="605"/>
      <c r="L28" s="605"/>
      <c r="M28" s="605"/>
      <c r="N28" s="605"/>
      <c r="O28" s="605"/>
      <c r="P28" s="605"/>
      <c r="Q28" s="605"/>
      <c r="R28" s="605"/>
      <c r="S28" s="605"/>
      <c r="T28" s="605"/>
      <c r="U28" s="605"/>
      <c r="V28" s="605"/>
      <c r="W28" s="605"/>
      <c r="X28" s="605"/>
      <c r="Y28" s="605"/>
      <c r="Z28" s="605"/>
      <c r="AA28" s="605"/>
      <c r="AB28" s="605"/>
      <c r="AC28" s="605"/>
      <c r="AD28" s="605"/>
      <c r="AE28" s="605"/>
      <c r="AF28" s="605"/>
      <c r="AG28" s="605"/>
      <c r="AH28" s="606"/>
    </row>
    <row r="29" spans="1:34" ht="18.75" customHeight="1" x14ac:dyDescent="0.15">
      <c r="A29" s="594"/>
      <c r="B29" s="593"/>
      <c r="C29" s="605"/>
      <c r="D29" s="605"/>
      <c r="E29" s="605"/>
      <c r="F29" s="605"/>
      <c r="G29" s="605"/>
      <c r="H29" s="605"/>
      <c r="I29" s="605"/>
      <c r="J29" s="605"/>
      <c r="K29" s="605"/>
      <c r="L29" s="605"/>
      <c r="M29" s="605"/>
      <c r="N29" s="605"/>
      <c r="O29" s="605"/>
      <c r="P29" s="605"/>
      <c r="Q29" s="605"/>
      <c r="R29" s="605"/>
      <c r="S29" s="605"/>
      <c r="T29" s="605"/>
      <c r="U29" s="605"/>
      <c r="V29" s="605"/>
      <c r="W29" s="605"/>
      <c r="X29" s="605"/>
      <c r="Y29" s="605"/>
      <c r="Z29" s="605"/>
      <c r="AA29" s="605"/>
      <c r="AB29" s="605"/>
      <c r="AC29" s="605"/>
      <c r="AD29" s="605"/>
      <c r="AE29" s="605"/>
      <c r="AF29" s="605"/>
      <c r="AG29" s="605"/>
      <c r="AH29" s="606"/>
    </row>
    <row r="30" spans="1:34" ht="18.75" customHeight="1" x14ac:dyDescent="0.15">
      <c r="A30" s="592"/>
      <c r="B30" s="593"/>
      <c r="C30" s="595"/>
      <c r="D30" s="595"/>
      <c r="E30" s="595"/>
      <c r="F30" s="595"/>
      <c r="G30" s="595"/>
      <c r="H30" s="595"/>
      <c r="I30" s="595"/>
      <c r="J30" s="595"/>
      <c r="K30" s="595"/>
      <c r="L30" s="595"/>
      <c r="M30" s="595"/>
      <c r="N30" s="595"/>
      <c r="O30" s="595"/>
      <c r="P30" s="595"/>
      <c r="Q30" s="595"/>
      <c r="R30" s="595"/>
      <c r="S30" s="595"/>
      <c r="T30" s="595"/>
      <c r="U30" s="595"/>
      <c r="V30" s="595"/>
      <c r="W30" s="595"/>
      <c r="X30" s="595"/>
      <c r="Y30" s="595"/>
      <c r="Z30" s="595"/>
      <c r="AA30" s="595"/>
      <c r="AB30" s="595"/>
      <c r="AC30" s="595"/>
      <c r="AD30" s="595"/>
      <c r="AE30" s="595"/>
      <c r="AF30" s="595"/>
      <c r="AG30" s="595"/>
      <c r="AH30" s="596"/>
    </row>
    <row r="31" spans="1:34" ht="18.75" customHeight="1" x14ac:dyDescent="0.15">
      <c r="A31" s="594"/>
      <c r="B31" s="593"/>
      <c r="C31" s="595"/>
      <c r="D31" s="595"/>
      <c r="E31" s="595"/>
      <c r="F31" s="595"/>
      <c r="G31" s="595"/>
      <c r="H31" s="595"/>
      <c r="I31" s="595"/>
      <c r="J31" s="595"/>
      <c r="K31" s="595"/>
      <c r="L31" s="595"/>
      <c r="M31" s="595"/>
      <c r="N31" s="595"/>
      <c r="O31" s="595"/>
      <c r="P31" s="595"/>
      <c r="Q31" s="595"/>
      <c r="R31" s="595"/>
      <c r="S31" s="595"/>
      <c r="T31" s="595"/>
      <c r="U31" s="595"/>
      <c r="V31" s="595"/>
      <c r="W31" s="595"/>
      <c r="X31" s="595"/>
      <c r="Y31" s="595"/>
      <c r="Z31" s="595"/>
      <c r="AA31" s="595"/>
      <c r="AB31" s="595"/>
      <c r="AC31" s="595"/>
      <c r="AD31" s="595"/>
      <c r="AE31" s="595"/>
      <c r="AF31" s="595"/>
      <c r="AG31" s="595"/>
      <c r="AH31" s="596"/>
    </row>
    <row r="32" spans="1:34" ht="18.75" customHeight="1" x14ac:dyDescent="0.15">
      <c r="A32" s="143"/>
      <c r="B32" s="144"/>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c r="AD32" s="133"/>
      <c r="AE32" s="133"/>
      <c r="AF32" s="133"/>
      <c r="AG32" s="133"/>
      <c r="AH32" s="145"/>
    </row>
    <row r="33" spans="1:34" ht="18.75" customHeight="1" x14ac:dyDescent="0.15">
      <c r="A33" s="143"/>
      <c r="B33" s="144"/>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c r="AD33" s="133"/>
      <c r="AE33" s="133"/>
      <c r="AF33" s="133"/>
      <c r="AG33" s="133"/>
      <c r="AH33" s="145"/>
    </row>
    <row r="34" spans="1:34" ht="18.75" customHeight="1" x14ac:dyDescent="0.15">
      <c r="A34" s="143"/>
      <c r="B34" s="144"/>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45"/>
    </row>
    <row r="35" spans="1:34" ht="18.75" customHeight="1" x14ac:dyDescent="0.15">
      <c r="A35" s="143"/>
      <c r="B35" s="144"/>
      <c r="C35" s="133"/>
      <c r="D35" s="133"/>
      <c r="E35" s="133"/>
      <c r="F35" s="133"/>
      <c r="G35" s="133"/>
      <c r="H35" s="133"/>
      <c r="I35" s="133"/>
      <c r="J35" s="133"/>
      <c r="K35" s="133"/>
      <c r="L35" s="133"/>
      <c r="M35" s="133"/>
      <c r="N35" s="133"/>
      <c r="O35" s="133"/>
      <c r="P35" s="133"/>
      <c r="Q35" s="133"/>
      <c r="R35" s="133"/>
      <c r="S35" s="133"/>
      <c r="T35" s="133"/>
      <c r="U35" s="133"/>
      <c r="V35" s="133"/>
      <c r="W35" s="133"/>
      <c r="X35" s="133"/>
      <c r="Y35" s="133"/>
      <c r="Z35" s="133"/>
      <c r="AA35" s="133"/>
      <c r="AB35" s="133"/>
      <c r="AC35" s="133"/>
      <c r="AD35" s="133"/>
      <c r="AE35" s="133"/>
      <c r="AF35" s="133"/>
      <c r="AG35" s="133"/>
      <c r="AH35" s="146"/>
    </row>
    <row r="36" spans="1:34" ht="18.75" customHeight="1" thickBot="1" x14ac:dyDescent="0.2">
      <c r="A36" s="147"/>
      <c r="B36" s="148"/>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c r="AE36" s="149"/>
      <c r="AF36" s="149"/>
      <c r="AG36" s="149"/>
      <c r="AH36" s="150"/>
    </row>
    <row r="37" spans="1:34" ht="7.5" customHeight="1" x14ac:dyDescent="0.15">
      <c r="C37" s="136"/>
      <c r="D37" s="136"/>
      <c r="E37" s="122"/>
      <c r="F37" s="122"/>
      <c r="G37" s="122"/>
      <c r="H37" s="122"/>
      <c r="I37" s="122"/>
      <c r="J37" s="122"/>
      <c r="K37" s="122"/>
      <c r="L37" s="122"/>
      <c r="M37" s="122"/>
      <c r="N37" s="122"/>
      <c r="O37" s="122"/>
      <c r="P37" s="122"/>
      <c r="Q37" s="122"/>
      <c r="R37" s="151"/>
      <c r="S37" s="151"/>
      <c r="T37" s="151"/>
      <c r="U37" s="151"/>
      <c r="V37" s="151"/>
      <c r="W37" s="122"/>
      <c r="X37" s="151"/>
      <c r="Y37" s="151"/>
      <c r="Z37" s="151"/>
      <c r="AA37" s="151"/>
      <c r="AB37" s="151"/>
      <c r="AC37" s="122"/>
      <c r="AD37" s="151"/>
      <c r="AE37" s="151"/>
      <c r="AF37" s="151"/>
      <c r="AG37" s="151"/>
      <c r="AH37" s="151"/>
    </row>
    <row r="38" spans="1:34" ht="29.25" customHeight="1" x14ac:dyDescent="0.15">
      <c r="C38" s="136"/>
      <c r="D38" s="136"/>
      <c r="E38" s="122"/>
      <c r="F38" s="122"/>
      <c r="G38" s="122"/>
      <c r="H38" s="122"/>
      <c r="I38" s="122"/>
      <c r="J38" s="122"/>
      <c r="K38" s="122"/>
      <c r="L38" s="122"/>
      <c r="M38" s="122"/>
      <c r="N38" s="122"/>
      <c r="O38" s="122"/>
      <c r="P38" s="122"/>
      <c r="Q38" s="122"/>
      <c r="R38" s="151"/>
      <c r="S38" s="151"/>
      <c r="T38" s="151"/>
      <c r="U38" s="151"/>
      <c r="V38" s="151"/>
      <c r="W38" s="122"/>
      <c r="X38" s="151"/>
      <c r="Y38" s="151"/>
      <c r="Z38" s="151"/>
      <c r="AA38" s="151"/>
      <c r="AB38" s="151"/>
      <c r="AC38" s="122"/>
      <c r="AD38" s="151"/>
      <c r="AE38" s="151"/>
      <c r="AF38" s="151"/>
      <c r="AG38" s="151"/>
      <c r="AH38" s="151"/>
    </row>
    <row r="39" spans="1:34" ht="29.25" customHeight="1" x14ac:dyDescent="0.15">
      <c r="C39" s="136"/>
      <c r="D39" s="136"/>
      <c r="E39" s="122"/>
      <c r="F39" s="122"/>
      <c r="G39" s="122"/>
      <c r="H39" s="122"/>
      <c r="I39" s="122"/>
      <c r="J39" s="122"/>
      <c r="K39" s="122"/>
      <c r="L39" s="122"/>
      <c r="M39" s="122"/>
      <c r="N39" s="122"/>
      <c r="O39" s="122"/>
      <c r="P39" s="122"/>
      <c r="Q39" s="122"/>
      <c r="R39" s="151"/>
      <c r="S39" s="151"/>
      <c r="T39" s="151"/>
      <c r="U39" s="151"/>
      <c r="V39" s="151"/>
      <c r="W39" s="122"/>
      <c r="X39" s="151"/>
      <c r="Y39" s="151"/>
      <c r="Z39" s="151"/>
      <c r="AA39" s="151"/>
      <c r="AB39" s="151"/>
      <c r="AC39" s="122"/>
      <c r="AD39" s="151"/>
      <c r="AE39" s="151"/>
      <c r="AF39" s="151"/>
      <c r="AG39" s="151"/>
      <c r="AH39" s="151"/>
    </row>
    <row r="40" spans="1:34" ht="29.25" customHeight="1" x14ac:dyDescent="0.15">
      <c r="C40" s="136"/>
      <c r="D40" s="136"/>
      <c r="E40" s="122"/>
      <c r="F40" s="122"/>
      <c r="G40" s="122"/>
      <c r="H40" s="122"/>
      <c r="I40" s="122"/>
      <c r="J40" s="122"/>
      <c r="K40" s="122"/>
      <c r="L40" s="122"/>
      <c r="M40" s="122"/>
      <c r="N40" s="122"/>
      <c r="O40" s="122"/>
      <c r="P40" s="122"/>
      <c r="Q40" s="122"/>
      <c r="R40" s="151"/>
      <c r="S40" s="151"/>
      <c r="T40" s="151"/>
      <c r="U40" s="151"/>
      <c r="V40" s="151"/>
      <c r="W40" s="122"/>
      <c r="X40" s="151"/>
      <c r="Y40" s="151"/>
      <c r="Z40" s="151"/>
      <c r="AA40" s="151"/>
      <c r="AB40" s="151"/>
      <c r="AC40" s="122"/>
      <c r="AD40" s="151"/>
      <c r="AE40" s="151"/>
      <c r="AF40" s="151"/>
      <c r="AG40" s="151"/>
      <c r="AH40" s="151"/>
    </row>
    <row r="41" spans="1:34" ht="29.25" customHeight="1" x14ac:dyDescent="0.15">
      <c r="C41" s="136"/>
      <c r="D41" s="136"/>
      <c r="E41" s="122"/>
      <c r="F41" s="122"/>
      <c r="G41" s="122"/>
      <c r="H41" s="122"/>
      <c r="I41" s="122"/>
      <c r="J41" s="122"/>
      <c r="K41" s="122"/>
      <c r="L41" s="122"/>
      <c r="M41" s="122"/>
      <c r="N41" s="122"/>
      <c r="O41" s="122"/>
      <c r="P41" s="122"/>
      <c r="Q41" s="122"/>
      <c r="R41" s="151"/>
      <c r="S41" s="151"/>
      <c r="T41" s="151"/>
      <c r="U41" s="151"/>
      <c r="V41" s="151"/>
      <c r="W41" s="122"/>
      <c r="X41" s="151"/>
      <c r="Y41" s="151"/>
      <c r="Z41" s="151"/>
      <c r="AA41" s="151"/>
      <c r="AB41" s="151"/>
      <c r="AC41" s="122"/>
      <c r="AD41" s="151"/>
      <c r="AE41" s="151"/>
      <c r="AF41" s="151"/>
      <c r="AG41" s="151"/>
      <c r="AH41" s="151"/>
    </row>
    <row r="42" spans="1:34" ht="29.25" customHeight="1" x14ac:dyDescent="0.15">
      <c r="C42" s="136"/>
      <c r="D42" s="136"/>
      <c r="E42" s="122"/>
      <c r="F42" s="122"/>
      <c r="G42" s="122"/>
      <c r="H42" s="122"/>
      <c r="I42" s="122"/>
      <c r="J42" s="122"/>
      <c r="K42" s="122"/>
      <c r="L42" s="122"/>
      <c r="M42" s="122"/>
      <c r="N42" s="122"/>
      <c r="O42" s="122"/>
      <c r="P42" s="122"/>
      <c r="Q42" s="122"/>
      <c r="R42" s="151"/>
      <c r="S42" s="151"/>
      <c r="T42" s="151"/>
      <c r="U42" s="151"/>
      <c r="V42" s="151"/>
      <c r="W42" s="122"/>
      <c r="X42" s="151"/>
      <c r="Y42" s="151"/>
      <c r="Z42" s="151"/>
      <c r="AA42" s="151"/>
      <c r="AB42" s="151"/>
      <c r="AC42" s="122"/>
      <c r="AD42" s="151"/>
      <c r="AE42" s="151"/>
      <c r="AF42" s="151"/>
      <c r="AG42" s="151"/>
      <c r="AH42" s="151"/>
    </row>
    <row r="43" spans="1:34" ht="29.25" customHeight="1" x14ac:dyDescent="0.15">
      <c r="C43" s="136"/>
      <c r="D43" s="136"/>
      <c r="E43" s="122"/>
      <c r="F43" s="122"/>
      <c r="G43" s="122"/>
      <c r="H43" s="122"/>
      <c r="I43" s="122"/>
      <c r="J43" s="122"/>
      <c r="K43" s="122"/>
      <c r="L43" s="122"/>
      <c r="M43" s="122"/>
      <c r="N43" s="122"/>
      <c r="O43" s="122"/>
      <c r="P43" s="122"/>
      <c r="Q43" s="122"/>
      <c r="R43" s="151"/>
      <c r="S43" s="151"/>
      <c r="T43" s="151"/>
      <c r="U43" s="151"/>
      <c r="V43" s="151"/>
      <c r="W43" s="122"/>
      <c r="X43" s="151"/>
      <c r="Y43" s="151"/>
      <c r="Z43" s="151"/>
      <c r="AA43" s="151"/>
      <c r="AB43" s="151"/>
      <c r="AC43" s="122"/>
      <c r="AD43" s="151"/>
      <c r="AE43" s="151"/>
      <c r="AF43" s="151"/>
      <c r="AG43" s="151"/>
      <c r="AH43" s="151"/>
    </row>
    <row r="44" spans="1:34" ht="29.25" customHeight="1" x14ac:dyDescent="0.15">
      <c r="C44" s="136"/>
      <c r="D44" s="136"/>
      <c r="E44" s="122"/>
      <c r="F44" s="122"/>
      <c r="G44" s="122"/>
      <c r="H44" s="122"/>
      <c r="I44" s="122"/>
      <c r="J44" s="122"/>
      <c r="K44" s="122"/>
      <c r="L44" s="122"/>
      <c r="M44" s="122"/>
      <c r="N44" s="122"/>
      <c r="O44" s="122"/>
      <c r="P44" s="122"/>
      <c r="Q44" s="122"/>
      <c r="R44" s="151"/>
      <c r="S44" s="151"/>
      <c r="T44" s="151"/>
      <c r="U44" s="151"/>
      <c r="V44" s="151"/>
      <c r="W44" s="122"/>
      <c r="X44" s="151"/>
      <c r="Y44" s="151"/>
      <c r="Z44" s="151"/>
      <c r="AA44" s="151"/>
      <c r="AB44" s="151"/>
      <c r="AC44" s="122"/>
      <c r="AD44" s="151"/>
      <c r="AE44" s="151"/>
      <c r="AF44" s="151"/>
      <c r="AG44" s="151"/>
      <c r="AH44" s="151"/>
    </row>
    <row r="45" spans="1:34" ht="29.25" customHeight="1" x14ac:dyDescent="0.15">
      <c r="C45" s="136"/>
      <c r="D45" s="136"/>
      <c r="E45" s="122"/>
      <c r="F45" s="122"/>
      <c r="G45" s="122"/>
      <c r="H45" s="122"/>
      <c r="I45" s="122"/>
      <c r="J45" s="122"/>
      <c r="K45" s="122"/>
      <c r="L45" s="122"/>
      <c r="M45" s="122"/>
      <c r="N45" s="122"/>
      <c r="O45" s="122"/>
      <c r="P45" s="122"/>
      <c r="Q45" s="122"/>
      <c r="R45" s="151"/>
      <c r="S45" s="151"/>
      <c r="T45" s="151"/>
      <c r="U45" s="151"/>
      <c r="V45" s="151"/>
      <c r="W45" s="122"/>
      <c r="X45" s="151"/>
      <c r="Y45" s="151"/>
      <c r="Z45" s="151"/>
      <c r="AA45" s="151"/>
      <c r="AB45" s="151"/>
      <c r="AC45" s="122"/>
      <c r="AD45" s="151"/>
      <c r="AE45" s="151"/>
      <c r="AF45" s="151"/>
      <c r="AG45" s="151"/>
      <c r="AH45" s="151"/>
    </row>
    <row r="46" spans="1:34" ht="29.25" customHeight="1" x14ac:dyDescent="0.15">
      <c r="C46" s="136"/>
      <c r="D46" s="136"/>
      <c r="E46" s="122"/>
      <c r="F46" s="122"/>
      <c r="G46" s="122"/>
      <c r="H46" s="122"/>
      <c r="I46" s="122"/>
      <c r="J46" s="122"/>
      <c r="K46" s="122"/>
      <c r="L46" s="122"/>
      <c r="M46" s="122"/>
      <c r="N46" s="122"/>
      <c r="O46" s="122"/>
      <c r="P46" s="122"/>
      <c r="Q46" s="122"/>
      <c r="R46" s="151"/>
      <c r="S46" s="151"/>
      <c r="T46" s="151"/>
      <c r="U46" s="151"/>
      <c r="V46" s="151"/>
      <c r="W46" s="122"/>
      <c r="X46" s="151"/>
      <c r="Y46" s="151"/>
      <c r="Z46" s="151"/>
      <c r="AA46" s="151"/>
      <c r="AB46" s="151"/>
      <c r="AC46" s="122"/>
      <c r="AD46" s="151"/>
      <c r="AE46" s="151"/>
      <c r="AF46" s="151"/>
      <c r="AG46" s="151"/>
      <c r="AH46" s="151"/>
    </row>
    <row r="47" spans="1:34" ht="29.25" customHeight="1" x14ac:dyDescent="0.15">
      <c r="C47" s="136"/>
      <c r="D47" s="136"/>
      <c r="E47" s="122"/>
      <c r="F47" s="122"/>
      <c r="G47" s="122"/>
      <c r="H47" s="122"/>
      <c r="I47" s="122"/>
      <c r="J47" s="122"/>
      <c r="K47" s="122"/>
      <c r="L47" s="122"/>
      <c r="M47" s="122"/>
      <c r="N47" s="122"/>
      <c r="O47" s="122"/>
      <c r="P47" s="122"/>
      <c r="Q47" s="122"/>
      <c r="R47" s="151"/>
      <c r="S47" s="151"/>
      <c r="T47" s="151"/>
      <c r="U47" s="151"/>
      <c r="V47" s="151"/>
      <c r="W47" s="122"/>
      <c r="X47" s="151"/>
      <c r="Y47" s="151"/>
      <c r="Z47" s="151"/>
      <c r="AA47" s="151"/>
      <c r="AB47" s="151"/>
      <c r="AC47" s="122"/>
      <c r="AD47" s="151"/>
      <c r="AE47" s="151"/>
      <c r="AF47" s="151"/>
      <c r="AG47" s="151"/>
      <c r="AH47" s="151"/>
    </row>
    <row r="48" spans="1:34" ht="29.25" customHeight="1" x14ac:dyDescent="0.15">
      <c r="C48" s="136"/>
      <c r="D48" s="136"/>
      <c r="E48" s="122"/>
      <c r="F48" s="122"/>
      <c r="G48" s="122"/>
      <c r="H48" s="122"/>
      <c r="I48" s="122"/>
      <c r="J48" s="122"/>
      <c r="K48" s="122"/>
      <c r="L48" s="122"/>
      <c r="M48" s="122"/>
      <c r="N48" s="122"/>
      <c r="O48" s="122"/>
      <c r="P48" s="122"/>
      <c r="Q48" s="122"/>
      <c r="R48" s="151"/>
      <c r="S48" s="151"/>
      <c r="T48" s="151"/>
      <c r="U48" s="151"/>
      <c r="V48" s="151"/>
      <c r="W48" s="122"/>
      <c r="X48" s="151"/>
      <c r="Y48" s="151"/>
      <c r="Z48" s="151"/>
      <c r="AA48" s="151"/>
      <c r="AB48" s="151"/>
      <c r="AC48" s="122"/>
      <c r="AD48" s="151"/>
      <c r="AE48" s="151"/>
      <c r="AF48" s="151"/>
      <c r="AG48" s="151"/>
      <c r="AH48" s="151"/>
    </row>
    <row r="49" spans="1:34" ht="29.25" customHeight="1" x14ac:dyDescent="0.15">
      <c r="C49" s="136"/>
      <c r="D49" s="136"/>
      <c r="E49" s="122"/>
      <c r="F49" s="122"/>
      <c r="G49" s="122"/>
      <c r="H49" s="122"/>
      <c r="I49" s="122"/>
      <c r="J49" s="122"/>
      <c r="K49" s="122"/>
      <c r="L49" s="122"/>
      <c r="M49" s="122"/>
      <c r="N49" s="122"/>
      <c r="O49" s="122"/>
      <c r="P49" s="122"/>
      <c r="Q49" s="122"/>
      <c r="R49" s="151"/>
      <c r="S49" s="151"/>
      <c r="T49" s="151"/>
      <c r="U49" s="151"/>
      <c r="V49" s="151"/>
      <c r="W49" s="122"/>
      <c r="X49" s="151"/>
      <c r="Y49" s="151"/>
      <c r="Z49" s="151"/>
      <c r="AA49" s="151"/>
      <c r="AB49" s="151"/>
      <c r="AC49" s="122"/>
      <c r="AD49" s="151"/>
      <c r="AE49" s="151"/>
      <c r="AF49" s="151"/>
      <c r="AG49" s="151"/>
      <c r="AH49" s="151"/>
    </row>
    <row r="50" spans="1:34" ht="29.25" customHeight="1" x14ac:dyDescent="0.15">
      <c r="C50" s="136"/>
      <c r="D50" s="136"/>
      <c r="E50" s="122"/>
      <c r="F50" s="122"/>
      <c r="G50" s="122"/>
      <c r="H50" s="122"/>
      <c r="I50" s="122"/>
      <c r="J50" s="122"/>
      <c r="K50" s="122"/>
      <c r="L50" s="122"/>
      <c r="M50" s="122"/>
      <c r="N50" s="122"/>
      <c r="O50" s="122"/>
      <c r="P50" s="122"/>
      <c r="Q50" s="122"/>
      <c r="R50" s="151"/>
      <c r="S50" s="151"/>
      <c r="T50" s="151"/>
      <c r="U50" s="151"/>
      <c r="V50" s="151"/>
      <c r="W50" s="122"/>
      <c r="X50" s="151"/>
      <c r="Y50" s="151"/>
      <c r="Z50" s="151"/>
      <c r="AA50" s="151"/>
      <c r="AB50" s="151"/>
      <c r="AC50" s="122"/>
      <c r="AD50" s="151"/>
      <c r="AE50" s="151"/>
      <c r="AF50" s="151"/>
      <c r="AG50" s="151"/>
      <c r="AH50" s="151"/>
    </row>
    <row r="51" spans="1:34" ht="29.25" customHeight="1" x14ac:dyDescent="0.15">
      <c r="C51" s="136"/>
      <c r="D51" s="136"/>
      <c r="E51" s="122"/>
      <c r="F51" s="122"/>
      <c r="G51" s="122"/>
      <c r="H51" s="122"/>
      <c r="I51" s="122"/>
      <c r="J51" s="122"/>
      <c r="K51" s="122"/>
      <c r="L51" s="122"/>
      <c r="M51" s="122"/>
      <c r="N51" s="122"/>
      <c r="O51" s="122"/>
      <c r="P51" s="122"/>
      <c r="Q51" s="122"/>
      <c r="R51" s="151"/>
      <c r="S51" s="151"/>
      <c r="T51" s="151"/>
      <c r="U51" s="151"/>
      <c r="V51" s="151"/>
      <c r="W51" s="122"/>
      <c r="X51" s="151"/>
      <c r="Y51" s="151"/>
      <c r="Z51" s="151"/>
      <c r="AA51" s="151"/>
      <c r="AB51" s="151"/>
      <c r="AC51" s="122"/>
      <c r="AD51" s="151"/>
      <c r="AE51" s="151"/>
      <c r="AF51" s="151"/>
      <c r="AG51" s="151"/>
      <c r="AH51" s="151"/>
    </row>
    <row r="52" spans="1:34" ht="15" customHeight="1" x14ac:dyDescent="0.15">
      <c r="A52" s="122"/>
      <c r="B52" s="122"/>
      <c r="C52" s="122"/>
      <c r="D52" s="122"/>
      <c r="E52" s="122"/>
      <c r="F52" s="122"/>
      <c r="G52" s="122"/>
      <c r="H52" s="122"/>
      <c r="I52" s="122"/>
      <c r="J52" s="122"/>
      <c r="K52" s="122"/>
      <c r="L52" s="122"/>
      <c r="M52" s="122"/>
      <c r="N52" s="122"/>
      <c r="O52" s="122"/>
      <c r="P52" s="122"/>
      <c r="Q52" s="122"/>
      <c r="R52" s="122"/>
      <c r="S52" s="122"/>
      <c r="T52" s="122"/>
      <c r="U52" s="122"/>
      <c r="V52" s="122"/>
      <c r="W52" s="122"/>
      <c r="X52" s="122"/>
      <c r="Y52" s="122"/>
      <c r="Z52" s="122"/>
      <c r="AA52" s="122"/>
      <c r="AB52" s="122"/>
      <c r="AC52" s="122"/>
      <c r="AD52" s="122"/>
      <c r="AE52" s="122"/>
      <c r="AF52" s="122"/>
      <c r="AG52" s="122"/>
      <c r="AH52" s="122"/>
    </row>
    <row r="139" spans="7:34" ht="15" customHeight="1" x14ac:dyDescent="0.15">
      <c r="G139" s="152"/>
      <c r="H139" s="152"/>
      <c r="I139" s="152"/>
      <c r="J139" s="152"/>
      <c r="K139" s="152"/>
      <c r="L139" s="152"/>
      <c r="M139" s="152"/>
      <c r="N139" s="152"/>
      <c r="O139" s="153"/>
      <c r="P139" s="153"/>
      <c r="Q139" s="153"/>
      <c r="R139" s="153"/>
      <c r="S139" s="154"/>
      <c r="T139" s="154"/>
      <c r="U139" s="154"/>
      <c r="V139" s="154"/>
      <c r="W139" s="154"/>
      <c r="X139" s="154"/>
      <c r="Y139" s="155"/>
      <c r="Z139" s="155"/>
      <c r="AA139" s="155"/>
      <c r="AB139" s="155"/>
      <c r="AC139" s="155"/>
      <c r="AD139" s="155"/>
      <c r="AE139" s="155"/>
      <c r="AF139" s="155"/>
      <c r="AG139" s="156"/>
      <c r="AH139" s="156"/>
    </row>
    <row r="140" spans="7:34" ht="15" customHeight="1" x14ac:dyDescent="0.15">
      <c r="G140" s="152"/>
      <c r="H140" s="152"/>
      <c r="I140" s="152"/>
      <c r="J140" s="152"/>
      <c r="K140" s="152"/>
      <c r="L140" s="152"/>
      <c r="M140" s="152"/>
      <c r="N140" s="152"/>
      <c r="O140" s="153"/>
      <c r="P140" s="153"/>
      <c r="Q140" s="153"/>
      <c r="R140" s="153"/>
      <c r="S140" s="157"/>
      <c r="T140" s="157"/>
      <c r="U140" s="157"/>
      <c r="V140" s="157"/>
      <c r="W140" s="157"/>
      <c r="X140" s="157"/>
      <c r="Y140" s="155"/>
      <c r="Z140" s="155"/>
      <c r="AA140" s="155"/>
      <c r="AB140" s="155"/>
      <c r="AC140" s="155"/>
      <c r="AD140" s="155"/>
      <c r="AE140" s="155"/>
      <c r="AF140" s="155"/>
      <c r="AG140" s="156"/>
      <c r="AH140" s="156"/>
    </row>
    <row r="141" spans="7:34" ht="15" customHeight="1" x14ac:dyDescent="0.15">
      <c r="G141" s="152"/>
      <c r="H141" s="152"/>
      <c r="I141" s="152"/>
      <c r="J141" s="152"/>
      <c r="K141" s="152"/>
      <c r="L141" s="152"/>
      <c r="M141" s="152"/>
      <c r="N141" s="158"/>
      <c r="O141" s="153"/>
      <c r="P141" s="153"/>
      <c r="Q141" s="153"/>
      <c r="R141" s="158"/>
      <c r="S141" s="159"/>
      <c r="T141" s="159"/>
      <c r="U141" s="159"/>
      <c r="V141" s="159"/>
      <c r="W141" s="159"/>
      <c r="X141" s="159"/>
      <c r="Y141" s="155"/>
      <c r="Z141" s="155"/>
      <c r="AA141" s="155"/>
      <c r="AB141" s="155"/>
      <c r="AC141" s="155"/>
      <c r="AD141" s="155"/>
      <c r="AE141" s="155"/>
      <c r="AF141" s="155"/>
      <c r="AG141" s="156"/>
      <c r="AH141" s="156"/>
    </row>
    <row r="142" spans="7:34" ht="15" customHeight="1" x14ac:dyDescent="0.15">
      <c r="G142" s="152"/>
      <c r="H142" s="152"/>
      <c r="I142" s="152"/>
      <c r="J142" s="152"/>
      <c r="K142" s="152"/>
      <c r="L142" s="152"/>
      <c r="M142" s="152"/>
      <c r="N142" s="152"/>
      <c r="O142" s="153"/>
      <c r="P142" s="153"/>
      <c r="Q142" s="153"/>
      <c r="R142" s="153"/>
      <c r="S142" s="154"/>
      <c r="T142" s="154"/>
      <c r="U142" s="154"/>
      <c r="V142" s="154"/>
      <c r="W142" s="154"/>
      <c r="X142" s="154"/>
      <c r="Y142" s="155"/>
      <c r="Z142" s="155"/>
      <c r="AA142" s="155"/>
      <c r="AB142" s="155"/>
      <c r="AC142" s="155"/>
      <c r="AD142" s="155"/>
      <c r="AE142" s="155"/>
      <c r="AF142" s="155"/>
      <c r="AG142" s="156"/>
      <c r="AH142" s="156"/>
    </row>
    <row r="143" spans="7:34" ht="15" customHeight="1" x14ac:dyDescent="0.15">
      <c r="G143" s="152"/>
      <c r="H143" s="152"/>
      <c r="I143" s="152"/>
      <c r="J143" s="152"/>
      <c r="K143" s="152"/>
      <c r="L143" s="152"/>
      <c r="M143" s="152"/>
      <c r="N143" s="152"/>
      <c r="O143" s="153"/>
      <c r="P143" s="153"/>
      <c r="Q143" s="153"/>
      <c r="R143" s="153"/>
      <c r="S143" s="157"/>
      <c r="T143" s="157"/>
      <c r="U143" s="157"/>
      <c r="V143" s="157"/>
      <c r="W143" s="157"/>
      <c r="X143" s="157"/>
      <c r="Y143" s="155"/>
      <c r="Z143" s="155"/>
      <c r="AA143" s="155"/>
      <c r="AB143" s="155"/>
      <c r="AC143" s="155"/>
      <c r="AD143" s="155"/>
      <c r="AE143" s="155"/>
      <c r="AF143" s="155"/>
      <c r="AG143" s="156"/>
      <c r="AH143" s="156"/>
    </row>
    <row r="144" spans="7:34" ht="15" customHeight="1" x14ac:dyDescent="0.15">
      <c r="G144" s="152"/>
      <c r="H144" s="152"/>
      <c r="I144" s="152"/>
      <c r="J144" s="152"/>
      <c r="K144" s="152"/>
      <c r="L144" s="152"/>
      <c r="M144" s="152"/>
      <c r="N144" s="158"/>
      <c r="O144" s="153"/>
      <c r="P144" s="153"/>
      <c r="Q144" s="153"/>
      <c r="R144" s="158"/>
      <c r="S144" s="159"/>
      <c r="T144" s="159"/>
      <c r="U144" s="159"/>
      <c r="V144" s="159"/>
      <c r="W144" s="159"/>
      <c r="X144" s="159"/>
      <c r="Y144" s="155"/>
      <c r="Z144" s="155"/>
      <c r="AA144" s="155"/>
      <c r="AB144" s="155"/>
      <c r="AC144" s="155"/>
      <c r="AD144" s="155"/>
      <c r="AE144" s="155"/>
      <c r="AF144" s="155"/>
      <c r="AG144" s="156"/>
      <c r="AH144" s="156"/>
    </row>
    <row r="145" spans="7:34" ht="15" customHeight="1" x14ac:dyDescent="0.15">
      <c r="G145" s="152"/>
      <c r="H145" s="152"/>
      <c r="I145" s="152"/>
      <c r="J145" s="152"/>
      <c r="K145" s="152"/>
      <c r="L145" s="152"/>
      <c r="M145" s="152"/>
      <c r="N145" s="152"/>
      <c r="O145" s="153"/>
      <c r="P145" s="153"/>
      <c r="Q145" s="153"/>
      <c r="R145" s="153"/>
      <c r="S145" s="154"/>
      <c r="T145" s="154"/>
      <c r="U145" s="154"/>
      <c r="V145" s="154"/>
      <c r="W145" s="154"/>
      <c r="X145" s="154"/>
      <c r="Y145" s="155"/>
      <c r="Z145" s="155"/>
      <c r="AA145" s="155"/>
      <c r="AB145" s="155"/>
      <c r="AC145" s="155"/>
      <c r="AD145" s="155"/>
      <c r="AE145" s="155"/>
      <c r="AF145" s="155"/>
      <c r="AG145" s="156"/>
      <c r="AH145" s="156"/>
    </row>
    <row r="146" spans="7:34" ht="15" customHeight="1" x14ac:dyDescent="0.15">
      <c r="G146" s="152"/>
      <c r="H146" s="152"/>
      <c r="I146" s="152"/>
      <c r="J146" s="152"/>
      <c r="K146" s="152"/>
      <c r="L146" s="152"/>
      <c r="M146" s="152"/>
      <c r="N146" s="152"/>
      <c r="O146" s="153"/>
      <c r="P146" s="153"/>
      <c r="Q146" s="153"/>
      <c r="R146" s="153"/>
      <c r="S146" s="157"/>
      <c r="T146" s="157"/>
      <c r="U146" s="157"/>
      <c r="V146" s="157"/>
      <c r="W146" s="157"/>
      <c r="X146" s="157"/>
      <c r="Y146" s="155"/>
      <c r="Z146" s="155"/>
      <c r="AA146" s="155"/>
      <c r="AB146" s="155"/>
      <c r="AC146" s="155"/>
      <c r="AD146" s="155"/>
      <c r="AE146" s="155"/>
      <c r="AF146" s="155"/>
      <c r="AG146" s="156"/>
      <c r="AH146" s="156"/>
    </row>
    <row r="147" spans="7:34" ht="15" customHeight="1" x14ac:dyDescent="0.15">
      <c r="G147" s="152"/>
      <c r="H147" s="152"/>
      <c r="I147" s="152"/>
      <c r="J147" s="152"/>
      <c r="K147" s="152"/>
      <c r="L147" s="152"/>
      <c r="M147" s="152"/>
      <c r="N147" s="158"/>
      <c r="O147" s="153"/>
      <c r="P147" s="153"/>
      <c r="Q147" s="153"/>
      <c r="R147" s="158"/>
      <c r="S147" s="159"/>
      <c r="T147" s="159"/>
      <c r="U147" s="159"/>
      <c r="V147" s="159"/>
      <c r="W147" s="159"/>
      <c r="X147" s="159"/>
      <c r="Y147" s="155"/>
      <c r="Z147" s="155"/>
      <c r="AA147" s="155"/>
      <c r="AB147" s="155"/>
      <c r="AC147" s="155"/>
      <c r="AD147" s="155"/>
      <c r="AE147" s="155"/>
      <c r="AF147" s="155"/>
      <c r="AG147" s="156"/>
      <c r="AH147" s="156"/>
    </row>
    <row r="148" spans="7:34" ht="15" customHeight="1" x14ac:dyDescent="0.15">
      <c r="G148" s="152"/>
      <c r="H148" s="152"/>
      <c r="I148" s="152"/>
      <c r="J148" s="152"/>
      <c r="K148" s="152"/>
      <c r="L148" s="152"/>
      <c r="M148" s="152"/>
      <c r="N148" s="152"/>
      <c r="O148" s="153"/>
      <c r="P148" s="153"/>
      <c r="Q148" s="153"/>
      <c r="R148" s="153"/>
      <c r="S148" s="154"/>
      <c r="T148" s="154"/>
      <c r="U148" s="154"/>
      <c r="V148" s="154"/>
      <c r="W148" s="154"/>
      <c r="X148" s="154"/>
      <c r="Y148" s="155"/>
      <c r="Z148" s="155"/>
      <c r="AA148" s="155"/>
      <c r="AB148" s="155"/>
      <c r="AC148" s="155"/>
      <c r="AD148" s="155"/>
      <c r="AE148" s="155"/>
      <c r="AF148" s="155"/>
      <c r="AG148" s="156"/>
      <c r="AH148" s="156"/>
    </row>
    <row r="149" spans="7:34" ht="15" customHeight="1" x14ac:dyDescent="0.15">
      <c r="G149" s="152"/>
      <c r="H149" s="152"/>
      <c r="I149" s="152"/>
      <c r="J149" s="152"/>
      <c r="K149" s="152"/>
      <c r="L149" s="152"/>
      <c r="M149" s="152"/>
      <c r="N149" s="152"/>
      <c r="O149" s="153"/>
      <c r="P149" s="153"/>
      <c r="Q149" s="153"/>
      <c r="R149" s="153"/>
      <c r="S149" s="157"/>
      <c r="T149" s="157"/>
      <c r="U149" s="157"/>
      <c r="V149" s="157"/>
      <c r="W149" s="157"/>
      <c r="X149" s="157"/>
      <c r="Y149" s="155"/>
      <c r="Z149" s="155"/>
      <c r="AA149" s="155"/>
      <c r="AB149" s="155"/>
      <c r="AC149" s="155"/>
      <c r="AD149" s="155"/>
      <c r="AE149" s="155"/>
      <c r="AF149" s="155"/>
      <c r="AG149" s="156"/>
      <c r="AH149" s="156"/>
    </row>
    <row r="150" spans="7:34" ht="15" customHeight="1" x14ac:dyDescent="0.15">
      <c r="G150" s="152"/>
      <c r="H150" s="152"/>
      <c r="I150" s="152"/>
      <c r="J150" s="152"/>
      <c r="K150" s="152"/>
      <c r="L150" s="152"/>
      <c r="M150" s="152"/>
      <c r="N150" s="158"/>
      <c r="O150" s="153"/>
      <c r="P150" s="153"/>
      <c r="Q150" s="153"/>
      <c r="R150" s="158"/>
      <c r="S150" s="159"/>
      <c r="T150" s="159"/>
      <c r="U150" s="159"/>
      <c r="V150" s="159"/>
      <c r="W150" s="159"/>
      <c r="X150" s="159"/>
      <c r="Y150" s="155"/>
      <c r="Z150" s="155"/>
      <c r="AA150" s="155"/>
      <c r="AB150" s="155"/>
      <c r="AC150" s="155"/>
      <c r="AD150" s="155"/>
      <c r="AE150" s="155"/>
      <c r="AF150" s="155"/>
      <c r="AG150" s="156"/>
      <c r="AH150" s="156"/>
    </row>
  </sheetData>
  <sheetProtection sheet="1" selectLockedCells="1"/>
  <mergeCells count="70">
    <mergeCell ref="Y14:AC17"/>
    <mergeCell ref="AD14:AH17"/>
    <mergeCell ref="E14:M14"/>
    <mergeCell ref="N14:P14"/>
    <mergeCell ref="Q14:R14"/>
    <mergeCell ref="S14:T14"/>
    <mergeCell ref="U14:V14"/>
    <mergeCell ref="W16:X16"/>
    <mergeCell ref="Q16:R16"/>
    <mergeCell ref="S16:T16"/>
    <mergeCell ref="U16:V16"/>
    <mergeCell ref="W14:X14"/>
    <mergeCell ref="U17:V17"/>
    <mergeCell ref="W17:X17"/>
    <mergeCell ref="W15:X15"/>
    <mergeCell ref="U15:V15"/>
    <mergeCell ref="A30:B31"/>
    <mergeCell ref="C30:AH31"/>
    <mergeCell ref="A22:AH23"/>
    <mergeCell ref="A24:B25"/>
    <mergeCell ref="C24:AH25"/>
    <mergeCell ref="A26:B27"/>
    <mergeCell ref="C26:AH27"/>
    <mergeCell ref="A28:B29"/>
    <mergeCell ref="C28:AH29"/>
    <mergeCell ref="Q17:R17"/>
    <mergeCell ref="S17:T17"/>
    <mergeCell ref="Q15:R15"/>
    <mergeCell ref="S15:T15"/>
    <mergeCell ref="E13:M13"/>
    <mergeCell ref="N13:R13"/>
    <mergeCell ref="S13:T13"/>
    <mergeCell ref="N16:P16"/>
    <mergeCell ref="E16:M16"/>
    <mergeCell ref="E17:M17"/>
    <mergeCell ref="N17:P17"/>
    <mergeCell ref="E15:M15"/>
    <mergeCell ref="N15:P15"/>
    <mergeCell ref="U13:X13"/>
    <mergeCell ref="Y13:AH13"/>
    <mergeCell ref="E12:M12"/>
    <mergeCell ref="F7:J7"/>
    <mergeCell ref="F8:J9"/>
    <mergeCell ref="C7:E9"/>
    <mergeCell ref="C10:J11"/>
    <mergeCell ref="C12:D17"/>
    <mergeCell ref="AD12:AF12"/>
    <mergeCell ref="Q11:AH11"/>
    <mergeCell ref="Q10:U10"/>
    <mergeCell ref="W10:AA10"/>
    <mergeCell ref="AC10:AG10"/>
    <mergeCell ref="AG12:AH12"/>
    <mergeCell ref="N12:X12"/>
    <mergeCell ref="Y12:AC12"/>
    <mergeCell ref="K10:P10"/>
    <mergeCell ref="K11:P11"/>
    <mergeCell ref="F6:L6"/>
    <mergeCell ref="V6:AB6"/>
    <mergeCell ref="N2:P2"/>
    <mergeCell ref="Q2:AH2"/>
    <mergeCell ref="A3:AH4"/>
    <mergeCell ref="K7:AH7"/>
    <mergeCell ref="K8:AH9"/>
    <mergeCell ref="W5:AA5"/>
    <mergeCell ref="AB5:AH5"/>
    <mergeCell ref="C6:E6"/>
    <mergeCell ref="F5:V5"/>
    <mergeCell ref="N6:T6"/>
    <mergeCell ref="C5:E5"/>
    <mergeCell ref="A5:B17"/>
  </mergeCells>
  <phoneticPr fontId="2"/>
  <dataValidations count="2">
    <dataValidation type="list" allowBlank="1" showInputMessage="1" showErrorMessage="1" prompt="この項目が該当する場合「○」を選択してください" sqref="Q37:Q51 AC37:AC51 W37:W51" xr:uid="{00000000-0002-0000-0500-000000000000}">
      <formula1>"○"</formula1>
    </dataValidation>
    <dataValidation type="list" allowBlank="1" showInputMessage="1" showErrorMessage="1" sqref="V10 AB10 M6 U6 AC6 AH10" xr:uid="{00000000-0002-0000-0500-000001000000}">
      <formula1>"□,■"</formula1>
    </dataValidation>
  </dataValidations>
  <printOptions horizontalCentered="1"/>
  <pageMargins left="0.59055118110236227" right="0.39370078740157483" top="0.59055118110236227" bottom="0.59055118110236227" header="0.31496062992125984" footer="0.31496062992125984"/>
  <pageSetup paperSize="9" scale="70"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70C0"/>
  </sheetPr>
  <dimension ref="A1:CF81"/>
  <sheetViews>
    <sheetView view="pageBreakPreview" zoomScaleNormal="100" zoomScaleSheetLayoutView="100" workbookViewId="0">
      <selection activeCell="G3" sqref="G3:AP3"/>
    </sheetView>
  </sheetViews>
  <sheetFormatPr defaultColWidth="3.125" defaultRowHeight="13.5" x14ac:dyDescent="0.15"/>
  <cols>
    <col min="1" max="3" width="1.75" style="2" customWidth="1"/>
    <col min="4" max="41" width="2" style="2" customWidth="1"/>
    <col min="42" max="42" width="2.875" style="2" customWidth="1"/>
    <col min="43" max="83" width="2" style="2" customWidth="1"/>
    <col min="84" max="84" width="3.75" style="2" customWidth="1"/>
    <col min="85" max="16384" width="3.125" style="2"/>
  </cols>
  <sheetData>
    <row r="1" spans="1:84" ht="18.75" customHeight="1" x14ac:dyDescent="0.15">
      <c r="A1" s="20" t="s">
        <v>237</v>
      </c>
      <c r="B1" s="1"/>
      <c r="Z1" s="3"/>
      <c r="AA1" s="3"/>
      <c r="AB1" s="3"/>
      <c r="AC1" s="3"/>
      <c r="AD1" s="3"/>
      <c r="AE1" s="3"/>
      <c r="AF1" s="3"/>
      <c r="AG1" s="3"/>
      <c r="AH1" s="3"/>
      <c r="AI1" s="3"/>
      <c r="AJ1" s="3"/>
      <c r="AK1" s="3"/>
      <c r="AL1" s="3"/>
      <c r="AM1" s="3"/>
      <c r="AN1" s="3"/>
      <c r="AO1" s="3"/>
      <c r="AP1" s="4"/>
    </row>
    <row r="2" spans="1:84" ht="18.75" customHeight="1" x14ac:dyDescent="0.15">
      <c r="A2" s="630" t="s">
        <v>228</v>
      </c>
      <c r="B2" s="630"/>
      <c r="C2" s="630"/>
      <c r="D2" s="630"/>
      <c r="E2" s="630"/>
      <c r="F2" s="630"/>
      <c r="G2" s="631" t="s">
        <v>258</v>
      </c>
      <c r="H2" s="631"/>
      <c r="I2" s="631"/>
      <c r="J2" s="631"/>
      <c r="K2" s="631"/>
      <c r="L2" s="631"/>
      <c r="M2" s="631"/>
      <c r="N2" s="631"/>
      <c r="O2" s="631"/>
      <c r="P2" s="631"/>
      <c r="Q2" s="631"/>
      <c r="R2" s="631"/>
      <c r="S2" s="631"/>
      <c r="T2" s="631"/>
      <c r="U2" s="631"/>
      <c r="V2" s="631"/>
      <c r="W2" s="631"/>
      <c r="X2" s="631"/>
      <c r="Y2" s="631"/>
      <c r="Z2" s="631"/>
      <c r="AA2" s="631"/>
      <c r="AB2" s="631"/>
      <c r="AC2" s="631"/>
      <c r="AD2" s="631"/>
      <c r="AE2" s="631"/>
      <c r="AF2" s="631"/>
      <c r="AG2" s="631"/>
      <c r="AH2" s="631"/>
      <c r="AI2" s="631"/>
      <c r="AJ2" s="631"/>
      <c r="AK2" s="631"/>
      <c r="AL2" s="631"/>
      <c r="AM2" s="631"/>
      <c r="AN2" s="631"/>
      <c r="AO2" s="631"/>
      <c r="AP2" s="631"/>
      <c r="AQ2" s="6"/>
      <c r="AR2" s="6"/>
      <c r="AS2" s="6"/>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7"/>
    </row>
    <row r="3" spans="1:84" ht="18.75" customHeight="1" x14ac:dyDescent="0.15">
      <c r="A3" s="632" t="s">
        <v>229</v>
      </c>
      <c r="B3" s="633"/>
      <c r="C3" s="633"/>
      <c r="D3" s="633"/>
      <c r="E3" s="633"/>
      <c r="F3" s="634"/>
      <c r="G3" s="635"/>
      <c r="H3" s="636"/>
      <c r="I3" s="636"/>
      <c r="J3" s="636"/>
      <c r="K3" s="636"/>
      <c r="L3" s="636"/>
      <c r="M3" s="636"/>
      <c r="N3" s="636"/>
      <c r="O3" s="636"/>
      <c r="P3" s="636"/>
      <c r="Q3" s="636"/>
      <c r="R3" s="636"/>
      <c r="S3" s="636"/>
      <c r="T3" s="636"/>
      <c r="U3" s="636"/>
      <c r="V3" s="636"/>
      <c r="W3" s="636"/>
      <c r="X3" s="636"/>
      <c r="Y3" s="636"/>
      <c r="Z3" s="636"/>
      <c r="AA3" s="636"/>
      <c r="AB3" s="636"/>
      <c r="AC3" s="636"/>
      <c r="AD3" s="636"/>
      <c r="AE3" s="636"/>
      <c r="AF3" s="636"/>
      <c r="AG3" s="636"/>
      <c r="AH3" s="636"/>
      <c r="AI3" s="636"/>
      <c r="AJ3" s="636"/>
      <c r="AK3" s="636"/>
      <c r="AL3" s="636"/>
      <c r="AM3" s="636"/>
      <c r="AN3" s="636"/>
      <c r="AO3" s="636"/>
      <c r="AP3" s="637"/>
      <c r="AQ3" s="638" t="s">
        <v>230</v>
      </c>
      <c r="AR3" s="638"/>
      <c r="AS3" s="638"/>
      <c r="AT3" s="638"/>
      <c r="AU3" s="638"/>
      <c r="AV3" s="638"/>
      <c r="AW3" s="638"/>
      <c r="AX3" s="638"/>
      <c r="AY3" s="638"/>
      <c r="AZ3" s="638"/>
      <c r="BA3" s="638"/>
      <c r="BB3" s="638"/>
      <c r="BC3" s="638"/>
      <c r="BD3" s="638"/>
      <c r="BE3" s="638"/>
      <c r="BF3" s="638"/>
      <c r="BG3" s="638"/>
      <c r="BH3" s="638"/>
      <c r="BI3" s="638"/>
      <c r="BJ3" s="638"/>
      <c r="BK3" s="638"/>
      <c r="BL3" s="638"/>
      <c r="BM3" s="638"/>
      <c r="BN3" s="638"/>
      <c r="BO3" s="638"/>
      <c r="BP3" s="638"/>
      <c r="BQ3" s="638"/>
      <c r="BR3" s="638"/>
      <c r="BS3" s="638"/>
      <c r="BT3" s="638"/>
      <c r="BU3" s="638"/>
      <c r="BV3" s="638"/>
      <c r="BW3" s="638"/>
      <c r="BX3" s="638"/>
      <c r="BY3" s="638"/>
      <c r="BZ3" s="638"/>
      <c r="CA3" s="638"/>
      <c r="CB3" s="638"/>
      <c r="CC3" s="638"/>
      <c r="CD3" s="638"/>
      <c r="CE3" s="638"/>
      <c r="CF3" s="638"/>
    </row>
    <row r="4" spans="1:84" ht="22.5" customHeight="1" thickBot="1" x14ac:dyDescent="0.2">
      <c r="A4" s="639" t="s">
        <v>231</v>
      </c>
      <c r="B4" s="640"/>
      <c r="C4" s="640"/>
      <c r="D4" s="640"/>
      <c r="E4" s="640"/>
      <c r="F4" s="640"/>
      <c r="G4" s="640"/>
      <c r="H4" s="640"/>
      <c r="I4" s="640"/>
      <c r="J4" s="640"/>
      <c r="K4" s="640"/>
      <c r="L4" s="640"/>
      <c r="M4" s="640"/>
      <c r="N4" s="640"/>
      <c r="O4" s="640"/>
      <c r="P4" s="640"/>
      <c r="Q4" s="640"/>
      <c r="R4" s="640"/>
      <c r="S4" s="640"/>
      <c r="T4" s="640"/>
      <c r="U4" s="640"/>
      <c r="V4" s="640"/>
      <c r="W4" s="640"/>
      <c r="X4" s="640"/>
      <c r="Y4" s="640"/>
      <c r="Z4" s="640"/>
      <c r="AA4" s="640"/>
      <c r="AB4" s="640"/>
      <c r="AC4" s="640"/>
      <c r="AD4" s="640"/>
      <c r="AE4" s="640"/>
      <c r="AF4" s="640"/>
      <c r="AG4" s="640"/>
      <c r="AH4" s="640"/>
      <c r="AI4" s="640"/>
      <c r="AJ4" s="640"/>
      <c r="AK4" s="640"/>
      <c r="AL4" s="640"/>
      <c r="AM4" s="640"/>
      <c r="AN4" s="640"/>
      <c r="AO4" s="640"/>
      <c r="AP4" s="641"/>
      <c r="AQ4" s="642" t="s">
        <v>232</v>
      </c>
      <c r="AR4" s="643"/>
      <c r="AS4" s="643"/>
      <c r="AT4" s="643"/>
      <c r="AU4" s="643"/>
      <c r="AV4" s="643"/>
      <c r="AW4" s="643"/>
      <c r="AX4" s="643"/>
      <c r="AY4" s="643"/>
      <c r="AZ4" s="643"/>
      <c r="BA4" s="643"/>
      <c r="BB4" s="643"/>
      <c r="BC4" s="643"/>
      <c r="BD4" s="643"/>
      <c r="BE4" s="643"/>
      <c r="BF4" s="643"/>
      <c r="BG4" s="643"/>
      <c r="BH4" s="643"/>
      <c r="BI4" s="643"/>
      <c r="BJ4" s="643"/>
      <c r="BK4" s="643"/>
      <c r="BL4" s="643"/>
      <c r="BM4" s="643"/>
      <c r="BN4" s="643"/>
      <c r="BO4" s="643"/>
      <c r="BP4" s="643"/>
      <c r="BQ4" s="643"/>
      <c r="BR4" s="643"/>
      <c r="BS4" s="643"/>
      <c r="BT4" s="643"/>
      <c r="BU4" s="643"/>
      <c r="BV4" s="643"/>
      <c r="BW4" s="643"/>
      <c r="BX4" s="643"/>
      <c r="BY4" s="643"/>
      <c r="BZ4" s="643"/>
      <c r="CA4" s="643"/>
      <c r="CB4" s="643"/>
      <c r="CC4" s="643"/>
      <c r="CD4" s="643"/>
      <c r="CE4" s="643"/>
      <c r="CF4" s="644"/>
    </row>
    <row r="5" spans="1:84" ht="13.5" customHeight="1" thickTop="1" x14ac:dyDescent="0.15">
      <c r="A5" s="645" t="s">
        <v>233</v>
      </c>
      <c r="B5" s="646"/>
      <c r="C5" s="647"/>
      <c r="D5" s="28" t="s">
        <v>238</v>
      </c>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5"/>
      <c r="AP5" s="33" t="s">
        <v>239</v>
      </c>
      <c r="AQ5" s="13"/>
      <c r="AR5" s="26" t="s">
        <v>240</v>
      </c>
      <c r="AS5" s="196"/>
      <c r="AT5" s="196"/>
      <c r="AU5" s="19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7"/>
    </row>
    <row r="6" spans="1:84" ht="13.5" customHeight="1" x14ac:dyDescent="0.15">
      <c r="A6" s="624"/>
      <c r="B6" s="625"/>
      <c r="C6" s="626"/>
      <c r="D6" s="23"/>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5"/>
      <c r="AP6" s="33">
        <v>2</v>
      </c>
      <c r="AQ6" s="14"/>
      <c r="AR6" s="24" t="s">
        <v>241</v>
      </c>
      <c r="AS6" s="197"/>
      <c r="AT6" s="197"/>
      <c r="AU6" s="197"/>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9"/>
    </row>
    <row r="7" spans="1:84" ht="13.5" customHeight="1" x14ac:dyDescent="0.15">
      <c r="A7" s="624"/>
      <c r="B7" s="625"/>
      <c r="C7" s="626"/>
      <c r="D7" s="23"/>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5"/>
      <c r="AP7" s="33">
        <v>3</v>
      </c>
      <c r="AQ7" s="14"/>
      <c r="AR7" s="24" t="s">
        <v>242</v>
      </c>
      <c r="AS7" s="197"/>
      <c r="AT7" s="197"/>
      <c r="AU7" s="197"/>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9"/>
    </row>
    <row r="8" spans="1:84" ht="13.5" customHeight="1" x14ac:dyDescent="0.15">
      <c r="A8" s="624"/>
      <c r="B8" s="625"/>
      <c r="C8" s="626"/>
      <c r="D8" s="23"/>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5"/>
      <c r="AP8" s="33">
        <v>4</v>
      </c>
      <c r="AQ8" s="14"/>
      <c r="AR8" s="24" t="s">
        <v>243</v>
      </c>
      <c r="AS8" s="197"/>
      <c r="AT8" s="197"/>
      <c r="AU8" s="197"/>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9"/>
    </row>
    <row r="9" spans="1:84" ht="13.5" customHeight="1" x14ac:dyDescent="0.15">
      <c r="A9" s="624"/>
      <c r="B9" s="625"/>
      <c r="C9" s="626"/>
      <c r="D9" s="3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31"/>
      <c r="AP9" s="34">
        <v>5</v>
      </c>
      <c r="AQ9" s="14"/>
      <c r="AR9" s="24" t="s">
        <v>244</v>
      </c>
      <c r="AS9" s="197"/>
      <c r="AT9" s="197"/>
      <c r="AU9" s="197"/>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9"/>
    </row>
    <row r="10" spans="1:84" ht="13.5" customHeight="1" x14ac:dyDescent="0.15">
      <c r="A10" s="624"/>
      <c r="B10" s="625"/>
      <c r="C10" s="626"/>
      <c r="D10" s="23" t="s">
        <v>245</v>
      </c>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5"/>
      <c r="AP10" s="33">
        <v>1</v>
      </c>
      <c r="AQ10" s="14"/>
      <c r="AR10" s="24" t="s">
        <v>246</v>
      </c>
      <c r="AS10" s="197"/>
      <c r="AT10" s="197"/>
      <c r="AU10" s="197"/>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9"/>
    </row>
    <row r="11" spans="1:84" ht="13.5" customHeight="1" x14ac:dyDescent="0.15">
      <c r="A11" s="624"/>
      <c r="B11" s="625"/>
      <c r="C11" s="626"/>
      <c r="D11" s="23"/>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5"/>
      <c r="AP11" s="33">
        <v>2</v>
      </c>
      <c r="AQ11" s="14"/>
      <c r="AR11" s="24" t="s">
        <v>247</v>
      </c>
      <c r="AS11" s="199"/>
      <c r="AT11" s="199"/>
      <c r="AU11" s="199"/>
      <c r="AV11" s="202"/>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203"/>
    </row>
    <row r="12" spans="1:84" ht="13.5" customHeight="1" x14ac:dyDescent="0.15">
      <c r="A12" s="624"/>
      <c r="B12" s="625"/>
      <c r="C12" s="626"/>
      <c r="D12" s="23"/>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5"/>
      <c r="AP12" s="33">
        <v>3</v>
      </c>
      <c r="AQ12" s="14"/>
      <c r="AR12" s="21" t="s">
        <v>137</v>
      </c>
      <c r="AS12" s="24" t="s">
        <v>248</v>
      </c>
      <c r="AT12" s="199"/>
      <c r="AU12" s="198"/>
      <c r="AV12" s="30"/>
      <c r="AW12" s="30"/>
      <c r="AX12" s="30"/>
      <c r="AY12" s="30"/>
      <c r="AZ12" s="30"/>
      <c r="BA12" s="30"/>
      <c r="BB12" s="30"/>
      <c r="BC12" s="30"/>
      <c r="BD12" s="30"/>
      <c r="BE12" s="30"/>
      <c r="BF12" s="30"/>
      <c r="BG12" s="30"/>
      <c r="BH12" s="30"/>
      <c r="BI12" s="30"/>
      <c r="BJ12" s="30"/>
      <c r="BK12" s="30"/>
      <c r="BL12" s="30"/>
      <c r="BM12" s="30"/>
      <c r="BN12" s="30"/>
      <c r="BO12" s="30"/>
      <c r="BP12" s="30"/>
      <c r="BQ12" s="30"/>
      <c r="BR12" s="30"/>
      <c r="BS12" s="30"/>
      <c r="BT12" s="30"/>
      <c r="BU12" s="30"/>
      <c r="BV12" s="30"/>
      <c r="BW12" s="30"/>
      <c r="BX12" s="30"/>
      <c r="BY12" s="30"/>
      <c r="BZ12" s="30"/>
      <c r="CA12" s="30"/>
      <c r="CB12" s="30"/>
      <c r="CC12" s="30"/>
      <c r="CD12" s="30"/>
      <c r="CE12" s="30"/>
      <c r="CF12" s="203"/>
    </row>
    <row r="13" spans="1:84" ht="13.5" customHeight="1" x14ac:dyDescent="0.15">
      <c r="A13" s="624"/>
      <c r="B13" s="625"/>
      <c r="C13" s="626"/>
      <c r="D13" s="23"/>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5"/>
      <c r="AP13" s="33">
        <v>4</v>
      </c>
      <c r="AQ13" s="14"/>
      <c r="AR13" s="21" t="s">
        <v>137</v>
      </c>
      <c r="AS13" s="24" t="s">
        <v>249</v>
      </c>
      <c r="AT13" s="199"/>
      <c r="AU13" s="198"/>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203"/>
    </row>
    <row r="14" spans="1:84" ht="13.5" customHeight="1" x14ac:dyDescent="0.15">
      <c r="A14" s="624"/>
      <c r="B14" s="625"/>
      <c r="C14" s="626"/>
      <c r="D14" s="3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31"/>
      <c r="AP14" s="34">
        <v>5</v>
      </c>
      <c r="AQ14" s="14"/>
      <c r="AR14" s="21"/>
      <c r="AS14" s="24" t="s">
        <v>250</v>
      </c>
      <c r="AT14" s="200"/>
      <c r="AU14" s="198"/>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203"/>
    </row>
    <row r="15" spans="1:84" ht="13.5" customHeight="1" x14ac:dyDescent="0.15">
      <c r="A15" s="624"/>
      <c r="B15" s="625"/>
      <c r="C15" s="626"/>
      <c r="D15" s="23" t="s">
        <v>251</v>
      </c>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5"/>
      <c r="AP15" s="33">
        <v>1</v>
      </c>
      <c r="AQ15" s="15"/>
      <c r="AR15" s="21" t="s">
        <v>137</v>
      </c>
      <c r="AS15" s="24" t="s">
        <v>234</v>
      </c>
      <c r="AT15" s="200"/>
      <c r="AU15" s="201"/>
      <c r="AV15" s="201"/>
      <c r="AW15" s="201"/>
      <c r="AX15" s="201"/>
      <c r="AY15" s="201"/>
      <c r="AZ15" s="201"/>
      <c r="BA15" s="201"/>
      <c r="BB15" s="201"/>
      <c r="BC15" s="201"/>
      <c r="BD15" s="201"/>
      <c r="BE15" s="201"/>
      <c r="BF15" s="201"/>
      <c r="BG15" s="201"/>
      <c r="BH15" s="201"/>
      <c r="BI15" s="201"/>
      <c r="BJ15" s="201"/>
      <c r="BK15" s="201"/>
      <c r="BL15" s="201"/>
      <c r="BM15" s="201"/>
      <c r="BN15" s="201"/>
      <c r="BO15" s="201"/>
      <c r="BP15" s="201"/>
      <c r="BQ15" s="201"/>
      <c r="BR15" s="201"/>
      <c r="BS15" s="201"/>
      <c r="BT15" s="201"/>
      <c r="BU15" s="201"/>
      <c r="BV15" s="201"/>
      <c r="BW15" s="201"/>
      <c r="BX15" s="201"/>
      <c r="BY15" s="201"/>
      <c r="BZ15" s="201"/>
      <c r="CA15" s="201"/>
      <c r="CB15" s="201"/>
      <c r="CC15" s="201"/>
      <c r="CD15" s="201"/>
      <c r="CE15" s="201"/>
      <c r="CF15" s="204"/>
    </row>
    <row r="16" spans="1:84" ht="13.5" customHeight="1" x14ac:dyDescent="0.15">
      <c r="A16" s="624"/>
      <c r="B16" s="625"/>
      <c r="C16" s="626"/>
      <c r="D16" s="23"/>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5"/>
      <c r="AP16" s="33">
        <v>2</v>
      </c>
      <c r="AQ16" s="8"/>
      <c r="AR16" s="9"/>
      <c r="AS16" s="10"/>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16"/>
    </row>
    <row r="17" spans="1:84" ht="13.5" customHeight="1" x14ac:dyDescent="0.15">
      <c r="A17" s="624"/>
      <c r="B17" s="625"/>
      <c r="C17" s="626"/>
      <c r="D17" s="28"/>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5"/>
      <c r="AP17" s="33">
        <v>3</v>
      </c>
      <c r="AQ17" s="11"/>
      <c r="AR17" s="10"/>
      <c r="AS17" s="10"/>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16"/>
    </row>
    <row r="18" spans="1:84" ht="13.5" customHeight="1" x14ac:dyDescent="0.15">
      <c r="A18" s="624"/>
      <c r="B18" s="625"/>
      <c r="C18" s="626"/>
      <c r="D18" s="28"/>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5"/>
      <c r="AP18" s="33">
        <v>4</v>
      </c>
      <c r="AQ18" s="11"/>
      <c r="AR18" s="10"/>
      <c r="AS18" s="10"/>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16"/>
    </row>
    <row r="19" spans="1:84" ht="13.5" customHeight="1" x14ac:dyDescent="0.15">
      <c r="A19" s="627"/>
      <c r="B19" s="628"/>
      <c r="C19" s="629"/>
      <c r="D19" s="3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31"/>
      <c r="AP19" s="34">
        <v>5</v>
      </c>
      <c r="AQ19" s="11"/>
      <c r="AR19" s="10"/>
      <c r="AS19" s="10"/>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16"/>
    </row>
    <row r="20" spans="1:84" ht="13.5" customHeight="1" x14ac:dyDescent="0.15">
      <c r="A20" s="621" t="s">
        <v>235</v>
      </c>
      <c r="B20" s="622"/>
      <c r="C20" s="623"/>
      <c r="D20" s="28" t="s">
        <v>238</v>
      </c>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33" t="s">
        <v>239</v>
      </c>
      <c r="AQ20" s="11"/>
      <c r="AR20" s="10"/>
      <c r="AS20" s="10"/>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16"/>
    </row>
    <row r="21" spans="1:84" ht="13.5" customHeight="1" x14ac:dyDescent="0.15">
      <c r="A21" s="624"/>
      <c r="B21" s="625"/>
      <c r="C21" s="626"/>
      <c r="D21" s="23"/>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33">
        <v>2</v>
      </c>
      <c r="AQ21" s="11"/>
      <c r="AR21" s="10"/>
      <c r="AS21" s="10"/>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16"/>
    </row>
    <row r="22" spans="1:84" ht="13.5" customHeight="1" x14ac:dyDescent="0.15">
      <c r="A22" s="624"/>
      <c r="B22" s="625"/>
      <c r="C22" s="626"/>
      <c r="D22" s="23"/>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33">
        <v>3</v>
      </c>
      <c r="AQ22" s="11"/>
      <c r="AR22" s="10"/>
      <c r="AS22" s="10"/>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16"/>
    </row>
    <row r="23" spans="1:84" ht="13.5" customHeight="1" x14ac:dyDescent="0.15">
      <c r="A23" s="624"/>
      <c r="B23" s="625"/>
      <c r="C23" s="626"/>
      <c r="D23" s="23"/>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33">
        <v>4</v>
      </c>
      <c r="AQ23" s="11"/>
      <c r="AR23" s="10"/>
      <c r="AS23" s="10"/>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16"/>
    </row>
    <row r="24" spans="1:84" ht="13.5" customHeight="1" x14ac:dyDescent="0.15">
      <c r="A24" s="624"/>
      <c r="B24" s="625"/>
      <c r="C24" s="626"/>
      <c r="D24" s="3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34">
        <v>5</v>
      </c>
      <c r="AQ24" s="11"/>
      <c r="AR24" s="10"/>
      <c r="AS24" s="10"/>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16"/>
    </row>
    <row r="25" spans="1:84" ht="13.5" customHeight="1" x14ac:dyDescent="0.15">
      <c r="A25" s="624"/>
      <c r="B25" s="625"/>
      <c r="C25" s="626"/>
      <c r="D25" s="23" t="s">
        <v>245</v>
      </c>
      <c r="E25" s="24"/>
      <c r="F25" s="24"/>
      <c r="G25" s="24"/>
      <c r="H25" s="24"/>
      <c r="I25" s="24"/>
      <c r="J25" s="24"/>
      <c r="K25" s="24"/>
      <c r="L25" s="24"/>
      <c r="M25" s="24"/>
      <c r="N25" s="24"/>
      <c r="O25" s="35"/>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5"/>
      <c r="AP25" s="33">
        <v>1</v>
      </c>
      <c r="AQ25" s="11"/>
      <c r="AR25" s="10"/>
      <c r="AS25" s="10"/>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16"/>
    </row>
    <row r="26" spans="1:84" ht="13.5" customHeight="1" x14ac:dyDescent="0.15">
      <c r="A26" s="624"/>
      <c r="B26" s="625"/>
      <c r="C26" s="626"/>
      <c r="D26" s="23"/>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5"/>
      <c r="AP26" s="33">
        <v>2</v>
      </c>
      <c r="AQ26" s="11"/>
      <c r="AR26" s="10"/>
      <c r="AS26" s="10"/>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16"/>
    </row>
    <row r="27" spans="1:84" ht="13.5" customHeight="1" x14ac:dyDescent="0.15">
      <c r="A27" s="624"/>
      <c r="B27" s="625"/>
      <c r="C27" s="626"/>
      <c r="D27" s="23"/>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5"/>
      <c r="AP27" s="33">
        <v>3</v>
      </c>
      <c r="AQ27" s="11"/>
      <c r="AR27" s="10"/>
      <c r="AS27" s="10"/>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c r="CA27" s="17"/>
      <c r="CB27" s="17"/>
      <c r="CC27" s="17"/>
      <c r="CD27" s="17"/>
      <c r="CE27" s="17"/>
      <c r="CF27" s="16"/>
    </row>
    <row r="28" spans="1:84" ht="13.5" customHeight="1" x14ac:dyDescent="0.15">
      <c r="A28" s="624"/>
      <c r="B28" s="625"/>
      <c r="C28" s="626"/>
      <c r="D28" s="23"/>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5"/>
      <c r="AP28" s="33">
        <v>4</v>
      </c>
      <c r="AQ28" s="11"/>
      <c r="AR28" s="10"/>
      <c r="AS28" s="10"/>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c r="CA28" s="17"/>
      <c r="CB28" s="17"/>
      <c r="CC28" s="17"/>
      <c r="CD28" s="17"/>
      <c r="CE28" s="17"/>
      <c r="CF28" s="16"/>
    </row>
    <row r="29" spans="1:84" ht="13.5" customHeight="1" x14ac:dyDescent="0.15">
      <c r="A29" s="624"/>
      <c r="B29" s="625"/>
      <c r="C29" s="626"/>
      <c r="D29" s="3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31"/>
      <c r="AP29" s="34">
        <v>5</v>
      </c>
      <c r="AQ29" s="11"/>
      <c r="AR29" s="10"/>
      <c r="AS29" s="10"/>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6"/>
    </row>
    <row r="30" spans="1:84" ht="13.5" customHeight="1" x14ac:dyDescent="0.15">
      <c r="A30" s="624"/>
      <c r="B30" s="625"/>
      <c r="C30" s="626"/>
      <c r="D30" s="23" t="s">
        <v>251</v>
      </c>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33">
        <v>1</v>
      </c>
      <c r="AQ30" s="11"/>
      <c r="AR30" s="10"/>
      <c r="AS30" s="10"/>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6"/>
    </row>
    <row r="31" spans="1:84" ht="13.5" customHeight="1" x14ac:dyDescent="0.15">
      <c r="A31" s="624"/>
      <c r="B31" s="625"/>
      <c r="C31" s="626"/>
      <c r="D31" s="23"/>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33">
        <v>2</v>
      </c>
      <c r="AQ31" s="11"/>
      <c r="AR31" s="10"/>
      <c r="AS31" s="10"/>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6"/>
    </row>
    <row r="32" spans="1:84" ht="13.5" customHeight="1" x14ac:dyDescent="0.15">
      <c r="A32" s="624"/>
      <c r="B32" s="625"/>
      <c r="C32" s="626"/>
      <c r="D32" s="28"/>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33">
        <v>3</v>
      </c>
      <c r="AQ32" s="12"/>
      <c r="CF32" s="18"/>
    </row>
    <row r="33" spans="1:84" ht="13.5" customHeight="1" x14ac:dyDescent="0.15">
      <c r="A33" s="624"/>
      <c r="B33" s="625"/>
      <c r="C33" s="626"/>
      <c r="D33" s="28"/>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33">
        <v>4</v>
      </c>
      <c r="AQ33" s="12"/>
      <c r="CF33" s="18"/>
    </row>
    <row r="34" spans="1:84" ht="13.5" customHeight="1" x14ac:dyDescent="0.15">
      <c r="A34" s="627"/>
      <c r="B34" s="628"/>
      <c r="C34" s="629"/>
      <c r="D34" s="3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34">
        <v>5</v>
      </c>
      <c r="AQ34" s="12"/>
      <c r="CF34" s="18"/>
    </row>
    <row r="35" spans="1:84" ht="13.5" customHeight="1" x14ac:dyDescent="0.15">
      <c r="A35" s="621" t="s">
        <v>236</v>
      </c>
      <c r="B35" s="622"/>
      <c r="C35" s="623"/>
      <c r="D35" s="28" t="s">
        <v>238</v>
      </c>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33">
        <v>1</v>
      </c>
      <c r="AQ35" s="12"/>
      <c r="CF35" s="18"/>
    </row>
    <row r="36" spans="1:84" ht="13.5" customHeight="1" x14ac:dyDescent="0.15">
      <c r="A36" s="624"/>
      <c r="B36" s="625"/>
      <c r="C36" s="626"/>
      <c r="D36" s="23"/>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33">
        <v>2</v>
      </c>
      <c r="AQ36" s="12"/>
      <c r="CF36" s="18"/>
    </row>
    <row r="37" spans="1:84" ht="13.5" customHeight="1" x14ac:dyDescent="0.15">
      <c r="A37" s="624"/>
      <c r="B37" s="625"/>
      <c r="C37" s="626"/>
      <c r="D37" s="23"/>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33">
        <v>3</v>
      </c>
      <c r="AQ37" s="12"/>
      <c r="CF37" s="18"/>
    </row>
    <row r="38" spans="1:84" ht="13.5" customHeight="1" x14ac:dyDescent="0.15">
      <c r="A38" s="624"/>
      <c r="B38" s="625"/>
      <c r="C38" s="626"/>
      <c r="D38" s="23"/>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33">
        <v>4</v>
      </c>
      <c r="AQ38" s="12"/>
      <c r="CF38" s="18"/>
    </row>
    <row r="39" spans="1:84" ht="13.5" customHeight="1" x14ac:dyDescent="0.15">
      <c r="A39" s="624"/>
      <c r="B39" s="625"/>
      <c r="C39" s="626"/>
      <c r="D39" s="3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34">
        <v>5</v>
      </c>
      <c r="AQ39" s="12"/>
      <c r="CF39" s="18"/>
    </row>
    <row r="40" spans="1:84" ht="13.5" customHeight="1" x14ac:dyDescent="0.15">
      <c r="A40" s="624"/>
      <c r="B40" s="625"/>
      <c r="C40" s="626"/>
      <c r="D40" s="23" t="s">
        <v>245</v>
      </c>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5"/>
      <c r="AP40" s="33">
        <v>1</v>
      </c>
      <c r="AQ40" s="12"/>
      <c r="CF40" s="18"/>
    </row>
    <row r="41" spans="1:84" ht="13.5" customHeight="1" x14ac:dyDescent="0.15">
      <c r="A41" s="624"/>
      <c r="B41" s="625"/>
      <c r="C41" s="626"/>
      <c r="D41" s="23"/>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5"/>
      <c r="AP41" s="33">
        <v>2</v>
      </c>
      <c r="AQ41" s="12"/>
      <c r="CF41" s="18"/>
    </row>
    <row r="42" spans="1:84" ht="13.5" customHeight="1" x14ac:dyDescent="0.15">
      <c r="A42" s="624"/>
      <c r="B42" s="625"/>
      <c r="C42" s="626"/>
      <c r="D42" s="23"/>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5"/>
      <c r="AP42" s="33">
        <v>3</v>
      </c>
      <c r="AQ42" s="12"/>
      <c r="CF42" s="18"/>
    </row>
    <row r="43" spans="1:84" ht="13.5" customHeight="1" x14ac:dyDescent="0.15">
      <c r="A43" s="624"/>
      <c r="B43" s="625"/>
      <c r="C43" s="626"/>
      <c r="D43" s="23"/>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5"/>
      <c r="AP43" s="33">
        <v>4</v>
      </c>
      <c r="AQ43" s="12"/>
      <c r="CF43" s="18"/>
    </row>
    <row r="44" spans="1:84" ht="13.5" customHeight="1" x14ac:dyDescent="0.15">
      <c r="A44" s="624"/>
      <c r="B44" s="625"/>
      <c r="C44" s="626"/>
      <c r="D44" s="3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31"/>
      <c r="AP44" s="34">
        <v>5</v>
      </c>
      <c r="AQ44" s="12"/>
      <c r="CF44" s="18"/>
    </row>
    <row r="45" spans="1:84" ht="13.5" customHeight="1" x14ac:dyDescent="0.15">
      <c r="A45" s="624"/>
      <c r="B45" s="625"/>
      <c r="C45" s="626"/>
      <c r="D45" s="23" t="s">
        <v>251</v>
      </c>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33">
        <v>1</v>
      </c>
      <c r="AQ45" s="12"/>
      <c r="CF45" s="18"/>
    </row>
    <row r="46" spans="1:84" ht="13.5" customHeight="1" x14ac:dyDescent="0.15">
      <c r="A46" s="624"/>
      <c r="B46" s="625"/>
      <c r="C46" s="626"/>
      <c r="D46" s="23"/>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33">
        <v>2</v>
      </c>
      <c r="AQ46" s="12"/>
      <c r="CF46" s="18"/>
    </row>
    <row r="47" spans="1:84" ht="13.5" customHeight="1" x14ac:dyDescent="0.15">
      <c r="A47" s="624"/>
      <c r="B47" s="625"/>
      <c r="C47" s="626"/>
      <c r="D47" s="28"/>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33">
        <v>3</v>
      </c>
      <c r="AQ47" s="12"/>
      <c r="CF47" s="18"/>
    </row>
    <row r="48" spans="1:84" ht="13.5" customHeight="1" x14ac:dyDescent="0.15">
      <c r="A48" s="624"/>
      <c r="B48" s="625"/>
      <c r="C48" s="626"/>
      <c r="D48" s="28"/>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33">
        <v>4</v>
      </c>
      <c r="AQ48" s="12"/>
      <c r="CF48" s="18"/>
    </row>
    <row r="49" spans="1:84" ht="13.5" customHeight="1" x14ac:dyDescent="0.15">
      <c r="A49" s="627"/>
      <c r="B49" s="628"/>
      <c r="C49" s="629"/>
      <c r="D49" s="3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34">
        <v>5</v>
      </c>
      <c r="AQ49" s="12"/>
      <c r="CF49" s="18"/>
    </row>
    <row r="50" spans="1:84" ht="13.5" customHeight="1" x14ac:dyDescent="0.15">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row>
    <row r="51" spans="1:84" ht="13.5" customHeight="1" x14ac:dyDescent="0.15"/>
    <row r="52" spans="1:84" ht="13.5" customHeight="1" x14ac:dyDescent="0.15"/>
    <row r="53" spans="1:84" ht="13.5" customHeight="1" x14ac:dyDescent="0.15"/>
    <row r="54" spans="1:84" ht="13.5" customHeight="1" x14ac:dyDescent="0.15"/>
    <row r="55" spans="1:84" ht="13.5" customHeight="1" x14ac:dyDescent="0.15"/>
    <row r="56" spans="1:84" ht="13.5" customHeight="1" x14ac:dyDescent="0.15"/>
    <row r="57" spans="1:84" ht="13.5" customHeight="1" x14ac:dyDescent="0.15"/>
    <row r="58" spans="1:84" ht="13.5" customHeight="1" x14ac:dyDescent="0.15"/>
    <row r="59" spans="1:84" ht="16.5" customHeight="1" x14ac:dyDescent="0.15"/>
    <row r="60" spans="1:84" ht="16.5" customHeight="1" x14ac:dyDescent="0.15"/>
    <row r="61" spans="1:84" ht="16.5" customHeight="1" x14ac:dyDescent="0.15"/>
    <row r="62" spans="1:84" ht="16.5" customHeight="1" x14ac:dyDescent="0.15"/>
    <row r="63" spans="1:84" ht="16.5" customHeight="1" x14ac:dyDescent="0.15"/>
    <row r="64" spans="1:84" ht="22.5" customHeight="1" x14ac:dyDescent="0.15"/>
    <row r="65" ht="12.75" customHeight="1" x14ac:dyDescent="0.15"/>
    <row r="66" ht="12.75" customHeight="1" x14ac:dyDescent="0.15"/>
    <row r="67" ht="12.75" customHeight="1" x14ac:dyDescent="0.15"/>
    <row r="68" ht="12.75" customHeight="1" x14ac:dyDescent="0.15"/>
    <row r="69" ht="12.75" customHeight="1" x14ac:dyDescent="0.15"/>
    <row r="70" ht="12.75" customHeight="1" x14ac:dyDescent="0.15"/>
    <row r="71" ht="12.75" customHeight="1" x14ac:dyDescent="0.15"/>
    <row r="72" ht="12.75" customHeight="1" x14ac:dyDescent="0.15"/>
    <row r="73" ht="12.75" customHeight="1" x14ac:dyDescent="0.15"/>
    <row r="74" ht="12.75" customHeight="1" x14ac:dyDescent="0.15"/>
    <row r="75" ht="12.75" customHeight="1" x14ac:dyDescent="0.15"/>
    <row r="76" ht="12.75" customHeight="1" x14ac:dyDescent="0.15"/>
    <row r="77" ht="12.75" customHeight="1" x14ac:dyDescent="0.15"/>
    <row r="78" ht="12.75" customHeight="1" x14ac:dyDescent="0.15"/>
    <row r="79" ht="12.75" customHeight="1" x14ac:dyDescent="0.15"/>
    <row r="80" ht="12.75" customHeight="1" x14ac:dyDescent="0.15"/>
    <row r="81" ht="18" customHeight="1" x14ac:dyDescent="0.15"/>
  </sheetData>
  <sheetProtection sheet="1" objects="1" scenarios="1"/>
  <mergeCells count="10">
    <mergeCell ref="AQ3:CF3"/>
    <mergeCell ref="A4:AP4"/>
    <mergeCell ref="AQ4:CF4"/>
    <mergeCell ref="A5:C19"/>
    <mergeCell ref="A20:C34"/>
    <mergeCell ref="A35:C49"/>
    <mergeCell ref="A2:F2"/>
    <mergeCell ref="G2:AP2"/>
    <mergeCell ref="A3:F3"/>
    <mergeCell ref="G3:AP3"/>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5DA204-2B42-48FA-8373-31F0EDEFF3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2C13B56-BFFF-4B41-A0FC-AC66DBCE74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評価項目(標準)</vt:lpstr>
      <vt:lpstr>届出書</vt:lpstr>
      <vt:lpstr>様式１</vt:lpstr>
      <vt:lpstr>様式２</vt:lpstr>
      <vt:lpstr>様式３</vt:lpstr>
      <vt:lpstr>様式４（対策なし）</vt:lpstr>
      <vt:lpstr>届出書!Print_Area</vt:lpstr>
      <vt:lpstr>'評価項目(標準)'!Print_Area</vt:lpstr>
      <vt:lpstr>様式１!Print_Area</vt:lpstr>
      <vt:lpstr>様式２!Print_Area</vt:lpstr>
      <vt:lpstr>様式３!Print_Area</vt:lpstr>
      <vt:lpstr>'様式４（対策なし）'!Print_Area</vt:lpstr>
      <vt:lpstr>'評価項目(標準)'!Print_Titles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2026-09-30T04:25:20Z</dcterms:modified>
  <cp:category/>
  <cp:contentStatus/>
</cp:coreProperties>
</file>